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Uniquery_PANDA\Crash\"/>
    </mc:Choice>
  </mc:AlternateContent>
  <xr:revisionPtr revIDLastSave="0" documentId="13_ncr:1_{2FE33B4A-B27C-491B-8630-0FD677EC5FF6}" xr6:coauthVersionLast="33" xr6:coauthVersionMax="33" xr10:uidLastSave="{00000000-0000-0000-0000-000000000000}"/>
  <bookViews>
    <workbookView xWindow="120" yWindow="75" windowWidth="19080" windowHeight="7470" xr2:uid="{00000000-000D-0000-FFFF-FFFF00000000}"/>
  </bookViews>
  <sheets>
    <sheet name="How to" sheetId="12" r:id="rId1"/>
    <sheet name="New Layout 2016" sheetId="5" r:id="rId2"/>
    <sheet name="CODES 2016" sheetId="7" r:id="rId3"/>
    <sheet name="Max field lengths" sheetId="9" r:id="rId4"/>
    <sheet name="Layout 2010_2015" sheetId="1" r:id="rId5"/>
    <sheet name="Codes 2010_2015" sheetId="3" r:id="rId6"/>
  </sheets>
  <definedNames>
    <definedName name="_xlnm._FilterDatabase" localSheetId="5" hidden="1">'Codes 2010_2015'!$A$1:$H$2618</definedName>
    <definedName name="_xlnm._FilterDatabase" localSheetId="2" hidden="1">'CODES 2016'!$A$3:$I$3097</definedName>
    <definedName name="_xlnm._FilterDatabase" localSheetId="4" hidden="1">'Layout 2010_2015'!$A$1:$N$113</definedName>
    <definedName name="_xlnm._FilterDatabase" localSheetId="1" hidden="1">'New Layout 2016'!$A$1:$O$154</definedName>
    <definedName name="_Hlk176071239" localSheetId="5">'Codes 2010_2015'!$A$1</definedName>
    <definedName name="_Hlk176161212" localSheetId="5">'Codes 2010_2015'!$A$18</definedName>
    <definedName name="_Hlk176244900" localSheetId="5">'Codes 2010_2015'!$A$191</definedName>
    <definedName name="_Hlk210205908" localSheetId="5">'Codes 2010_2015'!$A$1403</definedName>
    <definedName name="OLE_LINK11" localSheetId="5">'Codes 2010_2015'!$A$434</definedName>
    <definedName name="OLE_LINK12" localSheetId="5">'Codes 2010_2015'!$A$915</definedName>
    <definedName name="OLE_LINK14" localSheetId="5">'Codes 2010_2015'!$A$1089</definedName>
    <definedName name="OLE_LINK15" localSheetId="5">'Codes 2010_2015'!$A$1178</definedName>
  </definedNames>
  <calcPr calcId="179017"/>
  <pivotCaches>
    <pivotCache cacheId="14" r:id="rId7"/>
  </pivotCaches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4" i="7"/>
  <c r="I4" i="7" s="1"/>
  <c r="E5" i="7"/>
  <c r="E6" i="7"/>
  <c r="E7" i="7"/>
  <c r="E8" i="7"/>
  <c r="I8" i="7" s="1"/>
  <c r="E9" i="7"/>
  <c r="E10" i="7"/>
  <c r="E11" i="7"/>
  <c r="E12" i="7"/>
  <c r="I12" i="7" s="1"/>
  <c r="E13" i="7"/>
  <c r="E14" i="7"/>
  <c r="E15" i="7"/>
  <c r="E16" i="7"/>
  <c r="E17" i="7"/>
  <c r="E18" i="7"/>
  <c r="E19" i="7"/>
  <c r="E20" i="7"/>
  <c r="E4" i="7"/>
  <c r="H4" i="7" s="1"/>
  <c r="I5" i="7"/>
  <c r="I6" i="7"/>
  <c r="I7" i="7"/>
  <c r="I9" i="7"/>
  <c r="I10" i="7"/>
  <c r="I11" i="7"/>
  <c r="I13" i="7"/>
  <c r="I14" i="7"/>
  <c r="I15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H5" i="7"/>
  <c r="H6" i="7"/>
  <c r="H7" i="7"/>
  <c r="H8" i="7"/>
  <c r="H9" i="7"/>
  <c r="H10" i="7"/>
  <c r="H11" i="7"/>
  <c r="H12" i="7"/>
  <c r="H13" i="7"/>
  <c r="H14" i="7"/>
  <c r="H15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633" i="7"/>
  <c r="H667" i="7"/>
  <c r="H701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O63" i="5"/>
  <c r="O91" i="5"/>
  <c r="O92" i="5"/>
  <c r="O105" i="5"/>
  <c r="O30" i="5"/>
  <c r="O15" i="5"/>
  <c r="O120" i="5"/>
  <c r="O3" i="5"/>
  <c r="O68" i="5"/>
  <c r="O79" i="5"/>
  <c r="O71" i="5"/>
  <c r="O72" i="5"/>
  <c r="O18" i="5"/>
  <c r="O136" i="5"/>
  <c r="O126" i="5"/>
  <c r="O82" i="5"/>
  <c r="O83" i="5"/>
  <c r="O84" i="5"/>
  <c r="O85" i="5"/>
  <c r="O31" i="5"/>
  <c r="O32" i="5"/>
  <c r="O118" i="5"/>
  <c r="O119" i="5"/>
  <c r="O86" i="5"/>
  <c r="O43" i="5"/>
  <c r="O13" i="5"/>
  <c r="O137" i="5"/>
  <c r="O139" i="5"/>
  <c r="O138" i="5"/>
  <c r="O140" i="5"/>
  <c r="O141" i="5"/>
  <c r="O12" i="5"/>
  <c r="O124" i="5"/>
  <c r="O125" i="5"/>
  <c r="O27" i="5"/>
  <c r="O106" i="5"/>
  <c r="O78" i="5"/>
  <c r="O60" i="5"/>
  <c r="O87" i="5"/>
  <c r="O88" i="5"/>
  <c r="O89" i="5"/>
  <c r="O90" i="5"/>
  <c r="O61" i="5"/>
  <c r="O59" i="5"/>
  <c r="O10" i="5"/>
  <c r="O142" i="5"/>
  <c r="O93" i="5"/>
  <c r="O94" i="5"/>
  <c r="O73" i="5"/>
  <c r="O74" i="5"/>
  <c r="O69" i="5"/>
  <c r="O143" i="5"/>
  <c r="O113" i="5"/>
  <c r="O114" i="5"/>
  <c r="O115" i="5"/>
  <c r="O116" i="5"/>
  <c r="O33" i="5"/>
  <c r="O34" i="5"/>
  <c r="O103" i="5"/>
  <c r="O144" i="5"/>
  <c r="O127" i="5"/>
  <c r="O145" i="5"/>
  <c r="O5" i="5"/>
  <c r="O146" i="5"/>
  <c r="O70" i="5"/>
  <c r="O35" i="5"/>
  <c r="O147" i="5"/>
  <c r="O29" i="5"/>
  <c r="O23" i="5"/>
  <c r="O36" i="5"/>
  <c r="O37" i="5"/>
  <c r="O38" i="5"/>
  <c r="O26" i="5"/>
  <c r="O17" i="5"/>
  <c r="O20" i="5"/>
  <c r="O75" i="5"/>
  <c r="O117" i="5"/>
  <c r="O80" i="5"/>
  <c r="O55" i="5"/>
  <c r="O95" i="5"/>
  <c r="O28" i="5"/>
  <c r="O40" i="5"/>
  <c r="O149" i="5"/>
  <c r="O64" i="5"/>
  <c r="O96" i="5"/>
  <c r="O58" i="5"/>
  <c r="O6" i="5"/>
  <c r="O77" i="5"/>
  <c r="O130" i="5"/>
  <c r="O129" i="5"/>
  <c r="O131" i="5"/>
  <c r="O22" i="5"/>
  <c r="O65" i="5"/>
  <c r="O41" i="5"/>
  <c r="O67" i="5"/>
  <c r="O97" i="5"/>
  <c r="O16" i="5"/>
  <c r="O66" i="5"/>
  <c r="O81" i="5"/>
  <c r="O104" i="5"/>
  <c r="O132" i="5"/>
  <c r="O56" i="5"/>
  <c r="O135" i="5"/>
  <c r="O48" i="5"/>
  <c r="O122" i="5"/>
  <c r="O123" i="5"/>
  <c r="O62" i="5"/>
  <c r="O128" i="5"/>
  <c r="O24" i="5"/>
  <c r="O25" i="5"/>
  <c r="O42" i="5"/>
  <c r="O19" i="5"/>
  <c r="O21" i="5"/>
  <c r="O133" i="5"/>
  <c r="O49" i="5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I264" i="7" s="1"/>
  <c r="D265" i="7"/>
  <c r="E265" i="7"/>
  <c r="D266" i="7"/>
  <c r="E266" i="7"/>
  <c r="I266" i="7" s="1"/>
  <c r="D267" i="7"/>
  <c r="E267" i="7"/>
  <c r="D268" i="7"/>
  <c r="E268" i="7"/>
  <c r="I268" i="7" s="1"/>
  <c r="D269" i="7"/>
  <c r="E269" i="7"/>
  <c r="D270" i="7"/>
  <c r="E270" i="7"/>
  <c r="I270" i="7" s="1"/>
  <c r="D271" i="7"/>
  <c r="E271" i="7"/>
  <c r="D272" i="7"/>
  <c r="E272" i="7"/>
  <c r="I272" i="7" s="1"/>
  <c r="D273" i="7"/>
  <c r="E273" i="7"/>
  <c r="D274" i="7"/>
  <c r="E274" i="7"/>
  <c r="I274" i="7" s="1"/>
  <c r="D275" i="7"/>
  <c r="E275" i="7"/>
  <c r="D276" i="7"/>
  <c r="E276" i="7"/>
  <c r="I276" i="7" s="1"/>
  <c r="D277" i="7"/>
  <c r="E277" i="7"/>
  <c r="D278" i="7"/>
  <c r="E278" i="7"/>
  <c r="I278" i="7" s="1"/>
  <c r="D279" i="7"/>
  <c r="E279" i="7"/>
  <c r="D280" i="7"/>
  <c r="E280" i="7"/>
  <c r="I280" i="7" s="1"/>
  <c r="D281" i="7"/>
  <c r="E281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I262" i="7" l="1"/>
  <c r="I260" i="7"/>
  <c r="I192" i="7"/>
  <c r="I198" i="7"/>
  <c r="I202" i="7"/>
  <c r="I204" i="7"/>
  <c r="I210" i="7"/>
  <c r="I212" i="7"/>
  <c r="I218" i="7"/>
  <c r="I221" i="7"/>
  <c r="I225" i="7"/>
  <c r="I229" i="7"/>
  <c r="I233" i="7"/>
  <c r="I237" i="7"/>
  <c r="I239" i="7"/>
  <c r="I245" i="7"/>
  <c r="I249" i="7"/>
  <c r="I258" i="7"/>
  <c r="I256" i="7"/>
  <c r="I254" i="7"/>
  <c r="I252" i="7"/>
  <c r="I190" i="7"/>
  <c r="I194" i="7"/>
  <c r="I196" i="7"/>
  <c r="I200" i="7"/>
  <c r="I206" i="7"/>
  <c r="I208" i="7"/>
  <c r="I214" i="7"/>
  <c r="I216" i="7"/>
  <c r="I223" i="7"/>
  <c r="I227" i="7"/>
  <c r="I231" i="7"/>
  <c r="I235" i="7"/>
  <c r="I241" i="7"/>
  <c r="I243" i="7"/>
  <c r="I247" i="7"/>
  <c r="I189" i="7"/>
  <c r="I193" i="7"/>
  <c r="I197" i="7"/>
  <c r="I201" i="7"/>
  <c r="I205" i="7"/>
  <c r="I211" i="7"/>
  <c r="I215" i="7"/>
  <c r="I219" i="7"/>
  <c r="I220" i="7"/>
  <c r="I222" i="7"/>
  <c r="I224" i="7"/>
  <c r="I226" i="7"/>
  <c r="I228" i="7"/>
  <c r="I230" i="7"/>
  <c r="I232" i="7"/>
  <c r="I234" i="7"/>
  <c r="I236" i="7"/>
  <c r="I238" i="7"/>
  <c r="I240" i="7"/>
  <c r="I242" i="7"/>
  <c r="I244" i="7"/>
  <c r="I246" i="7"/>
  <c r="I248" i="7"/>
  <c r="I250" i="7"/>
  <c r="I191" i="7"/>
  <c r="I195" i="7"/>
  <c r="I199" i="7"/>
  <c r="I203" i="7"/>
  <c r="I207" i="7"/>
  <c r="I209" i="7"/>
  <c r="I213" i="7"/>
  <c r="I217" i="7"/>
  <c r="I281" i="7"/>
  <c r="I279" i="7"/>
  <c r="I277" i="7"/>
  <c r="I275" i="7"/>
  <c r="I273" i="7"/>
  <c r="I271" i="7"/>
  <c r="I269" i="7"/>
  <c r="I267" i="7"/>
  <c r="I265" i="7"/>
  <c r="I263" i="7"/>
  <c r="I261" i="7"/>
  <c r="I259" i="7"/>
  <c r="I257" i="7"/>
  <c r="I255" i="7"/>
  <c r="I253" i="7"/>
  <c r="I251" i="7"/>
  <c r="H190" i="7"/>
  <c r="H196" i="7"/>
  <c r="H202" i="7"/>
  <c r="H210" i="7"/>
  <c r="H218" i="7"/>
  <c r="H280" i="7"/>
  <c r="H278" i="7"/>
  <c r="H276" i="7"/>
  <c r="H274" i="7"/>
  <c r="H272" i="7"/>
  <c r="H270" i="7"/>
  <c r="H268" i="7"/>
  <c r="H266" i="7"/>
  <c r="H264" i="7"/>
  <c r="H262" i="7"/>
  <c r="H260" i="7"/>
  <c r="H258" i="7"/>
  <c r="H256" i="7"/>
  <c r="H254" i="7"/>
  <c r="H252" i="7"/>
  <c r="H192" i="7"/>
  <c r="H200" i="7"/>
  <c r="H206" i="7"/>
  <c r="H212" i="7"/>
  <c r="H216" i="7"/>
  <c r="H191" i="7"/>
  <c r="H195" i="7"/>
  <c r="H199" i="7"/>
  <c r="H203" i="7"/>
  <c r="H207" i="7"/>
  <c r="H211" i="7"/>
  <c r="H213" i="7"/>
  <c r="H215" i="7"/>
  <c r="H217" i="7"/>
  <c r="H219" i="7"/>
  <c r="H220" i="7"/>
  <c r="H222" i="7"/>
  <c r="H224" i="7"/>
  <c r="H226" i="7"/>
  <c r="H228" i="7"/>
  <c r="H230" i="7"/>
  <c r="H232" i="7"/>
  <c r="H234" i="7"/>
  <c r="H236" i="7"/>
  <c r="H238" i="7"/>
  <c r="H240" i="7"/>
  <c r="H242" i="7"/>
  <c r="H244" i="7"/>
  <c r="H246" i="7"/>
  <c r="H248" i="7"/>
  <c r="H250" i="7"/>
  <c r="H194" i="7"/>
  <c r="H198" i="7"/>
  <c r="H204" i="7"/>
  <c r="H208" i="7"/>
  <c r="H214" i="7"/>
  <c r="H189" i="7"/>
  <c r="H193" i="7"/>
  <c r="H197" i="7"/>
  <c r="H201" i="7"/>
  <c r="H205" i="7"/>
  <c r="H209" i="7"/>
  <c r="H281" i="7"/>
  <c r="H279" i="7"/>
  <c r="H277" i="7"/>
  <c r="H275" i="7"/>
  <c r="H273" i="7"/>
  <c r="H271" i="7"/>
  <c r="H269" i="7"/>
  <c r="H267" i="7"/>
  <c r="H265" i="7"/>
  <c r="H263" i="7"/>
  <c r="H261" i="7"/>
  <c r="H259" i="7"/>
  <c r="H257" i="7"/>
  <c r="H255" i="7"/>
  <c r="H253" i="7"/>
  <c r="H251" i="7"/>
  <c r="H221" i="7"/>
  <c r="H223" i="7"/>
  <c r="H225" i="7"/>
  <c r="H227" i="7"/>
  <c r="H229" i="7"/>
  <c r="H231" i="7"/>
  <c r="H233" i="7"/>
  <c r="H235" i="7"/>
  <c r="H237" i="7"/>
  <c r="H239" i="7"/>
  <c r="H241" i="7"/>
  <c r="H243" i="7"/>
  <c r="H245" i="7"/>
  <c r="H247" i="7"/>
  <c r="H249" i="7"/>
  <c r="L153" i="5"/>
  <c r="L51" i="5"/>
  <c r="L99" i="5"/>
  <c r="K154" i="5"/>
  <c r="J154" i="5"/>
  <c r="K153" i="5"/>
  <c r="J153" i="5"/>
  <c r="K100" i="5"/>
  <c r="J100" i="5"/>
  <c r="K99" i="5"/>
  <c r="J99" i="5"/>
  <c r="J52" i="5"/>
  <c r="J51" i="5"/>
  <c r="K52" i="5"/>
  <c r="K51" i="5"/>
  <c r="K3" i="5"/>
  <c r="L3" i="5" s="1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101" i="5"/>
  <c r="L101" i="5" s="1"/>
  <c r="K102" i="5"/>
  <c r="L102" i="5" s="1"/>
  <c r="K103" i="5"/>
  <c r="L103" i="5" s="1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L139" i="5" s="1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L148" i="5" s="1"/>
  <c r="K149" i="5"/>
  <c r="L149" i="5" s="1"/>
  <c r="K150" i="5"/>
  <c r="L150" i="5" s="1"/>
  <c r="K151" i="5"/>
  <c r="L151" i="5" s="1"/>
  <c r="K152" i="5"/>
  <c r="L152" i="5" s="1"/>
  <c r="K2" i="5"/>
  <c r="L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2" i="5"/>
  <c r="D2603" i="7"/>
  <c r="E2603" i="7"/>
  <c r="I2603" i="7" s="1"/>
  <c r="D2604" i="7"/>
  <c r="E2604" i="7"/>
  <c r="I2604" i="7" s="1"/>
  <c r="D2605" i="7"/>
  <c r="E2605" i="7"/>
  <c r="I2605" i="7" s="1"/>
  <c r="D2606" i="7"/>
  <c r="E2606" i="7"/>
  <c r="I2606" i="7" s="1"/>
  <c r="D2607" i="7"/>
  <c r="E2607" i="7"/>
  <c r="I2607" i="7" s="1"/>
  <c r="D2608" i="7"/>
  <c r="E2608" i="7"/>
  <c r="I2608" i="7" s="1"/>
  <c r="D2609" i="7"/>
  <c r="E2609" i="7"/>
  <c r="I2609" i="7" s="1"/>
  <c r="D2610" i="7"/>
  <c r="E2610" i="7"/>
  <c r="I2610" i="7" s="1"/>
  <c r="D2611" i="7"/>
  <c r="E2611" i="7"/>
  <c r="I2611" i="7" s="1"/>
  <c r="D2612" i="7"/>
  <c r="E2612" i="7"/>
  <c r="I2612" i="7" s="1"/>
  <c r="D2613" i="7"/>
  <c r="E2613" i="7"/>
  <c r="I2613" i="7" s="1"/>
  <c r="D2614" i="7"/>
  <c r="E2614" i="7"/>
  <c r="I2614" i="7" s="1"/>
  <c r="D2615" i="7"/>
  <c r="E2615" i="7"/>
  <c r="I2615" i="7" s="1"/>
  <c r="D2616" i="7"/>
  <c r="E2616" i="7"/>
  <c r="I2616" i="7" s="1"/>
  <c r="D2617" i="7"/>
  <c r="E2617" i="7"/>
  <c r="I2617" i="7" s="1"/>
  <c r="D2618" i="7"/>
  <c r="E2618" i="7"/>
  <c r="I2618" i="7" s="1"/>
  <c r="D2619" i="7"/>
  <c r="E2619" i="7"/>
  <c r="I2619" i="7" s="1"/>
  <c r="D2620" i="7"/>
  <c r="E2620" i="7"/>
  <c r="I2620" i="7" s="1"/>
  <c r="D2621" i="7"/>
  <c r="E2621" i="7"/>
  <c r="I2621" i="7" s="1"/>
  <c r="D2622" i="7"/>
  <c r="E2622" i="7"/>
  <c r="I2622" i="7" s="1"/>
  <c r="D2623" i="7"/>
  <c r="E2623" i="7"/>
  <c r="I2623" i="7" s="1"/>
  <c r="D2624" i="7"/>
  <c r="E2624" i="7"/>
  <c r="I2624" i="7" s="1"/>
  <c r="D2625" i="7"/>
  <c r="E2625" i="7"/>
  <c r="I2625" i="7" s="1"/>
  <c r="D2626" i="7"/>
  <c r="E2626" i="7"/>
  <c r="I2626" i="7" s="1"/>
  <c r="D2627" i="7"/>
  <c r="E2627" i="7"/>
  <c r="I2627" i="7" s="1"/>
  <c r="D2628" i="7"/>
  <c r="E2628" i="7"/>
  <c r="I2628" i="7" s="1"/>
  <c r="D2629" i="7"/>
  <c r="E2629" i="7"/>
  <c r="I2629" i="7" s="1"/>
  <c r="D2630" i="7"/>
  <c r="E2630" i="7"/>
  <c r="I2630" i="7" s="1"/>
  <c r="D2631" i="7"/>
  <c r="E2631" i="7"/>
  <c r="I2631" i="7" s="1"/>
  <c r="D2632" i="7"/>
  <c r="E2632" i="7"/>
  <c r="I2632" i="7" s="1"/>
  <c r="D2633" i="7"/>
  <c r="E2633" i="7"/>
  <c r="I2633" i="7" s="1"/>
  <c r="D2634" i="7"/>
  <c r="E2634" i="7"/>
  <c r="I2634" i="7" s="1"/>
  <c r="D2635" i="7"/>
  <c r="E2635" i="7"/>
  <c r="I2635" i="7" s="1"/>
  <c r="D2636" i="7"/>
  <c r="E2636" i="7"/>
  <c r="I2636" i="7" s="1"/>
  <c r="D2637" i="7"/>
  <c r="E2637" i="7"/>
  <c r="I2637" i="7" s="1"/>
  <c r="D2638" i="7"/>
  <c r="E2638" i="7"/>
  <c r="I2638" i="7" s="1"/>
  <c r="D2639" i="7"/>
  <c r="E2639" i="7"/>
  <c r="I2639" i="7" s="1"/>
  <c r="D2640" i="7"/>
  <c r="E2640" i="7"/>
  <c r="I2640" i="7" s="1"/>
  <c r="D2641" i="7"/>
  <c r="E2641" i="7"/>
  <c r="I2641" i="7" s="1"/>
  <c r="D2642" i="7"/>
  <c r="E2642" i="7"/>
  <c r="I2642" i="7" s="1"/>
  <c r="D2643" i="7"/>
  <c r="E2643" i="7"/>
  <c r="I2643" i="7" s="1"/>
  <c r="D2644" i="7"/>
  <c r="E2644" i="7"/>
  <c r="I2644" i="7" s="1"/>
  <c r="D2645" i="7"/>
  <c r="E2645" i="7"/>
  <c r="I2645" i="7" s="1"/>
  <c r="D2646" i="7"/>
  <c r="E2646" i="7"/>
  <c r="I2646" i="7" s="1"/>
  <c r="D2647" i="7"/>
  <c r="E2647" i="7"/>
  <c r="I2647" i="7" s="1"/>
  <c r="D2648" i="7"/>
  <c r="E2648" i="7"/>
  <c r="I2648" i="7" s="1"/>
  <c r="D2649" i="7"/>
  <c r="E2649" i="7"/>
  <c r="I2649" i="7" s="1"/>
  <c r="D2650" i="7"/>
  <c r="E2650" i="7"/>
  <c r="I2650" i="7" s="1"/>
  <c r="D2651" i="7"/>
  <c r="E2651" i="7"/>
  <c r="I2651" i="7" s="1"/>
  <c r="D2652" i="7"/>
  <c r="E2652" i="7"/>
  <c r="I2652" i="7" s="1"/>
  <c r="D2653" i="7"/>
  <c r="E2653" i="7"/>
  <c r="I2653" i="7" s="1"/>
  <c r="D2654" i="7"/>
  <c r="E2654" i="7"/>
  <c r="I2654" i="7" s="1"/>
  <c r="D2655" i="7"/>
  <c r="E2655" i="7"/>
  <c r="I2655" i="7" s="1"/>
  <c r="D2656" i="7"/>
  <c r="E2656" i="7"/>
  <c r="I2656" i="7" s="1"/>
  <c r="D2657" i="7"/>
  <c r="E2657" i="7"/>
  <c r="I2657" i="7" s="1"/>
  <c r="D2658" i="7"/>
  <c r="E2658" i="7"/>
  <c r="I2658" i="7" s="1"/>
  <c r="D2659" i="7"/>
  <c r="E2659" i="7"/>
  <c r="I2659" i="7" s="1"/>
  <c r="D2660" i="7"/>
  <c r="E2660" i="7"/>
  <c r="I2660" i="7" s="1"/>
  <c r="D2661" i="7"/>
  <c r="E2661" i="7"/>
  <c r="I2661" i="7" s="1"/>
  <c r="D2662" i="7"/>
  <c r="E2662" i="7"/>
  <c r="I2662" i="7" s="1"/>
  <c r="D2663" i="7"/>
  <c r="E2663" i="7"/>
  <c r="I2663" i="7" s="1"/>
  <c r="D2664" i="7"/>
  <c r="E2664" i="7"/>
  <c r="I2664" i="7" s="1"/>
  <c r="D2665" i="7"/>
  <c r="E2665" i="7"/>
  <c r="I2665" i="7" s="1"/>
  <c r="D2666" i="7"/>
  <c r="E2666" i="7"/>
  <c r="I2666" i="7" s="1"/>
  <c r="D2667" i="7"/>
  <c r="E2667" i="7"/>
  <c r="I2667" i="7" s="1"/>
  <c r="D2668" i="7"/>
  <c r="E2668" i="7"/>
  <c r="I2668" i="7" s="1"/>
  <c r="D2669" i="7"/>
  <c r="E2669" i="7"/>
  <c r="I2669" i="7" s="1"/>
  <c r="D2670" i="7"/>
  <c r="E2670" i="7"/>
  <c r="I2670" i="7" s="1"/>
  <c r="D2671" i="7"/>
  <c r="E2671" i="7"/>
  <c r="I2671" i="7" s="1"/>
  <c r="D2672" i="7"/>
  <c r="E2672" i="7"/>
  <c r="I2672" i="7" s="1"/>
  <c r="D2673" i="7"/>
  <c r="E2673" i="7"/>
  <c r="I2673" i="7" s="1"/>
  <c r="D2674" i="7"/>
  <c r="E2674" i="7"/>
  <c r="I2674" i="7" s="1"/>
  <c r="D2675" i="7"/>
  <c r="E2675" i="7"/>
  <c r="I2675" i="7" s="1"/>
  <c r="D2676" i="7"/>
  <c r="E2676" i="7"/>
  <c r="I2676" i="7" s="1"/>
  <c r="D2677" i="7"/>
  <c r="E2677" i="7"/>
  <c r="I2677" i="7" s="1"/>
  <c r="D2678" i="7"/>
  <c r="E2678" i="7"/>
  <c r="I2678" i="7" s="1"/>
  <c r="D2679" i="7"/>
  <c r="E2679" i="7"/>
  <c r="I2679" i="7" s="1"/>
  <c r="D2680" i="7"/>
  <c r="E2680" i="7"/>
  <c r="I2680" i="7" s="1"/>
  <c r="D2681" i="7"/>
  <c r="E2681" i="7"/>
  <c r="I2681" i="7" s="1"/>
  <c r="D2682" i="7"/>
  <c r="E2682" i="7"/>
  <c r="I2682" i="7" s="1"/>
  <c r="D2683" i="7"/>
  <c r="E2683" i="7"/>
  <c r="I2683" i="7" s="1"/>
  <c r="D2684" i="7"/>
  <c r="E2684" i="7"/>
  <c r="I2684" i="7" s="1"/>
  <c r="D2685" i="7"/>
  <c r="E2685" i="7"/>
  <c r="I2685" i="7" s="1"/>
  <c r="D2686" i="7"/>
  <c r="E2686" i="7"/>
  <c r="I2686" i="7" s="1"/>
  <c r="D2687" i="7"/>
  <c r="E2687" i="7"/>
  <c r="I2687" i="7" s="1"/>
  <c r="D2688" i="7"/>
  <c r="E2688" i="7"/>
  <c r="I2688" i="7" s="1"/>
  <c r="D2689" i="7"/>
  <c r="E2689" i="7"/>
  <c r="I2689" i="7" s="1"/>
  <c r="D2690" i="7"/>
  <c r="E2690" i="7"/>
  <c r="I2690" i="7" s="1"/>
  <c r="D2691" i="7"/>
  <c r="E2691" i="7"/>
  <c r="I2691" i="7" s="1"/>
  <c r="D2692" i="7"/>
  <c r="E2692" i="7"/>
  <c r="I2692" i="7" s="1"/>
  <c r="D2693" i="7"/>
  <c r="E2693" i="7"/>
  <c r="I2693" i="7" s="1"/>
  <c r="D2694" i="7"/>
  <c r="E2694" i="7"/>
  <c r="I2694" i="7" s="1"/>
  <c r="D2695" i="7"/>
  <c r="E2695" i="7"/>
  <c r="I2695" i="7" s="1"/>
  <c r="D2696" i="7"/>
  <c r="E2696" i="7"/>
  <c r="I2696" i="7" s="1"/>
  <c r="D2697" i="7"/>
  <c r="E2697" i="7"/>
  <c r="I2697" i="7" s="1"/>
  <c r="D2698" i="7"/>
  <c r="E2698" i="7"/>
  <c r="I2698" i="7" s="1"/>
  <c r="D2699" i="7"/>
  <c r="E2699" i="7"/>
  <c r="I2699" i="7" s="1"/>
  <c r="D2700" i="7"/>
  <c r="E2700" i="7"/>
  <c r="I2700" i="7" s="1"/>
  <c r="D2701" i="7"/>
  <c r="E2701" i="7"/>
  <c r="I2701" i="7" s="1"/>
  <c r="D2702" i="7"/>
  <c r="E2702" i="7"/>
  <c r="I2702" i="7" s="1"/>
  <c r="D2703" i="7"/>
  <c r="E2703" i="7"/>
  <c r="I2703" i="7" s="1"/>
  <c r="D2704" i="7"/>
  <c r="E2704" i="7"/>
  <c r="I2704" i="7" s="1"/>
  <c r="D2705" i="7"/>
  <c r="E2705" i="7"/>
  <c r="I2705" i="7" s="1"/>
  <c r="D2706" i="7"/>
  <c r="E2706" i="7"/>
  <c r="I2706" i="7" s="1"/>
  <c r="D2707" i="7"/>
  <c r="E2707" i="7"/>
  <c r="I2707" i="7" s="1"/>
  <c r="D2708" i="7"/>
  <c r="E2708" i="7"/>
  <c r="I2708" i="7" s="1"/>
  <c r="D2709" i="7"/>
  <c r="E2709" i="7"/>
  <c r="I2709" i="7" s="1"/>
  <c r="D2710" i="7"/>
  <c r="E2710" i="7"/>
  <c r="I2710" i="7" s="1"/>
  <c r="D2711" i="7"/>
  <c r="E2711" i="7"/>
  <c r="I2711" i="7" s="1"/>
  <c r="D2712" i="7"/>
  <c r="E2712" i="7"/>
  <c r="I2712" i="7" s="1"/>
  <c r="D2713" i="7"/>
  <c r="E2713" i="7"/>
  <c r="I2713" i="7" s="1"/>
  <c r="D2714" i="7"/>
  <c r="E2714" i="7"/>
  <c r="I2714" i="7" s="1"/>
  <c r="D2715" i="7"/>
  <c r="E2715" i="7"/>
  <c r="I2715" i="7" s="1"/>
  <c r="D2716" i="7"/>
  <c r="E2716" i="7"/>
  <c r="I2716" i="7" s="1"/>
  <c r="D2717" i="7"/>
  <c r="E2717" i="7"/>
  <c r="I2717" i="7" s="1"/>
  <c r="D2718" i="7"/>
  <c r="E2718" i="7"/>
  <c r="I2718" i="7" s="1"/>
  <c r="D2719" i="7"/>
  <c r="E2719" i="7"/>
  <c r="I2719" i="7" s="1"/>
  <c r="D2720" i="7"/>
  <c r="E2720" i="7"/>
  <c r="I2720" i="7" s="1"/>
  <c r="D2721" i="7"/>
  <c r="E2721" i="7"/>
  <c r="I2721" i="7" s="1"/>
  <c r="D2722" i="7"/>
  <c r="E2722" i="7"/>
  <c r="I2722" i="7" s="1"/>
  <c r="D2723" i="7"/>
  <c r="E2723" i="7"/>
  <c r="I2723" i="7" s="1"/>
  <c r="D2724" i="7"/>
  <c r="E2724" i="7"/>
  <c r="I2724" i="7" s="1"/>
  <c r="D2725" i="7"/>
  <c r="E2725" i="7"/>
  <c r="I2725" i="7" s="1"/>
  <c r="D2726" i="7"/>
  <c r="E2726" i="7"/>
  <c r="I2726" i="7" s="1"/>
  <c r="D2727" i="7"/>
  <c r="E2727" i="7"/>
  <c r="I2727" i="7" s="1"/>
  <c r="D2728" i="7"/>
  <c r="E2728" i="7"/>
  <c r="I2728" i="7" s="1"/>
  <c r="D2729" i="7"/>
  <c r="E2729" i="7"/>
  <c r="I2729" i="7" s="1"/>
  <c r="D2730" i="7"/>
  <c r="E2730" i="7"/>
  <c r="I2730" i="7" s="1"/>
  <c r="D2731" i="7"/>
  <c r="E2731" i="7"/>
  <c r="I2731" i="7" s="1"/>
  <c r="D2732" i="7"/>
  <c r="E2732" i="7"/>
  <c r="I2732" i="7" s="1"/>
  <c r="D2733" i="7"/>
  <c r="E2733" i="7"/>
  <c r="I2733" i="7" s="1"/>
  <c r="D2734" i="7"/>
  <c r="E2734" i="7"/>
  <c r="I2734" i="7" s="1"/>
  <c r="D2735" i="7"/>
  <c r="E2735" i="7"/>
  <c r="I2735" i="7" s="1"/>
  <c r="D2736" i="7"/>
  <c r="E2736" i="7"/>
  <c r="I2736" i="7" s="1"/>
  <c r="D2737" i="7"/>
  <c r="E2737" i="7"/>
  <c r="I2737" i="7" s="1"/>
  <c r="D2738" i="7"/>
  <c r="E2738" i="7"/>
  <c r="I2738" i="7" s="1"/>
  <c r="D2739" i="7"/>
  <c r="E2739" i="7"/>
  <c r="I2739" i="7" s="1"/>
  <c r="D2740" i="7"/>
  <c r="E2740" i="7"/>
  <c r="I2740" i="7" s="1"/>
  <c r="D2741" i="7"/>
  <c r="E2741" i="7"/>
  <c r="I2741" i="7" s="1"/>
  <c r="D2742" i="7"/>
  <c r="E2742" i="7"/>
  <c r="I2742" i="7" s="1"/>
  <c r="D2743" i="7"/>
  <c r="E2743" i="7"/>
  <c r="I2743" i="7" s="1"/>
  <c r="D2744" i="7"/>
  <c r="E2744" i="7"/>
  <c r="I2744" i="7" s="1"/>
  <c r="D2745" i="7"/>
  <c r="E2745" i="7"/>
  <c r="I2745" i="7" s="1"/>
  <c r="D2746" i="7"/>
  <c r="E2746" i="7"/>
  <c r="I2746" i="7" s="1"/>
  <c r="D2747" i="7"/>
  <c r="E2747" i="7"/>
  <c r="I2747" i="7" s="1"/>
  <c r="D2748" i="7"/>
  <c r="E2748" i="7"/>
  <c r="I2748" i="7" s="1"/>
  <c r="D2749" i="7"/>
  <c r="E2749" i="7"/>
  <c r="I2749" i="7" s="1"/>
  <c r="D2750" i="7"/>
  <c r="E2750" i="7"/>
  <c r="I2750" i="7" s="1"/>
  <c r="D2751" i="7"/>
  <c r="E2751" i="7"/>
  <c r="I2751" i="7" s="1"/>
  <c r="D2752" i="7"/>
  <c r="E2752" i="7"/>
  <c r="I2752" i="7" s="1"/>
  <c r="D2753" i="7"/>
  <c r="E2753" i="7"/>
  <c r="I2753" i="7" s="1"/>
  <c r="D2754" i="7"/>
  <c r="E2754" i="7"/>
  <c r="I2754" i="7" s="1"/>
  <c r="D2755" i="7"/>
  <c r="E2755" i="7"/>
  <c r="I2755" i="7" s="1"/>
  <c r="D2756" i="7"/>
  <c r="E2756" i="7"/>
  <c r="I2756" i="7" s="1"/>
  <c r="D2757" i="7"/>
  <c r="E2757" i="7"/>
  <c r="I2757" i="7" s="1"/>
  <c r="D2758" i="7"/>
  <c r="E2758" i="7"/>
  <c r="I2758" i="7" s="1"/>
  <c r="D2759" i="7"/>
  <c r="E2759" i="7"/>
  <c r="I2759" i="7" s="1"/>
  <c r="D2760" i="7"/>
  <c r="E2760" i="7"/>
  <c r="I2760" i="7" s="1"/>
  <c r="D2761" i="7"/>
  <c r="E2761" i="7"/>
  <c r="I2761" i="7" s="1"/>
  <c r="D2762" i="7"/>
  <c r="E2762" i="7"/>
  <c r="I2762" i="7" s="1"/>
  <c r="D2763" i="7"/>
  <c r="E2763" i="7"/>
  <c r="I2763" i="7" s="1"/>
  <c r="D2764" i="7"/>
  <c r="E2764" i="7"/>
  <c r="I2764" i="7" s="1"/>
  <c r="D2765" i="7"/>
  <c r="E2765" i="7"/>
  <c r="I2765" i="7" s="1"/>
  <c r="D2766" i="7"/>
  <c r="E2766" i="7"/>
  <c r="I2766" i="7" s="1"/>
  <c r="D2767" i="7"/>
  <c r="E2767" i="7"/>
  <c r="I2767" i="7" s="1"/>
  <c r="D2768" i="7"/>
  <c r="E2768" i="7"/>
  <c r="I2768" i="7" s="1"/>
  <c r="D2769" i="7"/>
  <c r="E2769" i="7"/>
  <c r="I2769" i="7" s="1"/>
  <c r="D2770" i="7"/>
  <c r="E2770" i="7"/>
  <c r="I2770" i="7" s="1"/>
  <c r="D2771" i="7"/>
  <c r="E2771" i="7"/>
  <c r="I2771" i="7" s="1"/>
  <c r="D2772" i="7"/>
  <c r="E2772" i="7"/>
  <c r="I2772" i="7" s="1"/>
  <c r="D2773" i="7"/>
  <c r="E2773" i="7"/>
  <c r="I2773" i="7" s="1"/>
  <c r="D2774" i="7"/>
  <c r="E2774" i="7"/>
  <c r="I2774" i="7" s="1"/>
  <c r="D2775" i="7"/>
  <c r="E2775" i="7"/>
  <c r="I2775" i="7" s="1"/>
  <c r="D2776" i="7"/>
  <c r="E2776" i="7"/>
  <c r="I2776" i="7" s="1"/>
  <c r="D2777" i="7"/>
  <c r="E2777" i="7"/>
  <c r="I2777" i="7" s="1"/>
  <c r="D2778" i="7"/>
  <c r="E2778" i="7"/>
  <c r="I2778" i="7" s="1"/>
  <c r="D2779" i="7"/>
  <c r="E2779" i="7"/>
  <c r="I2779" i="7" s="1"/>
  <c r="D2780" i="7"/>
  <c r="E2780" i="7"/>
  <c r="I2780" i="7" s="1"/>
  <c r="D2781" i="7"/>
  <c r="E2781" i="7"/>
  <c r="I2781" i="7" s="1"/>
  <c r="D2782" i="7"/>
  <c r="E2782" i="7"/>
  <c r="I2782" i="7" s="1"/>
  <c r="D2783" i="7"/>
  <c r="E2783" i="7"/>
  <c r="I2783" i="7" s="1"/>
  <c r="D2784" i="7"/>
  <c r="E2784" i="7"/>
  <c r="I2784" i="7" s="1"/>
  <c r="D2785" i="7"/>
  <c r="E2785" i="7"/>
  <c r="I2785" i="7" s="1"/>
  <c r="D2786" i="7"/>
  <c r="E2786" i="7"/>
  <c r="I2786" i="7" s="1"/>
  <c r="D2787" i="7"/>
  <c r="E2787" i="7"/>
  <c r="I2787" i="7" s="1"/>
  <c r="D2788" i="7"/>
  <c r="E2788" i="7"/>
  <c r="I2788" i="7" s="1"/>
  <c r="D2789" i="7"/>
  <c r="E2789" i="7"/>
  <c r="I2789" i="7" s="1"/>
  <c r="D2790" i="7"/>
  <c r="E2790" i="7"/>
  <c r="I2790" i="7" s="1"/>
  <c r="D2791" i="7"/>
  <c r="E2791" i="7"/>
  <c r="I2791" i="7" s="1"/>
  <c r="D2792" i="7"/>
  <c r="E2792" i="7"/>
  <c r="I2792" i="7" s="1"/>
  <c r="D2793" i="7"/>
  <c r="E2793" i="7"/>
  <c r="I2793" i="7" s="1"/>
  <c r="D2794" i="7"/>
  <c r="E2794" i="7"/>
  <c r="I2794" i="7" s="1"/>
  <c r="D2795" i="7"/>
  <c r="E2795" i="7"/>
  <c r="I2795" i="7" s="1"/>
  <c r="D2796" i="7"/>
  <c r="E2796" i="7"/>
  <c r="I2796" i="7" s="1"/>
  <c r="D2797" i="7"/>
  <c r="E2797" i="7"/>
  <c r="I2797" i="7" s="1"/>
  <c r="D2798" i="7"/>
  <c r="E2798" i="7"/>
  <c r="I2798" i="7" s="1"/>
  <c r="D2799" i="7"/>
  <c r="E2799" i="7"/>
  <c r="I2799" i="7" s="1"/>
  <c r="D2800" i="7"/>
  <c r="E2800" i="7"/>
  <c r="I2800" i="7" s="1"/>
  <c r="D2801" i="7"/>
  <c r="E2801" i="7"/>
  <c r="I2801" i="7" s="1"/>
  <c r="D2802" i="7"/>
  <c r="E2802" i="7"/>
  <c r="I2802" i="7" s="1"/>
  <c r="D2803" i="7"/>
  <c r="E2803" i="7"/>
  <c r="I2803" i="7" s="1"/>
  <c r="D2804" i="7"/>
  <c r="E2804" i="7"/>
  <c r="I2804" i="7" s="1"/>
  <c r="D2805" i="7"/>
  <c r="E2805" i="7"/>
  <c r="I2805" i="7" s="1"/>
  <c r="D2806" i="7"/>
  <c r="E2806" i="7"/>
  <c r="I2806" i="7" s="1"/>
  <c r="D2807" i="7"/>
  <c r="E2807" i="7"/>
  <c r="I2807" i="7" s="1"/>
  <c r="D2808" i="7"/>
  <c r="E2808" i="7"/>
  <c r="I2808" i="7" s="1"/>
  <c r="D2809" i="7"/>
  <c r="E2809" i="7"/>
  <c r="I2809" i="7" s="1"/>
  <c r="D2810" i="7"/>
  <c r="E2810" i="7"/>
  <c r="I2810" i="7" s="1"/>
  <c r="D2811" i="7"/>
  <c r="E2811" i="7"/>
  <c r="I2811" i="7" s="1"/>
  <c r="D2812" i="7"/>
  <c r="E2812" i="7"/>
  <c r="I2812" i="7" s="1"/>
  <c r="D2813" i="7"/>
  <c r="E2813" i="7"/>
  <c r="I2813" i="7" s="1"/>
  <c r="D2814" i="7"/>
  <c r="E2814" i="7"/>
  <c r="I2814" i="7" s="1"/>
  <c r="D2815" i="7"/>
  <c r="E2815" i="7"/>
  <c r="I2815" i="7" s="1"/>
  <c r="D2816" i="7"/>
  <c r="E2816" i="7"/>
  <c r="I2816" i="7" s="1"/>
  <c r="D2817" i="7"/>
  <c r="E2817" i="7"/>
  <c r="I2817" i="7" s="1"/>
  <c r="D2818" i="7"/>
  <c r="E2818" i="7"/>
  <c r="I2818" i="7" s="1"/>
  <c r="D2819" i="7"/>
  <c r="E2819" i="7"/>
  <c r="I2819" i="7" s="1"/>
  <c r="D2820" i="7"/>
  <c r="E2820" i="7"/>
  <c r="I2820" i="7" s="1"/>
  <c r="D2821" i="7"/>
  <c r="E2821" i="7"/>
  <c r="I2821" i="7" s="1"/>
  <c r="D2822" i="7"/>
  <c r="E2822" i="7"/>
  <c r="I2822" i="7" s="1"/>
  <c r="D2823" i="7"/>
  <c r="E2823" i="7"/>
  <c r="I2823" i="7" s="1"/>
  <c r="D2824" i="7"/>
  <c r="E2824" i="7"/>
  <c r="I2824" i="7" s="1"/>
  <c r="D2825" i="7"/>
  <c r="E2825" i="7"/>
  <c r="I2825" i="7" s="1"/>
  <c r="D2826" i="7"/>
  <c r="E2826" i="7"/>
  <c r="I2826" i="7" s="1"/>
  <c r="D2827" i="7"/>
  <c r="E2827" i="7"/>
  <c r="I2827" i="7" s="1"/>
  <c r="D2828" i="7"/>
  <c r="E2828" i="7"/>
  <c r="I2828" i="7" s="1"/>
  <c r="D2829" i="7"/>
  <c r="E2829" i="7"/>
  <c r="I2829" i="7" s="1"/>
  <c r="D2830" i="7"/>
  <c r="E2830" i="7"/>
  <c r="I2830" i="7" s="1"/>
  <c r="D2831" i="7"/>
  <c r="E2831" i="7"/>
  <c r="I2831" i="7" s="1"/>
  <c r="D2832" i="7"/>
  <c r="E2832" i="7"/>
  <c r="I2832" i="7" s="1"/>
  <c r="D2833" i="7"/>
  <c r="E2833" i="7"/>
  <c r="I2833" i="7" s="1"/>
  <c r="D2834" i="7"/>
  <c r="E2834" i="7"/>
  <c r="I2834" i="7" s="1"/>
  <c r="D2835" i="7"/>
  <c r="E2835" i="7"/>
  <c r="I2835" i="7" s="1"/>
  <c r="D2836" i="7"/>
  <c r="E2836" i="7"/>
  <c r="I2836" i="7" s="1"/>
  <c r="D2837" i="7"/>
  <c r="E2837" i="7"/>
  <c r="I2837" i="7" s="1"/>
  <c r="D2838" i="7"/>
  <c r="E2838" i="7"/>
  <c r="I2838" i="7" s="1"/>
  <c r="D2839" i="7"/>
  <c r="E2839" i="7"/>
  <c r="I2839" i="7" s="1"/>
  <c r="D2840" i="7"/>
  <c r="E2840" i="7"/>
  <c r="I2840" i="7" s="1"/>
  <c r="D2841" i="7"/>
  <c r="E2841" i="7"/>
  <c r="I2841" i="7" s="1"/>
  <c r="D2842" i="7"/>
  <c r="E2842" i="7"/>
  <c r="I2842" i="7" s="1"/>
  <c r="D2843" i="7"/>
  <c r="E2843" i="7"/>
  <c r="I2843" i="7" s="1"/>
  <c r="D2844" i="7"/>
  <c r="E2844" i="7"/>
  <c r="I2844" i="7" s="1"/>
  <c r="D2845" i="7"/>
  <c r="E2845" i="7"/>
  <c r="I2845" i="7" s="1"/>
  <c r="D2846" i="7"/>
  <c r="E2846" i="7"/>
  <c r="I2846" i="7" s="1"/>
  <c r="D2847" i="7"/>
  <c r="E2847" i="7"/>
  <c r="I2847" i="7" s="1"/>
  <c r="D2848" i="7"/>
  <c r="E2848" i="7"/>
  <c r="I2848" i="7" s="1"/>
  <c r="D2849" i="7"/>
  <c r="E2849" i="7"/>
  <c r="I2849" i="7" s="1"/>
  <c r="D2850" i="7"/>
  <c r="E2850" i="7"/>
  <c r="I2850" i="7" s="1"/>
  <c r="D2851" i="7"/>
  <c r="E2851" i="7"/>
  <c r="I2851" i="7" s="1"/>
  <c r="D2852" i="7"/>
  <c r="E2852" i="7"/>
  <c r="I2852" i="7" s="1"/>
  <c r="D2853" i="7"/>
  <c r="E2853" i="7"/>
  <c r="I2853" i="7" s="1"/>
  <c r="D2854" i="7"/>
  <c r="E2854" i="7"/>
  <c r="I2854" i="7" s="1"/>
  <c r="D2855" i="7"/>
  <c r="E2855" i="7"/>
  <c r="I2855" i="7" s="1"/>
  <c r="D2856" i="7"/>
  <c r="E2856" i="7"/>
  <c r="I2856" i="7" s="1"/>
  <c r="D2857" i="7"/>
  <c r="E2857" i="7"/>
  <c r="I2857" i="7" s="1"/>
  <c r="D2858" i="7"/>
  <c r="E2858" i="7"/>
  <c r="I2858" i="7" s="1"/>
  <c r="D2859" i="7"/>
  <c r="E2859" i="7"/>
  <c r="I2859" i="7" s="1"/>
  <c r="D2860" i="7"/>
  <c r="E2860" i="7"/>
  <c r="I2860" i="7" s="1"/>
  <c r="D2861" i="7"/>
  <c r="E2861" i="7"/>
  <c r="I2861" i="7" s="1"/>
  <c r="D2862" i="7"/>
  <c r="E2862" i="7"/>
  <c r="I2862" i="7" s="1"/>
  <c r="D2863" i="7"/>
  <c r="E2863" i="7"/>
  <c r="I2863" i="7" s="1"/>
  <c r="D2864" i="7"/>
  <c r="E2864" i="7"/>
  <c r="I2864" i="7" s="1"/>
  <c r="D2865" i="7"/>
  <c r="E2865" i="7"/>
  <c r="I2865" i="7" s="1"/>
  <c r="D2866" i="7"/>
  <c r="E2866" i="7"/>
  <c r="I2866" i="7" s="1"/>
  <c r="D2867" i="7"/>
  <c r="E2867" i="7"/>
  <c r="I2867" i="7" s="1"/>
  <c r="D2868" i="7"/>
  <c r="E2868" i="7"/>
  <c r="I2868" i="7" s="1"/>
  <c r="D2869" i="7"/>
  <c r="E2869" i="7"/>
  <c r="I2869" i="7" s="1"/>
  <c r="D2870" i="7"/>
  <c r="E2870" i="7"/>
  <c r="I2870" i="7" s="1"/>
  <c r="D2871" i="7"/>
  <c r="E2871" i="7"/>
  <c r="I2871" i="7" s="1"/>
  <c r="D2872" i="7"/>
  <c r="E2872" i="7"/>
  <c r="I2872" i="7" s="1"/>
  <c r="D2873" i="7"/>
  <c r="E2873" i="7"/>
  <c r="I2873" i="7" s="1"/>
  <c r="D2874" i="7"/>
  <c r="E2874" i="7"/>
  <c r="I2874" i="7" s="1"/>
  <c r="D2875" i="7"/>
  <c r="E2875" i="7"/>
  <c r="I2875" i="7" s="1"/>
  <c r="D2876" i="7"/>
  <c r="E2876" i="7"/>
  <c r="I2876" i="7" s="1"/>
  <c r="D2877" i="7"/>
  <c r="E2877" i="7"/>
  <c r="I2877" i="7" s="1"/>
  <c r="D2878" i="7"/>
  <c r="E2878" i="7"/>
  <c r="I2878" i="7" s="1"/>
  <c r="D2879" i="7"/>
  <c r="E2879" i="7"/>
  <c r="I2879" i="7" s="1"/>
  <c r="D2880" i="7"/>
  <c r="E2880" i="7"/>
  <c r="I2880" i="7" s="1"/>
  <c r="D2881" i="7"/>
  <c r="E2881" i="7"/>
  <c r="I2881" i="7" s="1"/>
  <c r="D2882" i="7"/>
  <c r="E2882" i="7"/>
  <c r="I2882" i="7" s="1"/>
  <c r="D2883" i="7"/>
  <c r="E2883" i="7"/>
  <c r="I2883" i="7" s="1"/>
  <c r="D2884" i="7"/>
  <c r="E2884" i="7"/>
  <c r="I2884" i="7" s="1"/>
  <c r="D2885" i="7"/>
  <c r="E2885" i="7"/>
  <c r="I2885" i="7" s="1"/>
  <c r="D2886" i="7"/>
  <c r="E2886" i="7"/>
  <c r="I2886" i="7" s="1"/>
  <c r="D2887" i="7"/>
  <c r="E2887" i="7"/>
  <c r="I2887" i="7" s="1"/>
  <c r="D2888" i="7"/>
  <c r="E2888" i="7"/>
  <c r="I2888" i="7" s="1"/>
  <c r="D2889" i="7"/>
  <c r="E2889" i="7"/>
  <c r="I2889" i="7" s="1"/>
  <c r="D2890" i="7"/>
  <c r="E2890" i="7"/>
  <c r="I2890" i="7" s="1"/>
  <c r="D2891" i="7"/>
  <c r="E2891" i="7"/>
  <c r="I2891" i="7" s="1"/>
  <c r="D2892" i="7"/>
  <c r="E2892" i="7"/>
  <c r="I2892" i="7" s="1"/>
  <c r="D2893" i="7"/>
  <c r="E2893" i="7"/>
  <c r="I2893" i="7" s="1"/>
  <c r="D2894" i="7"/>
  <c r="E2894" i="7"/>
  <c r="I2894" i="7" s="1"/>
  <c r="D2895" i="7"/>
  <c r="E2895" i="7"/>
  <c r="I2895" i="7" s="1"/>
  <c r="D2896" i="7"/>
  <c r="E2896" i="7"/>
  <c r="I2896" i="7" s="1"/>
  <c r="D2897" i="7"/>
  <c r="E2897" i="7"/>
  <c r="I2897" i="7" s="1"/>
  <c r="D2898" i="7"/>
  <c r="E2898" i="7"/>
  <c r="I2898" i="7" s="1"/>
  <c r="D2899" i="7"/>
  <c r="E2899" i="7"/>
  <c r="I2899" i="7" s="1"/>
  <c r="D2900" i="7"/>
  <c r="E2900" i="7"/>
  <c r="I2900" i="7" s="1"/>
  <c r="D2901" i="7"/>
  <c r="E2901" i="7"/>
  <c r="I2901" i="7" s="1"/>
  <c r="D2902" i="7"/>
  <c r="E2902" i="7"/>
  <c r="I2902" i="7" s="1"/>
  <c r="D2903" i="7"/>
  <c r="E2903" i="7"/>
  <c r="I2903" i="7" s="1"/>
  <c r="D2904" i="7"/>
  <c r="E2904" i="7"/>
  <c r="I2904" i="7" s="1"/>
  <c r="D2905" i="7"/>
  <c r="E2905" i="7"/>
  <c r="I2905" i="7" s="1"/>
  <c r="D2906" i="7"/>
  <c r="E2906" i="7"/>
  <c r="I2906" i="7" s="1"/>
  <c r="D2907" i="7"/>
  <c r="E2907" i="7"/>
  <c r="I2907" i="7" s="1"/>
  <c r="D2908" i="7"/>
  <c r="E2908" i="7"/>
  <c r="I2908" i="7" s="1"/>
  <c r="D2909" i="7"/>
  <c r="E2909" i="7"/>
  <c r="I2909" i="7" s="1"/>
  <c r="D2910" i="7"/>
  <c r="E2910" i="7"/>
  <c r="I2910" i="7" s="1"/>
  <c r="D2911" i="7"/>
  <c r="E2911" i="7"/>
  <c r="I2911" i="7" s="1"/>
  <c r="D2912" i="7"/>
  <c r="E2912" i="7"/>
  <c r="I2912" i="7" s="1"/>
  <c r="D2913" i="7"/>
  <c r="E2913" i="7"/>
  <c r="I2913" i="7" s="1"/>
  <c r="D2914" i="7"/>
  <c r="E2914" i="7"/>
  <c r="I2914" i="7" s="1"/>
  <c r="D2915" i="7"/>
  <c r="E2915" i="7"/>
  <c r="I2915" i="7" s="1"/>
  <c r="D2916" i="7"/>
  <c r="E2916" i="7"/>
  <c r="I2916" i="7" s="1"/>
  <c r="D2917" i="7"/>
  <c r="E2917" i="7"/>
  <c r="I2917" i="7" s="1"/>
  <c r="D2918" i="7"/>
  <c r="E2918" i="7"/>
  <c r="I2918" i="7" s="1"/>
  <c r="D2919" i="7"/>
  <c r="E2919" i="7"/>
  <c r="I2919" i="7" s="1"/>
  <c r="D2920" i="7"/>
  <c r="E2920" i="7"/>
  <c r="I2920" i="7" s="1"/>
  <c r="D2921" i="7"/>
  <c r="E2921" i="7"/>
  <c r="I2921" i="7" s="1"/>
  <c r="D2922" i="7"/>
  <c r="E2922" i="7"/>
  <c r="I2922" i="7" s="1"/>
  <c r="D2923" i="7"/>
  <c r="E2923" i="7"/>
  <c r="I2923" i="7" s="1"/>
  <c r="D2924" i="7"/>
  <c r="E2924" i="7"/>
  <c r="I2924" i="7" s="1"/>
  <c r="D2925" i="7"/>
  <c r="E2925" i="7"/>
  <c r="I2925" i="7" s="1"/>
  <c r="D2926" i="7"/>
  <c r="E2926" i="7"/>
  <c r="I2926" i="7" s="1"/>
  <c r="D2927" i="7"/>
  <c r="E2927" i="7"/>
  <c r="I2927" i="7" s="1"/>
  <c r="D2928" i="7"/>
  <c r="E2928" i="7"/>
  <c r="I2928" i="7" s="1"/>
  <c r="D2929" i="7"/>
  <c r="E2929" i="7"/>
  <c r="I2929" i="7" s="1"/>
  <c r="D2930" i="7"/>
  <c r="E2930" i="7"/>
  <c r="I2930" i="7" s="1"/>
  <c r="D2931" i="7"/>
  <c r="E2931" i="7"/>
  <c r="I2931" i="7" s="1"/>
  <c r="D2932" i="7"/>
  <c r="E2932" i="7"/>
  <c r="I2932" i="7" s="1"/>
  <c r="D2933" i="7"/>
  <c r="E2933" i="7"/>
  <c r="I2933" i="7" s="1"/>
  <c r="D2934" i="7"/>
  <c r="E2934" i="7"/>
  <c r="I2934" i="7" s="1"/>
  <c r="D2935" i="7"/>
  <c r="E2935" i="7"/>
  <c r="I2935" i="7" s="1"/>
  <c r="D2936" i="7"/>
  <c r="E2936" i="7"/>
  <c r="I2936" i="7" s="1"/>
  <c r="D2937" i="7"/>
  <c r="E2937" i="7"/>
  <c r="I2937" i="7" s="1"/>
  <c r="D2938" i="7"/>
  <c r="E2938" i="7"/>
  <c r="I2938" i="7" s="1"/>
  <c r="D2939" i="7"/>
  <c r="E2939" i="7"/>
  <c r="I2939" i="7" s="1"/>
  <c r="D2940" i="7"/>
  <c r="E2940" i="7"/>
  <c r="I2940" i="7" s="1"/>
  <c r="D2941" i="7"/>
  <c r="E2941" i="7"/>
  <c r="I2941" i="7" s="1"/>
  <c r="D2942" i="7"/>
  <c r="E2942" i="7"/>
  <c r="I2942" i="7" s="1"/>
  <c r="D2943" i="7"/>
  <c r="E2943" i="7"/>
  <c r="I2943" i="7" s="1"/>
  <c r="D2944" i="7"/>
  <c r="E2944" i="7"/>
  <c r="I2944" i="7" s="1"/>
  <c r="D2945" i="7"/>
  <c r="E2945" i="7"/>
  <c r="I2945" i="7" s="1"/>
  <c r="D2946" i="7"/>
  <c r="E2946" i="7"/>
  <c r="I2946" i="7" s="1"/>
  <c r="D2947" i="7"/>
  <c r="E2947" i="7"/>
  <c r="I2947" i="7" s="1"/>
  <c r="D2948" i="7"/>
  <c r="E2948" i="7"/>
  <c r="I2948" i="7" s="1"/>
  <c r="D2949" i="7"/>
  <c r="E2949" i="7"/>
  <c r="I2949" i="7" s="1"/>
  <c r="D2950" i="7"/>
  <c r="E2950" i="7"/>
  <c r="I2950" i="7" s="1"/>
  <c r="D2951" i="7"/>
  <c r="E2951" i="7"/>
  <c r="I2951" i="7" s="1"/>
  <c r="D2952" i="7"/>
  <c r="E2952" i="7"/>
  <c r="I2952" i="7" s="1"/>
  <c r="D2953" i="7"/>
  <c r="E2953" i="7"/>
  <c r="I2953" i="7" s="1"/>
  <c r="D2954" i="7"/>
  <c r="E2954" i="7"/>
  <c r="I2954" i="7" s="1"/>
  <c r="D2955" i="7"/>
  <c r="E2955" i="7"/>
  <c r="I2955" i="7" s="1"/>
  <c r="D2956" i="7"/>
  <c r="E2956" i="7"/>
  <c r="I2956" i="7" s="1"/>
  <c r="D2957" i="7"/>
  <c r="E2957" i="7"/>
  <c r="I2957" i="7" s="1"/>
  <c r="D2958" i="7"/>
  <c r="E2958" i="7"/>
  <c r="I2958" i="7" s="1"/>
  <c r="D2959" i="7"/>
  <c r="E2959" i="7"/>
  <c r="I2959" i="7" s="1"/>
  <c r="D2960" i="7"/>
  <c r="E2960" i="7"/>
  <c r="I2960" i="7" s="1"/>
  <c r="D2961" i="7"/>
  <c r="E2961" i="7"/>
  <c r="I2961" i="7" s="1"/>
  <c r="D2962" i="7"/>
  <c r="E2962" i="7"/>
  <c r="I2962" i="7" s="1"/>
  <c r="D2963" i="7"/>
  <c r="E2963" i="7"/>
  <c r="I2963" i="7" s="1"/>
  <c r="D2964" i="7"/>
  <c r="E2964" i="7"/>
  <c r="I2964" i="7" s="1"/>
  <c r="D2965" i="7"/>
  <c r="E2965" i="7"/>
  <c r="I2965" i="7" s="1"/>
  <c r="D2966" i="7"/>
  <c r="E2966" i="7"/>
  <c r="I2966" i="7" s="1"/>
  <c r="D2967" i="7"/>
  <c r="E2967" i="7"/>
  <c r="I2967" i="7" s="1"/>
  <c r="D2968" i="7"/>
  <c r="E2968" i="7"/>
  <c r="I2968" i="7" s="1"/>
  <c r="D2969" i="7"/>
  <c r="E2969" i="7"/>
  <c r="I2969" i="7" s="1"/>
  <c r="D2970" i="7"/>
  <c r="E2970" i="7"/>
  <c r="I2970" i="7" s="1"/>
  <c r="D2971" i="7"/>
  <c r="E2971" i="7"/>
  <c r="I2971" i="7" s="1"/>
  <c r="D2972" i="7"/>
  <c r="E2972" i="7"/>
  <c r="I2972" i="7" s="1"/>
  <c r="D2973" i="7"/>
  <c r="E2973" i="7"/>
  <c r="I2973" i="7" s="1"/>
  <c r="D2974" i="7"/>
  <c r="E2974" i="7"/>
  <c r="I2974" i="7" s="1"/>
  <c r="D2975" i="7"/>
  <c r="E2975" i="7"/>
  <c r="I2975" i="7" s="1"/>
  <c r="D2976" i="7"/>
  <c r="E2976" i="7"/>
  <c r="I2976" i="7" s="1"/>
  <c r="D2977" i="7"/>
  <c r="E2977" i="7"/>
  <c r="I2977" i="7" s="1"/>
  <c r="D2978" i="7"/>
  <c r="E2978" i="7"/>
  <c r="I2978" i="7" s="1"/>
  <c r="D2979" i="7"/>
  <c r="E2979" i="7"/>
  <c r="I2979" i="7" s="1"/>
  <c r="D2980" i="7"/>
  <c r="E2980" i="7"/>
  <c r="I2980" i="7" s="1"/>
  <c r="D2981" i="7"/>
  <c r="E2981" i="7"/>
  <c r="I2981" i="7" s="1"/>
  <c r="D2982" i="7"/>
  <c r="E2982" i="7"/>
  <c r="I2982" i="7" s="1"/>
  <c r="D2983" i="7"/>
  <c r="E2983" i="7"/>
  <c r="I2983" i="7" s="1"/>
  <c r="D2984" i="7"/>
  <c r="E2984" i="7"/>
  <c r="I2984" i="7" s="1"/>
  <c r="D2985" i="7"/>
  <c r="E2985" i="7"/>
  <c r="I2985" i="7" s="1"/>
  <c r="D2986" i="7"/>
  <c r="E2986" i="7"/>
  <c r="I2986" i="7" s="1"/>
  <c r="D2987" i="7"/>
  <c r="E2987" i="7"/>
  <c r="I2987" i="7" s="1"/>
  <c r="D2988" i="7"/>
  <c r="E2988" i="7"/>
  <c r="I2988" i="7" s="1"/>
  <c r="D2989" i="7"/>
  <c r="E2989" i="7"/>
  <c r="I2989" i="7" s="1"/>
  <c r="D2990" i="7"/>
  <c r="E2990" i="7"/>
  <c r="I2990" i="7" s="1"/>
  <c r="D2991" i="7"/>
  <c r="E2991" i="7"/>
  <c r="I2991" i="7" s="1"/>
  <c r="D2992" i="7"/>
  <c r="E2992" i="7"/>
  <c r="I2992" i="7" s="1"/>
  <c r="D2993" i="7"/>
  <c r="E2993" i="7"/>
  <c r="I2993" i="7" s="1"/>
  <c r="D2994" i="7"/>
  <c r="E2994" i="7"/>
  <c r="I2994" i="7" s="1"/>
  <c r="D2995" i="7"/>
  <c r="E2995" i="7"/>
  <c r="I2995" i="7" s="1"/>
  <c r="D2996" i="7"/>
  <c r="E2996" i="7"/>
  <c r="I2996" i="7" s="1"/>
  <c r="D2997" i="7"/>
  <c r="E2997" i="7"/>
  <c r="I2997" i="7" s="1"/>
  <c r="D2998" i="7"/>
  <c r="E2998" i="7"/>
  <c r="I2998" i="7" s="1"/>
  <c r="D2999" i="7"/>
  <c r="E2999" i="7"/>
  <c r="I2999" i="7" s="1"/>
  <c r="D3000" i="7"/>
  <c r="E3000" i="7"/>
  <c r="I3000" i="7" s="1"/>
  <c r="D3001" i="7"/>
  <c r="E3001" i="7"/>
  <c r="I3001" i="7" s="1"/>
  <c r="D3002" i="7"/>
  <c r="E3002" i="7"/>
  <c r="I3002" i="7" s="1"/>
  <c r="D3003" i="7"/>
  <c r="E3003" i="7"/>
  <c r="I3003" i="7" s="1"/>
  <c r="D3004" i="7"/>
  <c r="E3004" i="7"/>
  <c r="I3004" i="7" s="1"/>
  <c r="D3005" i="7"/>
  <c r="E3005" i="7"/>
  <c r="I3005" i="7" s="1"/>
  <c r="D3006" i="7"/>
  <c r="E3006" i="7"/>
  <c r="I3006" i="7" s="1"/>
  <c r="D3007" i="7"/>
  <c r="E3007" i="7"/>
  <c r="I3007" i="7" s="1"/>
  <c r="D3008" i="7"/>
  <c r="E3008" i="7"/>
  <c r="I3008" i="7" s="1"/>
  <c r="D3009" i="7"/>
  <c r="E3009" i="7"/>
  <c r="I3009" i="7" s="1"/>
  <c r="D3010" i="7"/>
  <c r="E3010" i="7"/>
  <c r="I3010" i="7" s="1"/>
  <c r="D3011" i="7"/>
  <c r="E3011" i="7"/>
  <c r="I3011" i="7" s="1"/>
  <c r="D3012" i="7"/>
  <c r="E3012" i="7"/>
  <c r="I3012" i="7" s="1"/>
  <c r="D3013" i="7"/>
  <c r="E3013" i="7"/>
  <c r="I3013" i="7" s="1"/>
  <c r="D3014" i="7"/>
  <c r="E3014" i="7"/>
  <c r="I3014" i="7" s="1"/>
  <c r="D3015" i="7"/>
  <c r="E3015" i="7"/>
  <c r="I3015" i="7" s="1"/>
  <c r="D3016" i="7"/>
  <c r="E3016" i="7"/>
  <c r="I3016" i="7" s="1"/>
  <c r="D3017" i="7"/>
  <c r="E3017" i="7"/>
  <c r="I3017" i="7" s="1"/>
  <c r="D3018" i="7"/>
  <c r="E3018" i="7"/>
  <c r="I3018" i="7" s="1"/>
  <c r="D3019" i="7"/>
  <c r="E3019" i="7"/>
  <c r="I3019" i="7" s="1"/>
  <c r="D3020" i="7"/>
  <c r="E3020" i="7"/>
  <c r="I3020" i="7" s="1"/>
  <c r="D3021" i="7"/>
  <c r="E3021" i="7"/>
  <c r="I3021" i="7" s="1"/>
  <c r="D3022" i="7"/>
  <c r="E3022" i="7"/>
  <c r="I3022" i="7" s="1"/>
  <c r="D3023" i="7"/>
  <c r="E3023" i="7"/>
  <c r="I3023" i="7" s="1"/>
  <c r="D3024" i="7"/>
  <c r="E3024" i="7"/>
  <c r="I3024" i="7" s="1"/>
  <c r="D3025" i="7"/>
  <c r="E3025" i="7"/>
  <c r="I3025" i="7" s="1"/>
  <c r="D3026" i="7"/>
  <c r="E3026" i="7"/>
  <c r="I3026" i="7" s="1"/>
  <c r="D3027" i="7"/>
  <c r="E3027" i="7"/>
  <c r="I3027" i="7" s="1"/>
  <c r="D3028" i="7"/>
  <c r="E3028" i="7"/>
  <c r="I3028" i="7" s="1"/>
  <c r="D3029" i="7"/>
  <c r="E3029" i="7"/>
  <c r="I3029" i="7" s="1"/>
  <c r="D3030" i="7"/>
  <c r="E3030" i="7"/>
  <c r="I3030" i="7" s="1"/>
  <c r="D3031" i="7"/>
  <c r="E3031" i="7"/>
  <c r="I3031" i="7" s="1"/>
  <c r="D3032" i="7"/>
  <c r="E3032" i="7"/>
  <c r="I3032" i="7" s="1"/>
  <c r="D3033" i="7"/>
  <c r="E3033" i="7"/>
  <c r="I3033" i="7" s="1"/>
  <c r="D3034" i="7"/>
  <c r="E3034" i="7"/>
  <c r="I3034" i="7" s="1"/>
  <c r="D3035" i="7"/>
  <c r="E3035" i="7"/>
  <c r="I3035" i="7" s="1"/>
  <c r="D3036" i="7"/>
  <c r="E3036" i="7"/>
  <c r="I3036" i="7" s="1"/>
  <c r="D3037" i="7"/>
  <c r="E3037" i="7"/>
  <c r="I3037" i="7" s="1"/>
  <c r="D3038" i="7"/>
  <c r="E3038" i="7"/>
  <c r="I3038" i="7" s="1"/>
  <c r="D3039" i="7"/>
  <c r="E3039" i="7"/>
  <c r="I3039" i="7" s="1"/>
  <c r="D3040" i="7"/>
  <c r="E3040" i="7"/>
  <c r="I3040" i="7" s="1"/>
  <c r="D3041" i="7"/>
  <c r="E3041" i="7"/>
  <c r="I3041" i="7" s="1"/>
  <c r="D3042" i="7"/>
  <c r="E3042" i="7"/>
  <c r="I3042" i="7" s="1"/>
  <c r="D3043" i="7"/>
  <c r="E3043" i="7"/>
  <c r="I3043" i="7" s="1"/>
  <c r="D3044" i="7"/>
  <c r="E3044" i="7"/>
  <c r="I3044" i="7" s="1"/>
  <c r="D3045" i="7"/>
  <c r="E3045" i="7"/>
  <c r="I3045" i="7" s="1"/>
  <c r="D3046" i="7"/>
  <c r="E3046" i="7"/>
  <c r="I3046" i="7" s="1"/>
  <c r="D3047" i="7"/>
  <c r="E3047" i="7"/>
  <c r="I3047" i="7" s="1"/>
  <c r="D3048" i="7"/>
  <c r="E3048" i="7"/>
  <c r="I3048" i="7" s="1"/>
  <c r="D3049" i="7"/>
  <c r="E3049" i="7"/>
  <c r="I3049" i="7" s="1"/>
  <c r="D3050" i="7"/>
  <c r="E3050" i="7"/>
  <c r="I3050" i="7" s="1"/>
  <c r="D3051" i="7"/>
  <c r="E3051" i="7"/>
  <c r="I3051" i="7" s="1"/>
  <c r="D3052" i="7"/>
  <c r="E3052" i="7"/>
  <c r="I3052" i="7" s="1"/>
  <c r="D3053" i="7"/>
  <c r="E3053" i="7"/>
  <c r="I3053" i="7" s="1"/>
  <c r="D3054" i="7"/>
  <c r="E3054" i="7"/>
  <c r="I3054" i="7" s="1"/>
  <c r="D3055" i="7"/>
  <c r="E3055" i="7"/>
  <c r="I3055" i="7" s="1"/>
  <c r="D3056" i="7"/>
  <c r="E3056" i="7"/>
  <c r="I3056" i="7" s="1"/>
  <c r="D3057" i="7"/>
  <c r="E3057" i="7"/>
  <c r="I3057" i="7" s="1"/>
  <c r="D3058" i="7"/>
  <c r="E3058" i="7"/>
  <c r="I3058" i="7" s="1"/>
  <c r="D3059" i="7"/>
  <c r="E3059" i="7"/>
  <c r="I3059" i="7" s="1"/>
  <c r="D3060" i="7"/>
  <c r="E3060" i="7"/>
  <c r="I3060" i="7" s="1"/>
  <c r="D3061" i="7"/>
  <c r="E3061" i="7"/>
  <c r="I3061" i="7" s="1"/>
  <c r="D3062" i="7"/>
  <c r="E3062" i="7"/>
  <c r="I3062" i="7" s="1"/>
  <c r="D3063" i="7"/>
  <c r="E3063" i="7"/>
  <c r="I3063" i="7" s="1"/>
  <c r="D3064" i="7"/>
  <c r="E3064" i="7"/>
  <c r="I3064" i="7" s="1"/>
  <c r="D3065" i="7"/>
  <c r="E3065" i="7"/>
  <c r="I3065" i="7" s="1"/>
  <c r="D3066" i="7"/>
  <c r="E3066" i="7"/>
  <c r="I3066" i="7" s="1"/>
  <c r="D3067" i="7"/>
  <c r="E3067" i="7"/>
  <c r="I3067" i="7" s="1"/>
  <c r="D3068" i="7"/>
  <c r="E3068" i="7"/>
  <c r="I3068" i="7" s="1"/>
  <c r="D3069" i="7"/>
  <c r="E3069" i="7"/>
  <c r="I3069" i="7" s="1"/>
  <c r="D3070" i="7"/>
  <c r="E3070" i="7"/>
  <c r="I3070" i="7" s="1"/>
  <c r="D3071" i="7"/>
  <c r="E3071" i="7"/>
  <c r="I3071" i="7" s="1"/>
  <c r="D3072" i="7"/>
  <c r="E3072" i="7"/>
  <c r="I3072" i="7" s="1"/>
  <c r="D3073" i="7"/>
  <c r="E3073" i="7"/>
  <c r="I3073" i="7" s="1"/>
  <c r="D3074" i="7"/>
  <c r="E3074" i="7"/>
  <c r="I3074" i="7" s="1"/>
  <c r="D3075" i="7"/>
  <c r="E3075" i="7"/>
  <c r="I3075" i="7" s="1"/>
  <c r="D3076" i="7"/>
  <c r="E3076" i="7"/>
  <c r="I3076" i="7" s="1"/>
  <c r="D3077" i="7"/>
  <c r="E3077" i="7"/>
  <c r="I3077" i="7" s="1"/>
  <c r="D3078" i="7"/>
  <c r="E3078" i="7"/>
  <c r="I3078" i="7" s="1"/>
  <c r="D3079" i="7"/>
  <c r="E3079" i="7"/>
  <c r="I3079" i="7" s="1"/>
  <c r="D3080" i="7"/>
  <c r="E3080" i="7"/>
  <c r="I3080" i="7" s="1"/>
  <c r="D3081" i="7"/>
  <c r="E3081" i="7"/>
  <c r="I3081" i="7" s="1"/>
  <c r="D3082" i="7"/>
  <c r="E3082" i="7"/>
  <c r="I3082" i="7" s="1"/>
  <c r="D3083" i="7"/>
  <c r="E3083" i="7"/>
  <c r="I3083" i="7" s="1"/>
  <c r="D3084" i="7"/>
  <c r="E3084" i="7"/>
  <c r="I3084" i="7" s="1"/>
  <c r="D3085" i="7"/>
  <c r="E3085" i="7"/>
  <c r="I3085" i="7" s="1"/>
  <c r="D3086" i="7"/>
  <c r="E3086" i="7"/>
  <c r="I3086" i="7" s="1"/>
  <c r="D3087" i="7"/>
  <c r="E3087" i="7"/>
  <c r="I3087" i="7" s="1"/>
  <c r="D3088" i="7"/>
  <c r="E3088" i="7"/>
  <c r="I3088" i="7" s="1"/>
  <c r="D3089" i="7"/>
  <c r="E3089" i="7"/>
  <c r="I3089" i="7" s="1"/>
  <c r="D3090" i="7"/>
  <c r="E3090" i="7"/>
  <c r="I3090" i="7" s="1"/>
  <c r="D3091" i="7"/>
  <c r="E3091" i="7"/>
  <c r="I3091" i="7" s="1"/>
  <c r="D3092" i="7"/>
  <c r="E3092" i="7"/>
  <c r="I3092" i="7" s="1"/>
  <c r="D3093" i="7"/>
  <c r="E3093" i="7"/>
  <c r="I3093" i="7" s="1"/>
  <c r="D3094" i="7"/>
  <c r="E3094" i="7"/>
  <c r="I3094" i="7" s="1"/>
  <c r="D3095" i="7"/>
  <c r="E3095" i="7"/>
  <c r="I3095" i="7" s="1"/>
  <c r="D3096" i="7"/>
  <c r="E3096" i="7"/>
  <c r="I3096" i="7" s="1"/>
  <c r="D3097" i="7"/>
  <c r="E3097" i="7"/>
  <c r="I3097" i="7" s="1"/>
  <c r="D1743" i="7"/>
  <c r="E1743" i="7"/>
  <c r="I1743" i="7" s="1"/>
  <c r="D1744" i="7"/>
  <c r="E1744" i="7"/>
  <c r="I1744" i="7" s="1"/>
  <c r="D1745" i="7"/>
  <c r="E1745" i="7"/>
  <c r="I1745" i="7" s="1"/>
  <c r="D1746" i="7"/>
  <c r="E1746" i="7"/>
  <c r="I1746" i="7" s="1"/>
  <c r="D1747" i="7"/>
  <c r="E1747" i="7"/>
  <c r="I1747" i="7" s="1"/>
  <c r="D1748" i="7"/>
  <c r="E1748" i="7"/>
  <c r="I1748" i="7" s="1"/>
  <c r="D1749" i="7"/>
  <c r="E1749" i="7"/>
  <c r="I1749" i="7" s="1"/>
  <c r="D1750" i="7"/>
  <c r="E1750" i="7"/>
  <c r="I1750" i="7" s="1"/>
  <c r="D1751" i="7"/>
  <c r="E1751" i="7"/>
  <c r="I1751" i="7" s="1"/>
  <c r="D1752" i="7"/>
  <c r="E1752" i="7"/>
  <c r="I1752" i="7" s="1"/>
  <c r="D1753" i="7"/>
  <c r="E1753" i="7"/>
  <c r="I1753" i="7" s="1"/>
  <c r="D1754" i="7"/>
  <c r="E1754" i="7"/>
  <c r="I1754" i="7" s="1"/>
  <c r="D1755" i="7"/>
  <c r="E1755" i="7"/>
  <c r="I1755" i="7" s="1"/>
  <c r="D1756" i="7"/>
  <c r="E1756" i="7"/>
  <c r="I1756" i="7" s="1"/>
  <c r="D1757" i="7"/>
  <c r="E1757" i="7"/>
  <c r="I1757" i="7" s="1"/>
  <c r="D1758" i="7"/>
  <c r="E1758" i="7"/>
  <c r="I1758" i="7" s="1"/>
  <c r="D1759" i="7"/>
  <c r="E1759" i="7"/>
  <c r="I1759" i="7" s="1"/>
  <c r="D1760" i="7"/>
  <c r="E1760" i="7"/>
  <c r="I1760" i="7" s="1"/>
  <c r="D1761" i="7"/>
  <c r="E1761" i="7"/>
  <c r="I1761" i="7" s="1"/>
  <c r="D1762" i="7"/>
  <c r="E1762" i="7"/>
  <c r="I1762" i="7" s="1"/>
  <c r="D1763" i="7"/>
  <c r="E1763" i="7"/>
  <c r="I1763" i="7" s="1"/>
  <c r="D1764" i="7"/>
  <c r="E1764" i="7"/>
  <c r="I1764" i="7" s="1"/>
  <c r="D1765" i="7"/>
  <c r="E1765" i="7"/>
  <c r="I1765" i="7" s="1"/>
  <c r="D1766" i="7"/>
  <c r="E1766" i="7"/>
  <c r="I1766" i="7" s="1"/>
  <c r="D1767" i="7"/>
  <c r="E1767" i="7"/>
  <c r="I1767" i="7" s="1"/>
  <c r="D1768" i="7"/>
  <c r="E1768" i="7"/>
  <c r="I1768" i="7" s="1"/>
  <c r="D1769" i="7"/>
  <c r="E1769" i="7"/>
  <c r="I1769" i="7" s="1"/>
  <c r="D1770" i="7"/>
  <c r="E1770" i="7"/>
  <c r="I1770" i="7" s="1"/>
  <c r="D1771" i="7"/>
  <c r="E1771" i="7"/>
  <c r="I1771" i="7" s="1"/>
  <c r="D1772" i="7"/>
  <c r="E1772" i="7"/>
  <c r="I1772" i="7" s="1"/>
  <c r="D1773" i="7"/>
  <c r="E1773" i="7"/>
  <c r="I1773" i="7" s="1"/>
  <c r="D1774" i="7"/>
  <c r="E1774" i="7"/>
  <c r="I1774" i="7" s="1"/>
  <c r="D1775" i="7"/>
  <c r="E1775" i="7"/>
  <c r="I1775" i="7" s="1"/>
  <c r="D1776" i="7"/>
  <c r="E1776" i="7"/>
  <c r="I1776" i="7" s="1"/>
  <c r="D1777" i="7"/>
  <c r="E1777" i="7"/>
  <c r="I1777" i="7" s="1"/>
  <c r="D1778" i="7"/>
  <c r="E1778" i="7"/>
  <c r="I1778" i="7" s="1"/>
  <c r="D1779" i="7"/>
  <c r="E1779" i="7"/>
  <c r="I1779" i="7" s="1"/>
  <c r="D1780" i="7"/>
  <c r="E1780" i="7"/>
  <c r="I1780" i="7" s="1"/>
  <c r="D1781" i="7"/>
  <c r="E1781" i="7"/>
  <c r="I1781" i="7" s="1"/>
  <c r="D1782" i="7"/>
  <c r="E1782" i="7"/>
  <c r="I1782" i="7" s="1"/>
  <c r="D1783" i="7"/>
  <c r="E1783" i="7"/>
  <c r="I1783" i="7" s="1"/>
  <c r="D1784" i="7"/>
  <c r="E1784" i="7"/>
  <c r="I1784" i="7" s="1"/>
  <c r="D1785" i="7"/>
  <c r="E1785" i="7"/>
  <c r="I1785" i="7" s="1"/>
  <c r="D1786" i="7"/>
  <c r="E1786" i="7"/>
  <c r="I1786" i="7" s="1"/>
  <c r="D1787" i="7"/>
  <c r="E1787" i="7"/>
  <c r="I1787" i="7" s="1"/>
  <c r="D1788" i="7"/>
  <c r="E1788" i="7"/>
  <c r="I1788" i="7" s="1"/>
  <c r="D1789" i="7"/>
  <c r="E1789" i="7"/>
  <c r="I1789" i="7" s="1"/>
  <c r="D1790" i="7"/>
  <c r="E1790" i="7"/>
  <c r="I1790" i="7" s="1"/>
  <c r="D1791" i="7"/>
  <c r="E1791" i="7"/>
  <c r="I1791" i="7" s="1"/>
  <c r="D1792" i="7"/>
  <c r="E1792" i="7"/>
  <c r="I1792" i="7" s="1"/>
  <c r="D1793" i="7"/>
  <c r="E1793" i="7"/>
  <c r="I1793" i="7" s="1"/>
  <c r="D1794" i="7"/>
  <c r="E1794" i="7"/>
  <c r="I1794" i="7" s="1"/>
  <c r="D1795" i="7"/>
  <c r="E1795" i="7"/>
  <c r="I1795" i="7" s="1"/>
  <c r="D1796" i="7"/>
  <c r="E1796" i="7"/>
  <c r="I1796" i="7" s="1"/>
  <c r="D1797" i="7"/>
  <c r="E1797" i="7"/>
  <c r="I1797" i="7" s="1"/>
  <c r="D1798" i="7"/>
  <c r="E1798" i="7"/>
  <c r="I1798" i="7" s="1"/>
  <c r="D1799" i="7"/>
  <c r="E1799" i="7"/>
  <c r="I1799" i="7" s="1"/>
  <c r="D1800" i="7"/>
  <c r="E1800" i="7"/>
  <c r="I1800" i="7" s="1"/>
  <c r="D1801" i="7"/>
  <c r="E1801" i="7"/>
  <c r="I1801" i="7" s="1"/>
  <c r="D1802" i="7"/>
  <c r="E1802" i="7"/>
  <c r="I1802" i="7" s="1"/>
  <c r="D1803" i="7"/>
  <c r="E1803" i="7"/>
  <c r="I1803" i="7" s="1"/>
  <c r="D1804" i="7"/>
  <c r="E1804" i="7"/>
  <c r="I1804" i="7" s="1"/>
  <c r="D1805" i="7"/>
  <c r="E1805" i="7"/>
  <c r="I1805" i="7" s="1"/>
  <c r="D1806" i="7"/>
  <c r="E1806" i="7"/>
  <c r="I1806" i="7" s="1"/>
  <c r="D1807" i="7"/>
  <c r="E1807" i="7"/>
  <c r="I1807" i="7" s="1"/>
  <c r="D1808" i="7"/>
  <c r="E1808" i="7"/>
  <c r="I1808" i="7" s="1"/>
  <c r="D1809" i="7"/>
  <c r="E1809" i="7"/>
  <c r="I1809" i="7" s="1"/>
  <c r="D1810" i="7"/>
  <c r="E1810" i="7"/>
  <c r="I1810" i="7" s="1"/>
  <c r="D1811" i="7"/>
  <c r="E1811" i="7"/>
  <c r="I1811" i="7" s="1"/>
  <c r="D1812" i="7"/>
  <c r="E1812" i="7"/>
  <c r="I1812" i="7" s="1"/>
  <c r="D1813" i="7"/>
  <c r="E1813" i="7"/>
  <c r="I1813" i="7" s="1"/>
  <c r="D1814" i="7"/>
  <c r="E1814" i="7"/>
  <c r="I1814" i="7" s="1"/>
  <c r="D1815" i="7"/>
  <c r="E1815" i="7"/>
  <c r="I1815" i="7" s="1"/>
  <c r="D1816" i="7"/>
  <c r="E1816" i="7"/>
  <c r="I1816" i="7" s="1"/>
  <c r="D1817" i="7"/>
  <c r="E1817" i="7"/>
  <c r="I1817" i="7" s="1"/>
  <c r="D1818" i="7"/>
  <c r="E1818" i="7"/>
  <c r="I1818" i="7" s="1"/>
  <c r="D1819" i="7"/>
  <c r="E1819" i="7"/>
  <c r="I1819" i="7" s="1"/>
  <c r="D1820" i="7"/>
  <c r="E1820" i="7"/>
  <c r="I1820" i="7" s="1"/>
  <c r="D1821" i="7"/>
  <c r="E1821" i="7"/>
  <c r="I1821" i="7" s="1"/>
  <c r="D1822" i="7"/>
  <c r="E1822" i="7"/>
  <c r="I1822" i="7" s="1"/>
  <c r="D1823" i="7"/>
  <c r="E1823" i="7"/>
  <c r="I1823" i="7" s="1"/>
  <c r="D1824" i="7"/>
  <c r="E1824" i="7"/>
  <c r="I1824" i="7" s="1"/>
  <c r="D1825" i="7"/>
  <c r="E1825" i="7"/>
  <c r="I1825" i="7" s="1"/>
  <c r="D1826" i="7"/>
  <c r="E1826" i="7"/>
  <c r="I1826" i="7" s="1"/>
  <c r="D1827" i="7"/>
  <c r="E1827" i="7"/>
  <c r="I1827" i="7" s="1"/>
  <c r="D1828" i="7"/>
  <c r="E1828" i="7"/>
  <c r="I1828" i="7" s="1"/>
  <c r="D1829" i="7"/>
  <c r="E1829" i="7"/>
  <c r="I1829" i="7" s="1"/>
  <c r="D1830" i="7"/>
  <c r="E1830" i="7"/>
  <c r="I1830" i="7" s="1"/>
  <c r="D1831" i="7"/>
  <c r="E1831" i="7"/>
  <c r="I1831" i="7" s="1"/>
  <c r="D1832" i="7"/>
  <c r="E1832" i="7"/>
  <c r="I1832" i="7" s="1"/>
  <c r="D1833" i="7"/>
  <c r="E1833" i="7"/>
  <c r="I1833" i="7" s="1"/>
  <c r="D1834" i="7"/>
  <c r="E1834" i="7"/>
  <c r="I1834" i="7" s="1"/>
  <c r="D1835" i="7"/>
  <c r="E1835" i="7"/>
  <c r="I1835" i="7" s="1"/>
  <c r="D1836" i="7"/>
  <c r="E1836" i="7"/>
  <c r="I1836" i="7" s="1"/>
  <c r="D1837" i="7"/>
  <c r="E1837" i="7"/>
  <c r="I1837" i="7" s="1"/>
  <c r="D1838" i="7"/>
  <c r="E1838" i="7"/>
  <c r="I1838" i="7" s="1"/>
  <c r="D1839" i="7"/>
  <c r="E1839" i="7"/>
  <c r="I1839" i="7" s="1"/>
  <c r="D1840" i="7"/>
  <c r="E1840" i="7"/>
  <c r="I1840" i="7" s="1"/>
  <c r="D1841" i="7"/>
  <c r="E1841" i="7"/>
  <c r="I1841" i="7" s="1"/>
  <c r="D1842" i="7"/>
  <c r="E1842" i="7"/>
  <c r="I1842" i="7" s="1"/>
  <c r="D1843" i="7"/>
  <c r="E1843" i="7"/>
  <c r="I1843" i="7" s="1"/>
  <c r="D1844" i="7"/>
  <c r="E1844" i="7"/>
  <c r="I1844" i="7" s="1"/>
  <c r="D1845" i="7"/>
  <c r="E1845" i="7"/>
  <c r="I1845" i="7" s="1"/>
  <c r="D1846" i="7"/>
  <c r="E1846" i="7"/>
  <c r="I1846" i="7" s="1"/>
  <c r="D1847" i="7"/>
  <c r="E1847" i="7"/>
  <c r="I1847" i="7" s="1"/>
  <c r="D1848" i="7"/>
  <c r="E1848" i="7"/>
  <c r="I1848" i="7" s="1"/>
  <c r="D1849" i="7"/>
  <c r="E1849" i="7"/>
  <c r="I1849" i="7" s="1"/>
  <c r="D1850" i="7"/>
  <c r="E1850" i="7"/>
  <c r="I1850" i="7" s="1"/>
  <c r="D1851" i="7"/>
  <c r="E1851" i="7"/>
  <c r="I1851" i="7" s="1"/>
  <c r="D1852" i="7"/>
  <c r="E1852" i="7"/>
  <c r="I1852" i="7" s="1"/>
  <c r="D1853" i="7"/>
  <c r="E1853" i="7"/>
  <c r="I1853" i="7" s="1"/>
  <c r="D1854" i="7"/>
  <c r="E1854" i="7"/>
  <c r="I1854" i="7" s="1"/>
  <c r="D1855" i="7"/>
  <c r="E1855" i="7"/>
  <c r="I1855" i="7" s="1"/>
  <c r="D1856" i="7"/>
  <c r="E1856" i="7"/>
  <c r="I1856" i="7" s="1"/>
  <c r="D1857" i="7"/>
  <c r="E1857" i="7"/>
  <c r="I1857" i="7" s="1"/>
  <c r="D1858" i="7"/>
  <c r="E1858" i="7"/>
  <c r="I1858" i="7" s="1"/>
  <c r="D1859" i="7"/>
  <c r="E1859" i="7"/>
  <c r="I1859" i="7" s="1"/>
  <c r="D1860" i="7"/>
  <c r="E1860" i="7"/>
  <c r="I1860" i="7" s="1"/>
  <c r="D1861" i="7"/>
  <c r="E1861" i="7"/>
  <c r="I1861" i="7" s="1"/>
  <c r="D1862" i="7"/>
  <c r="E1862" i="7"/>
  <c r="I1862" i="7" s="1"/>
  <c r="D1863" i="7"/>
  <c r="E1863" i="7"/>
  <c r="I1863" i="7" s="1"/>
  <c r="D1864" i="7"/>
  <c r="E1864" i="7"/>
  <c r="I1864" i="7" s="1"/>
  <c r="D1865" i="7"/>
  <c r="E1865" i="7"/>
  <c r="I1865" i="7" s="1"/>
  <c r="D1866" i="7"/>
  <c r="E1866" i="7"/>
  <c r="I1866" i="7" s="1"/>
  <c r="D1867" i="7"/>
  <c r="E1867" i="7"/>
  <c r="I1867" i="7" s="1"/>
  <c r="D1868" i="7"/>
  <c r="E1868" i="7"/>
  <c r="I1868" i="7" s="1"/>
  <c r="D1869" i="7"/>
  <c r="E1869" i="7"/>
  <c r="I1869" i="7" s="1"/>
  <c r="D1870" i="7"/>
  <c r="E1870" i="7"/>
  <c r="I1870" i="7" s="1"/>
  <c r="D1871" i="7"/>
  <c r="E1871" i="7"/>
  <c r="I1871" i="7" s="1"/>
  <c r="D1872" i="7"/>
  <c r="E1872" i="7"/>
  <c r="I1872" i="7" s="1"/>
  <c r="D1873" i="7"/>
  <c r="E1873" i="7"/>
  <c r="I1873" i="7" s="1"/>
  <c r="D1874" i="7"/>
  <c r="E1874" i="7"/>
  <c r="I1874" i="7" s="1"/>
  <c r="D1875" i="7"/>
  <c r="E1875" i="7"/>
  <c r="I1875" i="7" s="1"/>
  <c r="D1876" i="7"/>
  <c r="E1876" i="7"/>
  <c r="I1876" i="7" s="1"/>
  <c r="D1877" i="7"/>
  <c r="E1877" i="7"/>
  <c r="I1877" i="7" s="1"/>
  <c r="D1878" i="7"/>
  <c r="E1878" i="7"/>
  <c r="I1878" i="7" s="1"/>
  <c r="D1879" i="7"/>
  <c r="E1879" i="7"/>
  <c r="I1879" i="7" s="1"/>
  <c r="D1880" i="7"/>
  <c r="E1880" i="7"/>
  <c r="I1880" i="7" s="1"/>
  <c r="D1881" i="7"/>
  <c r="E1881" i="7"/>
  <c r="I1881" i="7" s="1"/>
  <c r="D1882" i="7"/>
  <c r="E1882" i="7"/>
  <c r="I1882" i="7" s="1"/>
  <c r="D1883" i="7"/>
  <c r="E1883" i="7"/>
  <c r="I1883" i="7" s="1"/>
  <c r="D1884" i="7"/>
  <c r="E1884" i="7"/>
  <c r="I1884" i="7" s="1"/>
  <c r="D1885" i="7"/>
  <c r="E1885" i="7"/>
  <c r="I1885" i="7" s="1"/>
  <c r="D1886" i="7"/>
  <c r="E1886" i="7"/>
  <c r="I1886" i="7" s="1"/>
  <c r="D1887" i="7"/>
  <c r="E1887" i="7"/>
  <c r="I1887" i="7" s="1"/>
  <c r="D1888" i="7"/>
  <c r="E1888" i="7"/>
  <c r="I1888" i="7" s="1"/>
  <c r="D1889" i="7"/>
  <c r="E1889" i="7"/>
  <c r="I1889" i="7" s="1"/>
  <c r="D1890" i="7"/>
  <c r="E1890" i="7"/>
  <c r="I1890" i="7" s="1"/>
  <c r="D1891" i="7"/>
  <c r="E1891" i="7"/>
  <c r="I1891" i="7" s="1"/>
  <c r="D1892" i="7"/>
  <c r="E1892" i="7"/>
  <c r="I1892" i="7" s="1"/>
  <c r="D1893" i="7"/>
  <c r="E1893" i="7"/>
  <c r="I1893" i="7" s="1"/>
  <c r="D1894" i="7"/>
  <c r="E1894" i="7"/>
  <c r="I1894" i="7" s="1"/>
  <c r="D1895" i="7"/>
  <c r="E1895" i="7"/>
  <c r="I1895" i="7" s="1"/>
  <c r="D1896" i="7"/>
  <c r="E1896" i="7"/>
  <c r="I1896" i="7" s="1"/>
  <c r="D1897" i="7"/>
  <c r="E1897" i="7"/>
  <c r="I1897" i="7" s="1"/>
  <c r="D1898" i="7"/>
  <c r="E1898" i="7"/>
  <c r="I1898" i="7" s="1"/>
  <c r="D1899" i="7"/>
  <c r="E1899" i="7"/>
  <c r="I1899" i="7" s="1"/>
  <c r="D1900" i="7"/>
  <c r="E1900" i="7"/>
  <c r="I1900" i="7" s="1"/>
  <c r="D1901" i="7"/>
  <c r="E1901" i="7"/>
  <c r="I1901" i="7" s="1"/>
  <c r="D1902" i="7"/>
  <c r="E1902" i="7"/>
  <c r="I1902" i="7" s="1"/>
  <c r="D1903" i="7"/>
  <c r="E1903" i="7"/>
  <c r="I1903" i="7" s="1"/>
  <c r="D1904" i="7"/>
  <c r="E1904" i="7"/>
  <c r="I1904" i="7" s="1"/>
  <c r="D1905" i="7"/>
  <c r="E1905" i="7"/>
  <c r="I1905" i="7" s="1"/>
  <c r="D1906" i="7"/>
  <c r="E1906" i="7"/>
  <c r="I1906" i="7" s="1"/>
  <c r="D1907" i="7"/>
  <c r="E1907" i="7"/>
  <c r="I1907" i="7" s="1"/>
  <c r="D1908" i="7"/>
  <c r="E1908" i="7"/>
  <c r="I1908" i="7" s="1"/>
  <c r="D1909" i="7"/>
  <c r="E1909" i="7"/>
  <c r="I1909" i="7" s="1"/>
  <c r="D1910" i="7"/>
  <c r="E1910" i="7"/>
  <c r="I1910" i="7" s="1"/>
  <c r="D1911" i="7"/>
  <c r="E1911" i="7"/>
  <c r="I1911" i="7" s="1"/>
  <c r="D1912" i="7"/>
  <c r="E1912" i="7"/>
  <c r="I1912" i="7" s="1"/>
  <c r="D1913" i="7"/>
  <c r="E1913" i="7"/>
  <c r="I1913" i="7" s="1"/>
  <c r="D1914" i="7"/>
  <c r="E1914" i="7"/>
  <c r="I1914" i="7" s="1"/>
  <c r="D1915" i="7"/>
  <c r="E1915" i="7"/>
  <c r="I1915" i="7" s="1"/>
  <c r="D1916" i="7"/>
  <c r="E1916" i="7"/>
  <c r="I1916" i="7" s="1"/>
  <c r="D1917" i="7"/>
  <c r="E1917" i="7"/>
  <c r="I1917" i="7" s="1"/>
  <c r="D1918" i="7"/>
  <c r="E1918" i="7"/>
  <c r="I1918" i="7" s="1"/>
  <c r="D1919" i="7"/>
  <c r="E1919" i="7"/>
  <c r="I1919" i="7" s="1"/>
  <c r="D1920" i="7"/>
  <c r="E1920" i="7"/>
  <c r="I1920" i="7" s="1"/>
  <c r="D1921" i="7"/>
  <c r="E1921" i="7"/>
  <c r="I1921" i="7" s="1"/>
  <c r="D1922" i="7"/>
  <c r="E1922" i="7"/>
  <c r="I1922" i="7" s="1"/>
  <c r="D1923" i="7"/>
  <c r="E1923" i="7"/>
  <c r="I1923" i="7" s="1"/>
  <c r="D1924" i="7"/>
  <c r="E1924" i="7"/>
  <c r="I1924" i="7" s="1"/>
  <c r="D1925" i="7"/>
  <c r="E1925" i="7"/>
  <c r="I1925" i="7" s="1"/>
  <c r="D1926" i="7"/>
  <c r="E1926" i="7"/>
  <c r="I1926" i="7" s="1"/>
  <c r="D1927" i="7"/>
  <c r="E1927" i="7"/>
  <c r="I1927" i="7" s="1"/>
  <c r="D1928" i="7"/>
  <c r="E1928" i="7"/>
  <c r="I1928" i="7" s="1"/>
  <c r="D1929" i="7"/>
  <c r="E1929" i="7"/>
  <c r="I1929" i="7" s="1"/>
  <c r="D1930" i="7"/>
  <c r="E1930" i="7"/>
  <c r="I1930" i="7" s="1"/>
  <c r="D1931" i="7"/>
  <c r="E1931" i="7"/>
  <c r="I1931" i="7" s="1"/>
  <c r="D1932" i="7"/>
  <c r="E1932" i="7"/>
  <c r="I1932" i="7" s="1"/>
  <c r="D1933" i="7"/>
  <c r="E1933" i="7"/>
  <c r="I1933" i="7" s="1"/>
  <c r="D1934" i="7"/>
  <c r="E1934" i="7"/>
  <c r="I1934" i="7" s="1"/>
  <c r="D1935" i="7"/>
  <c r="E1935" i="7"/>
  <c r="I1935" i="7" s="1"/>
  <c r="D1936" i="7"/>
  <c r="E1936" i="7"/>
  <c r="I1936" i="7" s="1"/>
  <c r="D1937" i="7"/>
  <c r="E1937" i="7"/>
  <c r="I1937" i="7" s="1"/>
  <c r="D1938" i="7"/>
  <c r="E1938" i="7"/>
  <c r="I1938" i="7" s="1"/>
  <c r="D1939" i="7"/>
  <c r="E1939" i="7"/>
  <c r="I1939" i="7" s="1"/>
  <c r="D1940" i="7"/>
  <c r="E1940" i="7"/>
  <c r="I1940" i="7" s="1"/>
  <c r="D1941" i="7"/>
  <c r="E1941" i="7"/>
  <c r="I1941" i="7" s="1"/>
  <c r="D1942" i="7"/>
  <c r="E1942" i="7"/>
  <c r="I1942" i="7" s="1"/>
  <c r="D1943" i="7"/>
  <c r="E1943" i="7"/>
  <c r="I1943" i="7" s="1"/>
  <c r="D1944" i="7"/>
  <c r="E1944" i="7"/>
  <c r="I1944" i="7" s="1"/>
  <c r="D1945" i="7"/>
  <c r="E1945" i="7"/>
  <c r="I1945" i="7" s="1"/>
  <c r="D1946" i="7"/>
  <c r="E1946" i="7"/>
  <c r="I1946" i="7" s="1"/>
  <c r="D1947" i="7"/>
  <c r="E1947" i="7"/>
  <c r="I1947" i="7" s="1"/>
  <c r="D1948" i="7"/>
  <c r="E1948" i="7"/>
  <c r="I1948" i="7" s="1"/>
  <c r="D1949" i="7"/>
  <c r="E1949" i="7"/>
  <c r="I1949" i="7" s="1"/>
  <c r="D1950" i="7"/>
  <c r="E1950" i="7"/>
  <c r="I1950" i="7" s="1"/>
  <c r="D1951" i="7"/>
  <c r="E1951" i="7"/>
  <c r="I1951" i="7" s="1"/>
  <c r="D1952" i="7"/>
  <c r="E1952" i="7"/>
  <c r="I1952" i="7" s="1"/>
  <c r="D1953" i="7"/>
  <c r="E1953" i="7"/>
  <c r="I1953" i="7" s="1"/>
  <c r="D1954" i="7"/>
  <c r="E1954" i="7"/>
  <c r="I1954" i="7" s="1"/>
  <c r="D1955" i="7"/>
  <c r="E1955" i="7"/>
  <c r="I1955" i="7" s="1"/>
  <c r="D1956" i="7"/>
  <c r="E1956" i="7"/>
  <c r="I1956" i="7" s="1"/>
  <c r="D1957" i="7"/>
  <c r="E1957" i="7"/>
  <c r="I1957" i="7" s="1"/>
  <c r="D1958" i="7"/>
  <c r="E1958" i="7"/>
  <c r="I1958" i="7" s="1"/>
  <c r="D1959" i="7"/>
  <c r="E1959" i="7"/>
  <c r="I1959" i="7" s="1"/>
  <c r="D1960" i="7"/>
  <c r="E1960" i="7"/>
  <c r="I1960" i="7" s="1"/>
  <c r="D1961" i="7"/>
  <c r="E1961" i="7"/>
  <c r="I1961" i="7" s="1"/>
  <c r="D1962" i="7"/>
  <c r="E1962" i="7"/>
  <c r="I1962" i="7" s="1"/>
  <c r="D1963" i="7"/>
  <c r="E1963" i="7"/>
  <c r="I1963" i="7" s="1"/>
  <c r="D1964" i="7"/>
  <c r="E1964" i="7"/>
  <c r="I1964" i="7" s="1"/>
  <c r="D1965" i="7"/>
  <c r="E1965" i="7"/>
  <c r="I1965" i="7" s="1"/>
  <c r="D1966" i="7"/>
  <c r="E1966" i="7"/>
  <c r="I1966" i="7" s="1"/>
  <c r="D1967" i="7"/>
  <c r="E1967" i="7"/>
  <c r="I1967" i="7" s="1"/>
  <c r="D1968" i="7"/>
  <c r="E1968" i="7"/>
  <c r="I1968" i="7" s="1"/>
  <c r="D1969" i="7"/>
  <c r="E1969" i="7"/>
  <c r="I1969" i="7" s="1"/>
  <c r="D1970" i="7"/>
  <c r="E1970" i="7"/>
  <c r="I1970" i="7" s="1"/>
  <c r="D1971" i="7"/>
  <c r="E1971" i="7"/>
  <c r="I1971" i="7" s="1"/>
  <c r="D1972" i="7"/>
  <c r="E1972" i="7"/>
  <c r="I1972" i="7" s="1"/>
  <c r="D1973" i="7"/>
  <c r="E1973" i="7"/>
  <c r="I1973" i="7" s="1"/>
  <c r="D1974" i="7"/>
  <c r="E1974" i="7"/>
  <c r="I1974" i="7" s="1"/>
  <c r="D1975" i="7"/>
  <c r="E1975" i="7"/>
  <c r="I1975" i="7" s="1"/>
  <c r="D1976" i="7"/>
  <c r="E1976" i="7"/>
  <c r="I1976" i="7" s="1"/>
  <c r="D1977" i="7"/>
  <c r="E1977" i="7"/>
  <c r="I1977" i="7" s="1"/>
  <c r="D1978" i="7"/>
  <c r="E1978" i="7"/>
  <c r="I1978" i="7" s="1"/>
  <c r="D1979" i="7"/>
  <c r="E1979" i="7"/>
  <c r="I1979" i="7" s="1"/>
  <c r="D1980" i="7"/>
  <c r="E1980" i="7"/>
  <c r="I1980" i="7" s="1"/>
  <c r="D1981" i="7"/>
  <c r="E1981" i="7"/>
  <c r="I1981" i="7" s="1"/>
  <c r="D1982" i="7"/>
  <c r="E1982" i="7"/>
  <c r="I1982" i="7" s="1"/>
  <c r="D1983" i="7"/>
  <c r="E1983" i="7"/>
  <c r="I1983" i="7" s="1"/>
  <c r="D1984" i="7"/>
  <c r="E1984" i="7"/>
  <c r="I1984" i="7" s="1"/>
  <c r="D1985" i="7"/>
  <c r="E1985" i="7"/>
  <c r="I1985" i="7" s="1"/>
  <c r="D1986" i="7"/>
  <c r="E1986" i="7"/>
  <c r="I1986" i="7" s="1"/>
  <c r="D1987" i="7"/>
  <c r="E1987" i="7"/>
  <c r="I1987" i="7" s="1"/>
  <c r="D1988" i="7"/>
  <c r="E1988" i="7"/>
  <c r="I1988" i="7" s="1"/>
  <c r="D1989" i="7"/>
  <c r="E1989" i="7"/>
  <c r="I1989" i="7" s="1"/>
  <c r="D1990" i="7"/>
  <c r="E1990" i="7"/>
  <c r="I1990" i="7" s="1"/>
  <c r="D1991" i="7"/>
  <c r="E1991" i="7"/>
  <c r="I1991" i="7" s="1"/>
  <c r="D1992" i="7"/>
  <c r="E1992" i="7"/>
  <c r="I1992" i="7" s="1"/>
  <c r="D1993" i="7"/>
  <c r="E1993" i="7"/>
  <c r="I1993" i="7" s="1"/>
  <c r="D1994" i="7"/>
  <c r="E1994" i="7"/>
  <c r="I1994" i="7" s="1"/>
  <c r="D1995" i="7"/>
  <c r="E1995" i="7"/>
  <c r="I1995" i="7" s="1"/>
  <c r="D1996" i="7"/>
  <c r="E1996" i="7"/>
  <c r="I1996" i="7" s="1"/>
  <c r="D1997" i="7"/>
  <c r="E1997" i="7"/>
  <c r="I1997" i="7" s="1"/>
  <c r="D1998" i="7"/>
  <c r="E1998" i="7"/>
  <c r="I1998" i="7" s="1"/>
  <c r="D1999" i="7"/>
  <c r="E1999" i="7"/>
  <c r="I1999" i="7" s="1"/>
  <c r="D2000" i="7"/>
  <c r="E2000" i="7"/>
  <c r="I2000" i="7" s="1"/>
  <c r="D2001" i="7"/>
  <c r="E2001" i="7"/>
  <c r="I2001" i="7" s="1"/>
  <c r="D2002" i="7"/>
  <c r="E2002" i="7"/>
  <c r="I2002" i="7" s="1"/>
  <c r="D2003" i="7"/>
  <c r="E2003" i="7"/>
  <c r="I2003" i="7" s="1"/>
  <c r="D2004" i="7"/>
  <c r="E2004" i="7"/>
  <c r="I2004" i="7" s="1"/>
  <c r="D2005" i="7"/>
  <c r="E2005" i="7"/>
  <c r="I2005" i="7" s="1"/>
  <c r="D2006" i="7"/>
  <c r="E2006" i="7"/>
  <c r="I2006" i="7" s="1"/>
  <c r="D2007" i="7"/>
  <c r="E2007" i="7"/>
  <c r="I2007" i="7" s="1"/>
  <c r="D2008" i="7"/>
  <c r="E2008" i="7"/>
  <c r="I2008" i="7" s="1"/>
  <c r="D2009" i="7"/>
  <c r="E2009" i="7"/>
  <c r="I2009" i="7" s="1"/>
  <c r="D2010" i="7"/>
  <c r="E2010" i="7"/>
  <c r="I2010" i="7" s="1"/>
  <c r="D2011" i="7"/>
  <c r="E2011" i="7"/>
  <c r="I2011" i="7" s="1"/>
  <c r="D2012" i="7"/>
  <c r="E2012" i="7"/>
  <c r="I2012" i="7" s="1"/>
  <c r="D2013" i="7"/>
  <c r="E2013" i="7"/>
  <c r="I2013" i="7" s="1"/>
  <c r="D2014" i="7"/>
  <c r="E2014" i="7"/>
  <c r="I2014" i="7" s="1"/>
  <c r="D2015" i="7"/>
  <c r="E2015" i="7"/>
  <c r="I2015" i="7" s="1"/>
  <c r="D2016" i="7"/>
  <c r="E2016" i="7"/>
  <c r="I2016" i="7" s="1"/>
  <c r="D2017" i="7"/>
  <c r="E2017" i="7"/>
  <c r="I2017" i="7" s="1"/>
  <c r="D2018" i="7"/>
  <c r="E2018" i="7"/>
  <c r="I2018" i="7" s="1"/>
  <c r="D2019" i="7"/>
  <c r="E2019" i="7"/>
  <c r="I2019" i="7" s="1"/>
  <c r="D2020" i="7"/>
  <c r="E2020" i="7"/>
  <c r="I2020" i="7" s="1"/>
  <c r="D2021" i="7"/>
  <c r="E2021" i="7"/>
  <c r="I2021" i="7" s="1"/>
  <c r="D2022" i="7"/>
  <c r="E2022" i="7"/>
  <c r="I2022" i="7" s="1"/>
  <c r="D2023" i="7"/>
  <c r="E2023" i="7"/>
  <c r="I2023" i="7" s="1"/>
  <c r="D2024" i="7"/>
  <c r="E2024" i="7"/>
  <c r="I2024" i="7" s="1"/>
  <c r="D2025" i="7"/>
  <c r="E2025" i="7"/>
  <c r="I2025" i="7" s="1"/>
  <c r="D2026" i="7"/>
  <c r="E2026" i="7"/>
  <c r="I2026" i="7" s="1"/>
  <c r="D2027" i="7"/>
  <c r="E2027" i="7"/>
  <c r="I2027" i="7" s="1"/>
  <c r="D2028" i="7"/>
  <c r="E2028" i="7"/>
  <c r="I2028" i="7" s="1"/>
  <c r="D2029" i="7"/>
  <c r="E2029" i="7"/>
  <c r="I2029" i="7" s="1"/>
  <c r="D2030" i="7"/>
  <c r="E2030" i="7"/>
  <c r="I2030" i="7" s="1"/>
  <c r="D2031" i="7"/>
  <c r="E2031" i="7"/>
  <c r="I2031" i="7" s="1"/>
  <c r="D2032" i="7"/>
  <c r="E2032" i="7"/>
  <c r="I2032" i="7" s="1"/>
  <c r="D2033" i="7"/>
  <c r="E2033" i="7"/>
  <c r="I2033" i="7" s="1"/>
  <c r="D2034" i="7"/>
  <c r="E2034" i="7"/>
  <c r="I2034" i="7" s="1"/>
  <c r="D2035" i="7"/>
  <c r="E2035" i="7"/>
  <c r="I2035" i="7" s="1"/>
  <c r="D2036" i="7"/>
  <c r="E2036" i="7"/>
  <c r="I2036" i="7" s="1"/>
  <c r="D2037" i="7"/>
  <c r="E2037" i="7"/>
  <c r="I2037" i="7" s="1"/>
  <c r="D2038" i="7"/>
  <c r="E2038" i="7"/>
  <c r="I2038" i="7" s="1"/>
  <c r="D2039" i="7"/>
  <c r="E2039" i="7"/>
  <c r="I2039" i="7" s="1"/>
  <c r="D2040" i="7"/>
  <c r="E2040" i="7"/>
  <c r="I2040" i="7" s="1"/>
  <c r="D2041" i="7"/>
  <c r="E2041" i="7"/>
  <c r="I2041" i="7" s="1"/>
  <c r="D2042" i="7"/>
  <c r="E2042" i="7"/>
  <c r="I2042" i="7" s="1"/>
  <c r="D2043" i="7"/>
  <c r="E2043" i="7"/>
  <c r="I2043" i="7" s="1"/>
  <c r="D2044" i="7"/>
  <c r="E2044" i="7"/>
  <c r="I2044" i="7" s="1"/>
  <c r="D2045" i="7"/>
  <c r="E2045" i="7"/>
  <c r="I2045" i="7" s="1"/>
  <c r="D2046" i="7"/>
  <c r="E2046" i="7"/>
  <c r="I2046" i="7" s="1"/>
  <c r="D2047" i="7"/>
  <c r="E2047" i="7"/>
  <c r="I2047" i="7" s="1"/>
  <c r="D2048" i="7"/>
  <c r="E2048" i="7"/>
  <c r="I2048" i="7" s="1"/>
  <c r="D2049" i="7"/>
  <c r="E2049" i="7"/>
  <c r="I2049" i="7" s="1"/>
  <c r="D2050" i="7"/>
  <c r="E2050" i="7"/>
  <c r="I2050" i="7" s="1"/>
  <c r="D2051" i="7"/>
  <c r="E2051" i="7"/>
  <c r="I2051" i="7" s="1"/>
  <c r="D2052" i="7"/>
  <c r="E2052" i="7"/>
  <c r="I2052" i="7" s="1"/>
  <c r="D2053" i="7"/>
  <c r="E2053" i="7"/>
  <c r="I2053" i="7" s="1"/>
  <c r="D2054" i="7"/>
  <c r="E2054" i="7"/>
  <c r="I2054" i="7" s="1"/>
  <c r="D2055" i="7"/>
  <c r="E2055" i="7"/>
  <c r="I2055" i="7" s="1"/>
  <c r="D2056" i="7"/>
  <c r="E2056" i="7"/>
  <c r="I2056" i="7" s="1"/>
  <c r="D2057" i="7"/>
  <c r="E2057" i="7"/>
  <c r="I2057" i="7" s="1"/>
  <c r="D2058" i="7"/>
  <c r="E2058" i="7"/>
  <c r="I2058" i="7" s="1"/>
  <c r="D2059" i="7"/>
  <c r="E2059" i="7"/>
  <c r="I2059" i="7" s="1"/>
  <c r="D2060" i="7"/>
  <c r="E2060" i="7"/>
  <c r="I2060" i="7" s="1"/>
  <c r="D2061" i="7"/>
  <c r="E2061" i="7"/>
  <c r="I2061" i="7" s="1"/>
  <c r="D2062" i="7"/>
  <c r="E2062" i="7"/>
  <c r="I2062" i="7" s="1"/>
  <c r="D2063" i="7"/>
  <c r="E2063" i="7"/>
  <c r="I2063" i="7" s="1"/>
  <c r="D2064" i="7"/>
  <c r="E2064" i="7"/>
  <c r="I2064" i="7" s="1"/>
  <c r="D2065" i="7"/>
  <c r="E2065" i="7"/>
  <c r="I2065" i="7" s="1"/>
  <c r="D2066" i="7"/>
  <c r="E2066" i="7"/>
  <c r="I2066" i="7" s="1"/>
  <c r="D2067" i="7"/>
  <c r="E2067" i="7"/>
  <c r="I2067" i="7" s="1"/>
  <c r="D2068" i="7"/>
  <c r="E2068" i="7"/>
  <c r="I2068" i="7" s="1"/>
  <c r="D2069" i="7"/>
  <c r="E2069" i="7"/>
  <c r="I2069" i="7" s="1"/>
  <c r="D2070" i="7"/>
  <c r="E2070" i="7"/>
  <c r="I2070" i="7" s="1"/>
  <c r="D2071" i="7"/>
  <c r="E2071" i="7"/>
  <c r="I2071" i="7" s="1"/>
  <c r="D2072" i="7"/>
  <c r="E2072" i="7"/>
  <c r="I2072" i="7" s="1"/>
  <c r="D2073" i="7"/>
  <c r="E2073" i="7"/>
  <c r="I2073" i="7" s="1"/>
  <c r="D2074" i="7"/>
  <c r="E2074" i="7"/>
  <c r="I2074" i="7" s="1"/>
  <c r="D2075" i="7"/>
  <c r="E2075" i="7"/>
  <c r="I2075" i="7" s="1"/>
  <c r="D2076" i="7"/>
  <c r="E2076" i="7"/>
  <c r="I2076" i="7" s="1"/>
  <c r="D2077" i="7"/>
  <c r="E2077" i="7"/>
  <c r="I2077" i="7" s="1"/>
  <c r="D2078" i="7"/>
  <c r="E2078" i="7"/>
  <c r="I2078" i="7" s="1"/>
  <c r="D2079" i="7"/>
  <c r="E2079" i="7"/>
  <c r="I2079" i="7" s="1"/>
  <c r="D2080" i="7"/>
  <c r="E2080" i="7"/>
  <c r="I2080" i="7" s="1"/>
  <c r="D2081" i="7"/>
  <c r="E2081" i="7"/>
  <c r="I2081" i="7" s="1"/>
  <c r="D2082" i="7"/>
  <c r="E2082" i="7"/>
  <c r="I2082" i="7" s="1"/>
  <c r="D2083" i="7"/>
  <c r="E2083" i="7"/>
  <c r="I2083" i="7" s="1"/>
  <c r="D2084" i="7"/>
  <c r="E2084" i="7"/>
  <c r="I2084" i="7" s="1"/>
  <c r="D2085" i="7"/>
  <c r="E2085" i="7"/>
  <c r="I2085" i="7" s="1"/>
  <c r="D2086" i="7"/>
  <c r="E2086" i="7"/>
  <c r="I2086" i="7" s="1"/>
  <c r="D2087" i="7"/>
  <c r="E2087" i="7"/>
  <c r="I2087" i="7" s="1"/>
  <c r="D2088" i="7"/>
  <c r="E2088" i="7"/>
  <c r="I2088" i="7" s="1"/>
  <c r="D2089" i="7"/>
  <c r="E2089" i="7"/>
  <c r="I2089" i="7" s="1"/>
  <c r="D2090" i="7"/>
  <c r="E2090" i="7"/>
  <c r="I2090" i="7" s="1"/>
  <c r="D2091" i="7"/>
  <c r="E2091" i="7"/>
  <c r="I2091" i="7" s="1"/>
  <c r="D2092" i="7"/>
  <c r="E2092" i="7"/>
  <c r="I2092" i="7" s="1"/>
  <c r="D2093" i="7"/>
  <c r="E2093" i="7"/>
  <c r="I2093" i="7" s="1"/>
  <c r="D2094" i="7"/>
  <c r="E2094" i="7"/>
  <c r="I2094" i="7" s="1"/>
  <c r="D2095" i="7"/>
  <c r="E2095" i="7"/>
  <c r="I2095" i="7" s="1"/>
  <c r="D2096" i="7"/>
  <c r="E2096" i="7"/>
  <c r="I2096" i="7" s="1"/>
  <c r="D2097" i="7"/>
  <c r="E2097" i="7"/>
  <c r="I2097" i="7" s="1"/>
  <c r="D2098" i="7"/>
  <c r="E2098" i="7"/>
  <c r="I2098" i="7" s="1"/>
  <c r="D2099" i="7"/>
  <c r="E2099" i="7"/>
  <c r="I2099" i="7" s="1"/>
  <c r="D2100" i="7"/>
  <c r="E2100" i="7"/>
  <c r="I2100" i="7" s="1"/>
  <c r="D2101" i="7"/>
  <c r="E2101" i="7"/>
  <c r="I2101" i="7" s="1"/>
  <c r="D2102" i="7"/>
  <c r="E2102" i="7"/>
  <c r="I2102" i="7" s="1"/>
  <c r="D2103" i="7"/>
  <c r="E2103" i="7"/>
  <c r="I2103" i="7" s="1"/>
  <c r="D2104" i="7"/>
  <c r="E2104" i="7"/>
  <c r="I2104" i="7" s="1"/>
  <c r="D2105" i="7"/>
  <c r="E2105" i="7"/>
  <c r="I2105" i="7" s="1"/>
  <c r="D2106" i="7"/>
  <c r="E2106" i="7"/>
  <c r="I2106" i="7" s="1"/>
  <c r="D2107" i="7"/>
  <c r="E2107" i="7"/>
  <c r="I2107" i="7" s="1"/>
  <c r="D2108" i="7"/>
  <c r="E2108" i="7"/>
  <c r="I2108" i="7" s="1"/>
  <c r="D2109" i="7"/>
  <c r="E2109" i="7"/>
  <c r="I2109" i="7" s="1"/>
  <c r="D2110" i="7"/>
  <c r="E2110" i="7"/>
  <c r="I2110" i="7" s="1"/>
  <c r="D2111" i="7"/>
  <c r="E2111" i="7"/>
  <c r="I2111" i="7" s="1"/>
  <c r="D2112" i="7"/>
  <c r="E2112" i="7"/>
  <c r="I2112" i="7" s="1"/>
  <c r="D2113" i="7"/>
  <c r="E2113" i="7"/>
  <c r="I2113" i="7" s="1"/>
  <c r="D2114" i="7"/>
  <c r="E2114" i="7"/>
  <c r="I2114" i="7" s="1"/>
  <c r="D2115" i="7"/>
  <c r="E2115" i="7"/>
  <c r="I2115" i="7" s="1"/>
  <c r="D2116" i="7"/>
  <c r="E2116" i="7"/>
  <c r="I2116" i="7" s="1"/>
  <c r="D2117" i="7"/>
  <c r="E2117" i="7"/>
  <c r="I2117" i="7" s="1"/>
  <c r="D2118" i="7"/>
  <c r="E2118" i="7"/>
  <c r="I2118" i="7" s="1"/>
  <c r="D2119" i="7"/>
  <c r="E2119" i="7"/>
  <c r="I2119" i="7" s="1"/>
  <c r="D2120" i="7"/>
  <c r="E2120" i="7"/>
  <c r="I2120" i="7" s="1"/>
  <c r="D2121" i="7"/>
  <c r="E2121" i="7"/>
  <c r="I2121" i="7" s="1"/>
  <c r="D2122" i="7"/>
  <c r="E2122" i="7"/>
  <c r="I2122" i="7" s="1"/>
  <c r="D2123" i="7"/>
  <c r="E2123" i="7"/>
  <c r="I2123" i="7" s="1"/>
  <c r="D2124" i="7"/>
  <c r="E2124" i="7"/>
  <c r="I2124" i="7" s="1"/>
  <c r="D2125" i="7"/>
  <c r="E2125" i="7"/>
  <c r="I2125" i="7" s="1"/>
  <c r="D2126" i="7"/>
  <c r="E2126" i="7"/>
  <c r="I2126" i="7" s="1"/>
  <c r="D2127" i="7"/>
  <c r="E2127" i="7"/>
  <c r="I2127" i="7" s="1"/>
  <c r="D2128" i="7"/>
  <c r="E2128" i="7"/>
  <c r="I2128" i="7" s="1"/>
  <c r="D2129" i="7"/>
  <c r="E2129" i="7"/>
  <c r="I2129" i="7" s="1"/>
  <c r="D2130" i="7"/>
  <c r="E2130" i="7"/>
  <c r="I2130" i="7" s="1"/>
  <c r="D2131" i="7"/>
  <c r="E2131" i="7"/>
  <c r="I2131" i="7" s="1"/>
  <c r="D2132" i="7"/>
  <c r="E2132" i="7"/>
  <c r="I2132" i="7" s="1"/>
  <c r="D2133" i="7"/>
  <c r="E2133" i="7"/>
  <c r="I2133" i="7" s="1"/>
  <c r="D2134" i="7"/>
  <c r="E2134" i="7"/>
  <c r="I2134" i="7" s="1"/>
  <c r="D2135" i="7"/>
  <c r="E2135" i="7"/>
  <c r="I2135" i="7" s="1"/>
  <c r="D2136" i="7"/>
  <c r="E2136" i="7"/>
  <c r="I2136" i="7" s="1"/>
  <c r="D2137" i="7"/>
  <c r="E2137" i="7"/>
  <c r="I2137" i="7" s="1"/>
  <c r="D2138" i="7"/>
  <c r="E2138" i="7"/>
  <c r="I2138" i="7" s="1"/>
  <c r="D2139" i="7"/>
  <c r="E2139" i="7"/>
  <c r="I2139" i="7" s="1"/>
  <c r="D2140" i="7"/>
  <c r="E2140" i="7"/>
  <c r="I2140" i="7" s="1"/>
  <c r="D2141" i="7"/>
  <c r="E2141" i="7"/>
  <c r="I2141" i="7" s="1"/>
  <c r="D2142" i="7"/>
  <c r="E2142" i="7"/>
  <c r="I2142" i="7" s="1"/>
  <c r="D2143" i="7"/>
  <c r="E2143" i="7"/>
  <c r="I2143" i="7" s="1"/>
  <c r="D2144" i="7"/>
  <c r="E2144" i="7"/>
  <c r="I2144" i="7" s="1"/>
  <c r="D2145" i="7"/>
  <c r="E2145" i="7"/>
  <c r="I2145" i="7" s="1"/>
  <c r="D2146" i="7"/>
  <c r="E2146" i="7"/>
  <c r="I2146" i="7" s="1"/>
  <c r="D2147" i="7"/>
  <c r="E2147" i="7"/>
  <c r="I2147" i="7" s="1"/>
  <c r="D2148" i="7"/>
  <c r="E2148" i="7"/>
  <c r="I2148" i="7" s="1"/>
  <c r="D2149" i="7"/>
  <c r="E2149" i="7"/>
  <c r="I2149" i="7" s="1"/>
  <c r="D2150" i="7"/>
  <c r="E2150" i="7"/>
  <c r="I2150" i="7" s="1"/>
  <c r="D2151" i="7"/>
  <c r="E2151" i="7"/>
  <c r="I2151" i="7" s="1"/>
  <c r="D2152" i="7"/>
  <c r="E2152" i="7"/>
  <c r="I2152" i="7" s="1"/>
  <c r="D2153" i="7"/>
  <c r="E2153" i="7"/>
  <c r="I2153" i="7" s="1"/>
  <c r="D2154" i="7"/>
  <c r="E2154" i="7"/>
  <c r="I2154" i="7" s="1"/>
  <c r="D2155" i="7"/>
  <c r="E2155" i="7"/>
  <c r="I2155" i="7" s="1"/>
  <c r="D2156" i="7"/>
  <c r="E2156" i="7"/>
  <c r="I2156" i="7" s="1"/>
  <c r="D2157" i="7"/>
  <c r="E2157" i="7"/>
  <c r="I2157" i="7" s="1"/>
  <c r="D2158" i="7"/>
  <c r="E2158" i="7"/>
  <c r="I2158" i="7" s="1"/>
  <c r="D2159" i="7"/>
  <c r="E2159" i="7"/>
  <c r="I2159" i="7" s="1"/>
  <c r="D2160" i="7"/>
  <c r="E2160" i="7"/>
  <c r="I2160" i="7" s="1"/>
  <c r="D2161" i="7"/>
  <c r="E2161" i="7"/>
  <c r="I2161" i="7" s="1"/>
  <c r="D2162" i="7"/>
  <c r="E2162" i="7"/>
  <c r="I2162" i="7" s="1"/>
  <c r="D2163" i="7"/>
  <c r="E2163" i="7"/>
  <c r="I2163" i="7" s="1"/>
  <c r="D2164" i="7"/>
  <c r="E2164" i="7"/>
  <c r="I2164" i="7" s="1"/>
  <c r="D2165" i="7"/>
  <c r="E2165" i="7"/>
  <c r="I2165" i="7" s="1"/>
  <c r="D2166" i="7"/>
  <c r="E2166" i="7"/>
  <c r="I2166" i="7" s="1"/>
  <c r="D2167" i="7"/>
  <c r="E2167" i="7"/>
  <c r="I2167" i="7" s="1"/>
  <c r="D2168" i="7"/>
  <c r="E2168" i="7"/>
  <c r="I2168" i="7" s="1"/>
  <c r="D2169" i="7"/>
  <c r="E2169" i="7"/>
  <c r="I2169" i="7" s="1"/>
  <c r="D2170" i="7"/>
  <c r="E2170" i="7"/>
  <c r="I2170" i="7" s="1"/>
  <c r="D2171" i="7"/>
  <c r="E2171" i="7"/>
  <c r="I2171" i="7" s="1"/>
  <c r="D2172" i="7"/>
  <c r="E2172" i="7"/>
  <c r="I2172" i="7" s="1"/>
  <c r="D2173" i="7"/>
  <c r="E2173" i="7"/>
  <c r="I2173" i="7" s="1"/>
  <c r="D2174" i="7"/>
  <c r="E2174" i="7"/>
  <c r="I2174" i="7" s="1"/>
  <c r="D2175" i="7"/>
  <c r="E2175" i="7"/>
  <c r="I2175" i="7" s="1"/>
  <c r="D2176" i="7"/>
  <c r="E2176" i="7"/>
  <c r="I2176" i="7" s="1"/>
  <c r="D2177" i="7"/>
  <c r="E2177" i="7"/>
  <c r="I2177" i="7" s="1"/>
  <c r="D2178" i="7"/>
  <c r="E2178" i="7"/>
  <c r="I2178" i="7" s="1"/>
  <c r="D2179" i="7"/>
  <c r="E2179" i="7"/>
  <c r="I2179" i="7" s="1"/>
  <c r="D2180" i="7"/>
  <c r="E2180" i="7"/>
  <c r="I2180" i="7" s="1"/>
  <c r="D2181" i="7"/>
  <c r="E2181" i="7"/>
  <c r="I2181" i="7" s="1"/>
  <c r="D2182" i="7"/>
  <c r="E2182" i="7"/>
  <c r="I2182" i="7" s="1"/>
  <c r="D2183" i="7"/>
  <c r="E2183" i="7"/>
  <c r="I2183" i="7" s="1"/>
  <c r="D2184" i="7"/>
  <c r="E2184" i="7"/>
  <c r="I2184" i="7" s="1"/>
  <c r="D2185" i="7"/>
  <c r="E2185" i="7"/>
  <c r="I2185" i="7" s="1"/>
  <c r="D2186" i="7"/>
  <c r="E2186" i="7"/>
  <c r="I2186" i="7" s="1"/>
  <c r="D2187" i="7"/>
  <c r="E2187" i="7"/>
  <c r="I2187" i="7" s="1"/>
  <c r="D2188" i="7"/>
  <c r="E2188" i="7"/>
  <c r="I2188" i="7" s="1"/>
  <c r="D2189" i="7"/>
  <c r="E2189" i="7"/>
  <c r="I2189" i="7" s="1"/>
  <c r="D2190" i="7"/>
  <c r="E2190" i="7"/>
  <c r="I2190" i="7" s="1"/>
  <c r="D2191" i="7"/>
  <c r="E2191" i="7"/>
  <c r="I2191" i="7" s="1"/>
  <c r="D2192" i="7"/>
  <c r="E2192" i="7"/>
  <c r="I2192" i="7" s="1"/>
  <c r="D2193" i="7"/>
  <c r="E2193" i="7"/>
  <c r="I2193" i="7" s="1"/>
  <c r="D2194" i="7"/>
  <c r="E2194" i="7"/>
  <c r="I2194" i="7" s="1"/>
  <c r="D2195" i="7"/>
  <c r="E2195" i="7"/>
  <c r="I2195" i="7" s="1"/>
  <c r="D2196" i="7"/>
  <c r="E2196" i="7"/>
  <c r="I2196" i="7" s="1"/>
  <c r="D2197" i="7"/>
  <c r="E2197" i="7"/>
  <c r="I2197" i="7" s="1"/>
  <c r="D2198" i="7"/>
  <c r="E2198" i="7"/>
  <c r="I2198" i="7" s="1"/>
  <c r="D2199" i="7"/>
  <c r="E2199" i="7"/>
  <c r="I2199" i="7" s="1"/>
  <c r="D2200" i="7"/>
  <c r="E2200" i="7"/>
  <c r="I2200" i="7" s="1"/>
  <c r="D2201" i="7"/>
  <c r="E2201" i="7"/>
  <c r="I2201" i="7" s="1"/>
  <c r="D2202" i="7"/>
  <c r="E2202" i="7"/>
  <c r="I2202" i="7" s="1"/>
  <c r="D2203" i="7"/>
  <c r="E2203" i="7"/>
  <c r="I2203" i="7" s="1"/>
  <c r="D2204" i="7"/>
  <c r="E2204" i="7"/>
  <c r="I2204" i="7" s="1"/>
  <c r="D2205" i="7"/>
  <c r="E2205" i="7"/>
  <c r="I2205" i="7" s="1"/>
  <c r="D2206" i="7"/>
  <c r="E2206" i="7"/>
  <c r="I2206" i="7" s="1"/>
  <c r="D2207" i="7"/>
  <c r="E2207" i="7"/>
  <c r="I2207" i="7" s="1"/>
  <c r="D2208" i="7"/>
  <c r="E2208" i="7"/>
  <c r="I2208" i="7" s="1"/>
  <c r="D2209" i="7"/>
  <c r="E2209" i="7"/>
  <c r="I2209" i="7" s="1"/>
  <c r="D2210" i="7"/>
  <c r="E2210" i="7"/>
  <c r="I2210" i="7" s="1"/>
  <c r="D2211" i="7"/>
  <c r="E2211" i="7"/>
  <c r="I2211" i="7" s="1"/>
  <c r="D2212" i="7"/>
  <c r="E2212" i="7"/>
  <c r="I2212" i="7" s="1"/>
  <c r="D2213" i="7"/>
  <c r="E2213" i="7"/>
  <c r="I2213" i="7" s="1"/>
  <c r="D2214" i="7"/>
  <c r="E2214" i="7"/>
  <c r="I2214" i="7" s="1"/>
  <c r="D2215" i="7"/>
  <c r="E2215" i="7"/>
  <c r="I2215" i="7" s="1"/>
  <c r="D2216" i="7"/>
  <c r="E2216" i="7"/>
  <c r="I2216" i="7" s="1"/>
  <c r="D2217" i="7"/>
  <c r="E2217" i="7"/>
  <c r="I2217" i="7" s="1"/>
  <c r="D2218" i="7"/>
  <c r="E2218" i="7"/>
  <c r="I2218" i="7" s="1"/>
  <c r="D2219" i="7"/>
  <c r="E2219" i="7"/>
  <c r="I2219" i="7" s="1"/>
  <c r="D2220" i="7"/>
  <c r="E2220" i="7"/>
  <c r="I2220" i="7" s="1"/>
  <c r="D2221" i="7"/>
  <c r="E2221" i="7"/>
  <c r="I2221" i="7" s="1"/>
  <c r="D2222" i="7"/>
  <c r="E2222" i="7"/>
  <c r="I2222" i="7" s="1"/>
  <c r="D2223" i="7"/>
  <c r="E2223" i="7"/>
  <c r="I2223" i="7" s="1"/>
  <c r="D2224" i="7"/>
  <c r="E2224" i="7"/>
  <c r="I2224" i="7" s="1"/>
  <c r="D2225" i="7"/>
  <c r="E2225" i="7"/>
  <c r="I2225" i="7" s="1"/>
  <c r="D2226" i="7"/>
  <c r="E2226" i="7"/>
  <c r="I2226" i="7" s="1"/>
  <c r="D2227" i="7"/>
  <c r="E2227" i="7"/>
  <c r="I2227" i="7" s="1"/>
  <c r="D2228" i="7"/>
  <c r="E2228" i="7"/>
  <c r="I2228" i="7" s="1"/>
  <c r="D2229" i="7"/>
  <c r="E2229" i="7"/>
  <c r="I2229" i="7" s="1"/>
  <c r="D2230" i="7"/>
  <c r="E2230" i="7"/>
  <c r="I2230" i="7" s="1"/>
  <c r="D2231" i="7"/>
  <c r="E2231" i="7"/>
  <c r="I2231" i="7" s="1"/>
  <c r="D2232" i="7"/>
  <c r="E2232" i="7"/>
  <c r="I2232" i="7" s="1"/>
  <c r="D2233" i="7"/>
  <c r="E2233" i="7"/>
  <c r="I2233" i="7" s="1"/>
  <c r="D2234" i="7"/>
  <c r="E2234" i="7"/>
  <c r="I2234" i="7" s="1"/>
  <c r="D2235" i="7"/>
  <c r="E2235" i="7"/>
  <c r="I2235" i="7" s="1"/>
  <c r="D2236" i="7"/>
  <c r="E2236" i="7"/>
  <c r="I2236" i="7" s="1"/>
  <c r="D2237" i="7"/>
  <c r="E2237" i="7"/>
  <c r="I2237" i="7" s="1"/>
  <c r="D2238" i="7"/>
  <c r="E2238" i="7"/>
  <c r="I2238" i="7" s="1"/>
  <c r="D2239" i="7"/>
  <c r="E2239" i="7"/>
  <c r="I2239" i="7" s="1"/>
  <c r="D2240" i="7"/>
  <c r="E2240" i="7"/>
  <c r="I2240" i="7" s="1"/>
  <c r="D2241" i="7"/>
  <c r="E2241" i="7"/>
  <c r="I2241" i="7" s="1"/>
  <c r="D2242" i="7"/>
  <c r="E2242" i="7"/>
  <c r="I2242" i="7" s="1"/>
  <c r="D2243" i="7"/>
  <c r="E2243" i="7"/>
  <c r="I2243" i="7" s="1"/>
  <c r="D2244" i="7"/>
  <c r="E2244" i="7"/>
  <c r="I2244" i="7" s="1"/>
  <c r="D2245" i="7"/>
  <c r="E2245" i="7"/>
  <c r="I2245" i="7" s="1"/>
  <c r="D2246" i="7"/>
  <c r="E2246" i="7"/>
  <c r="I2246" i="7" s="1"/>
  <c r="D2247" i="7"/>
  <c r="E2247" i="7"/>
  <c r="I2247" i="7" s="1"/>
  <c r="D2248" i="7"/>
  <c r="E2248" i="7"/>
  <c r="I2248" i="7" s="1"/>
  <c r="D2249" i="7"/>
  <c r="E2249" i="7"/>
  <c r="I2249" i="7" s="1"/>
  <c r="D2250" i="7"/>
  <c r="E2250" i="7"/>
  <c r="I2250" i="7" s="1"/>
  <c r="D2251" i="7"/>
  <c r="E2251" i="7"/>
  <c r="I2251" i="7" s="1"/>
  <c r="D2252" i="7"/>
  <c r="E2252" i="7"/>
  <c r="I2252" i="7" s="1"/>
  <c r="D2253" i="7"/>
  <c r="E2253" i="7"/>
  <c r="I2253" i="7" s="1"/>
  <c r="D2254" i="7"/>
  <c r="E2254" i="7"/>
  <c r="I2254" i="7" s="1"/>
  <c r="D2255" i="7"/>
  <c r="E2255" i="7"/>
  <c r="I2255" i="7" s="1"/>
  <c r="D2256" i="7"/>
  <c r="E2256" i="7"/>
  <c r="I2256" i="7" s="1"/>
  <c r="D2257" i="7"/>
  <c r="E2257" i="7"/>
  <c r="I2257" i="7" s="1"/>
  <c r="D2258" i="7"/>
  <c r="E2258" i="7"/>
  <c r="I2258" i="7" s="1"/>
  <c r="D2259" i="7"/>
  <c r="E2259" i="7"/>
  <c r="I2259" i="7" s="1"/>
  <c r="D2260" i="7"/>
  <c r="E2260" i="7"/>
  <c r="I2260" i="7" s="1"/>
  <c r="D2261" i="7"/>
  <c r="E2261" i="7"/>
  <c r="I2261" i="7" s="1"/>
  <c r="D2262" i="7"/>
  <c r="E2262" i="7"/>
  <c r="I2262" i="7" s="1"/>
  <c r="D2263" i="7"/>
  <c r="E2263" i="7"/>
  <c r="I2263" i="7" s="1"/>
  <c r="D2264" i="7"/>
  <c r="E2264" i="7"/>
  <c r="I2264" i="7" s="1"/>
  <c r="D2265" i="7"/>
  <c r="E2265" i="7"/>
  <c r="I2265" i="7" s="1"/>
  <c r="D2266" i="7"/>
  <c r="E2266" i="7"/>
  <c r="I2266" i="7" s="1"/>
  <c r="D2267" i="7"/>
  <c r="E2267" i="7"/>
  <c r="I2267" i="7" s="1"/>
  <c r="D2268" i="7"/>
  <c r="E2268" i="7"/>
  <c r="I2268" i="7" s="1"/>
  <c r="D2269" i="7"/>
  <c r="E2269" i="7"/>
  <c r="I2269" i="7" s="1"/>
  <c r="D2270" i="7"/>
  <c r="E2270" i="7"/>
  <c r="I2270" i="7" s="1"/>
  <c r="D2271" i="7"/>
  <c r="E2271" i="7"/>
  <c r="I2271" i="7" s="1"/>
  <c r="D2272" i="7"/>
  <c r="E2272" i="7"/>
  <c r="I2272" i="7" s="1"/>
  <c r="D2273" i="7"/>
  <c r="E2273" i="7"/>
  <c r="I2273" i="7" s="1"/>
  <c r="D2274" i="7"/>
  <c r="E2274" i="7"/>
  <c r="I2274" i="7" s="1"/>
  <c r="D2275" i="7"/>
  <c r="E2275" i="7"/>
  <c r="I2275" i="7" s="1"/>
  <c r="D2276" i="7"/>
  <c r="E2276" i="7"/>
  <c r="I2276" i="7" s="1"/>
  <c r="D2277" i="7"/>
  <c r="E2277" i="7"/>
  <c r="I2277" i="7" s="1"/>
  <c r="D2278" i="7"/>
  <c r="E2278" i="7"/>
  <c r="I2278" i="7" s="1"/>
  <c r="D2279" i="7"/>
  <c r="E2279" i="7"/>
  <c r="I2279" i="7" s="1"/>
  <c r="D2280" i="7"/>
  <c r="E2280" i="7"/>
  <c r="I2280" i="7" s="1"/>
  <c r="D2281" i="7"/>
  <c r="E2281" i="7"/>
  <c r="I2281" i="7" s="1"/>
  <c r="D2282" i="7"/>
  <c r="E2282" i="7"/>
  <c r="I2282" i="7" s="1"/>
  <c r="D2283" i="7"/>
  <c r="E2283" i="7"/>
  <c r="I2283" i="7" s="1"/>
  <c r="D2284" i="7"/>
  <c r="E2284" i="7"/>
  <c r="I2284" i="7" s="1"/>
  <c r="D2285" i="7"/>
  <c r="E2285" i="7"/>
  <c r="I2285" i="7" s="1"/>
  <c r="D2286" i="7"/>
  <c r="E2286" i="7"/>
  <c r="I2286" i="7" s="1"/>
  <c r="D2287" i="7"/>
  <c r="E2287" i="7"/>
  <c r="I2287" i="7" s="1"/>
  <c r="D2288" i="7"/>
  <c r="E2288" i="7"/>
  <c r="I2288" i="7" s="1"/>
  <c r="D2289" i="7"/>
  <c r="E2289" i="7"/>
  <c r="I2289" i="7" s="1"/>
  <c r="D2290" i="7"/>
  <c r="E2290" i="7"/>
  <c r="I2290" i="7" s="1"/>
  <c r="D2291" i="7"/>
  <c r="E2291" i="7"/>
  <c r="I2291" i="7" s="1"/>
  <c r="D2292" i="7"/>
  <c r="E2292" i="7"/>
  <c r="I2292" i="7" s="1"/>
  <c r="D2293" i="7"/>
  <c r="E2293" i="7"/>
  <c r="I2293" i="7" s="1"/>
  <c r="D2294" i="7"/>
  <c r="E2294" i="7"/>
  <c r="I2294" i="7" s="1"/>
  <c r="D2295" i="7"/>
  <c r="E2295" i="7"/>
  <c r="I2295" i="7" s="1"/>
  <c r="D2296" i="7"/>
  <c r="E2296" i="7"/>
  <c r="I2296" i="7" s="1"/>
  <c r="D2297" i="7"/>
  <c r="E2297" i="7"/>
  <c r="I2297" i="7" s="1"/>
  <c r="D2298" i="7"/>
  <c r="E2298" i="7"/>
  <c r="I2298" i="7" s="1"/>
  <c r="D2299" i="7"/>
  <c r="E2299" i="7"/>
  <c r="I2299" i="7" s="1"/>
  <c r="D2300" i="7"/>
  <c r="E2300" i="7"/>
  <c r="I2300" i="7" s="1"/>
  <c r="D2301" i="7"/>
  <c r="E2301" i="7"/>
  <c r="I2301" i="7" s="1"/>
  <c r="D2302" i="7"/>
  <c r="E2302" i="7"/>
  <c r="I2302" i="7" s="1"/>
  <c r="D2303" i="7"/>
  <c r="E2303" i="7"/>
  <c r="I2303" i="7" s="1"/>
  <c r="D2304" i="7"/>
  <c r="E2304" i="7"/>
  <c r="I2304" i="7" s="1"/>
  <c r="D2305" i="7"/>
  <c r="E2305" i="7"/>
  <c r="I2305" i="7" s="1"/>
  <c r="D2306" i="7"/>
  <c r="E2306" i="7"/>
  <c r="I2306" i="7" s="1"/>
  <c r="D2307" i="7"/>
  <c r="E2307" i="7"/>
  <c r="I2307" i="7" s="1"/>
  <c r="D2308" i="7"/>
  <c r="E2308" i="7"/>
  <c r="I2308" i="7" s="1"/>
  <c r="D2309" i="7"/>
  <c r="E2309" i="7"/>
  <c r="I2309" i="7" s="1"/>
  <c r="D2310" i="7"/>
  <c r="E2310" i="7"/>
  <c r="I2310" i="7" s="1"/>
  <c r="D2311" i="7"/>
  <c r="E2311" i="7"/>
  <c r="I2311" i="7" s="1"/>
  <c r="D2312" i="7"/>
  <c r="E2312" i="7"/>
  <c r="I2312" i="7" s="1"/>
  <c r="D2313" i="7"/>
  <c r="E2313" i="7"/>
  <c r="I2313" i="7" s="1"/>
  <c r="D2314" i="7"/>
  <c r="E2314" i="7"/>
  <c r="I2314" i="7" s="1"/>
  <c r="D2315" i="7"/>
  <c r="E2315" i="7"/>
  <c r="I2315" i="7" s="1"/>
  <c r="D2316" i="7"/>
  <c r="E2316" i="7"/>
  <c r="I2316" i="7" s="1"/>
  <c r="D2317" i="7"/>
  <c r="E2317" i="7"/>
  <c r="I2317" i="7" s="1"/>
  <c r="D2318" i="7"/>
  <c r="E2318" i="7"/>
  <c r="I2318" i="7" s="1"/>
  <c r="D2319" i="7"/>
  <c r="E2319" i="7"/>
  <c r="I2319" i="7" s="1"/>
  <c r="D2320" i="7"/>
  <c r="E2320" i="7"/>
  <c r="I2320" i="7" s="1"/>
  <c r="D2321" i="7"/>
  <c r="E2321" i="7"/>
  <c r="I2321" i="7" s="1"/>
  <c r="D2322" i="7"/>
  <c r="E2322" i="7"/>
  <c r="I2322" i="7" s="1"/>
  <c r="D2323" i="7"/>
  <c r="E2323" i="7"/>
  <c r="I2323" i="7" s="1"/>
  <c r="D2324" i="7"/>
  <c r="E2324" i="7"/>
  <c r="I2324" i="7" s="1"/>
  <c r="D2325" i="7"/>
  <c r="E2325" i="7"/>
  <c r="I2325" i="7" s="1"/>
  <c r="D2326" i="7"/>
  <c r="E2326" i="7"/>
  <c r="I2326" i="7" s="1"/>
  <c r="D2327" i="7"/>
  <c r="E2327" i="7"/>
  <c r="I2327" i="7" s="1"/>
  <c r="D2328" i="7"/>
  <c r="E2328" i="7"/>
  <c r="I2328" i="7" s="1"/>
  <c r="D2329" i="7"/>
  <c r="E2329" i="7"/>
  <c r="I2329" i="7" s="1"/>
  <c r="D2330" i="7"/>
  <c r="E2330" i="7"/>
  <c r="I2330" i="7" s="1"/>
  <c r="D2331" i="7"/>
  <c r="E2331" i="7"/>
  <c r="I2331" i="7" s="1"/>
  <c r="D2332" i="7"/>
  <c r="E2332" i="7"/>
  <c r="I2332" i="7" s="1"/>
  <c r="D2333" i="7"/>
  <c r="E2333" i="7"/>
  <c r="I2333" i="7" s="1"/>
  <c r="D2334" i="7"/>
  <c r="E2334" i="7"/>
  <c r="I2334" i="7" s="1"/>
  <c r="D2335" i="7"/>
  <c r="E2335" i="7"/>
  <c r="I2335" i="7" s="1"/>
  <c r="D2336" i="7"/>
  <c r="E2336" i="7"/>
  <c r="I2336" i="7" s="1"/>
  <c r="D2337" i="7"/>
  <c r="E2337" i="7"/>
  <c r="I2337" i="7" s="1"/>
  <c r="D2338" i="7"/>
  <c r="E2338" i="7"/>
  <c r="I2338" i="7" s="1"/>
  <c r="D2339" i="7"/>
  <c r="E2339" i="7"/>
  <c r="I2339" i="7" s="1"/>
  <c r="D2340" i="7"/>
  <c r="E2340" i="7"/>
  <c r="I2340" i="7" s="1"/>
  <c r="D2341" i="7"/>
  <c r="E2341" i="7"/>
  <c r="I2341" i="7" s="1"/>
  <c r="D2342" i="7"/>
  <c r="E2342" i="7"/>
  <c r="I2342" i="7" s="1"/>
  <c r="D2343" i="7"/>
  <c r="E2343" i="7"/>
  <c r="I2343" i="7" s="1"/>
  <c r="D2344" i="7"/>
  <c r="E2344" i="7"/>
  <c r="I2344" i="7" s="1"/>
  <c r="D2345" i="7"/>
  <c r="E2345" i="7"/>
  <c r="I2345" i="7" s="1"/>
  <c r="D2346" i="7"/>
  <c r="E2346" i="7"/>
  <c r="I2346" i="7" s="1"/>
  <c r="D2347" i="7"/>
  <c r="E2347" i="7"/>
  <c r="I2347" i="7" s="1"/>
  <c r="D2348" i="7"/>
  <c r="E2348" i="7"/>
  <c r="I2348" i="7" s="1"/>
  <c r="D2349" i="7"/>
  <c r="E2349" i="7"/>
  <c r="I2349" i="7" s="1"/>
  <c r="D2350" i="7"/>
  <c r="E2350" i="7"/>
  <c r="I2350" i="7" s="1"/>
  <c r="D2351" i="7"/>
  <c r="E2351" i="7"/>
  <c r="I2351" i="7" s="1"/>
  <c r="D2352" i="7"/>
  <c r="E2352" i="7"/>
  <c r="I2352" i="7" s="1"/>
  <c r="D2353" i="7"/>
  <c r="E2353" i="7"/>
  <c r="I2353" i="7" s="1"/>
  <c r="D2354" i="7"/>
  <c r="E2354" i="7"/>
  <c r="I2354" i="7" s="1"/>
  <c r="D2355" i="7"/>
  <c r="E2355" i="7"/>
  <c r="I2355" i="7" s="1"/>
  <c r="D2356" i="7"/>
  <c r="E2356" i="7"/>
  <c r="I2356" i="7" s="1"/>
  <c r="D2357" i="7"/>
  <c r="E2357" i="7"/>
  <c r="I2357" i="7" s="1"/>
  <c r="D2358" i="7"/>
  <c r="E2358" i="7"/>
  <c r="I2358" i="7" s="1"/>
  <c r="D2359" i="7"/>
  <c r="E2359" i="7"/>
  <c r="I2359" i="7" s="1"/>
  <c r="D2360" i="7"/>
  <c r="E2360" i="7"/>
  <c r="I2360" i="7" s="1"/>
  <c r="D2361" i="7"/>
  <c r="E2361" i="7"/>
  <c r="I2361" i="7" s="1"/>
  <c r="D2362" i="7"/>
  <c r="E2362" i="7"/>
  <c r="I2362" i="7" s="1"/>
  <c r="D2363" i="7"/>
  <c r="E2363" i="7"/>
  <c r="I2363" i="7" s="1"/>
  <c r="D2364" i="7"/>
  <c r="E2364" i="7"/>
  <c r="I2364" i="7" s="1"/>
  <c r="D2365" i="7"/>
  <c r="E2365" i="7"/>
  <c r="I2365" i="7" s="1"/>
  <c r="D2366" i="7"/>
  <c r="E2366" i="7"/>
  <c r="I2366" i="7" s="1"/>
  <c r="D2367" i="7"/>
  <c r="E2367" i="7"/>
  <c r="I2367" i="7" s="1"/>
  <c r="D2368" i="7"/>
  <c r="E2368" i="7"/>
  <c r="I2368" i="7" s="1"/>
  <c r="D2369" i="7"/>
  <c r="E2369" i="7"/>
  <c r="I2369" i="7" s="1"/>
  <c r="D2370" i="7"/>
  <c r="E2370" i="7"/>
  <c r="I2370" i="7" s="1"/>
  <c r="D2371" i="7"/>
  <c r="E2371" i="7"/>
  <c r="I2371" i="7" s="1"/>
  <c r="D2372" i="7"/>
  <c r="E2372" i="7"/>
  <c r="I2372" i="7" s="1"/>
  <c r="D2373" i="7"/>
  <c r="E2373" i="7"/>
  <c r="I2373" i="7" s="1"/>
  <c r="D2374" i="7"/>
  <c r="E2374" i="7"/>
  <c r="I2374" i="7" s="1"/>
  <c r="D2375" i="7"/>
  <c r="E2375" i="7"/>
  <c r="I2375" i="7" s="1"/>
  <c r="D2376" i="7"/>
  <c r="E2376" i="7"/>
  <c r="I2376" i="7" s="1"/>
  <c r="D2377" i="7"/>
  <c r="E2377" i="7"/>
  <c r="I2377" i="7" s="1"/>
  <c r="D2378" i="7"/>
  <c r="E2378" i="7"/>
  <c r="I2378" i="7" s="1"/>
  <c r="D2379" i="7"/>
  <c r="E2379" i="7"/>
  <c r="I2379" i="7" s="1"/>
  <c r="D2380" i="7"/>
  <c r="E2380" i="7"/>
  <c r="I2380" i="7" s="1"/>
  <c r="D2381" i="7"/>
  <c r="E2381" i="7"/>
  <c r="I2381" i="7" s="1"/>
  <c r="D2382" i="7"/>
  <c r="E2382" i="7"/>
  <c r="I2382" i="7" s="1"/>
  <c r="D2383" i="7"/>
  <c r="E2383" i="7"/>
  <c r="I2383" i="7" s="1"/>
  <c r="D2384" i="7"/>
  <c r="E2384" i="7"/>
  <c r="I2384" i="7" s="1"/>
  <c r="D2385" i="7"/>
  <c r="E2385" i="7"/>
  <c r="I2385" i="7" s="1"/>
  <c r="D2386" i="7"/>
  <c r="E2386" i="7"/>
  <c r="I2386" i="7" s="1"/>
  <c r="D2387" i="7"/>
  <c r="E2387" i="7"/>
  <c r="I2387" i="7" s="1"/>
  <c r="D2388" i="7"/>
  <c r="E2388" i="7"/>
  <c r="I2388" i="7" s="1"/>
  <c r="D2389" i="7"/>
  <c r="E2389" i="7"/>
  <c r="I2389" i="7" s="1"/>
  <c r="D2390" i="7"/>
  <c r="E2390" i="7"/>
  <c r="I2390" i="7" s="1"/>
  <c r="D2391" i="7"/>
  <c r="E2391" i="7"/>
  <c r="I2391" i="7" s="1"/>
  <c r="D2392" i="7"/>
  <c r="E2392" i="7"/>
  <c r="I2392" i="7" s="1"/>
  <c r="D2393" i="7"/>
  <c r="E2393" i="7"/>
  <c r="I2393" i="7" s="1"/>
  <c r="D2394" i="7"/>
  <c r="E2394" i="7"/>
  <c r="I2394" i="7" s="1"/>
  <c r="D2395" i="7"/>
  <c r="E2395" i="7"/>
  <c r="I2395" i="7" s="1"/>
  <c r="D2396" i="7"/>
  <c r="E2396" i="7"/>
  <c r="I2396" i="7" s="1"/>
  <c r="D2397" i="7"/>
  <c r="E2397" i="7"/>
  <c r="I2397" i="7" s="1"/>
  <c r="D2398" i="7"/>
  <c r="E2398" i="7"/>
  <c r="I2398" i="7" s="1"/>
  <c r="D2399" i="7"/>
  <c r="E2399" i="7"/>
  <c r="I2399" i="7" s="1"/>
  <c r="D2400" i="7"/>
  <c r="E2400" i="7"/>
  <c r="I2400" i="7" s="1"/>
  <c r="D2401" i="7"/>
  <c r="E2401" i="7"/>
  <c r="I2401" i="7" s="1"/>
  <c r="D2402" i="7"/>
  <c r="E2402" i="7"/>
  <c r="I2402" i="7" s="1"/>
  <c r="D2403" i="7"/>
  <c r="E2403" i="7"/>
  <c r="I2403" i="7" s="1"/>
  <c r="D2404" i="7"/>
  <c r="E2404" i="7"/>
  <c r="I2404" i="7" s="1"/>
  <c r="D2405" i="7"/>
  <c r="E2405" i="7"/>
  <c r="I2405" i="7" s="1"/>
  <c r="D2406" i="7"/>
  <c r="E2406" i="7"/>
  <c r="I2406" i="7" s="1"/>
  <c r="D2407" i="7"/>
  <c r="E2407" i="7"/>
  <c r="I2407" i="7" s="1"/>
  <c r="D2408" i="7"/>
  <c r="E2408" i="7"/>
  <c r="I2408" i="7" s="1"/>
  <c r="D2409" i="7"/>
  <c r="E2409" i="7"/>
  <c r="I2409" i="7" s="1"/>
  <c r="D2410" i="7"/>
  <c r="E2410" i="7"/>
  <c r="I2410" i="7" s="1"/>
  <c r="D2411" i="7"/>
  <c r="E2411" i="7"/>
  <c r="I2411" i="7" s="1"/>
  <c r="D2412" i="7"/>
  <c r="E2412" i="7"/>
  <c r="I2412" i="7" s="1"/>
  <c r="D2413" i="7"/>
  <c r="E2413" i="7"/>
  <c r="I2413" i="7" s="1"/>
  <c r="D2414" i="7"/>
  <c r="E2414" i="7"/>
  <c r="I2414" i="7" s="1"/>
  <c r="D2415" i="7"/>
  <c r="E2415" i="7"/>
  <c r="I2415" i="7" s="1"/>
  <c r="D2416" i="7"/>
  <c r="E2416" i="7"/>
  <c r="I2416" i="7" s="1"/>
  <c r="D2417" i="7"/>
  <c r="E2417" i="7"/>
  <c r="I2417" i="7" s="1"/>
  <c r="D2418" i="7"/>
  <c r="E2418" i="7"/>
  <c r="I2418" i="7" s="1"/>
  <c r="D2419" i="7"/>
  <c r="E2419" i="7"/>
  <c r="I2419" i="7" s="1"/>
  <c r="D2420" i="7"/>
  <c r="E2420" i="7"/>
  <c r="I2420" i="7" s="1"/>
  <c r="D2421" i="7"/>
  <c r="E2421" i="7"/>
  <c r="I2421" i="7" s="1"/>
  <c r="D2422" i="7"/>
  <c r="E2422" i="7"/>
  <c r="I2422" i="7" s="1"/>
  <c r="D2423" i="7"/>
  <c r="E2423" i="7"/>
  <c r="I2423" i="7" s="1"/>
  <c r="D2424" i="7"/>
  <c r="E2424" i="7"/>
  <c r="I2424" i="7" s="1"/>
  <c r="D2425" i="7"/>
  <c r="E2425" i="7"/>
  <c r="I2425" i="7" s="1"/>
  <c r="D2426" i="7"/>
  <c r="E2426" i="7"/>
  <c r="I2426" i="7" s="1"/>
  <c r="D2427" i="7"/>
  <c r="E2427" i="7"/>
  <c r="I2427" i="7" s="1"/>
  <c r="D2428" i="7"/>
  <c r="E2428" i="7"/>
  <c r="I2428" i="7" s="1"/>
  <c r="D2429" i="7"/>
  <c r="E2429" i="7"/>
  <c r="I2429" i="7" s="1"/>
  <c r="D2430" i="7"/>
  <c r="E2430" i="7"/>
  <c r="I2430" i="7" s="1"/>
  <c r="D2431" i="7"/>
  <c r="E2431" i="7"/>
  <c r="I2431" i="7" s="1"/>
  <c r="D2432" i="7"/>
  <c r="E2432" i="7"/>
  <c r="I2432" i="7" s="1"/>
  <c r="D2433" i="7"/>
  <c r="E2433" i="7"/>
  <c r="I2433" i="7" s="1"/>
  <c r="D2434" i="7"/>
  <c r="E2434" i="7"/>
  <c r="I2434" i="7" s="1"/>
  <c r="D2435" i="7"/>
  <c r="E2435" i="7"/>
  <c r="I2435" i="7" s="1"/>
  <c r="D2436" i="7"/>
  <c r="E2436" i="7"/>
  <c r="I2436" i="7" s="1"/>
  <c r="D2437" i="7"/>
  <c r="E2437" i="7"/>
  <c r="I2437" i="7" s="1"/>
  <c r="D2438" i="7"/>
  <c r="E2438" i="7"/>
  <c r="I2438" i="7" s="1"/>
  <c r="D2439" i="7"/>
  <c r="E2439" i="7"/>
  <c r="I2439" i="7" s="1"/>
  <c r="D2440" i="7"/>
  <c r="E2440" i="7"/>
  <c r="I2440" i="7" s="1"/>
  <c r="D2441" i="7"/>
  <c r="E2441" i="7"/>
  <c r="I2441" i="7" s="1"/>
  <c r="D2442" i="7"/>
  <c r="E2442" i="7"/>
  <c r="I2442" i="7" s="1"/>
  <c r="D2443" i="7"/>
  <c r="E2443" i="7"/>
  <c r="I2443" i="7" s="1"/>
  <c r="D2444" i="7"/>
  <c r="E2444" i="7"/>
  <c r="I2444" i="7" s="1"/>
  <c r="D2445" i="7"/>
  <c r="E2445" i="7"/>
  <c r="I2445" i="7" s="1"/>
  <c r="D2446" i="7"/>
  <c r="E2446" i="7"/>
  <c r="I2446" i="7" s="1"/>
  <c r="D2447" i="7"/>
  <c r="E2447" i="7"/>
  <c r="I2447" i="7" s="1"/>
  <c r="D2448" i="7"/>
  <c r="E2448" i="7"/>
  <c r="I2448" i="7" s="1"/>
  <c r="D2449" i="7"/>
  <c r="E2449" i="7"/>
  <c r="I2449" i="7" s="1"/>
  <c r="D2450" i="7"/>
  <c r="E2450" i="7"/>
  <c r="I2450" i="7" s="1"/>
  <c r="D2451" i="7"/>
  <c r="E2451" i="7"/>
  <c r="I2451" i="7" s="1"/>
  <c r="D2452" i="7"/>
  <c r="E2452" i="7"/>
  <c r="I2452" i="7" s="1"/>
  <c r="D2453" i="7"/>
  <c r="E2453" i="7"/>
  <c r="I2453" i="7" s="1"/>
  <c r="D2454" i="7"/>
  <c r="E2454" i="7"/>
  <c r="I2454" i="7" s="1"/>
  <c r="D2455" i="7"/>
  <c r="E2455" i="7"/>
  <c r="I2455" i="7" s="1"/>
  <c r="D2456" i="7"/>
  <c r="E2456" i="7"/>
  <c r="I2456" i="7" s="1"/>
  <c r="D2457" i="7"/>
  <c r="E2457" i="7"/>
  <c r="I2457" i="7" s="1"/>
  <c r="D2458" i="7"/>
  <c r="E2458" i="7"/>
  <c r="I2458" i="7" s="1"/>
  <c r="D2459" i="7"/>
  <c r="E2459" i="7"/>
  <c r="I2459" i="7" s="1"/>
  <c r="D2460" i="7"/>
  <c r="E2460" i="7"/>
  <c r="I2460" i="7" s="1"/>
  <c r="D2461" i="7"/>
  <c r="E2461" i="7"/>
  <c r="I2461" i="7" s="1"/>
  <c r="D2462" i="7"/>
  <c r="E2462" i="7"/>
  <c r="I2462" i="7" s="1"/>
  <c r="D2463" i="7"/>
  <c r="E2463" i="7"/>
  <c r="I2463" i="7" s="1"/>
  <c r="D2464" i="7"/>
  <c r="E2464" i="7"/>
  <c r="I2464" i="7" s="1"/>
  <c r="D2465" i="7"/>
  <c r="E2465" i="7"/>
  <c r="I2465" i="7" s="1"/>
  <c r="D2466" i="7"/>
  <c r="E2466" i="7"/>
  <c r="I2466" i="7" s="1"/>
  <c r="D2467" i="7"/>
  <c r="E2467" i="7"/>
  <c r="I2467" i="7" s="1"/>
  <c r="D2468" i="7"/>
  <c r="E2468" i="7"/>
  <c r="I2468" i="7" s="1"/>
  <c r="D2469" i="7"/>
  <c r="E2469" i="7"/>
  <c r="I2469" i="7" s="1"/>
  <c r="D2470" i="7"/>
  <c r="E2470" i="7"/>
  <c r="I2470" i="7" s="1"/>
  <c r="D2471" i="7"/>
  <c r="E2471" i="7"/>
  <c r="I2471" i="7" s="1"/>
  <c r="D2472" i="7"/>
  <c r="E2472" i="7"/>
  <c r="I2472" i="7" s="1"/>
  <c r="D2473" i="7"/>
  <c r="E2473" i="7"/>
  <c r="I2473" i="7" s="1"/>
  <c r="D2474" i="7"/>
  <c r="E2474" i="7"/>
  <c r="I2474" i="7" s="1"/>
  <c r="D2475" i="7"/>
  <c r="E2475" i="7"/>
  <c r="I2475" i="7" s="1"/>
  <c r="D2476" i="7"/>
  <c r="E2476" i="7"/>
  <c r="I2476" i="7" s="1"/>
  <c r="D2477" i="7"/>
  <c r="E2477" i="7"/>
  <c r="I2477" i="7" s="1"/>
  <c r="D2478" i="7"/>
  <c r="E2478" i="7"/>
  <c r="I2478" i="7" s="1"/>
  <c r="D2479" i="7"/>
  <c r="E2479" i="7"/>
  <c r="I2479" i="7" s="1"/>
  <c r="D2480" i="7"/>
  <c r="E2480" i="7"/>
  <c r="I2480" i="7" s="1"/>
  <c r="D2481" i="7"/>
  <c r="E2481" i="7"/>
  <c r="I2481" i="7" s="1"/>
  <c r="D2482" i="7"/>
  <c r="E2482" i="7"/>
  <c r="I2482" i="7" s="1"/>
  <c r="D2483" i="7"/>
  <c r="E2483" i="7"/>
  <c r="I2483" i="7" s="1"/>
  <c r="D2484" i="7"/>
  <c r="E2484" i="7"/>
  <c r="I2484" i="7" s="1"/>
  <c r="D2485" i="7"/>
  <c r="E2485" i="7"/>
  <c r="I2485" i="7" s="1"/>
  <c r="D2486" i="7"/>
  <c r="E2486" i="7"/>
  <c r="I2486" i="7" s="1"/>
  <c r="D2487" i="7"/>
  <c r="E2487" i="7"/>
  <c r="I2487" i="7" s="1"/>
  <c r="D2488" i="7"/>
  <c r="E2488" i="7"/>
  <c r="I2488" i="7" s="1"/>
  <c r="D2489" i="7"/>
  <c r="E2489" i="7"/>
  <c r="I2489" i="7" s="1"/>
  <c r="D2490" i="7"/>
  <c r="E2490" i="7"/>
  <c r="I2490" i="7" s="1"/>
  <c r="D2491" i="7"/>
  <c r="E2491" i="7"/>
  <c r="I2491" i="7" s="1"/>
  <c r="D2492" i="7"/>
  <c r="E2492" i="7"/>
  <c r="I2492" i="7" s="1"/>
  <c r="D2493" i="7"/>
  <c r="E2493" i="7"/>
  <c r="I2493" i="7" s="1"/>
  <c r="D2494" i="7"/>
  <c r="E2494" i="7"/>
  <c r="I2494" i="7" s="1"/>
  <c r="D2495" i="7"/>
  <c r="E2495" i="7"/>
  <c r="I2495" i="7" s="1"/>
  <c r="D2496" i="7"/>
  <c r="E2496" i="7"/>
  <c r="I2496" i="7" s="1"/>
  <c r="D2497" i="7"/>
  <c r="E2497" i="7"/>
  <c r="I2497" i="7" s="1"/>
  <c r="D2498" i="7"/>
  <c r="E2498" i="7"/>
  <c r="I2498" i="7" s="1"/>
  <c r="D2499" i="7"/>
  <c r="E2499" i="7"/>
  <c r="I2499" i="7" s="1"/>
  <c r="D2500" i="7"/>
  <c r="E2500" i="7"/>
  <c r="I2500" i="7" s="1"/>
  <c r="D2501" i="7"/>
  <c r="E2501" i="7"/>
  <c r="I2501" i="7" s="1"/>
  <c r="D2502" i="7"/>
  <c r="E2502" i="7"/>
  <c r="I2502" i="7" s="1"/>
  <c r="D2503" i="7"/>
  <c r="E2503" i="7"/>
  <c r="I2503" i="7" s="1"/>
  <c r="D2504" i="7"/>
  <c r="E2504" i="7"/>
  <c r="I2504" i="7" s="1"/>
  <c r="D2505" i="7"/>
  <c r="E2505" i="7"/>
  <c r="I2505" i="7" s="1"/>
  <c r="D2506" i="7"/>
  <c r="E2506" i="7"/>
  <c r="I2506" i="7" s="1"/>
  <c r="D2507" i="7"/>
  <c r="E2507" i="7"/>
  <c r="I2507" i="7" s="1"/>
  <c r="D2508" i="7"/>
  <c r="E2508" i="7"/>
  <c r="I2508" i="7" s="1"/>
  <c r="D2509" i="7"/>
  <c r="E2509" i="7"/>
  <c r="I2509" i="7" s="1"/>
  <c r="D2510" i="7"/>
  <c r="E2510" i="7"/>
  <c r="I2510" i="7" s="1"/>
  <c r="D2511" i="7"/>
  <c r="E2511" i="7"/>
  <c r="I2511" i="7" s="1"/>
  <c r="D2512" i="7"/>
  <c r="E2512" i="7"/>
  <c r="I2512" i="7" s="1"/>
  <c r="D2513" i="7"/>
  <c r="E2513" i="7"/>
  <c r="I2513" i="7" s="1"/>
  <c r="D2514" i="7"/>
  <c r="E2514" i="7"/>
  <c r="I2514" i="7" s="1"/>
  <c r="D2515" i="7"/>
  <c r="E2515" i="7"/>
  <c r="I2515" i="7" s="1"/>
  <c r="D2516" i="7"/>
  <c r="E2516" i="7"/>
  <c r="I2516" i="7" s="1"/>
  <c r="D2517" i="7"/>
  <c r="E2517" i="7"/>
  <c r="I2517" i="7" s="1"/>
  <c r="D2518" i="7"/>
  <c r="E2518" i="7"/>
  <c r="I2518" i="7" s="1"/>
  <c r="D2519" i="7"/>
  <c r="E2519" i="7"/>
  <c r="I2519" i="7" s="1"/>
  <c r="D2520" i="7"/>
  <c r="E2520" i="7"/>
  <c r="I2520" i="7" s="1"/>
  <c r="D2521" i="7"/>
  <c r="E2521" i="7"/>
  <c r="I2521" i="7" s="1"/>
  <c r="D2522" i="7"/>
  <c r="E2522" i="7"/>
  <c r="I2522" i="7" s="1"/>
  <c r="D2523" i="7"/>
  <c r="E2523" i="7"/>
  <c r="I2523" i="7" s="1"/>
  <c r="D2524" i="7"/>
  <c r="E2524" i="7"/>
  <c r="I2524" i="7" s="1"/>
  <c r="D2525" i="7"/>
  <c r="E2525" i="7"/>
  <c r="I2525" i="7" s="1"/>
  <c r="D2526" i="7"/>
  <c r="E2526" i="7"/>
  <c r="I2526" i="7" s="1"/>
  <c r="D2527" i="7"/>
  <c r="E2527" i="7"/>
  <c r="I2527" i="7" s="1"/>
  <c r="D2528" i="7"/>
  <c r="E2528" i="7"/>
  <c r="I2528" i="7" s="1"/>
  <c r="D2529" i="7"/>
  <c r="E2529" i="7"/>
  <c r="I2529" i="7" s="1"/>
  <c r="D2530" i="7"/>
  <c r="E2530" i="7"/>
  <c r="I2530" i="7" s="1"/>
  <c r="D2531" i="7"/>
  <c r="E2531" i="7"/>
  <c r="I2531" i="7" s="1"/>
  <c r="D2532" i="7"/>
  <c r="E2532" i="7"/>
  <c r="I2532" i="7" s="1"/>
  <c r="D2533" i="7"/>
  <c r="E2533" i="7"/>
  <c r="I2533" i="7" s="1"/>
  <c r="D2534" i="7"/>
  <c r="E2534" i="7"/>
  <c r="I2534" i="7" s="1"/>
  <c r="D2535" i="7"/>
  <c r="E2535" i="7"/>
  <c r="I2535" i="7" s="1"/>
  <c r="D2536" i="7"/>
  <c r="E2536" i="7"/>
  <c r="I2536" i="7" s="1"/>
  <c r="D2537" i="7"/>
  <c r="E2537" i="7"/>
  <c r="I2537" i="7" s="1"/>
  <c r="D2538" i="7"/>
  <c r="E2538" i="7"/>
  <c r="I2538" i="7" s="1"/>
  <c r="D2539" i="7"/>
  <c r="E2539" i="7"/>
  <c r="I2539" i="7" s="1"/>
  <c r="D2540" i="7"/>
  <c r="E2540" i="7"/>
  <c r="I2540" i="7" s="1"/>
  <c r="D2541" i="7"/>
  <c r="E2541" i="7"/>
  <c r="I2541" i="7" s="1"/>
  <c r="D2542" i="7"/>
  <c r="E2542" i="7"/>
  <c r="I2542" i="7" s="1"/>
  <c r="D2543" i="7"/>
  <c r="E2543" i="7"/>
  <c r="I2543" i="7" s="1"/>
  <c r="D2544" i="7"/>
  <c r="E2544" i="7"/>
  <c r="I2544" i="7" s="1"/>
  <c r="D2545" i="7"/>
  <c r="E2545" i="7"/>
  <c r="I2545" i="7" s="1"/>
  <c r="D2546" i="7"/>
  <c r="E2546" i="7"/>
  <c r="I2546" i="7" s="1"/>
  <c r="D2547" i="7"/>
  <c r="E2547" i="7"/>
  <c r="I2547" i="7" s="1"/>
  <c r="D2548" i="7"/>
  <c r="E2548" i="7"/>
  <c r="I2548" i="7" s="1"/>
  <c r="D2549" i="7"/>
  <c r="E2549" i="7"/>
  <c r="I2549" i="7" s="1"/>
  <c r="D2550" i="7"/>
  <c r="E2550" i="7"/>
  <c r="I2550" i="7" s="1"/>
  <c r="D2551" i="7"/>
  <c r="E2551" i="7"/>
  <c r="I2551" i="7" s="1"/>
  <c r="D2552" i="7"/>
  <c r="E2552" i="7"/>
  <c r="I2552" i="7" s="1"/>
  <c r="D2553" i="7"/>
  <c r="E2553" i="7"/>
  <c r="I2553" i="7" s="1"/>
  <c r="D2554" i="7"/>
  <c r="E2554" i="7"/>
  <c r="I2554" i="7" s="1"/>
  <c r="D2555" i="7"/>
  <c r="E2555" i="7"/>
  <c r="I2555" i="7" s="1"/>
  <c r="D2556" i="7"/>
  <c r="E2556" i="7"/>
  <c r="I2556" i="7" s="1"/>
  <c r="D2557" i="7"/>
  <c r="E2557" i="7"/>
  <c r="I2557" i="7" s="1"/>
  <c r="D2558" i="7"/>
  <c r="E2558" i="7"/>
  <c r="I2558" i="7" s="1"/>
  <c r="D2559" i="7"/>
  <c r="E2559" i="7"/>
  <c r="I2559" i="7" s="1"/>
  <c r="D2560" i="7"/>
  <c r="E2560" i="7"/>
  <c r="I2560" i="7" s="1"/>
  <c r="D2561" i="7"/>
  <c r="E2561" i="7"/>
  <c r="I2561" i="7" s="1"/>
  <c r="D2562" i="7"/>
  <c r="E2562" i="7"/>
  <c r="I2562" i="7" s="1"/>
  <c r="D2563" i="7"/>
  <c r="E2563" i="7"/>
  <c r="I2563" i="7" s="1"/>
  <c r="D2564" i="7"/>
  <c r="E2564" i="7"/>
  <c r="I2564" i="7" s="1"/>
  <c r="D2565" i="7"/>
  <c r="E2565" i="7"/>
  <c r="I2565" i="7" s="1"/>
  <c r="D2566" i="7"/>
  <c r="E2566" i="7"/>
  <c r="I2566" i="7" s="1"/>
  <c r="D2567" i="7"/>
  <c r="E2567" i="7"/>
  <c r="I2567" i="7" s="1"/>
  <c r="D2568" i="7"/>
  <c r="E2568" i="7"/>
  <c r="I2568" i="7" s="1"/>
  <c r="D2569" i="7"/>
  <c r="E2569" i="7"/>
  <c r="I2569" i="7" s="1"/>
  <c r="D2570" i="7"/>
  <c r="E2570" i="7"/>
  <c r="I2570" i="7" s="1"/>
  <c r="D2571" i="7"/>
  <c r="E2571" i="7"/>
  <c r="I2571" i="7" s="1"/>
  <c r="D2572" i="7"/>
  <c r="E2572" i="7"/>
  <c r="I2572" i="7" s="1"/>
  <c r="D2573" i="7"/>
  <c r="E2573" i="7"/>
  <c r="I2573" i="7" s="1"/>
  <c r="D2574" i="7"/>
  <c r="E2574" i="7"/>
  <c r="I2574" i="7" s="1"/>
  <c r="D2575" i="7"/>
  <c r="E2575" i="7"/>
  <c r="I2575" i="7" s="1"/>
  <c r="D2576" i="7"/>
  <c r="E2576" i="7"/>
  <c r="I2576" i="7" s="1"/>
  <c r="D2577" i="7"/>
  <c r="E2577" i="7"/>
  <c r="I2577" i="7" s="1"/>
  <c r="D2578" i="7"/>
  <c r="E2578" i="7"/>
  <c r="I2578" i="7" s="1"/>
  <c r="D2579" i="7"/>
  <c r="E2579" i="7"/>
  <c r="I2579" i="7" s="1"/>
  <c r="D2580" i="7"/>
  <c r="E2580" i="7"/>
  <c r="I2580" i="7" s="1"/>
  <c r="D2581" i="7"/>
  <c r="E2581" i="7"/>
  <c r="I2581" i="7" s="1"/>
  <c r="D2582" i="7"/>
  <c r="E2582" i="7"/>
  <c r="I2582" i="7" s="1"/>
  <c r="D2583" i="7"/>
  <c r="E2583" i="7"/>
  <c r="I2583" i="7" s="1"/>
  <c r="D2584" i="7"/>
  <c r="E2584" i="7"/>
  <c r="I2584" i="7" s="1"/>
  <c r="D2585" i="7"/>
  <c r="E2585" i="7"/>
  <c r="I2585" i="7" s="1"/>
  <c r="D2586" i="7"/>
  <c r="E2586" i="7"/>
  <c r="I2586" i="7" s="1"/>
  <c r="D2587" i="7"/>
  <c r="E2587" i="7"/>
  <c r="I2587" i="7" s="1"/>
  <c r="D2588" i="7"/>
  <c r="E2588" i="7"/>
  <c r="I2588" i="7" s="1"/>
  <c r="D2589" i="7"/>
  <c r="E2589" i="7"/>
  <c r="I2589" i="7" s="1"/>
  <c r="D2590" i="7"/>
  <c r="E2590" i="7"/>
  <c r="I2590" i="7" s="1"/>
  <c r="D2591" i="7"/>
  <c r="E2591" i="7"/>
  <c r="I2591" i="7" s="1"/>
  <c r="D2592" i="7"/>
  <c r="E2592" i="7"/>
  <c r="I2592" i="7" s="1"/>
  <c r="D2593" i="7"/>
  <c r="E2593" i="7"/>
  <c r="I2593" i="7" s="1"/>
  <c r="D2594" i="7"/>
  <c r="E2594" i="7"/>
  <c r="I2594" i="7" s="1"/>
  <c r="D2595" i="7"/>
  <c r="E2595" i="7"/>
  <c r="I2595" i="7" s="1"/>
  <c r="D2596" i="7"/>
  <c r="E2596" i="7"/>
  <c r="I2596" i="7" s="1"/>
  <c r="D2597" i="7"/>
  <c r="E2597" i="7"/>
  <c r="I2597" i="7" s="1"/>
  <c r="D2598" i="7"/>
  <c r="E2598" i="7"/>
  <c r="I2598" i="7" s="1"/>
  <c r="D2599" i="7"/>
  <c r="E2599" i="7"/>
  <c r="I2599" i="7" s="1"/>
  <c r="D2600" i="7"/>
  <c r="E2600" i="7"/>
  <c r="I2600" i="7" s="1"/>
  <c r="D2601" i="7"/>
  <c r="E2601" i="7"/>
  <c r="I2601" i="7" s="1"/>
  <c r="D2602" i="7"/>
  <c r="E2602" i="7"/>
  <c r="I2602" i="7" s="1"/>
  <c r="E1742" i="7"/>
  <c r="D1742" i="7"/>
  <c r="D1738" i="7"/>
  <c r="E1738" i="7"/>
  <c r="I1738" i="7" s="1"/>
  <c r="D1739" i="7"/>
  <c r="E1739" i="7"/>
  <c r="I1739" i="7" s="1"/>
  <c r="D1740" i="7"/>
  <c r="E1740" i="7"/>
  <c r="I1740" i="7" s="1"/>
  <c r="D1741" i="7"/>
  <c r="E1741" i="7"/>
  <c r="I1741" i="7" s="1"/>
  <c r="D1735" i="7"/>
  <c r="E1735" i="7"/>
  <c r="I1735" i="7" s="1"/>
  <c r="D1736" i="7"/>
  <c r="E1736" i="7"/>
  <c r="I1736" i="7" s="1"/>
  <c r="D1737" i="7"/>
  <c r="E1737" i="7"/>
  <c r="I1737" i="7" s="1"/>
  <c r="D1730" i="7"/>
  <c r="E1730" i="7"/>
  <c r="I1730" i="7" s="1"/>
  <c r="D1731" i="7"/>
  <c r="E1731" i="7"/>
  <c r="I1731" i="7" s="1"/>
  <c r="D1732" i="7"/>
  <c r="E1732" i="7"/>
  <c r="I1732" i="7" s="1"/>
  <c r="D1733" i="7"/>
  <c r="E1733" i="7"/>
  <c r="I1733" i="7" s="1"/>
  <c r="D1734" i="7"/>
  <c r="E1734" i="7"/>
  <c r="I1734" i="7" s="1"/>
  <c r="D1727" i="7"/>
  <c r="E1727" i="7"/>
  <c r="I1727" i="7" s="1"/>
  <c r="D1728" i="7"/>
  <c r="E1728" i="7"/>
  <c r="I1728" i="7" s="1"/>
  <c r="D1729" i="7"/>
  <c r="E1729" i="7"/>
  <c r="I1729" i="7" s="1"/>
  <c r="E1726" i="7"/>
  <c r="D1726" i="7"/>
  <c r="E1725" i="7"/>
  <c r="D1725" i="7"/>
  <c r="E1724" i="7"/>
  <c r="D1724" i="7"/>
  <c r="E1723" i="7"/>
  <c r="D1723" i="7"/>
  <c r="E1722" i="7"/>
  <c r="D1722" i="7"/>
  <c r="E1721" i="7"/>
  <c r="D1721" i="7"/>
  <c r="E1720" i="7"/>
  <c r="D1720" i="7"/>
  <c r="E1719" i="7"/>
  <c r="D1719" i="7"/>
  <c r="E1718" i="7"/>
  <c r="D1718" i="7"/>
  <c r="E1717" i="7"/>
  <c r="D1717" i="7"/>
  <c r="D1707" i="7"/>
  <c r="E1707" i="7"/>
  <c r="I1707" i="7" s="1"/>
  <c r="D1708" i="7"/>
  <c r="E1708" i="7"/>
  <c r="I1708" i="7" s="1"/>
  <c r="D1709" i="7"/>
  <c r="E1709" i="7"/>
  <c r="I1709" i="7" s="1"/>
  <c r="D1710" i="7"/>
  <c r="E1710" i="7"/>
  <c r="I1710" i="7" s="1"/>
  <c r="D1711" i="7"/>
  <c r="E1711" i="7"/>
  <c r="I1711" i="7" s="1"/>
  <c r="D1712" i="7"/>
  <c r="E1712" i="7"/>
  <c r="I1712" i="7" s="1"/>
  <c r="D1713" i="7"/>
  <c r="E1713" i="7"/>
  <c r="I1713" i="7" s="1"/>
  <c r="D1714" i="7"/>
  <c r="E1714" i="7"/>
  <c r="I1714" i="7" s="1"/>
  <c r="D1715" i="7"/>
  <c r="E1715" i="7"/>
  <c r="I1715" i="7" s="1"/>
  <c r="D1716" i="7"/>
  <c r="E1716" i="7"/>
  <c r="I1716" i="7" s="1"/>
  <c r="D1704" i="7"/>
  <c r="E1704" i="7"/>
  <c r="I1704" i="7" s="1"/>
  <c r="D1705" i="7"/>
  <c r="E1705" i="7"/>
  <c r="I1705" i="7" s="1"/>
  <c r="D1706" i="7"/>
  <c r="E1706" i="7"/>
  <c r="I1706" i="7" s="1"/>
  <c r="D1702" i="7"/>
  <c r="E1702" i="7"/>
  <c r="I1702" i="7" s="1"/>
  <c r="D1703" i="7"/>
  <c r="E1703" i="7"/>
  <c r="I1703" i="7" s="1"/>
  <c r="D1688" i="7"/>
  <c r="E1688" i="7"/>
  <c r="I1688" i="7" s="1"/>
  <c r="D1689" i="7"/>
  <c r="E1689" i="7"/>
  <c r="I1689" i="7" s="1"/>
  <c r="D1690" i="7"/>
  <c r="E1690" i="7"/>
  <c r="I1690" i="7" s="1"/>
  <c r="D1691" i="7"/>
  <c r="E1691" i="7"/>
  <c r="I1691" i="7" s="1"/>
  <c r="D1692" i="7"/>
  <c r="E1692" i="7"/>
  <c r="I1692" i="7" s="1"/>
  <c r="D1693" i="7"/>
  <c r="E1693" i="7"/>
  <c r="I1693" i="7" s="1"/>
  <c r="D1694" i="7"/>
  <c r="E1694" i="7"/>
  <c r="I1694" i="7" s="1"/>
  <c r="D1695" i="7"/>
  <c r="E1695" i="7"/>
  <c r="I1695" i="7" s="1"/>
  <c r="D1696" i="7"/>
  <c r="E1696" i="7"/>
  <c r="I1696" i="7" s="1"/>
  <c r="D1697" i="7"/>
  <c r="E1697" i="7"/>
  <c r="I1697" i="7" s="1"/>
  <c r="D1698" i="7"/>
  <c r="E1698" i="7"/>
  <c r="I1698" i="7" s="1"/>
  <c r="D1699" i="7"/>
  <c r="E1699" i="7"/>
  <c r="I1699" i="7" s="1"/>
  <c r="D1700" i="7"/>
  <c r="E1700" i="7"/>
  <c r="I1700" i="7" s="1"/>
  <c r="D1701" i="7"/>
  <c r="E1701" i="7"/>
  <c r="I1701" i="7" s="1"/>
  <c r="D1664" i="7"/>
  <c r="E1664" i="7"/>
  <c r="I1664" i="7" s="1"/>
  <c r="D1665" i="7"/>
  <c r="E1665" i="7"/>
  <c r="I1665" i="7" s="1"/>
  <c r="D1666" i="7"/>
  <c r="E1666" i="7"/>
  <c r="I1666" i="7" s="1"/>
  <c r="D1667" i="7"/>
  <c r="E1667" i="7"/>
  <c r="I1667" i="7" s="1"/>
  <c r="D1668" i="7"/>
  <c r="E1668" i="7"/>
  <c r="I1668" i="7" s="1"/>
  <c r="D1669" i="7"/>
  <c r="E1669" i="7"/>
  <c r="I1669" i="7" s="1"/>
  <c r="D1670" i="7"/>
  <c r="E1670" i="7"/>
  <c r="I1670" i="7" s="1"/>
  <c r="D1671" i="7"/>
  <c r="E1671" i="7"/>
  <c r="I1671" i="7" s="1"/>
  <c r="D1672" i="7"/>
  <c r="E1672" i="7"/>
  <c r="I1672" i="7" s="1"/>
  <c r="D1673" i="7"/>
  <c r="E1673" i="7"/>
  <c r="I1673" i="7" s="1"/>
  <c r="D1674" i="7"/>
  <c r="E1674" i="7"/>
  <c r="I1674" i="7" s="1"/>
  <c r="D1675" i="7"/>
  <c r="E1675" i="7"/>
  <c r="I1675" i="7" s="1"/>
  <c r="D1676" i="7"/>
  <c r="E1676" i="7"/>
  <c r="I1676" i="7" s="1"/>
  <c r="D1677" i="7"/>
  <c r="E1677" i="7"/>
  <c r="I1677" i="7" s="1"/>
  <c r="D1678" i="7"/>
  <c r="E1678" i="7"/>
  <c r="I1678" i="7" s="1"/>
  <c r="D1679" i="7"/>
  <c r="E1679" i="7"/>
  <c r="I1679" i="7" s="1"/>
  <c r="D1680" i="7"/>
  <c r="E1680" i="7"/>
  <c r="I1680" i="7" s="1"/>
  <c r="D1681" i="7"/>
  <c r="E1681" i="7"/>
  <c r="I1681" i="7" s="1"/>
  <c r="D1682" i="7"/>
  <c r="E1682" i="7"/>
  <c r="I1682" i="7" s="1"/>
  <c r="D1683" i="7"/>
  <c r="E1683" i="7"/>
  <c r="I1683" i="7" s="1"/>
  <c r="D1684" i="7"/>
  <c r="E1684" i="7"/>
  <c r="I1684" i="7" s="1"/>
  <c r="D1685" i="7"/>
  <c r="E1685" i="7"/>
  <c r="I1685" i="7" s="1"/>
  <c r="D1686" i="7"/>
  <c r="E1686" i="7"/>
  <c r="I1686" i="7" s="1"/>
  <c r="D1687" i="7"/>
  <c r="E1687" i="7"/>
  <c r="I1687" i="7" s="1"/>
  <c r="D1653" i="7"/>
  <c r="E1653" i="7"/>
  <c r="I1653" i="7" s="1"/>
  <c r="D1654" i="7"/>
  <c r="E1654" i="7"/>
  <c r="I1654" i="7" s="1"/>
  <c r="D1655" i="7"/>
  <c r="E1655" i="7"/>
  <c r="I1655" i="7" s="1"/>
  <c r="D1656" i="7"/>
  <c r="E1656" i="7"/>
  <c r="I1656" i="7" s="1"/>
  <c r="D1657" i="7"/>
  <c r="E1657" i="7"/>
  <c r="I1657" i="7" s="1"/>
  <c r="D1658" i="7"/>
  <c r="E1658" i="7"/>
  <c r="I1658" i="7" s="1"/>
  <c r="D1659" i="7"/>
  <c r="E1659" i="7"/>
  <c r="I1659" i="7" s="1"/>
  <c r="D1660" i="7"/>
  <c r="E1660" i="7"/>
  <c r="I1660" i="7" s="1"/>
  <c r="D1661" i="7"/>
  <c r="E1661" i="7"/>
  <c r="I1661" i="7" s="1"/>
  <c r="D1662" i="7"/>
  <c r="E1662" i="7"/>
  <c r="I1662" i="7" s="1"/>
  <c r="D1663" i="7"/>
  <c r="E1663" i="7"/>
  <c r="I1663" i="7" s="1"/>
  <c r="E1652" i="7"/>
  <c r="D1652" i="7"/>
  <c r="E1651" i="7"/>
  <c r="D1651" i="7"/>
  <c r="E1650" i="7"/>
  <c r="D1650" i="7"/>
  <c r="E1649" i="7"/>
  <c r="D1649" i="7"/>
  <c r="E1648" i="7"/>
  <c r="D1648" i="7"/>
  <c r="E1647" i="7"/>
  <c r="D1647" i="7"/>
  <c r="E1646" i="7"/>
  <c r="D1646" i="7"/>
  <c r="E1645" i="7"/>
  <c r="D1645" i="7"/>
  <c r="D1637" i="7"/>
  <c r="E1637" i="7"/>
  <c r="I1637" i="7" s="1"/>
  <c r="D1638" i="7"/>
  <c r="E1638" i="7"/>
  <c r="I1638" i="7" s="1"/>
  <c r="D1639" i="7"/>
  <c r="E1639" i="7"/>
  <c r="I1639" i="7" s="1"/>
  <c r="D1640" i="7"/>
  <c r="E1640" i="7"/>
  <c r="I1640" i="7" s="1"/>
  <c r="D1641" i="7"/>
  <c r="E1641" i="7"/>
  <c r="I1641" i="7" s="1"/>
  <c r="D1642" i="7"/>
  <c r="E1642" i="7"/>
  <c r="I1642" i="7" s="1"/>
  <c r="D1643" i="7"/>
  <c r="E1643" i="7"/>
  <c r="I1643" i="7" s="1"/>
  <c r="D1644" i="7"/>
  <c r="E1644" i="7"/>
  <c r="I1644" i="7" s="1"/>
  <c r="D1625" i="7"/>
  <c r="E1625" i="7"/>
  <c r="I1625" i="7" s="1"/>
  <c r="D1626" i="7"/>
  <c r="E1626" i="7"/>
  <c r="I1626" i="7" s="1"/>
  <c r="D1627" i="7"/>
  <c r="E1627" i="7"/>
  <c r="I1627" i="7" s="1"/>
  <c r="D1628" i="7"/>
  <c r="E1628" i="7"/>
  <c r="I1628" i="7" s="1"/>
  <c r="D1629" i="7"/>
  <c r="E1629" i="7"/>
  <c r="I1629" i="7" s="1"/>
  <c r="D1630" i="7"/>
  <c r="E1630" i="7"/>
  <c r="I1630" i="7" s="1"/>
  <c r="D1631" i="7"/>
  <c r="E1631" i="7"/>
  <c r="I1631" i="7" s="1"/>
  <c r="D1632" i="7"/>
  <c r="E1632" i="7"/>
  <c r="I1632" i="7" s="1"/>
  <c r="D1633" i="7"/>
  <c r="E1633" i="7"/>
  <c r="I1633" i="7" s="1"/>
  <c r="D1634" i="7"/>
  <c r="E1634" i="7"/>
  <c r="I1634" i="7" s="1"/>
  <c r="D1635" i="7"/>
  <c r="E1635" i="7"/>
  <c r="I1635" i="7" s="1"/>
  <c r="D1636" i="7"/>
  <c r="E1636" i="7"/>
  <c r="I1636" i="7" s="1"/>
  <c r="D1623" i="7"/>
  <c r="E1623" i="7"/>
  <c r="I1623" i="7" s="1"/>
  <c r="D1624" i="7"/>
  <c r="E1624" i="7"/>
  <c r="I1624" i="7" s="1"/>
  <c r="D1620" i="7"/>
  <c r="E1620" i="7"/>
  <c r="I1620" i="7" s="1"/>
  <c r="D1621" i="7"/>
  <c r="E1621" i="7"/>
  <c r="I1621" i="7" s="1"/>
  <c r="D1622" i="7"/>
  <c r="E1622" i="7"/>
  <c r="I1622" i="7" s="1"/>
  <c r="D1614" i="7"/>
  <c r="E1614" i="7"/>
  <c r="I1614" i="7" s="1"/>
  <c r="D1615" i="7"/>
  <c r="E1615" i="7"/>
  <c r="I1615" i="7" s="1"/>
  <c r="D1616" i="7"/>
  <c r="E1616" i="7"/>
  <c r="I1616" i="7" s="1"/>
  <c r="D1617" i="7"/>
  <c r="E1617" i="7"/>
  <c r="I1617" i="7" s="1"/>
  <c r="D1618" i="7"/>
  <c r="E1618" i="7"/>
  <c r="I1618" i="7" s="1"/>
  <c r="D1619" i="7"/>
  <c r="E1619" i="7"/>
  <c r="I1619" i="7" s="1"/>
  <c r="D1611" i="7"/>
  <c r="E1611" i="7"/>
  <c r="I1611" i="7" s="1"/>
  <c r="D1612" i="7"/>
  <c r="E1612" i="7"/>
  <c r="I1612" i="7" s="1"/>
  <c r="D1613" i="7"/>
  <c r="E1613" i="7"/>
  <c r="I1613" i="7" s="1"/>
  <c r="D1608" i="7"/>
  <c r="E1608" i="7"/>
  <c r="I1608" i="7" s="1"/>
  <c r="D1609" i="7"/>
  <c r="E1609" i="7"/>
  <c r="I1609" i="7" s="1"/>
  <c r="D1610" i="7"/>
  <c r="E1610" i="7"/>
  <c r="I1610" i="7" s="1"/>
  <c r="E1607" i="7"/>
  <c r="D1607" i="7"/>
  <c r="E1606" i="7"/>
  <c r="D1606" i="7"/>
  <c r="E1605" i="7"/>
  <c r="D1605" i="7"/>
  <c r="E1604" i="7"/>
  <c r="D1604" i="7"/>
  <c r="E1603" i="7"/>
  <c r="D1603" i="7"/>
  <c r="E1602" i="7"/>
  <c r="D1602" i="7"/>
  <c r="E1601" i="7"/>
  <c r="D1601" i="7"/>
  <c r="E1600" i="7"/>
  <c r="D1600" i="7"/>
  <c r="E1599" i="7"/>
  <c r="D1599" i="7"/>
  <c r="E1598" i="7"/>
  <c r="D1598" i="7"/>
  <c r="E1597" i="7"/>
  <c r="D1597" i="7"/>
  <c r="E1596" i="7"/>
  <c r="D1596" i="7"/>
  <c r="E1595" i="7"/>
  <c r="D1595" i="7"/>
  <c r="E1594" i="7"/>
  <c r="D1594" i="7"/>
  <c r="E1593" i="7"/>
  <c r="D1593" i="7"/>
  <c r="E1592" i="7"/>
  <c r="D1592" i="7"/>
  <c r="E1591" i="7"/>
  <c r="D1591" i="7"/>
  <c r="E1590" i="7"/>
  <c r="D1590" i="7"/>
  <c r="E1589" i="7"/>
  <c r="D1589" i="7"/>
  <c r="E1588" i="7"/>
  <c r="D1588" i="7"/>
  <c r="E1587" i="7"/>
  <c r="D1587" i="7"/>
  <c r="E1586" i="7"/>
  <c r="D1586" i="7"/>
  <c r="E1585" i="7"/>
  <c r="D1585" i="7"/>
  <c r="E1584" i="7"/>
  <c r="D1584" i="7"/>
  <c r="E1583" i="7"/>
  <c r="D1583" i="7"/>
  <c r="E1582" i="7"/>
  <c r="D1582" i="7"/>
  <c r="D1578" i="7"/>
  <c r="E1578" i="7"/>
  <c r="I1578" i="7" s="1"/>
  <c r="D1579" i="7"/>
  <c r="E1579" i="7"/>
  <c r="I1579" i="7" s="1"/>
  <c r="D1580" i="7"/>
  <c r="E1580" i="7"/>
  <c r="I1580" i="7" s="1"/>
  <c r="D1581" i="7"/>
  <c r="E1581" i="7"/>
  <c r="I1581" i="7" s="1"/>
  <c r="D1567" i="7"/>
  <c r="E1567" i="7"/>
  <c r="I1567" i="7" s="1"/>
  <c r="D1568" i="7"/>
  <c r="E1568" i="7"/>
  <c r="I1568" i="7" s="1"/>
  <c r="D1569" i="7"/>
  <c r="E1569" i="7"/>
  <c r="I1569" i="7" s="1"/>
  <c r="D1570" i="7"/>
  <c r="E1570" i="7"/>
  <c r="I1570" i="7" s="1"/>
  <c r="D1571" i="7"/>
  <c r="E1571" i="7"/>
  <c r="I1571" i="7" s="1"/>
  <c r="D1572" i="7"/>
  <c r="E1572" i="7"/>
  <c r="I1572" i="7" s="1"/>
  <c r="D1573" i="7"/>
  <c r="E1573" i="7"/>
  <c r="I1573" i="7" s="1"/>
  <c r="D1574" i="7"/>
  <c r="E1574" i="7"/>
  <c r="I1574" i="7" s="1"/>
  <c r="D1575" i="7"/>
  <c r="E1575" i="7"/>
  <c r="I1575" i="7" s="1"/>
  <c r="D1576" i="7"/>
  <c r="E1576" i="7"/>
  <c r="I1576" i="7" s="1"/>
  <c r="D1577" i="7"/>
  <c r="E1577" i="7"/>
  <c r="I1577" i="7" s="1"/>
  <c r="D1556" i="7"/>
  <c r="E1556" i="7"/>
  <c r="I1556" i="7" s="1"/>
  <c r="D1557" i="7"/>
  <c r="E1557" i="7"/>
  <c r="I1557" i="7" s="1"/>
  <c r="D1558" i="7"/>
  <c r="E1558" i="7"/>
  <c r="I1558" i="7" s="1"/>
  <c r="D1559" i="7"/>
  <c r="E1559" i="7"/>
  <c r="I1559" i="7" s="1"/>
  <c r="D1560" i="7"/>
  <c r="E1560" i="7"/>
  <c r="I1560" i="7" s="1"/>
  <c r="D1561" i="7"/>
  <c r="E1561" i="7"/>
  <c r="I1561" i="7" s="1"/>
  <c r="D1562" i="7"/>
  <c r="E1562" i="7"/>
  <c r="I1562" i="7" s="1"/>
  <c r="D1563" i="7"/>
  <c r="E1563" i="7"/>
  <c r="I1563" i="7" s="1"/>
  <c r="D1564" i="7"/>
  <c r="E1564" i="7"/>
  <c r="I1564" i="7" s="1"/>
  <c r="D1565" i="7"/>
  <c r="E1565" i="7"/>
  <c r="I1565" i="7" s="1"/>
  <c r="D1566" i="7"/>
  <c r="E1566" i="7"/>
  <c r="I1566" i="7" s="1"/>
  <c r="D1516" i="7"/>
  <c r="E1516" i="7"/>
  <c r="I1516" i="7" s="1"/>
  <c r="D1517" i="7"/>
  <c r="E1517" i="7"/>
  <c r="I1517" i="7" s="1"/>
  <c r="D1518" i="7"/>
  <c r="E1518" i="7"/>
  <c r="I1518" i="7" s="1"/>
  <c r="D1519" i="7"/>
  <c r="E1519" i="7"/>
  <c r="I1519" i="7" s="1"/>
  <c r="D1520" i="7"/>
  <c r="E1520" i="7"/>
  <c r="I1520" i="7" s="1"/>
  <c r="D1521" i="7"/>
  <c r="E1521" i="7"/>
  <c r="I1521" i="7" s="1"/>
  <c r="D1522" i="7"/>
  <c r="E1522" i="7"/>
  <c r="I1522" i="7" s="1"/>
  <c r="D1523" i="7"/>
  <c r="E1523" i="7"/>
  <c r="I1523" i="7" s="1"/>
  <c r="D1524" i="7"/>
  <c r="E1524" i="7"/>
  <c r="I1524" i="7" s="1"/>
  <c r="D1525" i="7"/>
  <c r="E1525" i="7"/>
  <c r="I1525" i="7" s="1"/>
  <c r="D1526" i="7"/>
  <c r="E1526" i="7"/>
  <c r="I1526" i="7" s="1"/>
  <c r="D1527" i="7"/>
  <c r="E1527" i="7"/>
  <c r="I1527" i="7" s="1"/>
  <c r="D1528" i="7"/>
  <c r="E1528" i="7"/>
  <c r="I1528" i="7" s="1"/>
  <c r="D1529" i="7"/>
  <c r="E1529" i="7"/>
  <c r="I1529" i="7" s="1"/>
  <c r="D1530" i="7"/>
  <c r="E1530" i="7"/>
  <c r="I1530" i="7" s="1"/>
  <c r="D1531" i="7"/>
  <c r="E1531" i="7"/>
  <c r="I1531" i="7" s="1"/>
  <c r="D1532" i="7"/>
  <c r="E1532" i="7"/>
  <c r="I1532" i="7" s="1"/>
  <c r="D1533" i="7"/>
  <c r="E1533" i="7"/>
  <c r="I1533" i="7" s="1"/>
  <c r="D1534" i="7"/>
  <c r="E1534" i="7"/>
  <c r="I1534" i="7" s="1"/>
  <c r="D1535" i="7"/>
  <c r="E1535" i="7"/>
  <c r="I1535" i="7" s="1"/>
  <c r="D1536" i="7"/>
  <c r="E1536" i="7"/>
  <c r="I1536" i="7" s="1"/>
  <c r="D1537" i="7"/>
  <c r="E1537" i="7"/>
  <c r="I1537" i="7" s="1"/>
  <c r="D1538" i="7"/>
  <c r="E1538" i="7"/>
  <c r="I1538" i="7" s="1"/>
  <c r="D1539" i="7"/>
  <c r="E1539" i="7"/>
  <c r="I1539" i="7" s="1"/>
  <c r="D1540" i="7"/>
  <c r="E1540" i="7"/>
  <c r="I1540" i="7" s="1"/>
  <c r="D1541" i="7"/>
  <c r="E1541" i="7"/>
  <c r="I1541" i="7" s="1"/>
  <c r="D1542" i="7"/>
  <c r="E1542" i="7"/>
  <c r="I1542" i="7" s="1"/>
  <c r="D1543" i="7"/>
  <c r="E1543" i="7"/>
  <c r="I1543" i="7" s="1"/>
  <c r="D1544" i="7"/>
  <c r="E1544" i="7"/>
  <c r="I1544" i="7" s="1"/>
  <c r="D1545" i="7"/>
  <c r="E1545" i="7"/>
  <c r="I1545" i="7" s="1"/>
  <c r="D1546" i="7"/>
  <c r="E1546" i="7"/>
  <c r="I1546" i="7" s="1"/>
  <c r="D1547" i="7"/>
  <c r="E1547" i="7"/>
  <c r="I1547" i="7" s="1"/>
  <c r="D1548" i="7"/>
  <c r="E1548" i="7"/>
  <c r="I1548" i="7" s="1"/>
  <c r="D1549" i="7"/>
  <c r="E1549" i="7"/>
  <c r="I1549" i="7" s="1"/>
  <c r="D1550" i="7"/>
  <c r="E1550" i="7"/>
  <c r="I1550" i="7" s="1"/>
  <c r="D1551" i="7"/>
  <c r="E1551" i="7"/>
  <c r="I1551" i="7" s="1"/>
  <c r="D1552" i="7"/>
  <c r="E1552" i="7"/>
  <c r="I1552" i="7" s="1"/>
  <c r="D1553" i="7"/>
  <c r="E1553" i="7"/>
  <c r="I1553" i="7" s="1"/>
  <c r="D1554" i="7"/>
  <c r="E1554" i="7"/>
  <c r="I1554" i="7" s="1"/>
  <c r="D1555" i="7"/>
  <c r="E1555" i="7"/>
  <c r="I1555" i="7" s="1"/>
  <c r="D1512" i="7"/>
  <c r="E1512" i="7"/>
  <c r="I1512" i="7" s="1"/>
  <c r="D1513" i="7"/>
  <c r="E1513" i="7"/>
  <c r="I1513" i="7" s="1"/>
  <c r="D1514" i="7"/>
  <c r="E1514" i="7"/>
  <c r="I1514" i="7" s="1"/>
  <c r="D1515" i="7"/>
  <c r="E1515" i="7"/>
  <c r="I1515" i="7" s="1"/>
  <c r="D1499" i="7"/>
  <c r="E1499" i="7"/>
  <c r="I1499" i="7" s="1"/>
  <c r="D1500" i="7"/>
  <c r="E1500" i="7"/>
  <c r="I1500" i="7" s="1"/>
  <c r="D1501" i="7"/>
  <c r="E1501" i="7"/>
  <c r="I1501" i="7" s="1"/>
  <c r="D1502" i="7"/>
  <c r="E1502" i="7"/>
  <c r="I1502" i="7" s="1"/>
  <c r="D1503" i="7"/>
  <c r="E1503" i="7"/>
  <c r="I1503" i="7" s="1"/>
  <c r="D1504" i="7"/>
  <c r="E1504" i="7"/>
  <c r="I1504" i="7" s="1"/>
  <c r="D1505" i="7"/>
  <c r="E1505" i="7"/>
  <c r="I1505" i="7" s="1"/>
  <c r="D1506" i="7"/>
  <c r="E1506" i="7"/>
  <c r="I1506" i="7" s="1"/>
  <c r="D1507" i="7"/>
  <c r="E1507" i="7"/>
  <c r="I1507" i="7" s="1"/>
  <c r="D1508" i="7"/>
  <c r="E1508" i="7"/>
  <c r="I1508" i="7" s="1"/>
  <c r="D1509" i="7"/>
  <c r="E1509" i="7"/>
  <c r="I1509" i="7" s="1"/>
  <c r="D1510" i="7"/>
  <c r="E1510" i="7"/>
  <c r="I1510" i="7" s="1"/>
  <c r="D1511" i="7"/>
  <c r="E1511" i="7"/>
  <c r="I1511" i="7" s="1"/>
  <c r="D1494" i="7"/>
  <c r="E1494" i="7"/>
  <c r="I1494" i="7" s="1"/>
  <c r="D1495" i="7"/>
  <c r="E1495" i="7"/>
  <c r="I1495" i="7" s="1"/>
  <c r="D1496" i="7"/>
  <c r="E1496" i="7"/>
  <c r="I1496" i="7" s="1"/>
  <c r="D1497" i="7"/>
  <c r="E1497" i="7"/>
  <c r="I1497" i="7" s="1"/>
  <c r="D1498" i="7"/>
  <c r="E1498" i="7"/>
  <c r="I1498" i="7" s="1"/>
  <c r="D1487" i="7"/>
  <c r="E1487" i="7"/>
  <c r="I1487" i="7" s="1"/>
  <c r="D1488" i="7"/>
  <c r="E1488" i="7"/>
  <c r="I1488" i="7" s="1"/>
  <c r="D1489" i="7"/>
  <c r="E1489" i="7"/>
  <c r="I1489" i="7" s="1"/>
  <c r="D1490" i="7"/>
  <c r="E1490" i="7"/>
  <c r="I1490" i="7" s="1"/>
  <c r="D1491" i="7"/>
  <c r="E1491" i="7"/>
  <c r="I1491" i="7" s="1"/>
  <c r="D1492" i="7"/>
  <c r="E1492" i="7"/>
  <c r="I1492" i="7" s="1"/>
  <c r="D1493" i="7"/>
  <c r="E1493" i="7"/>
  <c r="I1493" i="7" s="1"/>
  <c r="D1484" i="7"/>
  <c r="E1484" i="7"/>
  <c r="I1484" i="7" s="1"/>
  <c r="D1485" i="7"/>
  <c r="E1485" i="7"/>
  <c r="I1485" i="7" s="1"/>
  <c r="D1486" i="7"/>
  <c r="E1486" i="7"/>
  <c r="I1486" i="7" s="1"/>
  <c r="D1477" i="7"/>
  <c r="E1477" i="7"/>
  <c r="I1477" i="7" s="1"/>
  <c r="D1478" i="7"/>
  <c r="E1478" i="7"/>
  <c r="I1478" i="7" s="1"/>
  <c r="D1479" i="7"/>
  <c r="E1479" i="7"/>
  <c r="I1479" i="7" s="1"/>
  <c r="D1480" i="7"/>
  <c r="E1480" i="7"/>
  <c r="I1480" i="7" s="1"/>
  <c r="D1481" i="7"/>
  <c r="E1481" i="7"/>
  <c r="I1481" i="7" s="1"/>
  <c r="D1482" i="7"/>
  <c r="E1482" i="7"/>
  <c r="I1482" i="7" s="1"/>
  <c r="D1483" i="7"/>
  <c r="E1483" i="7"/>
  <c r="I1483" i="7" s="1"/>
  <c r="D1473" i="7"/>
  <c r="E1473" i="7"/>
  <c r="I1473" i="7" s="1"/>
  <c r="D1474" i="7"/>
  <c r="E1474" i="7"/>
  <c r="I1474" i="7" s="1"/>
  <c r="D1475" i="7"/>
  <c r="E1475" i="7"/>
  <c r="I1475" i="7" s="1"/>
  <c r="D1476" i="7"/>
  <c r="E1476" i="7"/>
  <c r="I1476" i="7" s="1"/>
  <c r="D1453" i="7"/>
  <c r="E1453" i="7"/>
  <c r="I1453" i="7" s="1"/>
  <c r="D1454" i="7"/>
  <c r="E1454" i="7"/>
  <c r="I1454" i="7" s="1"/>
  <c r="D1455" i="7"/>
  <c r="E1455" i="7"/>
  <c r="I1455" i="7" s="1"/>
  <c r="D1456" i="7"/>
  <c r="E1456" i="7"/>
  <c r="I1456" i="7" s="1"/>
  <c r="D1457" i="7"/>
  <c r="E1457" i="7"/>
  <c r="I1457" i="7" s="1"/>
  <c r="D1458" i="7"/>
  <c r="E1458" i="7"/>
  <c r="I1458" i="7" s="1"/>
  <c r="D1459" i="7"/>
  <c r="E1459" i="7"/>
  <c r="I1459" i="7" s="1"/>
  <c r="D1460" i="7"/>
  <c r="E1460" i="7"/>
  <c r="I1460" i="7" s="1"/>
  <c r="D1461" i="7"/>
  <c r="E1461" i="7"/>
  <c r="I1461" i="7" s="1"/>
  <c r="D1462" i="7"/>
  <c r="E1462" i="7"/>
  <c r="I1462" i="7" s="1"/>
  <c r="D1463" i="7"/>
  <c r="E1463" i="7"/>
  <c r="I1463" i="7" s="1"/>
  <c r="D1464" i="7"/>
  <c r="E1464" i="7"/>
  <c r="I1464" i="7" s="1"/>
  <c r="D1465" i="7"/>
  <c r="E1465" i="7"/>
  <c r="I1465" i="7" s="1"/>
  <c r="D1466" i="7"/>
  <c r="E1466" i="7"/>
  <c r="I1466" i="7" s="1"/>
  <c r="D1467" i="7"/>
  <c r="E1467" i="7"/>
  <c r="I1467" i="7" s="1"/>
  <c r="D1468" i="7"/>
  <c r="E1468" i="7"/>
  <c r="I1468" i="7" s="1"/>
  <c r="D1469" i="7"/>
  <c r="E1469" i="7"/>
  <c r="I1469" i="7" s="1"/>
  <c r="D1470" i="7"/>
  <c r="E1470" i="7"/>
  <c r="I1470" i="7" s="1"/>
  <c r="D1471" i="7"/>
  <c r="E1471" i="7"/>
  <c r="I1471" i="7" s="1"/>
  <c r="D1472" i="7"/>
  <c r="E1472" i="7"/>
  <c r="I1472" i="7" s="1"/>
  <c r="E1452" i="7"/>
  <c r="D1452" i="7"/>
  <c r="E1451" i="7"/>
  <c r="D1451" i="7"/>
  <c r="E1450" i="7"/>
  <c r="D1450" i="7"/>
  <c r="E1449" i="7"/>
  <c r="D1449" i="7"/>
  <c r="E1448" i="7"/>
  <c r="D1448" i="7"/>
  <c r="E1447" i="7"/>
  <c r="D1447" i="7"/>
  <c r="E1446" i="7"/>
  <c r="D1446" i="7"/>
  <c r="E1445" i="7"/>
  <c r="D1445" i="7"/>
  <c r="E1444" i="7"/>
  <c r="D1444" i="7"/>
  <c r="E1443" i="7"/>
  <c r="D1443" i="7"/>
  <c r="D1433" i="7"/>
  <c r="E1433" i="7"/>
  <c r="I1433" i="7" s="1"/>
  <c r="D1434" i="7"/>
  <c r="E1434" i="7"/>
  <c r="I1434" i="7" s="1"/>
  <c r="D1435" i="7"/>
  <c r="E1435" i="7"/>
  <c r="I1435" i="7" s="1"/>
  <c r="D1436" i="7"/>
  <c r="E1436" i="7"/>
  <c r="I1436" i="7" s="1"/>
  <c r="D1437" i="7"/>
  <c r="E1437" i="7"/>
  <c r="I1437" i="7" s="1"/>
  <c r="D1438" i="7"/>
  <c r="E1438" i="7"/>
  <c r="I1438" i="7" s="1"/>
  <c r="D1439" i="7"/>
  <c r="E1439" i="7"/>
  <c r="I1439" i="7" s="1"/>
  <c r="D1440" i="7"/>
  <c r="E1440" i="7"/>
  <c r="I1440" i="7" s="1"/>
  <c r="D1441" i="7"/>
  <c r="E1441" i="7"/>
  <c r="I1441" i="7" s="1"/>
  <c r="D1442" i="7"/>
  <c r="E1442" i="7"/>
  <c r="I1442" i="7" s="1"/>
  <c r="D1429" i="7"/>
  <c r="E1429" i="7"/>
  <c r="I1429" i="7" s="1"/>
  <c r="D1430" i="7"/>
  <c r="E1430" i="7"/>
  <c r="I1430" i="7" s="1"/>
  <c r="D1431" i="7"/>
  <c r="E1431" i="7"/>
  <c r="I1431" i="7" s="1"/>
  <c r="D1432" i="7"/>
  <c r="E1432" i="7"/>
  <c r="I1432" i="7" s="1"/>
  <c r="D1426" i="7"/>
  <c r="E1426" i="7"/>
  <c r="I1426" i="7" s="1"/>
  <c r="D1427" i="7"/>
  <c r="E1427" i="7"/>
  <c r="I1427" i="7" s="1"/>
  <c r="D1428" i="7"/>
  <c r="E1428" i="7"/>
  <c r="I1428" i="7" s="1"/>
  <c r="D1419" i="7"/>
  <c r="E1419" i="7"/>
  <c r="I1419" i="7" s="1"/>
  <c r="D1420" i="7"/>
  <c r="E1420" i="7"/>
  <c r="I1420" i="7" s="1"/>
  <c r="D1421" i="7"/>
  <c r="E1421" i="7"/>
  <c r="I1421" i="7" s="1"/>
  <c r="D1422" i="7"/>
  <c r="E1422" i="7"/>
  <c r="I1422" i="7" s="1"/>
  <c r="D1423" i="7"/>
  <c r="E1423" i="7"/>
  <c r="I1423" i="7" s="1"/>
  <c r="D1424" i="7"/>
  <c r="E1424" i="7"/>
  <c r="I1424" i="7" s="1"/>
  <c r="D1425" i="7"/>
  <c r="E1425" i="7"/>
  <c r="I1425" i="7" s="1"/>
  <c r="D1405" i="7"/>
  <c r="E1405" i="7"/>
  <c r="I1405" i="7" s="1"/>
  <c r="D1406" i="7"/>
  <c r="E1406" i="7"/>
  <c r="I1406" i="7" s="1"/>
  <c r="D1407" i="7"/>
  <c r="E1407" i="7"/>
  <c r="I1407" i="7" s="1"/>
  <c r="D1408" i="7"/>
  <c r="E1408" i="7"/>
  <c r="I1408" i="7" s="1"/>
  <c r="D1409" i="7"/>
  <c r="E1409" i="7"/>
  <c r="I1409" i="7" s="1"/>
  <c r="D1410" i="7"/>
  <c r="E1410" i="7"/>
  <c r="I1410" i="7" s="1"/>
  <c r="D1411" i="7"/>
  <c r="E1411" i="7"/>
  <c r="I1411" i="7" s="1"/>
  <c r="D1412" i="7"/>
  <c r="E1412" i="7"/>
  <c r="I1412" i="7" s="1"/>
  <c r="D1413" i="7"/>
  <c r="E1413" i="7"/>
  <c r="I1413" i="7" s="1"/>
  <c r="D1414" i="7"/>
  <c r="E1414" i="7"/>
  <c r="I1414" i="7" s="1"/>
  <c r="D1415" i="7"/>
  <c r="E1415" i="7"/>
  <c r="I1415" i="7" s="1"/>
  <c r="D1416" i="7"/>
  <c r="E1416" i="7"/>
  <c r="I1416" i="7" s="1"/>
  <c r="D1417" i="7"/>
  <c r="E1417" i="7"/>
  <c r="I1417" i="7" s="1"/>
  <c r="D1418" i="7"/>
  <c r="E1418" i="7"/>
  <c r="I1418" i="7" s="1"/>
  <c r="D1390" i="7"/>
  <c r="E1390" i="7"/>
  <c r="I1390" i="7" s="1"/>
  <c r="D1391" i="7"/>
  <c r="E1391" i="7"/>
  <c r="I1391" i="7" s="1"/>
  <c r="D1392" i="7"/>
  <c r="E1392" i="7"/>
  <c r="I1392" i="7" s="1"/>
  <c r="D1393" i="7"/>
  <c r="E1393" i="7"/>
  <c r="I1393" i="7" s="1"/>
  <c r="D1394" i="7"/>
  <c r="E1394" i="7"/>
  <c r="I1394" i="7" s="1"/>
  <c r="D1395" i="7"/>
  <c r="E1395" i="7"/>
  <c r="I1395" i="7" s="1"/>
  <c r="D1396" i="7"/>
  <c r="E1396" i="7"/>
  <c r="I1396" i="7" s="1"/>
  <c r="D1397" i="7"/>
  <c r="E1397" i="7"/>
  <c r="I1397" i="7" s="1"/>
  <c r="D1398" i="7"/>
  <c r="E1398" i="7"/>
  <c r="I1398" i="7" s="1"/>
  <c r="D1399" i="7"/>
  <c r="E1399" i="7"/>
  <c r="I1399" i="7" s="1"/>
  <c r="D1400" i="7"/>
  <c r="E1400" i="7"/>
  <c r="I1400" i="7" s="1"/>
  <c r="D1401" i="7"/>
  <c r="E1401" i="7"/>
  <c r="I1401" i="7" s="1"/>
  <c r="D1402" i="7"/>
  <c r="E1402" i="7"/>
  <c r="I1402" i="7" s="1"/>
  <c r="D1403" i="7"/>
  <c r="E1403" i="7"/>
  <c r="I1403" i="7" s="1"/>
  <c r="D1404" i="7"/>
  <c r="E1404" i="7"/>
  <c r="I1404" i="7" s="1"/>
  <c r="E1389" i="7"/>
  <c r="D1389" i="7"/>
  <c r="D1315" i="7"/>
  <c r="E1315" i="7"/>
  <c r="I1315" i="7" s="1"/>
  <c r="D1259" i="7"/>
  <c r="E1259" i="7"/>
  <c r="I1259" i="7" s="1"/>
  <c r="D1260" i="7"/>
  <c r="E1260" i="7"/>
  <c r="I1260" i="7" s="1"/>
  <c r="D1261" i="7"/>
  <c r="E1261" i="7"/>
  <c r="I1261" i="7" s="1"/>
  <c r="D1262" i="7"/>
  <c r="E1262" i="7"/>
  <c r="I1262" i="7" s="1"/>
  <c r="D1263" i="7"/>
  <c r="E1263" i="7"/>
  <c r="I1263" i="7" s="1"/>
  <c r="D1264" i="7"/>
  <c r="E1264" i="7"/>
  <c r="I1264" i="7" s="1"/>
  <c r="D1265" i="7"/>
  <c r="E1265" i="7"/>
  <c r="I1265" i="7" s="1"/>
  <c r="D1266" i="7"/>
  <c r="E1266" i="7"/>
  <c r="I1266" i="7" s="1"/>
  <c r="D1267" i="7"/>
  <c r="E1267" i="7"/>
  <c r="I1267" i="7" s="1"/>
  <c r="D1268" i="7"/>
  <c r="E1268" i="7"/>
  <c r="I1268" i="7" s="1"/>
  <c r="D1269" i="7"/>
  <c r="E1269" i="7"/>
  <c r="I1269" i="7" s="1"/>
  <c r="D1270" i="7"/>
  <c r="E1270" i="7"/>
  <c r="I1270" i="7" s="1"/>
  <c r="D1271" i="7"/>
  <c r="E1271" i="7"/>
  <c r="I1271" i="7" s="1"/>
  <c r="D1272" i="7"/>
  <c r="E1272" i="7"/>
  <c r="I1272" i="7" s="1"/>
  <c r="D1273" i="7"/>
  <c r="E1273" i="7"/>
  <c r="I1273" i="7" s="1"/>
  <c r="D1274" i="7"/>
  <c r="E1274" i="7"/>
  <c r="I1274" i="7" s="1"/>
  <c r="D1275" i="7"/>
  <c r="E1275" i="7"/>
  <c r="I1275" i="7" s="1"/>
  <c r="D1276" i="7"/>
  <c r="E1276" i="7"/>
  <c r="I1276" i="7" s="1"/>
  <c r="D1277" i="7"/>
  <c r="E1277" i="7"/>
  <c r="I1277" i="7" s="1"/>
  <c r="D1278" i="7"/>
  <c r="E1278" i="7"/>
  <c r="I1278" i="7" s="1"/>
  <c r="D1279" i="7"/>
  <c r="E1279" i="7"/>
  <c r="I1279" i="7" s="1"/>
  <c r="D1280" i="7"/>
  <c r="E1280" i="7"/>
  <c r="I1280" i="7" s="1"/>
  <c r="D1281" i="7"/>
  <c r="E1281" i="7"/>
  <c r="I1281" i="7" s="1"/>
  <c r="D1282" i="7"/>
  <c r="E1282" i="7"/>
  <c r="I1282" i="7" s="1"/>
  <c r="D1283" i="7"/>
  <c r="E1283" i="7"/>
  <c r="I1283" i="7" s="1"/>
  <c r="D1284" i="7"/>
  <c r="E1284" i="7"/>
  <c r="I1284" i="7" s="1"/>
  <c r="D1285" i="7"/>
  <c r="E1285" i="7"/>
  <c r="I1285" i="7" s="1"/>
  <c r="D1286" i="7"/>
  <c r="E1286" i="7"/>
  <c r="I1286" i="7" s="1"/>
  <c r="D1287" i="7"/>
  <c r="E1287" i="7"/>
  <c r="I1287" i="7" s="1"/>
  <c r="D1288" i="7"/>
  <c r="E1288" i="7"/>
  <c r="I1288" i="7" s="1"/>
  <c r="D1289" i="7"/>
  <c r="E1289" i="7"/>
  <c r="I1289" i="7" s="1"/>
  <c r="D1290" i="7"/>
  <c r="E1290" i="7"/>
  <c r="I1290" i="7" s="1"/>
  <c r="D1291" i="7"/>
  <c r="E1291" i="7"/>
  <c r="I1291" i="7" s="1"/>
  <c r="D1292" i="7"/>
  <c r="E1292" i="7"/>
  <c r="I1292" i="7" s="1"/>
  <c r="D1293" i="7"/>
  <c r="E1293" i="7"/>
  <c r="I1293" i="7" s="1"/>
  <c r="D1294" i="7"/>
  <c r="E1294" i="7"/>
  <c r="I1294" i="7" s="1"/>
  <c r="D1295" i="7"/>
  <c r="E1295" i="7"/>
  <c r="I1295" i="7" s="1"/>
  <c r="D1296" i="7"/>
  <c r="E1296" i="7"/>
  <c r="I1296" i="7" s="1"/>
  <c r="D1297" i="7"/>
  <c r="E1297" i="7"/>
  <c r="I1297" i="7" s="1"/>
  <c r="D1298" i="7"/>
  <c r="E1298" i="7"/>
  <c r="I1298" i="7" s="1"/>
  <c r="D1299" i="7"/>
  <c r="E1299" i="7"/>
  <c r="I1299" i="7" s="1"/>
  <c r="D1300" i="7"/>
  <c r="E1300" i="7"/>
  <c r="I1300" i="7" s="1"/>
  <c r="D1301" i="7"/>
  <c r="E1301" i="7"/>
  <c r="I1301" i="7" s="1"/>
  <c r="D1302" i="7"/>
  <c r="E1302" i="7"/>
  <c r="I1302" i="7" s="1"/>
  <c r="D1303" i="7"/>
  <c r="E1303" i="7"/>
  <c r="I1303" i="7" s="1"/>
  <c r="D1304" i="7"/>
  <c r="E1304" i="7"/>
  <c r="I1304" i="7" s="1"/>
  <c r="D1305" i="7"/>
  <c r="E1305" i="7"/>
  <c r="I1305" i="7" s="1"/>
  <c r="D1306" i="7"/>
  <c r="E1306" i="7"/>
  <c r="I1306" i="7" s="1"/>
  <c r="D1307" i="7"/>
  <c r="E1307" i="7"/>
  <c r="I1307" i="7" s="1"/>
  <c r="D1308" i="7"/>
  <c r="E1308" i="7"/>
  <c r="I1308" i="7" s="1"/>
  <c r="D1309" i="7"/>
  <c r="E1309" i="7"/>
  <c r="I1309" i="7" s="1"/>
  <c r="D1310" i="7"/>
  <c r="E1310" i="7"/>
  <c r="I1310" i="7" s="1"/>
  <c r="D1311" i="7"/>
  <c r="E1311" i="7"/>
  <c r="I1311" i="7" s="1"/>
  <c r="D1312" i="7"/>
  <c r="E1312" i="7"/>
  <c r="I1312" i="7" s="1"/>
  <c r="D1313" i="7"/>
  <c r="E1313" i="7"/>
  <c r="I1313" i="7" s="1"/>
  <c r="D1314" i="7"/>
  <c r="E1314" i="7"/>
  <c r="I1314" i="7" s="1"/>
  <c r="D1254" i="7"/>
  <c r="E1254" i="7"/>
  <c r="I1254" i="7" s="1"/>
  <c r="D1255" i="7"/>
  <c r="E1255" i="7"/>
  <c r="I1255" i="7" s="1"/>
  <c r="D1256" i="7"/>
  <c r="E1256" i="7"/>
  <c r="I1256" i="7" s="1"/>
  <c r="D1257" i="7"/>
  <c r="E1257" i="7"/>
  <c r="I1257" i="7" s="1"/>
  <c r="D1258" i="7"/>
  <c r="E1258" i="7"/>
  <c r="I1258" i="7" s="1"/>
  <c r="D1247" i="7"/>
  <c r="E1247" i="7"/>
  <c r="I1247" i="7" s="1"/>
  <c r="D1248" i="7"/>
  <c r="E1248" i="7"/>
  <c r="I1248" i="7" s="1"/>
  <c r="D1249" i="7"/>
  <c r="E1249" i="7"/>
  <c r="I1249" i="7" s="1"/>
  <c r="D1250" i="7"/>
  <c r="E1250" i="7"/>
  <c r="I1250" i="7" s="1"/>
  <c r="D1251" i="7"/>
  <c r="E1251" i="7"/>
  <c r="I1251" i="7" s="1"/>
  <c r="D1252" i="7"/>
  <c r="E1252" i="7"/>
  <c r="I1252" i="7" s="1"/>
  <c r="D1253" i="7"/>
  <c r="E1253" i="7"/>
  <c r="I1253" i="7" s="1"/>
  <c r="D1235" i="7"/>
  <c r="E1235" i="7"/>
  <c r="I1235" i="7" s="1"/>
  <c r="D1236" i="7"/>
  <c r="E1236" i="7"/>
  <c r="I1236" i="7" s="1"/>
  <c r="D1237" i="7"/>
  <c r="E1237" i="7"/>
  <c r="I1237" i="7" s="1"/>
  <c r="D1238" i="7"/>
  <c r="E1238" i="7"/>
  <c r="I1238" i="7" s="1"/>
  <c r="D1239" i="7"/>
  <c r="E1239" i="7"/>
  <c r="I1239" i="7" s="1"/>
  <c r="D1240" i="7"/>
  <c r="E1240" i="7"/>
  <c r="I1240" i="7" s="1"/>
  <c r="D1241" i="7"/>
  <c r="E1241" i="7"/>
  <c r="I1241" i="7" s="1"/>
  <c r="D1242" i="7"/>
  <c r="E1242" i="7"/>
  <c r="I1242" i="7" s="1"/>
  <c r="D1243" i="7"/>
  <c r="E1243" i="7"/>
  <c r="I1243" i="7" s="1"/>
  <c r="D1244" i="7"/>
  <c r="E1244" i="7"/>
  <c r="I1244" i="7" s="1"/>
  <c r="D1245" i="7"/>
  <c r="E1245" i="7"/>
  <c r="I1245" i="7" s="1"/>
  <c r="D1246" i="7"/>
  <c r="E1246" i="7"/>
  <c r="I1246" i="7" s="1"/>
  <c r="D1226" i="7"/>
  <c r="E1226" i="7"/>
  <c r="I1226" i="7" s="1"/>
  <c r="D1227" i="7"/>
  <c r="E1227" i="7"/>
  <c r="I1227" i="7" s="1"/>
  <c r="D1228" i="7"/>
  <c r="E1228" i="7"/>
  <c r="I1228" i="7" s="1"/>
  <c r="D1229" i="7"/>
  <c r="E1229" i="7"/>
  <c r="I1229" i="7" s="1"/>
  <c r="D1230" i="7"/>
  <c r="E1230" i="7"/>
  <c r="I1230" i="7" s="1"/>
  <c r="D1231" i="7"/>
  <c r="E1231" i="7"/>
  <c r="I1231" i="7" s="1"/>
  <c r="D1232" i="7"/>
  <c r="E1232" i="7"/>
  <c r="I1232" i="7" s="1"/>
  <c r="D1233" i="7"/>
  <c r="E1233" i="7"/>
  <c r="I1233" i="7" s="1"/>
  <c r="D1234" i="7"/>
  <c r="E1234" i="7"/>
  <c r="I1234" i="7" s="1"/>
  <c r="D1223" i="7"/>
  <c r="E1223" i="7"/>
  <c r="I1223" i="7" s="1"/>
  <c r="D1224" i="7"/>
  <c r="E1224" i="7"/>
  <c r="I1224" i="7" s="1"/>
  <c r="D1225" i="7"/>
  <c r="E1225" i="7"/>
  <c r="I1225" i="7" s="1"/>
  <c r="D1221" i="7"/>
  <c r="E1221" i="7"/>
  <c r="I1221" i="7" s="1"/>
  <c r="D1222" i="7"/>
  <c r="E1222" i="7"/>
  <c r="I1222" i="7" s="1"/>
  <c r="D1182" i="7"/>
  <c r="E1182" i="7"/>
  <c r="I1182" i="7" s="1"/>
  <c r="D1183" i="7"/>
  <c r="E1183" i="7"/>
  <c r="I1183" i="7" s="1"/>
  <c r="D1184" i="7"/>
  <c r="E1184" i="7"/>
  <c r="I1184" i="7" s="1"/>
  <c r="D1185" i="7"/>
  <c r="E1185" i="7"/>
  <c r="I1185" i="7" s="1"/>
  <c r="D1186" i="7"/>
  <c r="E1186" i="7"/>
  <c r="I1186" i="7" s="1"/>
  <c r="D1187" i="7"/>
  <c r="E1187" i="7"/>
  <c r="I1187" i="7" s="1"/>
  <c r="D1188" i="7"/>
  <c r="E1188" i="7"/>
  <c r="I1188" i="7" s="1"/>
  <c r="D1189" i="7"/>
  <c r="E1189" i="7"/>
  <c r="I1189" i="7" s="1"/>
  <c r="D1190" i="7"/>
  <c r="E1190" i="7"/>
  <c r="I1190" i="7" s="1"/>
  <c r="D1191" i="7"/>
  <c r="E1191" i="7"/>
  <c r="I1191" i="7" s="1"/>
  <c r="D1192" i="7"/>
  <c r="E1192" i="7"/>
  <c r="I1192" i="7" s="1"/>
  <c r="D1193" i="7"/>
  <c r="E1193" i="7"/>
  <c r="I1193" i="7" s="1"/>
  <c r="D1194" i="7"/>
  <c r="E1194" i="7"/>
  <c r="I1194" i="7" s="1"/>
  <c r="D1195" i="7"/>
  <c r="E1195" i="7"/>
  <c r="I1195" i="7" s="1"/>
  <c r="D1196" i="7"/>
  <c r="E1196" i="7"/>
  <c r="I1196" i="7" s="1"/>
  <c r="D1197" i="7"/>
  <c r="E1197" i="7"/>
  <c r="I1197" i="7" s="1"/>
  <c r="D1198" i="7"/>
  <c r="E1198" i="7"/>
  <c r="I1198" i="7" s="1"/>
  <c r="D1199" i="7"/>
  <c r="E1199" i="7"/>
  <c r="I1199" i="7" s="1"/>
  <c r="D1200" i="7"/>
  <c r="E1200" i="7"/>
  <c r="I1200" i="7" s="1"/>
  <c r="D1201" i="7"/>
  <c r="E1201" i="7"/>
  <c r="I1201" i="7" s="1"/>
  <c r="D1202" i="7"/>
  <c r="E1202" i="7"/>
  <c r="I1202" i="7" s="1"/>
  <c r="D1203" i="7"/>
  <c r="E1203" i="7"/>
  <c r="I1203" i="7" s="1"/>
  <c r="D1204" i="7"/>
  <c r="E1204" i="7"/>
  <c r="I1204" i="7" s="1"/>
  <c r="D1205" i="7"/>
  <c r="E1205" i="7"/>
  <c r="I1205" i="7" s="1"/>
  <c r="D1206" i="7"/>
  <c r="E1206" i="7"/>
  <c r="I1206" i="7" s="1"/>
  <c r="D1207" i="7"/>
  <c r="E1207" i="7"/>
  <c r="I1207" i="7" s="1"/>
  <c r="D1208" i="7"/>
  <c r="E1208" i="7"/>
  <c r="I1208" i="7" s="1"/>
  <c r="D1209" i="7"/>
  <c r="E1209" i="7"/>
  <c r="I1209" i="7" s="1"/>
  <c r="D1210" i="7"/>
  <c r="E1210" i="7"/>
  <c r="I1210" i="7" s="1"/>
  <c r="D1211" i="7"/>
  <c r="E1211" i="7"/>
  <c r="I1211" i="7" s="1"/>
  <c r="D1212" i="7"/>
  <c r="E1212" i="7"/>
  <c r="I1212" i="7" s="1"/>
  <c r="D1213" i="7"/>
  <c r="E1213" i="7"/>
  <c r="I1213" i="7" s="1"/>
  <c r="D1214" i="7"/>
  <c r="E1214" i="7"/>
  <c r="I1214" i="7" s="1"/>
  <c r="D1215" i="7"/>
  <c r="E1215" i="7"/>
  <c r="I1215" i="7" s="1"/>
  <c r="D1216" i="7"/>
  <c r="E1216" i="7"/>
  <c r="I1216" i="7" s="1"/>
  <c r="D1217" i="7"/>
  <c r="E1217" i="7"/>
  <c r="I1217" i="7" s="1"/>
  <c r="D1218" i="7"/>
  <c r="E1218" i="7"/>
  <c r="I1218" i="7" s="1"/>
  <c r="D1219" i="7"/>
  <c r="E1219" i="7"/>
  <c r="I1219" i="7" s="1"/>
  <c r="D1220" i="7"/>
  <c r="E1220" i="7"/>
  <c r="I1220" i="7" s="1"/>
  <c r="D1181" i="7"/>
  <c r="E1181" i="7"/>
  <c r="I1181" i="7" s="1"/>
  <c r="D1160" i="7"/>
  <c r="E1160" i="7"/>
  <c r="I1160" i="7" s="1"/>
  <c r="D1161" i="7"/>
  <c r="E1161" i="7"/>
  <c r="I1161" i="7" s="1"/>
  <c r="D1162" i="7"/>
  <c r="E1162" i="7"/>
  <c r="I1162" i="7" s="1"/>
  <c r="D1163" i="7"/>
  <c r="E1163" i="7"/>
  <c r="I1163" i="7" s="1"/>
  <c r="D1164" i="7"/>
  <c r="E1164" i="7"/>
  <c r="I1164" i="7" s="1"/>
  <c r="D1165" i="7"/>
  <c r="E1165" i="7"/>
  <c r="I1165" i="7" s="1"/>
  <c r="D1166" i="7"/>
  <c r="E1166" i="7"/>
  <c r="I1166" i="7" s="1"/>
  <c r="D1167" i="7"/>
  <c r="E1167" i="7"/>
  <c r="I1167" i="7" s="1"/>
  <c r="D1168" i="7"/>
  <c r="E1168" i="7"/>
  <c r="I1168" i="7" s="1"/>
  <c r="D1169" i="7"/>
  <c r="E1169" i="7"/>
  <c r="I1169" i="7" s="1"/>
  <c r="D1170" i="7"/>
  <c r="E1170" i="7"/>
  <c r="I1170" i="7" s="1"/>
  <c r="D1171" i="7"/>
  <c r="E1171" i="7"/>
  <c r="I1171" i="7" s="1"/>
  <c r="D1172" i="7"/>
  <c r="E1172" i="7"/>
  <c r="I1172" i="7" s="1"/>
  <c r="D1173" i="7"/>
  <c r="E1173" i="7"/>
  <c r="I1173" i="7" s="1"/>
  <c r="D1174" i="7"/>
  <c r="E1174" i="7"/>
  <c r="I1174" i="7" s="1"/>
  <c r="D1175" i="7"/>
  <c r="E1175" i="7"/>
  <c r="I1175" i="7" s="1"/>
  <c r="D1176" i="7"/>
  <c r="E1176" i="7"/>
  <c r="I1176" i="7" s="1"/>
  <c r="D1177" i="7"/>
  <c r="E1177" i="7"/>
  <c r="I1177" i="7" s="1"/>
  <c r="D1178" i="7"/>
  <c r="E1178" i="7"/>
  <c r="I1178" i="7" s="1"/>
  <c r="D1179" i="7"/>
  <c r="E1179" i="7"/>
  <c r="I1179" i="7" s="1"/>
  <c r="D1180" i="7"/>
  <c r="E1180" i="7"/>
  <c r="I1180" i="7" s="1"/>
  <c r="D1156" i="7"/>
  <c r="E1156" i="7"/>
  <c r="I1156" i="7" s="1"/>
  <c r="D1157" i="7"/>
  <c r="E1157" i="7"/>
  <c r="I1157" i="7" s="1"/>
  <c r="D1158" i="7"/>
  <c r="E1158" i="7"/>
  <c r="I1158" i="7" s="1"/>
  <c r="D1159" i="7"/>
  <c r="E1159" i="7"/>
  <c r="I1159" i="7" s="1"/>
  <c r="D1153" i="7"/>
  <c r="E1153" i="7"/>
  <c r="I1153" i="7" s="1"/>
  <c r="D1154" i="7"/>
  <c r="E1154" i="7"/>
  <c r="I1154" i="7" s="1"/>
  <c r="D1155" i="7"/>
  <c r="E1155" i="7"/>
  <c r="I1155" i="7" s="1"/>
  <c r="D1151" i="7"/>
  <c r="E1151" i="7"/>
  <c r="I1151" i="7" s="1"/>
  <c r="D1152" i="7"/>
  <c r="E1152" i="7"/>
  <c r="I1152" i="7" s="1"/>
  <c r="I1389" i="7" l="1"/>
  <c r="I1443" i="7"/>
  <c r="I1445" i="7"/>
  <c r="I1447" i="7"/>
  <c r="I1449" i="7"/>
  <c r="I1451" i="7"/>
  <c r="I1583" i="7"/>
  <c r="I1585" i="7"/>
  <c r="I1587" i="7"/>
  <c r="I1589" i="7"/>
  <c r="I1591" i="7"/>
  <c r="I1593" i="7"/>
  <c r="I1595" i="7"/>
  <c r="I1597" i="7"/>
  <c r="I1599" i="7"/>
  <c r="I1601" i="7"/>
  <c r="I1603" i="7"/>
  <c r="I1605" i="7"/>
  <c r="I1607" i="7"/>
  <c r="I1645" i="7"/>
  <c r="I1647" i="7"/>
  <c r="I1649" i="7"/>
  <c r="I1651" i="7"/>
  <c r="I1717" i="7"/>
  <c r="I1719" i="7"/>
  <c r="I1721" i="7"/>
  <c r="I1723" i="7"/>
  <c r="I1725" i="7"/>
  <c r="I1444" i="7"/>
  <c r="I1446" i="7"/>
  <c r="I1448" i="7"/>
  <c r="I1450" i="7"/>
  <c r="I1452" i="7"/>
  <c r="I1582" i="7"/>
  <c r="I1584" i="7"/>
  <c r="I1586" i="7"/>
  <c r="I1588" i="7"/>
  <c r="I1590" i="7"/>
  <c r="I1592" i="7"/>
  <c r="I1594" i="7"/>
  <c r="I1596" i="7"/>
  <c r="I1598" i="7"/>
  <c r="I1600" i="7"/>
  <c r="I1602" i="7"/>
  <c r="I1604" i="7"/>
  <c r="I1606" i="7"/>
  <c r="I1646" i="7"/>
  <c r="I1648" i="7"/>
  <c r="I1650" i="7"/>
  <c r="I1652" i="7"/>
  <c r="I1718" i="7"/>
  <c r="I1720" i="7"/>
  <c r="I1722" i="7"/>
  <c r="I1724" i="7"/>
  <c r="I1726" i="7"/>
  <c r="I1742" i="7"/>
  <c r="H1152" i="7"/>
  <c r="H1156" i="7"/>
  <c r="H1175" i="7"/>
  <c r="H1167" i="7"/>
  <c r="H1181" i="7"/>
  <c r="H1213" i="7"/>
  <c r="H1203" i="7"/>
  <c r="H1195" i="7"/>
  <c r="H1187" i="7"/>
  <c r="H1222" i="7"/>
  <c r="H1231" i="7"/>
  <c r="H1244" i="7"/>
  <c r="H1236" i="7"/>
  <c r="H1257" i="7"/>
  <c r="H1310" i="7"/>
  <c r="H1306" i="7"/>
  <c r="H1298" i="7"/>
  <c r="H1290" i="7"/>
  <c r="H1278" i="7"/>
  <c r="H1270" i="7"/>
  <c r="H1260" i="7"/>
  <c r="H1400" i="7"/>
  <c r="H1392" i="7"/>
  <c r="H1413" i="7"/>
  <c r="H1409" i="7"/>
  <c r="H1422" i="7"/>
  <c r="H1426" i="7"/>
  <c r="H1439" i="7"/>
  <c r="H1471" i="7"/>
  <c r="H1463" i="7"/>
  <c r="H1457" i="7"/>
  <c r="H1482" i="7"/>
  <c r="H1484" i="7"/>
  <c r="H1498" i="7"/>
  <c r="H1510" i="7"/>
  <c r="H1500" i="7"/>
  <c r="H1553" i="7"/>
  <c r="H1545" i="7"/>
  <c r="H1537" i="7"/>
  <c r="H1529" i="7"/>
  <c r="H1521" i="7"/>
  <c r="H1566" i="7"/>
  <c r="H1572" i="7"/>
  <c r="H1154" i="7"/>
  <c r="H1157" i="7"/>
  <c r="H1178" i="7"/>
  <c r="H1174" i="7"/>
  <c r="H1170" i="7"/>
  <c r="H1166" i="7"/>
  <c r="H1162" i="7"/>
  <c r="H1220" i="7"/>
  <c r="H1216" i="7"/>
  <c r="H1212" i="7"/>
  <c r="H1208" i="7"/>
  <c r="H1204" i="7"/>
  <c r="H1200" i="7"/>
  <c r="H1196" i="7"/>
  <c r="H1194" i="7"/>
  <c r="H1190" i="7"/>
  <c r="H1186" i="7"/>
  <c r="H1182" i="7"/>
  <c r="H1224" i="7"/>
  <c r="H1232" i="7"/>
  <c r="H1228" i="7"/>
  <c r="H1245" i="7"/>
  <c r="H1241" i="7"/>
  <c r="H1237" i="7"/>
  <c r="H1252" i="7"/>
  <c r="H1250" i="7"/>
  <c r="H1258" i="7"/>
  <c r="H1254" i="7"/>
  <c r="H1311" i="7"/>
  <c r="H1307" i="7"/>
  <c r="H1303" i="7"/>
  <c r="H1299" i="7"/>
  <c r="H1295" i="7"/>
  <c r="H1291" i="7"/>
  <c r="H1287" i="7"/>
  <c r="H1283" i="7"/>
  <c r="H1279" i="7"/>
  <c r="H1275" i="7"/>
  <c r="H1271" i="7"/>
  <c r="H1267" i="7"/>
  <c r="H1263" i="7"/>
  <c r="H1259" i="7"/>
  <c r="H1401" i="7"/>
  <c r="H1397" i="7"/>
  <c r="H1393" i="7"/>
  <c r="H1418" i="7"/>
  <c r="H1414" i="7"/>
  <c r="H1410" i="7"/>
  <c r="H1406" i="7"/>
  <c r="H1423" i="7"/>
  <c r="H1419" i="7"/>
  <c r="H1432" i="7"/>
  <c r="H1442" i="7"/>
  <c r="H1438" i="7"/>
  <c r="H1434" i="7"/>
  <c r="H1472" i="7"/>
  <c r="H1468" i="7"/>
  <c r="H1464" i="7"/>
  <c r="H1460" i="7"/>
  <c r="H1456" i="7"/>
  <c r="H1476" i="7"/>
  <c r="H1483" i="7"/>
  <c r="H1479" i="7"/>
  <c r="H1485" i="7"/>
  <c r="H1491" i="7"/>
  <c r="H1487" i="7"/>
  <c r="H1495" i="7"/>
  <c r="H1509" i="7"/>
  <c r="H1505" i="7"/>
  <c r="H1501" i="7"/>
  <c r="H1514" i="7"/>
  <c r="H1554" i="7"/>
  <c r="H1550" i="7"/>
  <c r="H1546" i="7"/>
  <c r="H1542" i="7"/>
  <c r="H1538" i="7"/>
  <c r="H1534" i="7"/>
  <c r="H1530" i="7"/>
  <c r="H1526" i="7"/>
  <c r="H1522" i="7"/>
  <c r="H1518" i="7"/>
  <c r="H1565" i="7"/>
  <c r="H1561" i="7"/>
  <c r="H1557" i="7"/>
  <c r="H1575" i="7"/>
  <c r="H1571" i="7"/>
  <c r="H1567" i="7"/>
  <c r="H1578" i="7"/>
  <c r="H1609" i="7"/>
  <c r="H1611" i="7"/>
  <c r="H1616" i="7"/>
  <c r="H1621" i="7"/>
  <c r="H1636" i="7"/>
  <c r="H1628" i="7"/>
  <c r="H1644" i="7"/>
  <c r="H1638" i="7"/>
  <c r="H1663" i="7"/>
  <c r="H1659" i="7"/>
  <c r="H1655" i="7"/>
  <c r="H1686" i="7"/>
  <c r="H1682" i="7"/>
  <c r="H1678" i="7"/>
  <c r="H1674" i="7"/>
  <c r="H1670" i="7"/>
  <c r="H1666" i="7"/>
  <c r="H1700" i="7"/>
  <c r="H1696" i="7"/>
  <c r="H1692" i="7"/>
  <c r="H1688" i="7"/>
  <c r="H1705" i="7"/>
  <c r="H1714" i="7"/>
  <c r="H1710" i="7"/>
  <c r="H1727" i="7"/>
  <c r="H1731" i="7"/>
  <c r="H1740" i="7"/>
  <c r="H2602" i="7"/>
  <c r="H2598" i="7"/>
  <c r="H2596" i="7"/>
  <c r="H2590" i="7"/>
  <c r="H2586" i="7"/>
  <c r="H2582" i="7"/>
  <c r="H2578" i="7"/>
  <c r="H2574" i="7"/>
  <c r="H2570" i="7"/>
  <c r="H2566" i="7"/>
  <c r="H2562" i="7"/>
  <c r="H2558" i="7"/>
  <c r="H2554" i="7"/>
  <c r="H2550" i="7"/>
  <c r="H2546" i="7"/>
  <c r="H2542" i="7"/>
  <c r="H2538" i="7"/>
  <c r="H2534" i="7"/>
  <c r="H2530" i="7"/>
  <c r="H2526" i="7"/>
  <c r="H2522" i="7"/>
  <c r="H2518" i="7"/>
  <c r="H2514" i="7"/>
  <c r="H2510" i="7"/>
  <c r="H2506" i="7"/>
  <c r="H2502" i="7"/>
  <c r="H2498" i="7"/>
  <c r="H2494" i="7"/>
  <c r="H2490" i="7"/>
  <c r="H2486" i="7"/>
  <c r="H2482" i="7"/>
  <c r="H2478" i="7"/>
  <c r="H2474" i="7"/>
  <c r="H2470" i="7"/>
  <c r="H2466" i="7"/>
  <c r="H2464" i="7"/>
  <c r="H2458" i="7"/>
  <c r="H2454" i="7"/>
  <c r="H2450" i="7"/>
  <c r="H2446" i="7"/>
  <c r="H2442" i="7"/>
  <c r="H2438" i="7"/>
  <c r="H2434" i="7"/>
  <c r="H2430" i="7"/>
  <c r="H2426" i="7"/>
  <c r="H2422" i="7"/>
  <c r="H2418" i="7"/>
  <c r="H2414" i="7"/>
  <c r="H2410" i="7"/>
  <c r="H2406" i="7"/>
  <c r="H2402" i="7"/>
  <c r="H2398" i="7"/>
  <c r="H2394" i="7"/>
  <c r="H2390" i="7"/>
  <c r="H2388" i="7"/>
  <c r="H2386" i="7"/>
  <c r="H2382" i="7"/>
  <c r="H2378" i="7"/>
  <c r="H2374" i="7"/>
  <c r="H2370" i="7"/>
  <c r="H2366" i="7"/>
  <c r="H2362" i="7"/>
  <c r="H2358" i="7"/>
  <c r="H2354" i="7"/>
  <c r="H2350" i="7"/>
  <c r="H2346" i="7"/>
  <c r="H2342" i="7"/>
  <c r="H2338" i="7"/>
  <c r="H2334" i="7"/>
  <c r="H2330" i="7"/>
  <c r="H2326" i="7"/>
  <c r="H2322" i="7"/>
  <c r="H2318" i="7"/>
  <c r="H2314" i="7"/>
  <c r="H2310" i="7"/>
  <c r="H2306" i="7"/>
  <c r="H2302" i="7"/>
  <c r="H2298" i="7"/>
  <c r="H2296" i="7"/>
  <c r="H2292" i="7"/>
  <c r="H2288" i="7"/>
  <c r="H2282" i="7"/>
  <c r="H2278" i="7"/>
  <c r="H2274" i="7"/>
  <c r="H2270" i="7"/>
  <c r="H2266" i="7"/>
  <c r="H2262" i="7"/>
  <c r="H2258" i="7"/>
  <c r="H2254" i="7"/>
  <c r="H2250" i="7"/>
  <c r="H2246" i="7"/>
  <c r="H2242" i="7"/>
  <c r="H2238" i="7"/>
  <c r="H2234" i="7"/>
  <c r="H2230" i="7"/>
  <c r="H2226" i="7"/>
  <c r="H2222" i="7"/>
  <c r="H2218" i="7"/>
  <c r="H2214" i="7"/>
  <c r="H2210" i="7"/>
  <c r="H2206" i="7"/>
  <c r="H2202" i="7"/>
  <c r="H2198" i="7"/>
  <c r="H2194" i="7"/>
  <c r="H2190" i="7"/>
  <c r="H2186" i="7"/>
  <c r="H2184" i="7"/>
  <c r="H2180" i="7"/>
  <c r="H2176" i="7"/>
  <c r="H2172" i="7"/>
  <c r="H2168" i="7"/>
  <c r="H2164" i="7"/>
  <c r="H2160" i="7"/>
  <c r="H2156" i="7"/>
  <c r="H2152" i="7"/>
  <c r="H2148" i="7"/>
  <c r="H2146" i="7"/>
  <c r="H2142" i="7"/>
  <c r="H2138" i="7"/>
  <c r="H2134" i="7"/>
  <c r="H2130" i="7"/>
  <c r="H2126" i="7"/>
  <c r="H2122" i="7"/>
  <c r="H2118" i="7"/>
  <c r="H2114" i="7"/>
  <c r="H2110" i="7"/>
  <c r="H2106" i="7"/>
  <c r="H2102" i="7"/>
  <c r="H2098" i="7"/>
  <c r="H2094" i="7"/>
  <c r="H2090" i="7"/>
  <c r="H2086" i="7"/>
  <c r="H2082" i="7"/>
  <c r="H2078" i="7"/>
  <c r="H2074" i="7"/>
  <c r="H2070" i="7"/>
  <c r="H2066" i="7"/>
  <c r="H2062" i="7"/>
  <c r="H2058" i="7"/>
  <c r="H2054" i="7"/>
  <c r="H2050" i="7"/>
  <c r="H2048" i="7"/>
  <c r="H2042" i="7"/>
  <c r="H2038" i="7"/>
  <c r="H2034" i="7"/>
  <c r="H2030" i="7"/>
  <c r="H2026" i="7"/>
  <c r="H2022" i="7"/>
  <c r="H2018" i="7"/>
  <c r="H2016" i="7"/>
  <c r="H2012" i="7"/>
  <c r="H2008" i="7"/>
  <c r="H2004" i="7"/>
  <c r="H2000" i="7"/>
  <c r="H1996" i="7"/>
  <c r="H1992" i="7"/>
  <c r="H1988" i="7"/>
  <c r="H1984" i="7"/>
  <c r="H1980" i="7"/>
  <c r="H1976" i="7"/>
  <c r="H1972" i="7"/>
  <c r="H1968" i="7"/>
  <c r="H1964" i="7"/>
  <c r="H1960" i="7"/>
  <c r="H1956" i="7"/>
  <c r="H1952" i="7"/>
  <c r="H1948" i="7"/>
  <c r="H1944" i="7"/>
  <c r="H1940" i="7"/>
  <c r="H1936" i="7"/>
  <c r="H1932" i="7"/>
  <c r="H1928" i="7"/>
  <c r="H1924" i="7"/>
  <c r="H1920" i="7"/>
  <c r="H1916" i="7"/>
  <c r="H1912" i="7"/>
  <c r="H1908" i="7"/>
  <c r="H1904" i="7"/>
  <c r="H1900" i="7"/>
  <c r="H1896" i="7"/>
  <c r="H1894" i="7"/>
  <c r="H1890" i="7"/>
  <c r="H1886" i="7"/>
  <c r="H1882" i="7"/>
  <c r="H1876" i="7"/>
  <c r="H1874" i="7"/>
  <c r="H1870" i="7"/>
  <c r="H1864" i="7"/>
  <c r="H1860" i="7"/>
  <c r="H1854" i="7"/>
  <c r="H1852" i="7"/>
  <c r="H1848" i="7"/>
  <c r="H1844" i="7"/>
  <c r="H1840" i="7"/>
  <c r="H1836" i="7"/>
  <c r="H1832" i="7"/>
  <c r="H1828" i="7"/>
  <c r="H1824" i="7"/>
  <c r="H1820" i="7"/>
  <c r="H1816" i="7"/>
  <c r="H1814" i="7"/>
  <c r="H1810" i="7"/>
  <c r="H1806" i="7"/>
  <c r="H1802" i="7"/>
  <c r="H1798" i="7"/>
  <c r="H1794" i="7"/>
  <c r="H1790" i="7"/>
  <c r="H1784" i="7"/>
  <c r="H1780" i="7"/>
  <c r="H1776" i="7"/>
  <c r="H1772" i="7"/>
  <c r="H1768" i="7"/>
  <c r="H1764" i="7"/>
  <c r="H1762" i="7"/>
  <c r="H1758" i="7"/>
  <c r="H1754" i="7"/>
  <c r="H1750" i="7"/>
  <c r="H1746" i="7"/>
  <c r="H3097" i="7"/>
  <c r="H3093" i="7"/>
  <c r="H3089" i="7"/>
  <c r="H3085" i="7"/>
  <c r="H3081" i="7"/>
  <c r="H3077" i="7"/>
  <c r="H3059" i="7"/>
  <c r="H1389" i="7"/>
  <c r="H1443" i="7"/>
  <c r="H1445" i="7"/>
  <c r="H1447" i="7"/>
  <c r="H1449" i="7"/>
  <c r="H1451" i="7"/>
  <c r="H1583" i="7"/>
  <c r="H1585" i="7"/>
  <c r="H1587" i="7"/>
  <c r="H1589" i="7"/>
  <c r="H1591" i="7"/>
  <c r="H1593" i="7"/>
  <c r="H1595" i="7"/>
  <c r="H1597" i="7"/>
  <c r="H1599" i="7"/>
  <c r="H1601" i="7"/>
  <c r="H1603" i="7"/>
  <c r="H1605" i="7"/>
  <c r="H1607" i="7"/>
  <c r="H1645" i="7"/>
  <c r="H1647" i="7"/>
  <c r="H1649" i="7"/>
  <c r="H1651" i="7"/>
  <c r="H1717" i="7"/>
  <c r="H1719" i="7"/>
  <c r="H1721" i="7"/>
  <c r="H1723" i="7"/>
  <c r="H1725" i="7"/>
  <c r="H1153" i="7"/>
  <c r="H1177" i="7"/>
  <c r="H1169" i="7"/>
  <c r="H1163" i="7"/>
  <c r="H1215" i="7"/>
  <c r="H1209" i="7"/>
  <c r="H1199" i="7"/>
  <c r="H1191" i="7"/>
  <c r="H1183" i="7"/>
  <c r="H1223" i="7"/>
  <c r="H1227" i="7"/>
  <c r="H1240" i="7"/>
  <c r="H1251" i="7"/>
  <c r="H1255" i="7"/>
  <c r="H1308" i="7"/>
  <c r="H1300" i="7"/>
  <c r="H1292" i="7"/>
  <c r="H1284" i="7"/>
  <c r="H1276" i="7"/>
  <c r="H1272" i="7"/>
  <c r="H1262" i="7"/>
  <c r="H1315" i="7"/>
  <c r="H1396" i="7"/>
  <c r="H1390" i="7"/>
  <c r="H1411" i="7"/>
  <c r="H1424" i="7"/>
  <c r="H1431" i="7"/>
  <c r="H1433" i="7"/>
  <c r="H1467" i="7"/>
  <c r="H1459" i="7"/>
  <c r="H1475" i="7"/>
  <c r="H1478" i="7"/>
  <c r="H1492" i="7"/>
  <c r="H1496" i="7"/>
  <c r="H1504" i="7"/>
  <c r="H1513" i="7"/>
  <c r="H1549" i="7"/>
  <c r="H1543" i="7"/>
  <c r="H1535" i="7"/>
  <c r="H1525" i="7"/>
  <c r="H1517" i="7"/>
  <c r="H1562" i="7"/>
  <c r="H1558" i="7"/>
  <c r="H1574" i="7"/>
  <c r="H1568" i="7"/>
  <c r="H1579" i="7"/>
  <c r="H1610" i="7"/>
  <c r="H1612" i="7"/>
  <c r="H1617" i="7"/>
  <c r="H1622" i="7"/>
  <c r="H1623" i="7"/>
  <c r="H1633" i="7"/>
  <c r="H1629" i="7"/>
  <c r="H1625" i="7"/>
  <c r="H1641" i="7"/>
  <c r="H1637" i="7"/>
  <c r="H1662" i="7"/>
  <c r="H1658" i="7"/>
  <c r="H1654" i="7"/>
  <c r="H1685" i="7"/>
  <c r="H1681" i="7"/>
  <c r="H1677" i="7"/>
  <c r="H1673" i="7"/>
  <c r="H1669" i="7"/>
  <c r="H1665" i="7"/>
  <c r="H1699" i="7"/>
  <c r="H1695" i="7"/>
  <c r="H1691" i="7"/>
  <c r="H1706" i="7"/>
  <c r="H1715" i="7"/>
  <c r="H1711" i="7"/>
  <c r="H1707" i="7"/>
  <c r="H1732" i="7"/>
  <c r="H1736" i="7"/>
  <c r="H1739" i="7"/>
  <c r="H2601" i="7"/>
  <c r="H2597" i="7"/>
  <c r="H2593" i="7"/>
  <c r="H2589" i="7"/>
  <c r="H2585" i="7"/>
  <c r="H2581" i="7"/>
  <c r="H2577" i="7"/>
  <c r="H2573" i="7"/>
  <c r="H2569" i="7"/>
  <c r="H2565" i="7"/>
  <c r="H2561" i="7"/>
  <c r="H2557" i="7"/>
  <c r="H2553" i="7"/>
  <c r="H2549" i="7"/>
  <c r="H2545" i="7"/>
  <c r="H2541" i="7"/>
  <c r="H2537" i="7"/>
  <c r="H2533" i="7"/>
  <c r="H2529" i="7"/>
  <c r="H2525" i="7"/>
  <c r="H2521" i="7"/>
  <c r="H2517" i="7"/>
  <c r="H2513" i="7"/>
  <c r="H2509" i="7"/>
  <c r="H2505" i="7"/>
  <c r="H2501" i="7"/>
  <c r="H2497" i="7"/>
  <c r="H2493" i="7"/>
  <c r="H2489" i="7"/>
  <c r="H2485" i="7"/>
  <c r="H2481" i="7"/>
  <c r="H2477" i="7"/>
  <c r="H2473" i="7"/>
  <c r="H2469" i="7"/>
  <c r="H2465" i="7"/>
  <c r="H2461" i="7"/>
  <c r="H2457" i="7"/>
  <c r="H2453" i="7"/>
  <c r="H2449" i="7"/>
  <c r="H2445" i="7"/>
  <c r="H2441" i="7"/>
  <c r="H2437" i="7"/>
  <c r="H2433" i="7"/>
  <c r="H2429" i="7"/>
  <c r="H2425" i="7"/>
  <c r="H2421" i="7"/>
  <c r="H2417" i="7"/>
  <c r="H2413" i="7"/>
  <c r="H2409" i="7"/>
  <c r="H2405" i="7"/>
  <c r="H2401" i="7"/>
  <c r="H2397" i="7"/>
  <c r="H2393" i="7"/>
  <c r="H2389" i="7"/>
  <c r="H2385" i="7"/>
  <c r="H2381" i="7"/>
  <c r="H2377" i="7"/>
  <c r="H2373" i="7"/>
  <c r="H2369" i="7"/>
  <c r="H2365" i="7"/>
  <c r="H2361" i="7"/>
  <c r="H2357" i="7"/>
  <c r="H2353" i="7"/>
  <c r="H2351" i="7"/>
  <c r="H2349" i="7"/>
  <c r="H2347" i="7"/>
  <c r="H2345" i="7"/>
  <c r="H2343" i="7"/>
  <c r="H2339" i="7"/>
  <c r="H2337" i="7"/>
  <c r="H2335" i="7"/>
  <c r="H2333" i="7"/>
  <c r="H2331" i="7"/>
  <c r="H2329" i="7"/>
  <c r="H2327" i="7"/>
  <c r="H2325" i="7"/>
  <c r="H2323" i="7"/>
  <c r="H2321" i="7"/>
  <c r="H2319" i="7"/>
  <c r="H2317" i="7"/>
  <c r="H2315" i="7"/>
  <c r="H2313" i="7"/>
  <c r="H2311" i="7"/>
  <c r="H2309" i="7"/>
  <c r="H2307" i="7"/>
  <c r="H2305" i="7"/>
  <c r="H2303" i="7"/>
  <c r="H2301" i="7"/>
  <c r="H2299" i="7"/>
  <c r="H2297" i="7"/>
  <c r="H2295" i="7"/>
  <c r="H2293" i="7"/>
  <c r="H2291" i="7"/>
  <c r="H2289" i="7"/>
  <c r="H2287" i="7"/>
  <c r="H2285" i="7"/>
  <c r="H2283" i="7"/>
  <c r="H2281" i="7"/>
  <c r="H2279" i="7"/>
  <c r="H2277" i="7"/>
  <c r="H2275" i="7"/>
  <c r="H2273" i="7"/>
  <c r="H2271" i="7"/>
  <c r="H2269" i="7"/>
  <c r="H2267" i="7"/>
  <c r="H2265" i="7"/>
  <c r="H2263" i="7"/>
  <c r="H2261" i="7"/>
  <c r="H2259" i="7"/>
  <c r="H2257" i="7"/>
  <c r="H2255" i="7"/>
  <c r="H2253" i="7"/>
  <c r="H2251" i="7"/>
  <c r="H2249" i="7"/>
  <c r="H2247" i="7"/>
  <c r="H2245" i="7"/>
  <c r="H2243" i="7"/>
  <c r="H2241" i="7"/>
  <c r="H2239" i="7"/>
  <c r="H2237" i="7"/>
  <c r="H2235" i="7"/>
  <c r="H2233" i="7"/>
  <c r="H2231" i="7"/>
  <c r="H2229" i="7"/>
  <c r="H2227" i="7"/>
  <c r="H2225" i="7"/>
  <c r="H2223" i="7"/>
  <c r="H2221" i="7"/>
  <c r="H2219" i="7"/>
  <c r="H2217" i="7"/>
  <c r="H2215" i="7"/>
  <c r="H2213" i="7"/>
  <c r="H2211" i="7"/>
  <c r="H2209" i="7"/>
  <c r="H2207" i="7"/>
  <c r="H2205" i="7"/>
  <c r="H2203" i="7"/>
  <c r="H2201" i="7"/>
  <c r="H2199" i="7"/>
  <c r="H2197" i="7"/>
  <c r="H2195" i="7"/>
  <c r="H2193" i="7"/>
  <c r="H2191" i="7"/>
  <c r="H2189" i="7"/>
  <c r="H2187" i="7"/>
  <c r="H2185" i="7"/>
  <c r="H2183" i="7"/>
  <c r="H2181" i="7"/>
  <c r="H2179" i="7"/>
  <c r="H2177" i="7"/>
  <c r="H2175" i="7"/>
  <c r="H2173" i="7"/>
  <c r="H2171" i="7"/>
  <c r="H2169" i="7"/>
  <c r="H2167" i="7"/>
  <c r="H2165" i="7"/>
  <c r="H2163" i="7"/>
  <c r="H2161" i="7"/>
  <c r="H2159" i="7"/>
  <c r="H2157" i="7"/>
  <c r="H2155" i="7"/>
  <c r="H2153" i="7"/>
  <c r="H2151" i="7"/>
  <c r="H2149" i="7"/>
  <c r="H2147" i="7"/>
  <c r="H2145" i="7"/>
  <c r="H2143" i="7"/>
  <c r="H2141" i="7"/>
  <c r="H2139" i="7"/>
  <c r="H2137" i="7"/>
  <c r="H2135" i="7"/>
  <c r="H2133" i="7"/>
  <c r="H2131" i="7"/>
  <c r="H2129" i="7"/>
  <c r="H2127" i="7"/>
  <c r="H2125" i="7"/>
  <c r="H2123" i="7"/>
  <c r="H2121" i="7"/>
  <c r="H2119" i="7"/>
  <c r="H2117" i="7"/>
  <c r="H2115" i="7"/>
  <c r="H2113" i="7"/>
  <c r="H2111" i="7"/>
  <c r="H2109" i="7"/>
  <c r="H2107" i="7"/>
  <c r="H2105" i="7"/>
  <c r="H2103" i="7"/>
  <c r="H2101" i="7"/>
  <c r="H2099" i="7"/>
  <c r="H2097" i="7"/>
  <c r="H2095" i="7"/>
  <c r="H2093" i="7"/>
  <c r="H2091" i="7"/>
  <c r="H2089" i="7"/>
  <c r="H2087" i="7"/>
  <c r="H2085" i="7"/>
  <c r="H2083" i="7"/>
  <c r="H2081" i="7"/>
  <c r="H2079" i="7"/>
  <c r="H2077" i="7"/>
  <c r="H2075" i="7"/>
  <c r="H2073" i="7"/>
  <c r="H2071" i="7"/>
  <c r="H2069" i="7"/>
  <c r="H2067" i="7"/>
  <c r="H2065" i="7"/>
  <c r="H2063" i="7"/>
  <c r="H2061" i="7"/>
  <c r="H2059" i="7"/>
  <c r="H2057" i="7"/>
  <c r="H2055" i="7"/>
  <c r="H2053" i="7"/>
  <c r="H2051" i="7"/>
  <c r="H2049" i="7"/>
  <c r="H2047" i="7"/>
  <c r="H2045" i="7"/>
  <c r="H2043" i="7"/>
  <c r="H2041" i="7"/>
  <c r="H2039" i="7"/>
  <c r="H2037" i="7"/>
  <c r="H2035" i="7"/>
  <c r="H2033" i="7"/>
  <c r="H2031" i="7"/>
  <c r="H2029" i="7"/>
  <c r="H2027" i="7"/>
  <c r="H2025" i="7"/>
  <c r="H2023" i="7"/>
  <c r="H2021" i="7"/>
  <c r="H2019" i="7"/>
  <c r="H2017" i="7"/>
  <c r="H2015" i="7"/>
  <c r="H2013" i="7"/>
  <c r="H2011" i="7"/>
  <c r="H2009" i="7"/>
  <c r="H2007" i="7"/>
  <c r="H2005" i="7"/>
  <c r="H2003" i="7"/>
  <c r="H2001" i="7"/>
  <c r="H1999" i="7"/>
  <c r="H1997" i="7"/>
  <c r="H1995" i="7"/>
  <c r="H1993" i="7"/>
  <c r="H1991" i="7"/>
  <c r="H1989" i="7"/>
  <c r="H1987" i="7"/>
  <c r="H1985" i="7"/>
  <c r="H1983" i="7"/>
  <c r="H1981" i="7"/>
  <c r="H1979" i="7"/>
  <c r="H1977" i="7"/>
  <c r="H1975" i="7"/>
  <c r="H1973" i="7"/>
  <c r="H1971" i="7"/>
  <c r="H1969" i="7"/>
  <c r="H1967" i="7"/>
  <c r="H1965" i="7"/>
  <c r="H1963" i="7"/>
  <c r="H1961" i="7"/>
  <c r="H1959" i="7"/>
  <c r="H1957" i="7"/>
  <c r="H1955" i="7"/>
  <c r="H1953" i="7"/>
  <c r="H1951" i="7"/>
  <c r="H1949" i="7"/>
  <c r="H1947" i="7"/>
  <c r="H1945" i="7"/>
  <c r="H1943" i="7"/>
  <c r="H1941" i="7"/>
  <c r="H1939" i="7"/>
  <c r="H1937" i="7"/>
  <c r="H1935" i="7"/>
  <c r="H1933" i="7"/>
  <c r="H1931" i="7"/>
  <c r="H1929" i="7"/>
  <c r="H1927" i="7"/>
  <c r="H1925" i="7"/>
  <c r="H1923" i="7"/>
  <c r="H1921" i="7"/>
  <c r="H1919" i="7"/>
  <c r="H1917" i="7"/>
  <c r="H1915" i="7"/>
  <c r="H1913" i="7"/>
  <c r="H1911" i="7"/>
  <c r="H1909" i="7"/>
  <c r="H1907" i="7"/>
  <c r="H1905" i="7"/>
  <c r="H1903" i="7"/>
  <c r="H1901" i="7"/>
  <c r="H1899" i="7"/>
  <c r="H1897" i="7"/>
  <c r="H1895" i="7"/>
  <c r="H1893" i="7"/>
  <c r="H1891" i="7"/>
  <c r="H1889" i="7"/>
  <c r="H1887" i="7"/>
  <c r="H1885" i="7"/>
  <c r="H1883" i="7"/>
  <c r="H1881" i="7"/>
  <c r="H1879" i="7"/>
  <c r="H1877" i="7"/>
  <c r="H1875" i="7"/>
  <c r="H1873" i="7"/>
  <c r="H1871" i="7"/>
  <c r="H1869" i="7"/>
  <c r="H1867" i="7"/>
  <c r="H1865" i="7"/>
  <c r="H1863" i="7"/>
  <c r="H1861" i="7"/>
  <c r="H1859" i="7"/>
  <c r="H1857" i="7"/>
  <c r="H1855" i="7"/>
  <c r="H1853" i="7"/>
  <c r="H1851" i="7"/>
  <c r="H1849" i="7"/>
  <c r="H1847" i="7"/>
  <c r="H1845" i="7"/>
  <c r="H1843" i="7"/>
  <c r="H1841" i="7"/>
  <c r="H1839" i="7"/>
  <c r="H1837" i="7"/>
  <c r="H1835" i="7"/>
  <c r="H1833" i="7"/>
  <c r="H1831" i="7"/>
  <c r="H1829" i="7"/>
  <c r="H1827" i="7"/>
  <c r="H1825" i="7"/>
  <c r="H1823" i="7"/>
  <c r="H1821" i="7"/>
  <c r="H1819" i="7"/>
  <c r="H1817" i="7"/>
  <c r="H1815" i="7"/>
  <c r="H1813" i="7"/>
  <c r="H1811" i="7"/>
  <c r="H1809" i="7"/>
  <c r="H1807" i="7"/>
  <c r="H1805" i="7"/>
  <c r="H1803" i="7"/>
  <c r="H1801" i="7"/>
  <c r="H1799" i="7"/>
  <c r="H1797" i="7"/>
  <c r="H1795" i="7"/>
  <c r="H1793" i="7"/>
  <c r="H1791" i="7"/>
  <c r="H1789" i="7"/>
  <c r="H1787" i="7"/>
  <c r="H1785" i="7"/>
  <c r="H1783" i="7"/>
  <c r="H1781" i="7"/>
  <c r="H1779" i="7"/>
  <c r="H1777" i="7"/>
  <c r="H1775" i="7"/>
  <c r="H1773" i="7"/>
  <c r="H1771" i="7"/>
  <c r="H1769" i="7"/>
  <c r="H1767" i="7"/>
  <c r="H1765" i="7"/>
  <c r="H1763" i="7"/>
  <c r="H1761" i="7"/>
  <c r="H1759" i="7"/>
  <c r="H1757" i="7"/>
  <c r="H1755" i="7"/>
  <c r="H1753" i="7"/>
  <c r="H1751" i="7"/>
  <c r="H1749" i="7"/>
  <c r="H1747" i="7"/>
  <c r="H1745" i="7"/>
  <c r="H1743" i="7"/>
  <c r="H3096" i="7"/>
  <c r="H3094" i="7"/>
  <c r="H3092" i="7"/>
  <c r="H3090" i="7"/>
  <c r="H3088" i="7"/>
  <c r="H3086" i="7"/>
  <c r="H3084" i="7"/>
  <c r="H3082" i="7"/>
  <c r="H3080" i="7"/>
  <c r="H3078" i="7"/>
  <c r="H3076" i="7"/>
  <c r="H3074" i="7"/>
  <c r="H3072" i="7"/>
  <c r="H3070" i="7"/>
  <c r="H3068" i="7"/>
  <c r="H3066" i="7"/>
  <c r="H3064" i="7"/>
  <c r="H3062" i="7"/>
  <c r="H3060" i="7"/>
  <c r="H3058" i="7"/>
  <c r="H3056" i="7"/>
  <c r="H3054" i="7"/>
  <c r="H3052" i="7"/>
  <c r="H3050" i="7"/>
  <c r="H3048" i="7"/>
  <c r="H3046" i="7"/>
  <c r="H3044" i="7"/>
  <c r="H3042" i="7"/>
  <c r="H3040" i="7"/>
  <c r="H3038" i="7"/>
  <c r="H3036" i="7"/>
  <c r="H3034" i="7"/>
  <c r="H3032" i="7"/>
  <c r="H3030" i="7"/>
  <c r="H3028" i="7"/>
  <c r="H3026" i="7"/>
  <c r="H3024" i="7"/>
  <c r="H3022" i="7"/>
  <c r="H3020" i="7"/>
  <c r="H3018" i="7"/>
  <c r="H3016" i="7"/>
  <c r="H3014" i="7"/>
  <c r="H3012" i="7"/>
  <c r="H3010" i="7"/>
  <c r="H3008" i="7"/>
  <c r="H3006" i="7"/>
  <c r="H3004" i="7"/>
  <c r="H3002" i="7"/>
  <c r="H3000" i="7"/>
  <c r="H2998" i="7"/>
  <c r="H2996" i="7"/>
  <c r="H2994" i="7"/>
  <c r="H2992" i="7"/>
  <c r="H2990" i="7"/>
  <c r="H2988" i="7"/>
  <c r="H2986" i="7"/>
  <c r="H2984" i="7"/>
  <c r="H2982" i="7"/>
  <c r="H2980" i="7"/>
  <c r="H2978" i="7"/>
  <c r="H2976" i="7"/>
  <c r="H2974" i="7"/>
  <c r="H2972" i="7"/>
  <c r="H2970" i="7"/>
  <c r="H2968" i="7"/>
  <c r="H2966" i="7"/>
  <c r="H2964" i="7"/>
  <c r="H2962" i="7"/>
  <c r="H2960" i="7"/>
  <c r="H2958" i="7"/>
  <c r="H2956" i="7"/>
  <c r="H2954" i="7"/>
  <c r="H2952" i="7"/>
  <c r="H2950" i="7"/>
  <c r="H2948" i="7"/>
  <c r="H2946" i="7"/>
  <c r="H2944" i="7"/>
  <c r="H2942" i="7"/>
  <c r="H2940" i="7"/>
  <c r="H2938" i="7"/>
  <c r="H2936" i="7"/>
  <c r="H2934" i="7"/>
  <c r="H2932" i="7"/>
  <c r="H2930" i="7"/>
  <c r="H2928" i="7"/>
  <c r="H2926" i="7"/>
  <c r="H2924" i="7"/>
  <c r="H2922" i="7"/>
  <c r="H2920" i="7"/>
  <c r="H2918" i="7"/>
  <c r="H2916" i="7"/>
  <c r="H2914" i="7"/>
  <c r="H2912" i="7"/>
  <c r="H2910" i="7"/>
  <c r="H2908" i="7"/>
  <c r="H2906" i="7"/>
  <c r="H2904" i="7"/>
  <c r="H2902" i="7"/>
  <c r="H2900" i="7"/>
  <c r="H2898" i="7"/>
  <c r="H2896" i="7"/>
  <c r="H2894" i="7"/>
  <c r="H2892" i="7"/>
  <c r="H2890" i="7"/>
  <c r="H2888" i="7"/>
  <c r="H2886" i="7"/>
  <c r="H2884" i="7"/>
  <c r="H2882" i="7"/>
  <c r="H2880" i="7"/>
  <c r="H2878" i="7"/>
  <c r="H2876" i="7"/>
  <c r="H2874" i="7"/>
  <c r="H2872" i="7"/>
  <c r="H2870" i="7"/>
  <c r="H2868" i="7"/>
  <c r="H2866" i="7"/>
  <c r="H2864" i="7"/>
  <c r="H2862" i="7"/>
  <c r="H2860" i="7"/>
  <c r="H2858" i="7"/>
  <c r="H2856" i="7"/>
  <c r="H2854" i="7"/>
  <c r="H2852" i="7"/>
  <c r="H2850" i="7"/>
  <c r="H2848" i="7"/>
  <c r="H2846" i="7"/>
  <c r="H2844" i="7"/>
  <c r="H2842" i="7"/>
  <c r="H2840" i="7"/>
  <c r="H2838" i="7"/>
  <c r="H2836" i="7"/>
  <c r="H2834" i="7"/>
  <c r="H2832" i="7"/>
  <c r="H2830" i="7"/>
  <c r="H2828" i="7"/>
  <c r="H2826" i="7"/>
  <c r="H2824" i="7"/>
  <c r="H2822" i="7"/>
  <c r="H2820" i="7"/>
  <c r="H2818" i="7"/>
  <c r="H2816" i="7"/>
  <c r="H2814" i="7"/>
  <c r="H2812" i="7"/>
  <c r="H2810" i="7"/>
  <c r="H2808" i="7"/>
  <c r="H2806" i="7"/>
  <c r="H2804" i="7"/>
  <c r="H2802" i="7"/>
  <c r="H2800" i="7"/>
  <c r="H2798" i="7"/>
  <c r="H2796" i="7"/>
  <c r="H2794" i="7"/>
  <c r="H2792" i="7"/>
  <c r="H2790" i="7"/>
  <c r="H2788" i="7"/>
  <c r="H2786" i="7"/>
  <c r="H2784" i="7"/>
  <c r="H2782" i="7"/>
  <c r="H2780" i="7"/>
  <c r="H2778" i="7"/>
  <c r="H2776" i="7"/>
  <c r="H2774" i="7"/>
  <c r="H2772" i="7"/>
  <c r="H2770" i="7"/>
  <c r="H2768" i="7"/>
  <c r="H2766" i="7"/>
  <c r="H2764" i="7"/>
  <c r="H2762" i="7"/>
  <c r="H2760" i="7"/>
  <c r="H2758" i="7"/>
  <c r="H2756" i="7"/>
  <c r="H2754" i="7"/>
  <c r="H2752" i="7"/>
  <c r="H2750" i="7"/>
  <c r="H2748" i="7"/>
  <c r="H2746" i="7"/>
  <c r="H2744" i="7"/>
  <c r="H2742" i="7"/>
  <c r="H2740" i="7"/>
  <c r="H2738" i="7"/>
  <c r="H2736" i="7"/>
  <c r="H2734" i="7"/>
  <c r="H2732" i="7"/>
  <c r="H2730" i="7"/>
  <c r="H2728" i="7"/>
  <c r="H2726" i="7"/>
  <c r="H2724" i="7"/>
  <c r="H2722" i="7"/>
  <c r="H2720" i="7"/>
  <c r="H2718" i="7"/>
  <c r="H2716" i="7"/>
  <c r="H2714" i="7"/>
  <c r="H2712" i="7"/>
  <c r="H2710" i="7"/>
  <c r="H2708" i="7"/>
  <c r="H2706" i="7"/>
  <c r="H2704" i="7"/>
  <c r="H2702" i="7"/>
  <c r="H2700" i="7"/>
  <c r="H2698" i="7"/>
  <c r="H2696" i="7"/>
  <c r="H2694" i="7"/>
  <c r="H2692" i="7"/>
  <c r="H2690" i="7"/>
  <c r="H2688" i="7"/>
  <c r="H2686" i="7"/>
  <c r="H2684" i="7"/>
  <c r="H2682" i="7"/>
  <c r="H2680" i="7"/>
  <c r="H2678" i="7"/>
  <c r="H2676" i="7"/>
  <c r="H2674" i="7"/>
  <c r="H2672" i="7"/>
  <c r="H2670" i="7"/>
  <c r="H2668" i="7"/>
  <c r="H2666" i="7"/>
  <c r="H2664" i="7"/>
  <c r="H2662" i="7"/>
  <c r="H2660" i="7"/>
  <c r="H2658" i="7"/>
  <c r="H2656" i="7"/>
  <c r="H2654" i="7"/>
  <c r="H2652" i="7"/>
  <c r="H2650" i="7"/>
  <c r="H2648" i="7"/>
  <c r="H2646" i="7"/>
  <c r="H2644" i="7"/>
  <c r="H2642" i="7"/>
  <c r="H2640" i="7"/>
  <c r="H2638" i="7"/>
  <c r="H2636" i="7"/>
  <c r="H2634" i="7"/>
  <c r="H2632" i="7"/>
  <c r="H2630" i="7"/>
  <c r="H2628" i="7"/>
  <c r="H2626" i="7"/>
  <c r="H2624" i="7"/>
  <c r="H2622" i="7"/>
  <c r="H2620" i="7"/>
  <c r="H2618" i="7"/>
  <c r="H2616" i="7"/>
  <c r="H2614" i="7"/>
  <c r="H2612" i="7"/>
  <c r="H2610" i="7"/>
  <c r="H2608" i="7"/>
  <c r="H2606" i="7"/>
  <c r="H2604" i="7"/>
  <c r="H1158" i="7"/>
  <c r="H1173" i="7"/>
  <c r="H1165" i="7"/>
  <c r="H1219" i="7"/>
  <c r="H1211" i="7"/>
  <c r="H1205" i="7"/>
  <c r="H1197" i="7"/>
  <c r="H1189" i="7"/>
  <c r="H1225" i="7"/>
  <c r="H1229" i="7"/>
  <c r="H1242" i="7"/>
  <c r="H1253" i="7"/>
  <c r="H1247" i="7"/>
  <c r="H1314" i="7"/>
  <c r="H1304" i="7"/>
  <c r="H1296" i="7"/>
  <c r="H1288" i="7"/>
  <c r="H1282" i="7"/>
  <c r="H1274" i="7"/>
  <c r="H1266" i="7"/>
  <c r="H1402" i="7"/>
  <c r="H1394" i="7"/>
  <c r="H1415" i="7"/>
  <c r="H1405" i="7"/>
  <c r="H1428" i="7"/>
  <c r="H1429" i="7"/>
  <c r="H1437" i="7"/>
  <c r="H1465" i="7"/>
  <c r="H1455" i="7"/>
  <c r="H1473" i="7"/>
  <c r="H1486" i="7"/>
  <c r="H1488" i="7"/>
  <c r="H1508" i="7"/>
  <c r="H1502" i="7"/>
  <c r="H1555" i="7"/>
  <c r="H1547" i="7"/>
  <c r="H1539" i="7"/>
  <c r="H1531" i="7"/>
  <c r="H1523" i="7"/>
  <c r="H1564" i="7"/>
  <c r="H1560" i="7"/>
  <c r="H1556" i="7"/>
  <c r="H1570" i="7"/>
  <c r="H1581" i="7"/>
  <c r="H1608" i="7"/>
  <c r="H1619" i="7"/>
  <c r="H1615" i="7"/>
  <c r="H1620" i="7"/>
  <c r="H1635" i="7"/>
  <c r="H1631" i="7"/>
  <c r="H1627" i="7"/>
  <c r="H1643" i="7"/>
  <c r="H1639" i="7"/>
  <c r="H1660" i="7"/>
  <c r="H1656" i="7"/>
  <c r="H1687" i="7"/>
  <c r="H1683" i="7"/>
  <c r="H1679" i="7"/>
  <c r="H1675" i="7"/>
  <c r="H1671" i="7"/>
  <c r="H1667" i="7"/>
  <c r="H1701" i="7"/>
  <c r="H1697" i="7"/>
  <c r="H1693" i="7"/>
  <c r="H1689" i="7"/>
  <c r="H1703" i="7"/>
  <c r="H1704" i="7"/>
  <c r="H1713" i="7"/>
  <c r="H1709" i="7"/>
  <c r="H1728" i="7"/>
  <c r="H1734" i="7"/>
  <c r="H1730" i="7"/>
  <c r="H1741" i="7"/>
  <c r="H2599" i="7"/>
  <c r="H2595" i="7"/>
  <c r="H2591" i="7"/>
  <c r="H2587" i="7"/>
  <c r="H2583" i="7"/>
  <c r="H2579" i="7"/>
  <c r="H2575" i="7"/>
  <c r="H2571" i="7"/>
  <c r="H2567" i="7"/>
  <c r="H2563" i="7"/>
  <c r="H2559" i="7"/>
  <c r="H2555" i="7"/>
  <c r="H2551" i="7"/>
  <c r="H2547" i="7"/>
  <c r="H2543" i="7"/>
  <c r="H2539" i="7"/>
  <c r="H2535" i="7"/>
  <c r="H2531" i="7"/>
  <c r="H2527" i="7"/>
  <c r="H2523" i="7"/>
  <c r="H2519" i="7"/>
  <c r="H2515" i="7"/>
  <c r="H2511" i="7"/>
  <c r="H2507" i="7"/>
  <c r="H2503" i="7"/>
  <c r="H2499" i="7"/>
  <c r="H2495" i="7"/>
  <c r="H2491" i="7"/>
  <c r="H2487" i="7"/>
  <c r="H2483" i="7"/>
  <c r="H2479" i="7"/>
  <c r="H2475" i="7"/>
  <c r="H2471" i="7"/>
  <c r="H2467" i="7"/>
  <c r="H2463" i="7"/>
  <c r="H2459" i="7"/>
  <c r="H2455" i="7"/>
  <c r="H2451" i="7"/>
  <c r="H2447" i="7"/>
  <c r="H2443" i="7"/>
  <c r="H2439" i="7"/>
  <c r="H2435" i="7"/>
  <c r="H2431" i="7"/>
  <c r="H2427" i="7"/>
  <c r="H2423" i="7"/>
  <c r="H2419" i="7"/>
  <c r="H2415" i="7"/>
  <c r="H2411" i="7"/>
  <c r="H2407" i="7"/>
  <c r="H2403" i="7"/>
  <c r="H2399" i="7"/>
  <c r="H2395" i="7"/>
  <c r="H2391" i="7"/>
  <c r="H2387" i="7"/>
  <c r="H2383" i="7"/>
  <c r="H2379" i="7"/>
  <c r="H2375" i="7"/>
  <c r="H2371" i="7"/>
  <c r="H2367" i="7"/>
  <c r="H2363" i="7"/>
  <c r="H2359" i="7"/>
  <c r="H2355" i="7"/>
  <c r="H2341" i="7"/>
  <c r="H1444" i="7"/>
  <c r="H1446" i="7"/>
  <c r="H1448" i="7"/>
  <c r="H1450" i="7"/>
  <c r="H1452" i="7"/>
  <c r="H1582" i="7"/>
  <c r="H1584" i="7"/>
  <c r="H1586" i="7"/>
  <c r="H1588" i="7"/>
  <c r="H1590" i="7"/>
  <c r="H1592" i="7"/>
  <c r="H1594" i="7"/>
  <c r="H1596" i="7"/>
  <c r="H1598" i="7"/>
  <c r="H1600" i="7"/>
  <c r="H1602" i="7"/>
  <c r="H1604" i="7"/>
  <c r="H1606" i="7"/>
  <c r="H1646" i="7"/>
  <c r="H1648" i="7"/>
  <c r="H1650" i="7"/>
  <c r="H1652" i="7"/>
  <c r="H1718" i="7"/>
  <c r="H1720" i="7"/>
  <c r="H1722" i="7"/>
  <c r="H1724" i="7"/>
  <c r="H1726" i="7"/>
  <c r="H1742" i="7"/>
  <c r="H1155" i="7"/>
  <c r="H1179" i="7"/>
  <c r="H1171" i="7"/>
  <c r="H1161" i="7"/>
  <c r="H1217" i="7"/>
  <c r="H1207" i="7"/>
  <c r="H1201" i="7"/>
  <c r="H1193" i="7"/>
  <c r="H1185" i="7"/>
  <c r="H1233" i="7"/>
  <c r="H1246" i="7"/>
  <c r="H1238" i="7"/>
  <c r="H1249" i="7"/>
  <c r="H1312" i="7"/>
  <c r="H1302" i="7"/>
  <c r="H1294" i="7"/>
  <c r="H1286" i="7"/>
  <c r="H1280" i="7"/>
  <c r="H1268" i="7"/>
  <c r="H1264" i="7"/>
  <c r="H1404" i="7"/>
  <c r="H1398" i="7"/>
  <c r="H1417" i="7"/>
  <c r="H1407" i="7"/>
  <c r="H1420" i="7"/>
  <c r="H1441" i="7"/>
  <c r="H1435" i="7"/>
  <c r="H1469" i="7"/>
  <c r="H1461" i="7"/>
  <c r="H1453" i="7"/>
  <c r="H1480" i="7"/>
  <c r="H1490" i="7"/>
  <c r="H1494" i="7"/>
  <c r="H1506" i="7"/>
  <c r="H1515" i="7"/>
  <c r="H1551" i="7"/>
  <c r="H1541" i="7"/>
  <c r="H1533" i="7"/>
  <c r="H1527" i="7"/>
  <c r="H1519" i="7"/>
  <c r="H1576" i="7"/>
  <c r="H1151" i="7"/>
  <c r="H1159" i="7"/>
  <c r="H1180" i="7"/>
  <c r="H1176" i="7"/>
  <c r="H1172" i="7"/>
  <c r="H1168" i="7"/>
  <c r="H1164" i="7"/>
  <c r="H1160" i="7"/>
  <c r="H1218" i="7"/>
  <c r="H1214" i="7"/>
  <c r="H1210" i="7"/>
  <c r="H1206" i="7"/>
  <c r="H1202" i="7"/>
  <c r="H1198" i="7"/>
  <c r="H1192" i="7"/>
  <c r="H1188" i="7"/>
  <c r="H1184" i="7"/>
  <c r="H1221" i="7"/>
  <c r="H1234" i="7"/>
  <c r="H1230" i="7"/>
  <c r="H1226" i="7"/>
  <c r="H1243" i="7"/>
  <c r="H1239" i="7"/>
  <c r="H1235" i="7"/>
  <c r="H1248" i="7"/>
  <c r="H1256" i="7"/>
  <c r="H1313" i="7"/>
  <c r="H1309" i="7"/>
  <c r="H1305" i="7"/>
  <c r="H1301" i="7"/>
  <c r="H1297" i="7"/>
  <c r="H1293" i="7"/>
  <c r="H1289" i="7"/>
  <c r="H1285" i="7"/>
  <c r="H1281" i="7"/>
  <c r="H1277" i="7"/>
  <c r="H1273" i="7"/>
  <c r="H1269" i="7"/>
  <c r="H1265" i="7"/>
  <c r="H1261" i="7"/>
  <c r="H1403" i="7"/>
  <c r="H1399" i="7"/>
  <c r="H1395" i="7"/>
  <c r="H1391" i="7"/>
  <c r="H1416" i="7"/>
  <c r="H1412" i="7"/>
  <c r="H1408" i="7"/>
  <c r="H1425" i="7"/>
  <c r="H1421" i="7"/>
  <c r="H1427" i="7"/>
  <c r="H1430" i="7"/>
  <c r="H1440" i="7"/>
  <c r="H1436" i="7"/>
  <c r="H1470" i="7"/>
  <c r="H1466" i="7"/>
  <c r="H1462" i="7"/>
  <c r="H1458" i="7"/>
  <c r="H1454" i="7"/>
  <c r="H1474" i="7"/>
  <c r="H1481" i="7"/>
  <c r="H1477" i="7"/>
  <c r="H1493" i="7"/>
  <c r="H1489" i="7"/>
  <c r="H1497" i="7"/>
  <c r="H1511" i="7"/>
  <c r="H1507" i="7"/>
  <c r="H1503" i="7"/>
  <c r="H1499" i="7"/>
  <c r="H1512" i="7"/>
  <c r="H1552" i="7"/>
  <c r="H1548" i="7"/>
  <c r="H1544" i="7"/>
  <c r="H1540" i="7"/>
  <c r="H1536" i="7"/>
  <c r="H1532" i="7"/>
  <c r="H1528" i="7"/>
  <c r="H1524" i="7"/>
  <c r="H1520" i="7"/>
  <c r="H1516" i="7"/>
  <c r="H1563" i="7"/>
  <c r="H1559" i="7"/>
  <c r="H1577" i="7"/>
  <c r="H1573" i="7"/>
  <c r="H1569" i="7"/>
  <c r="H1580" i="7"/>
  <c r="H1613" i="7"/>
  <c r="H1618" i="7"/>
  <c r="H1614" i="7"/>
  <c r="H1624" i="7"/>
  <c r="H1634" i="7"/>
  <c r="H1632" i="7"/>
  <c r="H1630" i="7"/>
  <c r="H1626" i="7"/>
  <c r="H1642" i="7"/>
  <c r="H1640" i="7"/>
  <c r="H1661" i="7"/>
  <c r="H1657" i="7"/>
  <c r="H1653" i="7"/>
  <c r="H1684" i="7"/>
  <c r="H1680" i="7"/>
  <c r="H1676" i="7"/>
  <c r="H1672" i="7"/>
  <c r="H1668" i="7"/>
  <c r="H1664" i="7"/>
  <c r="H1698" i="7"/>
  <c r="H1694" i="7"/>
  <c r="H1690" i="7"/>
  <c r="H1702" i="7"/>
  <c r="H1716" i="7"/>
  <c r="H1712" i="7"/>
  <c r="H1708" i="7"/>
  <c r="H1729" i="7"/>
  <c r="H1733" i="7"/>
  <c r="H1737" i="7"/>
  <c r="H1735" i="7"/>
  <c r="H1738" i="7"/>
  <c r="H2600" i="7"/>
  <c r="H2594" i="7"/>
  <c r="H2592" i="7"/>
  <c r="H2588" i="7"/>
  <c r="H2584" i="7"/>
  <c r="H2580" i="7"/>
  <c r="H2576" i="7"/>
  <c r="H2572" i="7"/>
  <c r="H2568" i="7"/>
  <c r="H2564" i="7"/>
  <c r="H2560" i="7"/>
  <c r="H2556" i="7"/>
  <c r="H2552" i="7"/>
  <c r="H2548" i="7"/>
  <c r="H2544" i="7"/>
  <c r="H2540" i="7"/>
  <c r="H2536" i="7"/>
  <c r="H2532" i="7"/>
  <c r="H2528" i="7"/>
  <c r="H2524" i="7"/>
  <c r="H2520" i="7"/>
  <c r="H2516" i="7"/>
  <c r="H2512" i="7"/>
  <c r="H2508" i="7"/>
  <c r="H2504" i="7"/>
  <c r="H2500" i="7"/>
  <c r="H2496" i="7"/>
  <c r="H2492" i="7"/>
  <c r="H2488" i="7"/>
  <c r="H2484" i="7"/>
  <c r="H2480" i="7"/>
  <c r="H2476" i="7"/>
  <c r="H2472" i="7"/>
  <c r="H2468" i="7"/>
  <c r="H2462" i="7"/>
  <c r="H2460" i="7"/>
  <c r="H2456" i="7"/>
  <c r="H2452" i="7"/>
  <c r="H2448" i="7"/>
  <c r="H2444" i="7"/>
  <c r="H2440" i="7"/>
  <c r="H2436" i="7"/>
  <c r="H2432" i="7"/>
  <c r="H2428" i="7"/>
  <c r="H2424" i="7"/>
  <c r="H2420" i="7"/>
  <c r="H2416" i="7"/>
  <c r="H2412" i="7"/>
  <c r="H2408" i="7"/>
  <c r="H2404" i="7"/>
  <c r="H2400" i="7"/>
  <c r="H2396" i="7"/>
  <c r="H2392" i="7"/>
  <c r="H2384" i="7"/>
  <c r="H2380" i="7"/>
  <c r="H2376" i="7"/>
  <c r="H2372" i="7"/>
  <c r="H2368" i="7"/>
  <c r="H2364" i="7"/>
  <c r="H2360" i="7"/>
  <c r="H2356" i="7"/>
  <c r="H2352" i="7"/>
  <c r="H2348" i="7"/>
  <c r="H2344" i="7"/>
  <c r="H2340" i="7"/>
  <c r="H2336" i="7"/>
  <c r="H2332" i="7"/>
  <c r="H2328" i="7"/>
  <c r="H2324" i="7"/>
  <c r="H2320" i="7"/>
  <c r="H2316" i="7"/>
  <c r="H2312" i="7"/>
  <c r="H2308" i="7"/>
  <c r="H2304" i="7"/>
  <c r="H2300" i="7"/>
  <c r="H2294" i="7"/>
  <c r="H2290" i="7"/>
  <c r="H2286" i="7"/>
  <c r="H2284" i="7"/>
  <c r="H2280" i="7"/>
  <c r="H2276" i="7"/>
  <c r="H2272" i="7"/>
  <c r="H2268" i="7"/>
  <c r="H2264" i="7"/>
  <c r="H2260" i="7"/>
  <c r="H2256" i="7"/>
  <c r="H2252" i="7"/>
  <c r="H2248" i="7"/>
  <c r="H2244" i="7"/>
  <c r="H2240" i="7"/>
  <c r="H2236" i="7"/>
  <c r="H2232" i="7"/>
  <c r="H2228" i="7"/>
  <c r="H2224" i="7"/>
  <c r="H2220" i="7"/>
  <c r="H2216" i="7"/>
  <c r="H2212" i="7"/>
  <c r="H2208" i="7"/>
  <c r="H2204" i="7"/>
  <c r="H2200" i="7"/>
  <c r="H2196" i="7"/>
  <c r="H2192" i="7"/>
  <c r="H2188" i="7"/>
  <c r="H2182" i="7"/>
  <c r="H2178" i="7"/>
  <c r="H2174" i="7"/>
  <c r="H2170" i="7"/>
  <c r="H2166" i="7"/>
  <c r="H2162" i="7"/>
  <c r="H2158" i="7"/>
  <c r="H2154" i="7"/>
  <c r="H2150" i="7"/>
  <c r="H2144" i="7"/>
  <c r="H2140" i="7"/>
  <c r="H2136" i="7"/>
  <c r="H2132" i="7"/>
  <c r="H2128" i="7"/>
  <c r="H2124" i="7"/>
  <c r="H2120" i="7"/>
  <c r="H2116" i="7"/>
  <c r="H2112" i="7"/>
  <c r="H2108" i="7"/>
  <c r="H2104" i="7"/>
  <c r="H2100" i="7"/>
  <c r="H2096" i="7"/>
  <c r="H2092" i="7"/>
  <c r="H2088" i="7"/>
  <c r="H2084" i="7"/>
  <c r="H2080" i="7"/>
  <c r="H2076" i="7"/>
  <c r="H2072" i="7"/>
  <c r="H2068" i="7"/>
  <c r="H2064" i="7"/>
  <c r="H2060" i="7"/>
  <c r="H2056" i="7"/>
  <c r="H2052" i="7"/>
  <c r="H2046" i="7"/>
  <c r="H2044" i="7"/>
  <c r="H2040" i="7"/>
  <c r="H2036" i="7"/>
  <c r="H2032" i="7"/>
  <c r="H2028" i="7"/>
  <c r="H2024" i="7"/>
  <c r="H2020" i="7"/>
  <c r="H2014" i="7"/>
  <c r="H2010" i="7"/>
  <c r="H2006" i="7"/>
  <c r="H2002" i="7"/>
  <c r="H1998" i="7"/>
  <c r="H1994" i="7"/>
  <c r="H1990" i="7"/>
  <c r="H1986" i="7"/>
  <c r="H1982" i="7"/>
  <c r="H1978" i="7"/>
  <c r="H1974" i="7"/>
  <c r="H1970" i="7"/>
  <c r="H1966" i="7"/>
  <c r="H1962" i="7"/>
  <c r="H1958" i="7"/>
  <c r="H1954" i="7"/>
  <c r="H1950" i="7"/>
  <c r="H1946" i="7"/>
  <c r="H1942" i="7"/>
  <c r="H1938" i="7"/>
  <c r="H1934" i="7"/>
  <c r="H1930" i="7"/>
  <c r="H1926" i="7"/>
  <c r="H1922" i="7"/>
  <c r="H1918" i="7"/>
  <c r="H1914" i="7"/>
  <c r="H1910" i="7"/>
  <c r="H1906" i="7"/>
  <c r="H1902" i="7"/>
  <c r="H1898" i="7"/>
  <c r="H1892" i="7"/>
  <c r="H1888" i="7"/>
  <c r="H1884" i="7"/>
  <c r="H1880" i="7"/>
  <c r="H1878" i="7"/>
  <c r="H1872" i="7"/>
  <c r="H1868" i="7"/>
  <c r="H1866" i="7"/>
  <c r="H1862" i="7"/>
  <c r="H1858" i="7"/>
  <c r="H1856" i="7"/>
  <c r="H1850" i="7"/>
  <c r="H1846" i="7"/>
  <c r="H1842" i="7"/>
  <c r="H1838" i="7"/>
  <c r="H1834" i="7"/>
  <c r="H1830" i="7"/>
  <c r="H1826" i="7"/>
  <c r="H1822" i="7"/>
  <c r="H1818" i="7"/>
  <c r="H1812" i="7"/>
  <c r="H1808" i="7"/>
  <c r="H1804" i="7"/>
  <c r="H1800" i="7"/>
  <c r="H1796" i="7"/>
  <c r="H1792" i="7"/>
  <c r="H1788" i="7"/>
  <c r="H1786" i="7"/>
  <c r="H1782" i="7"/>
  <c r="H1778" i="7"/>
  <c r="H1774" i="7"/>
  <c r="H1770" i="7"/>
  <c r="H1766" i="7"/>
  <c r="H1760" i="7"/>
  <c r="H1756" i="7"/>
  <c r="H1752" i="7"/>
  <c r="H1748" i="7"/>
  <c r="H1744" i="7"/>
  <c r="H3095" i="7"/>
  <c r="H3091" i="7"/>
  <c r="H3087" i="7"/>
  <c r="H3083" i="7"/>
  <c r="H3079" i="7"/>
  <c r="H3075" i="7"/>
  <c r="H3073" i="7"/>
  <c r="H3071" i="7"/>
  <c r="H3069" i="7"/>
  <c r="H3067" i="7"/>
  <c r="H3065" i="7"/>
  <c r="H3063" i="7"/>
  <c r="H3061" i="7"/>
  <c r="H3057" i="7"/>
  <c r="H3055" i="7"/>
  <c r="H3053" i="7"/>
  <c r="H3051" i="7"/>
  <c r="H3049" i="7"/>
  <c r="H3047" i="7"/>
  <c r="H3045" i="7"/>
  <c r="H3043" i="7"/>
  <c r="H3041" i="7"/>
  <c r="H3039" i="7"/>
  <c r="H3037" i="7"/>
  <c r="H3035" i="7"/>
  <c r="H3033" i="7"/>
  <c r="H3031" i="7"/>
  <c r="H3029" i="7"/>
  <c r="H3027" i="7"/>
  <c r="H3025" i="7"/>
  <c r="H3023" i="7"/>
  <c r="H3021" i="7"/>
  <c r="H3019" i="7"/>
  <c r="H3017" i="7"/>
  <c r="H3015" i="7"/>
  <c r="H3013" i="7"/>
  <c r="H3011" i="7"/>
  <c r="H3009" i="7"/>
  <c r="H3007" i="7"/>
  <c r="H3005" i="7"/>
  <c r="H3003" i="7"/>
  <c r="H3001" i="7"/>
  <c r="H2999" i="7"/>
  <c r="H2997" i="7"/>
  <c r="H2995" i="7"/>
  <c r="H2993" i="7"/>
  <c r="H2991" i="7"/>
  <c r="H2989" i="7"/>
  <c r="H2987" i="7"/>
  <c r="H2985" i="7"/>
  <c r="H2983" i="7"/>
  <c r="H2981" i="7"/>
  <c r="H2979" i="7"/>
  <c r="H2977" i="7"/>
  <c r="H2975" i="7"/>
  <c r="H2973" i="7"/>
  <c r="H2971" i="7"/>
  <c r="H2969" i="7"/>
  <c r="H2967" i="7"/>
  <c r="H2965" i="7"/>
  <c r="H2963" i="7"/>
  <c r="H2961" i="7"/>
  <c r="H2959" i="7"/>
  <c r="H2957" i="7"/>
  <c r="H2955" i="7"/>
  <c r="H2953" i="7"/>
  <c r="H2951" i="7"/>
  <c r="H2949" i="7"/>
  <c r="H2947" i="7"/>
  <c r="H2945" i="7"/>
  <c r="H2943" i="7"/>
  <c r="H2941" i="7"/>
  <c r="H2939" i="7"/>
  <c r="H2937" i="7"/>
  <c r="H2935" i="7"/>
  <c r="H2933" i="7"/>
  <c r="H2931" i="7"/>
  <c r="H2929" i="7"/>
  <c r="H2927" i="7"/>
  <c r="H2925" i="7"/>
  <c r="H2923" i="7"/>
  <c r="H2921" i="7"/>
  <c r="H2919" i="7"/>
  <c r="H2917" i="7"/>
  <c r="H2915" i="7"/>
  <c r="H2913" i="7"/>
  <c r="H2911" i="7"/>
  <c r="H2909" i="7"/>
  <c r="H2907" i="7"/>
  <c r="H2905" i="7"/>
  <c r="H2903" i="7"/>
  <c r="H2901" i="7"/>
  <c r="H2899" i="7"/>
  <c r="H2897" i="7"/>
  <c r="H2895" i="7"/>
  <c r="H2893" i="7"/>
  <c r="H2891" i="7"/>
  <c r="H2889" i="7"/>
  <c r="H2887" i="7"/>
  <c r="H2885" i="7"/>
  <c r="H2883" i="7"/>
  <c r="H2881" i="7"/>
  <c r="H2879" i="7"/>
  <c r="H2877" i="7"/>
  <c r="H2875" i="7"/>
  <c r="H2873" i="7"/>
  <c r="H2871" i="7"/>
  <c r="H2869" i="7"/>
  <c r="H2867" i="7"/>
  <c r="H2865" i="7"/>
  <c r="H2863" i="7"/>
  <c r="H2861" i="7"/>
  <c r="H2859" i="7"/>
  <c r="H2857" i="7"/>
  <c r="H2855" i="7"/>
  <c r="H2853" i="7"/>
  <c r="H2851" i="7"/>
  <c r="H2849" i="7"/>
  <c r="H2847" i="7"/>
  <c r="H2845" i="7"/>
  <c r="H2843" i="7"/>
  <c r="H2841" i="7"/>
  <c r="H2839" i="7"/>
  <c r="H2837" i="7"/>
  <c r="H2835" i="7"/>
  <c r="H2833" i="7"/>
  <c r="H2831" i="7"/>
  <c r="H2829" i="7"/>
  <c r="H2827" i="7"/>
  <c r="H2825" i="7"/>
  <c r="H2823" i="7"/>
  <c r="H2821" i="7"/>
  <c r="H2819" i="7"/>
  <c r="H2817" i="7"/>
  <c r="H2815" i="7"/>
  <c r="H2813" i="7"/>
  <c r="H2811" i="7"/>
  <c r="H2809" i="7"/>
  <c r="H2807" i="7"/>
  <c r="H2805" i="7"/>
  <c r="H2803" i="7"/>
  <c r="H2801" i="7"/>
  <c r="H2799" i="7"/>
  <c r="H2797" i="7"/>
  <c r="H2795" i="7"/>
  <c r="H2793" i="7"/>
  <c r="H2791" i="7"/>
  <c r="H2789" i="7"/>
  <c r="H2787" i="7"/>
  <c r="H2785" i="7"/>
  <c r="H2783" i="7"/>
  <c r="H2781" i="7"/>
  <c r="H2779" i="7"/>
  <c r="H2777" i="7"/>
  <c r="H2775" i="7"/>
  <c r="H2773" i="7"/>
  <c r="H2771" i="7"/>
  <c r="H2769" i="7"/>
  <c r="H2767" i="7"/>
  <c r="H2765" i="7"/>
  <c r="H2763" i="7"/>
  <c r="H2761" i="7"/>
  <c r="H2759" i="7"/>
  <c r="H2757" i="7"/>
  <c r="H2755" i="7"/>
  <c r="H2753" i="7"/>
  <c r="H2751" i="7"/>
  <c r="H2749" i="7"/>
  <c r="H2747" i="7"/>
  <c r="H2745" i="7"/>
  <c r="H2743" i="7"/>
  <c r="H2741" i="7"/>
  <c r="H2739" i="7"/>
  <c r="H2737" i="7"/>
  <c r="H2735" i="7"/>
  <c r="H2733" i="7"/>
  <c r="H2731" i="7"/>
  <c r="H2729" i="7"/>
  <c r="H2727" i="7"/>
  <c r="H2725" i="7"/>
  <c r="H2723" i="7"/>
  <c r="H2721" i="7"/>
  <c r="H2719" i="7"/>
  <c r="H2717" i="7"/>
  <c r="H2715" i="7"/>
  <c r="H2713" i="7"/>
  <c r="H2711" i="7"/>
  <c r="H2709" i="7"/>
  <c r="H2707" i="7"/>
  <c r="H2705" i="7"/>
  <c r="H2703" i="7"/>
  <c r="H2701" i="7"/>
  <c r="H2699" i="7"/>
  <c r="H2697" i="7"/>
  <c r="H2695" i="7"/>
  <c r="H2693" i="7"/>
  <c r="H2691" i="7"/>
  <c r="H2689" i="7"/>
  <c r="H2687" i="7"/>
  <c r="H2685" i="7"/>
  <c r="H2683" i="7"/>
  <c r="H2681" i="7"/>
  <c r="H2679" i="7"/>
  <c r="H2677" i="7"/>
  <c r="H2675" i="7"/>
  <c r="H2673" i="7"/>
  <c r="H2671" i="7"/>
  <c r="H2669" i="7"/>
  <c r="H2667" i="7"/>
  <c r="H2665" i="7"/>
  <c r="H2663" i="7"/>
  <c r="H2661" i="7"/>
  <c r="H2659" i="7"/>
  <c r="H2657" i="7"/>
  <c r="H2655" i="7"/>
  <c r="H2653" i="7"/>
  <c r="H2651" i="7"/>
  <c r="H2649" i="7"/>
  <c r="H2647" i="7"/>
  <c r="H2645" i="7"/>
  <c r="H2643" i="7"/>
  <c r="H2641" i="7"/>
  <c r="H2639" i="7"/>
  <c r="H2637" i="7"/>
  <c r="H2635" i="7"/>
  <c r="H2633" i="7"/>
  <c r="H2631" i="7"/>
  <c r="H2629" i="7"/>
  <c r="H2627" i="7"/>
  <c r="H2625" i="7"/>
  <c r="H2623" i="7"/>
  <c r="H2621" i="7"/>
  <c r="H2619" i="7"/>
  <c r="H2617" i="7"/>
  <c r="H2615" i="7"/>
  <c r="H2613" i="7"/>
  <c r="H2611" i="7"/>
  <c r="H2609" i="7"/>
  <c r="H2607" i="7"/>
  <c r="H2605" i="7"/>
  <c r="H2603" i="7"/>
  <c r="D1146" i="7"/>
  <c r="E1146" i="7"/>
  <c r="I1146" i="7" s="1"/>
  <c r="D1147" i="7"/>
  <c r="E1147" i="7"/>
  <c r="D1148" i="7"/>
  <c r="E1148" i="7"/>
  <c r="I1148" i="7" s="1"/>
  <c r="D1149" i="7"/>
  <c r="E1149" i="7"/>
  <c r="I1149" i="7" s="1"/>
  <c r="D1150" i="7"/>
  <c r="E1150" i="7"/>
  <c r="I1150" i="7" s="1"/>
  <c r="D1143" i="7"/>
  <c r="E1143" i="7"/>
  <c r="I1143" i="7" s="1"/>
  <c r="D1144" i="7"/>
  <c r="E1144" i="7"/>
  <c r="I1144" i="7" s="1"/>
  <c r="D1145" i="7"/>
  <c r="E1145" i="7"/>
  <c r="I1145" i="7" s="1"/>
  <c r="D1141" i="7"/>
  <c r="E1141" i="7"/>
  <c r="I1141" i="7" s="1"/>
  <c r="D1142" i="7"/>
  <c r="E1142" i="7"/>
  <c r="I1142" i="7" s="1"/>
  <c r="D1138" i="7"/>
  <c r="E1138" i="7"/>
  <c r="I1138" i="7" s="1"/>
  <c r="D1139" i="7"/>
  <c r="E1139" i="7"/>
  <c r="I1139" i="7" s="1"/>
  <c r="D1140" i="7"/>
  <c r="E1140" i="7"/>
  <c r="I1140" i="7" s="1"/>
  <c r="D1135" i="7"/>
  <c r="E1135" i="7"/>
  <c r="I1135" i="7" s="1"/>
  <c r="D1136" i="7"/>
  <c r="E1136" i="7"/>
  <c r="I1136" i="7" s="1"/>
  <c r="D1137" i="7"/>
  <c r="E1137" i="7"/>
  <c r="I1137" i="7" s="1"/>
  <c r="D1131" i="7"/>
  <c r="E1131" i="7"/>
  <c r="I1131" i="7" s="1"/>
  <c r="D1132" i="7"/>
  <c r="E1132" i="7"/>
  <c r="I1132" i="7" s="1"/>
  <c r="D1133" i="7"/>
  <c r="E1133" i="7"/>
  <c r="I1133" i="7" s="1"/>
  <c r="D1134" i="7"/>
  <c r="E1134" i="7"/>
  <c r="I1134" i="7" s="1"/>
  <c r="D1127" i="7"/>
  <c r="E1127" i="7"/>
  <c r="I1127" i="7" s="1"/>
  <c r="D1128" i="7"/>
  <c r="E1128" i="7"/>
  <c r="I1128" i="7" s="1"/>
  <c r="D1129" i="7"/>
  <c r="E1129" i="7"/>
  <c r="I1129" i="7" s="1"/>
  <c r="D1130" i="7"/>
  <c r="E1130" i="7"/>
  <c r="I1130" i="7" s="1"/>
  <c r="D1120" i="7"/>
  <c r="E1120" i="7"/>
  <c r="I1120" i="7" s="1"/>
  <c r="D1121" i="7"/>
  <c r="E1121" i="7"/>
  <c r="I1121" i="7" s="1"/>
  <c r="D1122" i="7"/>
  <c r="E1122" i="7"/>
  <c r="I1122" i="7" s="1"/>
  <c r="D1123" i="7"/>
  <c r="E1123" i="7"/>
  <c r="I1123" i="7" s="1"/>
  <c r="D1124" i="7"/>
  <c r="E1124" i="7"/>
  <c r="I1124" i="7" s="1"/>
  <c r="D1125" i="7"/>
  <c r="E1125" i="7"/>
  <c r="I1125" i="7" s="1"/>
  <c r="D1126" i="7"/>
  <c r="E1126" i="7"/>
  <c r="I1126" i="7" s="1"/>
  <c r="D1118" i="7"/>
  <c r="E1118" i="7"/>
  <c r="I1118" i="7" s="1"/>
  <c r="D1119" i="7"/>
  <c r="E1119" i="7"/>
  <c r="I1119" i="7" s="1"/>
  <c r="E1117" i="7"/>
  <c r="D1117" i="7"/>
  <c r="E1116" i="7"/>
  <c r="D1116" i="7"/>
  <c r="E1115" i="7"/>
  <c r="D1115" i="7"/>
  <c r="E1114" i="7"/>
  <c r="D1114" i="7"/>
  <c r="E1113" i="7"/>
  <c r="D1113" i="7"/>
  <c r="E1112" i="7"/>
  <c r="D1112" i="7"/>
  <c r="E1111" i="7"/>
  <c r="D1111" i="7"/>
  <c r="E1110" i="7"/>
  <c r="D1110" i="7"/>
  <c r="E1109" i="7"/>
  <c r="D1109" i="7"/>
  <c r="E1108" i="7"/>
  <c r="D1108" i="7"/>
  <c r="E1107" i="7"/>
  <c r="D1107" i="7"/>
  <c r="E1106" i="7"/>
  <c r="D1106" i="7"/>
  <c r="E1105" i="7"/>
  <c r="D1105" i="7"/>
  <c r="E1104" i="7"/>
  <c r="D1104" i="7"/>
  <c r="E1103" i="7"/>
  <c r="D1103" i="7"/>
  <c r="E1102" i="7"/>
  <c r="D1102" i="7"/>
  <c r="E1101" i="7"/>
  <c r="D1101" i="7"/>
  <c r="E1100" i="7"/>
  <c r="D1100" i="7"/>
  <c r="E1099" i="7"/>
  <c r="D1099" i="7"/>
  <c r="E1098" i="7"/>
  <c r="D1098" i="7"/>
  <c r="E1097" i="7"/>
  <c r="D1097" i="7"/>
  <c r="E1096" i="7"/>
  <c r="D1096" i="7"/>
  <c r="E1095" i="7"/>
  <c r="D1095" i="7"/>
  <c r="E1094" i="7"/>
  <c r="D1094" i="7"/>
  <c r="E1093" i="7"/>
  <c r="D1093" i="7"/>
  <c r="E1092" i="7"/>
  <c r="D1092" i="7"/>
  <c r="E1091" i="7"/>
  <c r="D1091" i="7"/>
  <c r="E1090" i="7"/>
  <c r="D1090" i="7"/>
  <c r="E1089" i="7"/>
  <c r="D1089" i="7"/>
  <c r="E1088" i="7"/>
  <c r="D1088" i="7"/>
  <c r="E1087" i="7"/>
  <c r="D1087" i="7"/>
  <c r="E1086" i="7"/>
  <c r="D1086" i="7"/>
  <c r="E1085" i="7"/>
  <c r="D1085" i="7"/>
  <c r="E1084" i="7"/>
  <c r="D1084" i="7"/>
  <c r="E1083" i="7"/>
  <c r="D1083" i="7"/>
  <c r="E1082" i="7"/>
  <c r="D1082" i="7"/>
  <c r="E1081" i="7"/>
  <c r="D1081" i="7"/>
  <c r="E1080" i="7"/>
  <c r="D1080" i="7"/>
  <c r="E1079" i="7"/>
  <c r="D1079" i="7"/>
  <c r="E1078" i="7"/>
  <c r="D1078" i="7"/>
  <c r="E1077" i="7"/>
  <c r="D1077" i="7"/>
  <c r="E1076" i="7"/>
  <c r="D1076" i="7"/>
  <c r="E1075" i="7"/>
  <c r="D1075" i="7"/>
  <c r="E1074" i="7"/>
  <c r="D1074" i="7"/>
  <c r="E1073" i="7"/>
  <c r="D1073" i="7"/>
  <c r="E1072" i="7"/>
  <c r="D1072" i="7"/>
  <c r="E1071" i="7"/>
  <c r="D1071" i="7"/>
  <c r="E1070" i="7"/>
  <c r="D1070" i="7"/>
  <c r="E1069" i="7"/>
  <c r="D1069" i="7"/>
  <c r="E1068" i="7"/>
  <c r="D1068" i="7"/>
  <c r="E1067" i="7"/>
  <c r="D1067" i="7"/>
  <c r="E1066" i="7"/>
  <c r="D1066" i="7"/>
  <c r="E1065" i="7"/>
  <c r="D1065" i="7"/>
  <c r="E1064" i="7"/>
  <c r="D1064" i="7"/>
  <c r="E1063" i="7"/>
  <c r="D1063" i="7"/>
  <c r="E1062" i="7"/>
  <c r="D1062" i="7"/>
  <c r="E1061" i="7"/>
  <c r="D1061" i="7"/>
  <c r="E1060" i="7"/>
  <c r="D1060" i="7"/>
  <c r="E1059" i="7"/>
  <c r="D1059" i="7"/>
  <c r="E1058" i="7"/>
  <c r="D1058" i="7"/>
  <c r="E1057" i="7"/>
  <c r="D1057" i="7"/>
  <c r="E1056" i="7"/>
  <c r="D1056" i="7"/>
  <c r="E1055" i="7"/>
  <c r="D1055" i="7"/>
  <c r="E1054" i="7"/>
  <c r="D1054" i="7"/>
  <c r="E1053" i="7"/>
  <c r="D1053" i="7"/>
  <c r="E1052" i="7"/>
  <c r="D1052" i="7"/>
  <c r="E1051" i="7"/>
  <c r="D1051" i="7"/>
  <c r="E1050" i="7"/>
  <c r="D1050" i="7"/>
  <c r="E1049" i="7"/>
  <c r="D1049" i="7"/>
  <c r="E1048" i="7"/>
  <c r="D1048" i="7"/>
  <c r="E1047" i="7"/>
  <c r="I1047" i="7" s="1"/>
  <c r="D1047" i="7"/>
  <c r="E1046" i="7"/>
  <c r="D1046" i="7"/>
  <c r="E1045" i="7"/>
  <c r="I1045" i="7" s="1"/>
  <c r="D1045" i="7"/>
  <c r="E1044" i="7"/>
  <c r="D1044" i="7"/>
  <c r="E1043" i="7"/>
  <c r="I1043" i="7" s="1"/>
  <c r="D1043" i="7"/>
  <c r="E1042" i="7"/>
  <c r="D1042" i="7"/>
  <c r="E1041" i="7"/>
  <c r="I1041" i="7" s="1"/>
  <c r="D1041" i="7"/>
  <c r="E1040" i="7"/>
  <c r="I1040" i="7" s="1"/>
  <c r="D1040" i="7"/>
  <c r="E1039" i="7"/>
  <c r="I1039" i="7" s="1"/>
  <c r="D1039" i="7"/>
  <c r="E1038" i="7"/>
  <c r="I1038" i="7" s="1"/>
  <c r="D1038" i="7"/>
  <c r="E1037" i="7"/>
  <c r="I1037" i="7" s="1"/>
  <c r="D1037" i="7"/>
  <c r="E1036" i="7"/>
  <c r="I1036" i="7" s="1"/>
  <c r="D1036" i="7"/>
  <c r="E1035" i="7"/>
  <c r="I1035" i="7" s="1"/>
  <c r="D1035" i="7"/>
  <c r="E1034" i="7"/>
  <c r="I1034" i="7" s="1"/>
  <c r="D1034" i="7"/>
  <c r="E1033" i="7"/>
  <c r="I1033" i="7" s="1"/>
  <c r="D1033" i="7"/>
  <c r="E1032" i="7"/>
  <c r="I1032" i="7" s="1"/>
  <c r="D1032" i="7"/>
  <c r="E1031" i="7"/>
  <c r="I1031" i="7" s="1"/>
  <c r="D1031" i="7"/>
  <c r="E1030" i="7"/>
  <c r="I1030" i="7" s="1"/>
  <c r="D1030" i="7"/>
  <c r="E1029" i="7"/>
  <c r="I1029" i="7" s="1"/>
  <c r="D1029" i="7"/>
  <c r="E1028" i="7"/>
  <c r="I1028" i="7" s="1"/>
  <c r="D1028" i="7"/>
  <c r="E1027" i="7"/>
  <c r="I1027" i="7" s="1"/>
  <c r="D1027" i="7"/>
  <c r="E1026" i="7"/>
  <c r="I1026" i="7" s="1"/>
  <c r="D1026" i="7"/>
  <c r="E1025" i="7"/>
  <c r="I1025" i="7" s="1"/>
  <c r="D1025" i="7"/>
  <c r="E1024" i="7"/>
  <c r="I1024" i="7" s="1"/>
  <c r="D1024" i="7"/>
  <c r="E1023" i="7"/>
  <c r="I1023" i="7" s="1"/>
  <c r="D1023" i="7"/>
  <c r="E1022" i="7"/>
  <c r="I1022" i="7" s="1"/>
  <c r="D1022" i="7"/>
  <c r="E1021" i="7"/>
  <c r="I1021" i="7" s="1"/>
  <c r="D1021" i="7"/>
  <c r="E1020" i="7"/>
  <c r="I1020" i="7" s="1"/>
  <c r="D1020" i="7"/>
  <c r="E1019" i="7"/>
  <c r="I1019" i="7" s="1"/>
  <c r="D1019" i="7"/>
  <c r="E1018" i="7"/>
  <c r="I1018" i="7" s="1"/>
  <c r="D1018" i="7"/>
  <c r="E1017" i="7"/>
  <c r="I1017" i="7" s="1"/>
  <c r="D1017" i="7"/>
  <c r="E1016" i="7"/>
  <c r="I1016" i="7" s="1"/>
  <c r="D1016" i="7"/>
  <c r="E1015" i="7"/>
  <c r="I1015" i="7" s="1"/>
  <c r="D1015" i="7"/>
  <c r="E1014" i="7"/>
  <c r="I1014" i="7" s="1"/>
  <c r="D1014" i="7"/>
  <c r="E1013" i="7"/>
  <c r="I1013" i="7" s="1"/>
  <c r="D1013" i="7"/>
  <c r="E1012" i="7"/>
  <c r="I1012" i="7" s="1"/>
  <c r="D1012" i="7"/>
  <c r="E1011" i="7"/>
  <c r="I1011" i="7" s="1"/>
  <c r="D1011" i="7"/>
  <c r="E1010" i="7"/>
  <c r="I1010" i="7" s="1"/>
  <c r="D1010" i="7"/>
  <c r="E1009" i="7"/>
  <c r="I1009" i="7" s="1"/>
  <c r="D1009" i="7"/>
  <c r="E1008" i="7"/>
  <c r="I1008" i="7" s="1"/>
  <c r="D1008" i="7"/>
  <c r="E1007" i="7"/>
  <c r="I1007" i="7" s="1"/>
  <c r="D1007" i="7"/>
  <c r="E1006" i="7"/>
  <c r="I1006" i="7" s="1"/>
  <c r="D1006" i="7"/>
  <c r="E1005" i="7"/>
  <c r="I1005" i="7" s="1"/>
  <c r="D1005" i="7"/>
  <c r="E1004" i="7"/>
  <c r="I1004" i="7" s="1"/>
  <c r="D1004" i="7"/>
  <c r="E1003" i="7"/>
  <c r="I1003" i="7" s="1"/>
  <c r="D1003" i="7"/>
  <c r="E1002" i="7"/>
  <c r="I1002" i="7" s="1"/>
  <c r="D1002" i="7"/>
  <c r="E1001" i="7"/>
  <c r="I1001" i="7" s="1"/>
  <c r="D1001" i="7"/>
  <c r="E1000" i="7"/>
  <c r="I1000" i="7" s="1"/>
  <c r="D1000" i="7"/>
  <c r="E999" i="7"/>
  <c r="I999" i="7" s="1"/>
  <c r="D999" i="7"/>
  <c r="E998" i="7"/>
  <c r="I998" i="7" s="1"/>
  <c r="D998" i="7"/>
  <c r="E997" i="7"/>
  <c r="I997" i="7" s="1"/>
  <c r="D997" i="7"/>
  <c r="E996" i="7"/>
  <c r="I996" i="7" s="1"/>
  <c r="D996" i="7"/>
  <c r="E995" i="7"/>
  <c r="I995" i="7" s="1"/>
  <c r="D995" i="7"/>
  <c r="E994" i="7"/>
  <c r="I994" i="7" s="1"/>
  <c r="D994" i="7"/>
  <c r="E993" i="7"/>
  <c r="I993" i="7" s="1"/>
  <c r="D993" i="7"/>
  <c r="E992" i="7"/>
  <c r="I992" i="7" s="1"/>
  <c r="D992" i="7"/>
  <c r="E991" i="7"/>
  <c r="I991" i="7" s="1"/>
  <c r="D991" i="7"/>
  <c r="E990" i="7"/>
  <c r="I990" i="7" s="1"/>
  <c r="D990" i="7"/>
  <c r="E989" i="7"/>
  <c r="I989" i="7" s="1"/>
  <c r="D989" i="7"/>
  <c r="E988" i="7"/>
  <c r="I988" i="7" s="1"/>
  <c r="D988" i="7"/>
  <c r="E987" i="7"/>
  <c r="I987" i="7" s="1"/>
  <c r="D987" i="7"/>
  <c r="E986" i="7"/>
  <c r="I986" i="7" s="1"/>
  <c r="D986" i="7"/>
  <c r="E985" i="7"/>
  <c r="I985" i="7" s="1"/>
  <c r="D985" i="7"/>
  <c r="E984" i="7"/>
  <c r="I984" i="7" s="1"/>
  <c r="D984" i="7"/>
  <c r="E983" i="7"/>
  <c r="I983" i="7" s="1"/>
  <c r="D983" i="7"/>
  <c r="E982" i="7"/>
  <c r="I982" i="7" s="1"/>
  <c r="D982" i="7"/>
  <c r="E981" i="7"/>
  <c r="I981" i="7" s="1"/>
  <c r="D981" i="7"/>
  <c r="E980" i="7"/>
  <c r="I980" i="7" s="1"/>
  <c r="D980" i="7"/>
  <c r="E979" i="7"/>
  <c r="I979" i="7" s="1"/>
  <c r="D979" i="7"/>
  <c r="E978" i="7"/>
  <c r="I978" i="7" s="1"/>
  <c r="D978" i="7"/>
  <c r="E977" i="7"/>
  <c r="I977" i="7" s="1"/>
  <c r="D977" i="7"/>
  <c r="E976" i="7"/>
  <c r="I976" i="7" s="1"/>
  <c r="D976" i="7"/>
  <c r="E975" i="7"/>
  <c r="I975" i="7" s="1"/>
  <c r="D975" i="7"/>
  <c r="E974" i="7"/>
  <c r="I974" i="7" s="1"/>
  <c r="D974" i="7"/>
  <c r="E973" i="7"/>
  <c r="I973" i="7" s="1"/>
  <c r="D973" i="7"/>
  <c r="E972" i="7"/>
  <c r="I972" i="7" s="1"/>
  <c r="D972" i="7"/>
  <c r="E971" i="7"/>
  <c r="I971" i="7" s="1"/>
  <c r="D971" i="7"/>
  <c r="E970" i="7"/>
  <c r="I970" i="7" s="1"/>
  <c r="D970" i="7"/>
  <c r="E969" i="7"/>
  <c r="I969" i="7" s="1"/>
  <c r="D969" i="7"/>
  <c r="E968" i="7"/>
  <c r="I968" i="7" s="1"/>
  <c r="D968" i="7"/>
  <c r="E967" i="7"/>
  <c r="I967" i="7" s="1"/>
  <c r="D967" i="7"/>
  <c r="E966" i="7"/>
  <c r="I966" i="7" s="1"/>
  <c r="D966" i="7"/>
  <c r="E965" i="7"/>
  <c r="I965" i="7" s="1"/>
  <c r="D965" i="7"/>
  <c r="E964" i="7"/>
  <c r="I964" i="7" s="1"/>
  <c r="D964" i="7"/>
  <c r="E963" i="7"/>
  <c r="I963" i="7" s="1"/>
  <c r="D963" i="7"/>
  <c r="E962" i="7"/>
  <c r="I962" i="7" s="1"/>
  <c r="D962" i="7"/>
  <c r="E961" i="7"/>
  <c r="I961" i="7" s="1"/>
  <c r="D961" i="7"/>
  <c r="E960" i="7"/>
  <c r="I960" i="7" s="1"/>
  <c r="D960" i="7"/>
  <c r="E959" i="7"/>
  <c r="I959" i="7" s="1"/>
  <c r="D959" i="7"/>
  <c r="E958" i="7"/>
  <c r="I958" i="7" s="1"/>
  <c r="D958" i="7"/>
  <c r="E957" i="7"/>
  <c r="I957" i="7" s="1"/>
  <c r="D957" i="7"/>
  <c r="E956" i="7"/>
  <c r="I956" i="7" s="1"/>
  <c r="D956" i="7"/>
  <c r="E955" i="7"/>
  <c r="I955" i="7" s="1"/>
  <c r="D955" i="7"/>
  <c r="E954" i="7"/>
  <c r="I954" i="7" s="1"/>
  <c r="D954" i="7"/>
  <c r="E953" i="7"/>
  <c r="I953" i="7" s="1"/>
  <c r="D953" i="7"/>
  <c r="E952" i="7"/>
  <c r="I952" i="7" s="1"/>
  <c r="D952" i="7"/>
  <c r="E951" i="7"/>
  <c r="I951" i="7" s="1"/>
  <c r="D951" i="7"/>
  <c r="E950" i="7"/>
  <c r="I950" i="7" s="1"/>
  <c r="D950" i="7"/>
  <c r="D923" i="7"/>
  <c r="E923" i="7"/>
  <c r="D924" i="7"/>
  <c r="E924" i="7"/>
  <c r="D925" i="7"/>
  <c r="E925" i="7"/>
  <c r="D926" i="7"/>
  <c r="E926" i="7"/>
  <c r="D927" i="7"/>
  <c r="E927" i="7"/>
  <c r="D928" i="7"/>
  <c r="E928" i="7"/>
  <c r="D929" i="7"/>
  <c r="E929" i="7"/>
  <c r="D930" i="7"/>
  <c r="E930" i="7"/>
  <c r="D931" i="7"/>
  <c r="E931" i="7"/>
  <c r="D932" i="7"/>
  <c r="E932" i="7"/>
  <c r="D933" i="7"/>
  <c r="E933" i="7"/>
  <c r="D934" i="7"/>
  <c r="E934" i="7"/>
  <c r="D935" i="7"/>
  <c r="E935" i="7"/>
  <c r="D936" i="7"/>
  <c r="E936" i="7"/>
  <c r="D937" i="7"/>
  <c r="E937" i="7"/>
  <c r="D938" i="7"/>
  <c r="E938" i="7"/>
  <c r="D939" i="7"/>
  <c r="E939" i="7"/>
  <c r="D940" i="7"/>
  <c r="E940" i="7"/>
  <c r="D941" i="7"/>
  <c r="E941" i="7"/>
  <c r="D942" i="7"/>
  <c r="E942" i="7"/>
  <c r="D943" i="7"/>
  <c r="E943" i="7"/>
  <c r="D944" i="7"/>
  <c r="E944" i="7"/>
  <c r="D945" i="7"/>
  <c r="E945" i="7"/>
  <c r="D946" i="7"/>
  <c r="E946" i="7"/>
  <c r="D947" i="7"/>
  <c r="E947" i="7"/>
  <c r="D948" i="7"/>
  <c r="E948" i="7"/>
  <c r="D949" i="7"/>
  <c r="E949" i="7"/>
  <c r="D910" i="7"/>
  <c r="E910" i="7"/>
  <c r="D911" i="7"/>
  <c r="E911" i="7"/>
  <c r="D912" i="7"/>
  <c r="E912" i="7"/>
  <c r="D913" i="7"/>
  <c r="E913" i="7"/>
  <c r="D914" i="7"/>
  <c r="E914" i="7"/>
  <c r="D915" i="7"/>
  <c r="E915" i="7"/>
  <c r="D916" i="7"/>
  <c r="E916" i="7"/>
  <c r="D917" i="7"/>
  <c r="E917" i="7"/>
  <c r="D918" i="7"/>
  <c r="E918" i="7"/>
  <c r="D919" i="7"/>
  <c r="E919" i="7"/>
  <c r="D920" i="7"/>
  <c r="E920" i="7"/>
  <c r="D921" i="7"/>
  <c r="E921" i="7"/>
  <c r="D922" i="7"/>
  <c r="E922" i="7"/>
  <c r="D894" i="7"/>
  <c r="E894" i="7"/>
  <c r="D895" i="7"/>
  <c r="E895" i="7"/>
  <c r="D896" i="7"/>
  <c r="E896" i="7"/>
  <c r="D897" i="7"/>
  <c r="E897" i="7"/>
  <c r="D898" i="7"/>
  <c r="E898" i="7"/>
  <c r="D899" i="7"/>
  <c r="E899" i="7"/>
  <c r="D900" i="7"/>
  <c r="E900" i="7"/>
  <c r="D901" i="7"/>
  <c r="E901" i="7"/>
  <c r="D902" i="7"/>
  <c r="E902" i="7"/>
  <c r="D903" i="7"/>
  <c r="E903" i="7"/>
  <c r="D904" i="7"/>
  <c r="E904" i="7"/>
  <c r="D905" i="7"/>
  <c r="E905" i="7"/>
  <c r="D906" i="7"/>
  <c r="E906" i="7"/>
  <c r="D907" i="7"/>
  <c r="E907" i="7"/>
  <c r="D908" i="7"/>
  <c r="E908" i="7"/>
  <c r="D909" i="7"/>
  <c r="E909" i="7"/>
  <c r="D888" i="7"/>
  <c r="E888" i="7"/>
  <c r="D889" i="7"/>
  <c r="E889" i="7"/>
  <c r="D890" i="7"/>
  <c r="E890" i="7"/>
  <c r="D891" i="7"/>
  <c r="E891" i="7"/>
  <c r="D892" i="7"/>
  <c r="E892" i="7"/>
  <c r="D893" i="7"/>
  <c r="E893" i="7"/>
  <c r="D881" i="7"/>
  <c r="E881" i="7"/>
  <c r="D882" i="7"/>
  <c r="E882" i="7"/>
  <c r="D883" i="7"/>
  <c r="E883" i="7"/>
  <c r="D884" i="7"/>
  <c r="E884" i="7"/>
  <c r="D885" i="7"/>
  <c r="E885" i="7"/>
  <c r="D886" i="7"/>
  <c r="E886" i="7"/>
  <c r="D887" i="7"/>
  <c r="E887" i="7"/>
  <c r="D876" i="7"/>
  <c r="E876" i="7"/>
  <c r="D877" i="7"/>
  <c r="E877" i="7"/>
  <c r="D878" i="7"/>
  <c r="E878" i="7"/>
  <c r="D879" i="7"/>
  <c r="E879" i="7"/>
  <c r="D880" i="7"/>
  <c r="E880" i="7"/>
  <c r="D872" i="7"/>
  <c r="E872" i="7"/>
  <c r="D873" i="7"/>
  <c r="E873" i="7"/>
  <c r="D874" i="7"/>
  <c r="E874" i="7"/>
  <c r="D875" i="7"/>
  <c r="E875" i="7"/>
  <c r="D869" i="7"/>
  <c r="E869" i="7"/>
  <c r="D870" i="7"/>
  <c r="E870" i="7"/>
  <c r="D871" i="7"/>
  <c r="E871" i="7"/>
  <c r="D858" i="7"/>
  <c r="E858" i="7"/>
  <c r="D859" i="7"/>
  <c r="E859" i="7"/>
  <c r="D860" i="7"/>
  <c r="E860" i="7"/>
  <c r="D861" i="7"/>
  <c r="E861" i="7"/>
  <c r="D862" i="7"/>
  <c r="E862" i="7"/>
  <c r="D863" i="7"/>
  <c r="E863" i="7"/>
  <c r="D864" i="7"/>
  <c r="E864" i="7"/>
  <c r="D865" i="7"/>
  <c r="E865" i="7"/>
  <c r="D866" i="7"/>
  <c r="E866" i="7"/>
  <c r="D867" i="7"/>
  <c r="E867" i="7"/>
  <c r="D868" i="7"/>
  <c r="E868" i="7"/>
  <c r="D853" i="7"/>
  <c r="E853" i="7"/>
  <c r="D854" i="7"/>
  <c r="E854" i="7"/>
  <c r="D855" i="7"/>
  <c r="E855" i="7"/>
  <c r="D856" i="7"/>
  <c r="E856" i="7"/>
  <c r="D857" i="7"/>
  <c r="E857" i="7"/>
  <c r="E852" i="7"/>
  <c r="I852" i="7" s="1"/>
  <c r="D852" i="7"/>
  <c r="E800" i="7"/>
  <c r="I800" i="7" s="1"/>
  <c r="D800" i="7"/>
  <c r="E799" i="7"/>
  <c r="I799" i="7" s="1"/>
  <c r="D799" i="7"/>
  <c r="E798" i="7"/>
  <c r="I798" i="7" s="1"/>
  <c r="D798" i="7"/>
  <c r="E797" i="7"/>
  <c r="I797" i="7" s="1"/>
  <c r="D797" i="7"/>
  <c r="E796" i="7"/>
  <c r="I796" i="7" s="1"/>
  <c r="D796" i="7"/>
  <c r="E795" i="7"/>
  <c r="I795" i="7" s="1"/>
  <c r="D795" i="7"/>
  <c r="E794" i="7"/>
  <c r="I794" i="7" s="1"/>
  <c r="D794" i="7"/>
  <c r="E793" i="7"/>
  <c r="I793" i="7" s="1"/>
  <c r="D793" i="7"/>
  <c r="E792" i="7"/>
  <c r="I792" i="7" s="1"/>
  <c r="D792" i="7"/>
  <c r="E791" i="7"/>
  <c r="I791" i="7" s="1"/>
  <c r="D791" i="7"/>
  <c r="E790" i="7"/>
  <c r="I790" i="7" s="1"/>
  <c r="D790" i="7"/>
  <c r="E789" i="7"/>
  <c r="I789" i="7" s="1"/>
  <c r="D789" i="7"/>
  <c r="E788" i="7"/>
  <c r="I788" i="7" s="1"/>
  <c r="D788" i="7"/>
  <c r="E787" i="7"/>
  <c r="I787" i="7" s="1"/>
  <c r="D787" i="7"/>
  <c r="E786" i="7"/>
  <c r="I786" i="7" s="1"/>
  <c r="D786" i="7"/>
  <c r="E785" i="7"/>
  <c r="I785" i="7" s="1"/>
  <c r="D785" i="7"/>
  <c r="E784" i="7"/>
  <c r="I784" i="7" s="1"/>
  <c r="D784" i="7"/>
  <c r="E783" i="7"/>
  <c r="I783" i="7" s="1"/>
  <c r="D783" i="7"/>
  <c r="E782" i="7"/>
  <c r="I782" i="7" s="1"/>
  <c r="D782" i="7"/>
  <c r="E781" i="7"/>
  <c r="I781" i="7" s="1"/>
  <c r="D781" i="7"/>
  <c r="E780" i="7"/>
  <c r="I780" i="7" s="1"/>
  <c r="D780" i="7"/>
  <c r="E779" i="7"/>
  <c r="I779" i="7" s="1"/>
  <c r="D779" i="7"/>
  <c r="E778" i="7"/>
  <c r="I778" i="7" s="1"/>
  <c r="D778" i="7"/>
  <c r="E777" i="7"/>
  <c r="I777" i="7" s="1"/>
  <c r="D777" i="7"/>
  <c r="E776" i="7"/>
  <c r="I776" i="7" s="1"/>
  <c r="D776" i="7"/>
  <c r="E775" i="7"/>
  <c r="I775" i="7" s="1"/>
  <c r="D775" i="7"/>
  <c r="E774" i="7"/>
  <c r="I774" i="7" s="1"/>
  <c r="D774" i="7"/>
  <c r="E773" i="7"/>
  <c r="I773" i="7" s="1"/>
  <c r="D773" i="7"/>
  <c r="E772" i="7"/>
  <c r="I772" i="7" s="1"/>
  <c r="D772" i="7"/>
  <c r="E771" i="7"/>
  <c r="I771" i="7" s="1"/>
  <c r="D771" i="7"/>
  <c r="E770" i="7"/>
  <c r="I770" i="7" s="1"/>
  <c r="D770" i="7"/>
  <c r="E769" i="7"/>
  <c r="I769" i="7" s="1"/>
  <c r="D769" i="7"/>
  <c r="E768" i="7"/>
  <c r="I768" i="7" s="1"/>
  <c r="D768" i="7"/>
  <c r="E767" i="7"/>
  <c r="I767" i="7" s="1"/>
  <c r="D767" i="7"/>
  <c r="E766" i="7"/>
  <c r="I766" i="7" s="1"/>
  <c r="D766" i="7"/>
  <c r="E765" i="7"/>
  <c r="I765" i="7" s="1"/>
  <c r="D765" i="7"/>
  <c r="E764" i="7"/>
  <c r="I764" i="7" s="1"/>
  <c r="D764" i="7"/>
  <c r="E763" i="7"/>
  <c r="I763" i="7" s="1"/>
  <c r="D763" i="7"/>
  <c r="E762" i="7"/>
  <c r="I762" i="7" s="1"/>
  <c r="D762" i="7"/>
  <c r="E761" i="7"/>
  <c r="I761" i="7" s="1"/>
  <c r="D761" i="7"/>
  <c r="E760" i="7"/>
  <c r="I760" i="7" s="1"/>
  <c r="D760" i="7"/>
  <c r="E759" i="7"/>
  <c r="I759" i="7" s="1"/>
  <c r="D759" i="7"/>
  <c r="E758" i="7"/>
  <c r="I758" i="7" s="1"/>
  <c r="D758" i="7"/>
  <c r="E757" i="7"/>
  <c r="I757" i="7" s="1"/>
  <c r="D757" i="7"/>
  <c r="E756" i="7"/>
  <c r="I756" i="7" s="1"/>
  <c r="D756" i="7"/>
  <c r="E755" i="7"/>
  <c r="I755" i="7" s="1"/>
  <c r="D755" i="7"/>
  <c r="E754" i="7"/>
  <c r="I754" i="7" s="1"/>
  <c r="D754" i="7"/>
  <c r="E753" i="7"/>
  <c r="I753" i="7" s="1"/>
  <c r="D753" i="7"/>
  <c r="D735" i="7"/>
  <c r="E735" i="7"/>
  <c r="D736" i="7"/>
  <c r="E736" i="7"/>
  <c r="D737" i="7"/>
  <c r="E737" i="7"/>
  <c r="D738" i="7"/>
  <c r="E738" i="7"/>
  <c r="D739" i="7"/>
  <c r="E739" i="7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E734" i="7"/>
  <c r="I734" i="7" s="1"/>
  <c r="D734" i="7"/>
  <c r="E733" i="7"/>
  <c r="I733" i="7" s="1"/>
  <c r="D733" i="7"/>
  <c r="E732" i="7"/>
  <c r="I732" i="7" s="1"/>
  <c r="D732" i="7"/>
  <c r="E731" i="7"/>
  <c r="I731" i="7" s="1"/>
  <c r="D731" i="7"/>
  <c r="E730" i="7"/>
  <c r="I730" i="7" s="1"/>
  <c r="D730" i="7"/>
  <c r="E729" i="7"/>
  <c r="I729" i="7" s="1"/>
  <c r="D729" i="7"/>
  <c r="E728" i="7"/>
  <c r="I728" i="7" s="1"/>
  <c r="D728" i="7"/>
  <c r="E727" i="7"/>
  <c r="I727" i="7" s="1"/>
  <c r="D727" i="7"/>
  <c r="E726" i="7"/>
  <c r="I726" i="7" s="1"/>
  <c r="D726" i="7"/>
  <c r="E725" i="7"/>
  <c r="I725" i="7" s="1"/>
  <c r="D725" i="7"/>
  <c r="E724" i="7"/>
  <c r="I724" i="7" s="1"/>
  <c r="D724" i="7"/>
  <c r="E723" i="7"/>
  <c r="I723" i="7" s="1"/>
  <c r="D723" i="7"/>
  <c r="E722" i="7"/>
  <c r="I722" i="7" s="1"/>
  <c r="D722" i="7"/>
  <c r="E721" i="7"/>
  <c r="I721" i="7" s="1"/>
  <c r="D721" i="7"/>
  <c r="E720" i="7"/>
  <c r="I720" i="7" s="1"/>
  <c r="D720" i="7"/>
  <c r="E719" i="7"/>
  <c r="I719" i="7" s="1"/>
  <c r="D719" i="7"/>
  <c r="E718" i="7"/>
  <c r="I718" i="7" s="1"/>
  <c r="D718" i="7"/>
  <c r="E717" i="7"/>
  <c r="I717" i="7" s="1"/>
  <c r="D717" i="7"/>
  <c r="E716" i="7"/>
  <c r="I716" i="7" s="1"/>
  <c r="D716" i="7"/>
  <c r="E715" i="7"/>
  <c r="I715" i="7" s="1"/>
  <c r="D715" i="7"/>
  <c r="E714" i="7"/>
  <c r="I714" i="7" s="1"/>
  <c r="D714" i="7"/>
  <c r="E713" i="7"/>
  <c r="I713" i="7" s="1"/>
  <c r="D713" i="7"/>
  <c r="E712" i="7"/>
  <c r="I712" i="7" s="1"/>
  <c r="D712" i="7"/>
  <c r="E711" i="7"/>
  <c r="I711" i="7" s="1"/>
  <c r="D711" i="7"/>
  <c r="E710" i="7"/>
  <c r="I710" i="7" s="1"/>
  <c r="D710" i="7"/>
  <c r="E709" i="7"/>
  <c r="I709" i="7" s="1"/>
  <c r="D709" i="7"/>
  <c r="E708" i="7"/>
  <c r="I708" i="7" s="1"/>
  <c r="D708" i="7"/>
  <c r="E707" i="7"/>
  <c r="I707" i="7" s="1"/>
  <c r="D707" i="7"/>
  <c r="E706" i="7"/>
  <c r="I706" i="7" s="1"/>
  <c r="D706" i="7"/>
  <c r="E705" i="7"/>
  <c r="I705" i="7" s="1"/>
  <c r="D705" i="7"/>
  <c r="E704" i="7"/>
  <c r="I704" i="7" s="1"/>
  <c r="D704" i="7"/>
  <c r="E703" i="7"/>
  <c r="I703" i="7" s="1"/>
  <c r="D703" i="7"/>
  <c r="E702" i="7"/>
  <c r="I702" i="7" s="1"/>
  <c r="D702" i="7"/>
  <c r="D701" i="7"/>
  <c r="I701" i="7" s="1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D667" i="7"/>
  <c r="I667" i="7" s="1"/>
  <c r="D633" i="7"/>
  <c r="I633" i="7" s="1"/>
  <c r="D634" i="7"/>
  <c r="E634" i="7"/>
  <c r="I634" i="7" s="1"/>
  <c r="D635" i="7"/>
  <c r="E635" i="7"/>
  <c r="I635" i="7" s="1"/>
  <c r="D636" i="7"/>
  <c r="E636" i="7"/>
  <c r="I636" i="7" s="1"/>
  <c r="D637" i="7"/>
  <c r="E637" i="7"/>
  <c r="I637" i="7" s="1"/>
  <c r="D638" i="7"/>
  <c r="E638" i="7"/>
  <c r="I638" i="7" s="1"/>
  <c r="D639" i="7"/>
  <c r="E639" i="7"/>
  <c r="I639" i="7" s="1"/>
  <c r="D640" i="7"/>
  <c r="E640" i="7"/>
  <c r="I640" i="7" s="1"/>
  <c r="D641" i="7"/>
  <c r="E641" i="7"/>
  <c r="I641" i="7" s="1"/>
  <c r="D642" i="7"/>
  <c r="E642" i="7"/>
  <c r="I642" i="7" s="1"/>
  <c r="D643" i="7"/>
  <c r="E643" i="7"/>
  <c r="I643" i="7" s="1"/>
  <c r="D644" i="7"/>
  <c r="E644" i="7"/>
  <c r="I644" i="7" s="1"/>
  <c r="D645" i="7"/>
  <c r="E645" i="7"/>
  <c r="I645" i="7" s="1"/>
  <c r="D646" i="7"/>
  <c r="E646" i="7"/>
  <c r="I646" i="7" s="1"/>
  <c r="D647" i="7"/>
  <c r="E647" i="7"/>
  <c r="I647" i="7" s="1"/>
  <c r="D648" i="7"/>
  <c r="E648" i="7"/>
  <c r="I648" i="7" s="1"/>
  <c r="D649" i="7"/>
  <c r="E649" i="7"/>
  <c r="I649" i="7" s="1"/>
  <c r="D650" i="7"/>
  <c r="E650" i="7"/>
  <c r="I650" i="7" s="1"/>
  <c r="D651" i="7"/>
  <c r="E651" i="7"/>
  <c r="I651" i="7" s="1"/>
  <c r="D652" i="7"/>
  <c r="E652" i="7"/>
  <c r="I652" i="7" s="1"/>
  <c r="D653" i="7"/>
  <c r="E653" i="7"/>
  <c r="I653" i="7" s="1"/>
  <c r="D654" i="7"/>
  <c r="E654" i="7"/>
  <c r="I654" i="7" s="1"/>
  <c r="D655" i="7"/>
  <c r="E655" i="7"/>
  <c r="I655" i="7" s="1"/>
  <c r="D656" i="7"/>
  <c r="E656" i="7"/>
  <c r="I656" i="7" s="1"/>
  <c r="D657" i="7"/>
  <c r="E657" i="7"/>
  <c r="I657" i="7" s="1"/>
  <c r="D658" i="7"/>
  <c r="E658" i="7"/>
  <c r="I658" i="7" s="1"/>
  <c r="D659" i="7"/>
  <c r="E659" i="7"/>
  <c r="I659" i="7" s="1"/>
  <c r="D660" i="7"/>
  <c r="E660" i="7"/>
  <c r="I660" i="7" s="1"/>
  <c r="D661" i="7"/>
  <c r="E661" i="7"/>
  <c r="I661" i="7" s="1"/>
  <c r="D662" i="7"/>
  <c r="E662" i="7"/>
  <c r="I662" i="7" s="1"/>
  <c r="D663" i="7"/>
  <c r="E663" i="7"/>
  <c r="I663" i="7" s="1"/>
  <c r="D664" i="7"/>
  <c r="E664" i="7"/>
  <c r="I664" i="7" s="1"/>
  <c r="D665" i="7"/>
  <c r="E665" i="7"/>
  <c r="I665" i="7" s="1"/>
  <c r="D666" i="7"/>
  <c r="E666" i="7"/>
  <c r="I666" i="7" s="1"/>
  <c r="D625" i="7"/>
  <c r="E625" i="7"/>
  <c r="I625" i="7" s="1"/>
  <c r="D626" i="7"/>
  <c r="E626" i="7"/>
  <c r="I626" i="7" s="1"/>
  <c r="D627" i="7"/>
  <c r="E627" i="7"/>
  <c r="I627" i="7" s="1"/>
  <c r="D628" i="7"/>
  <c r="E628" i="7"/>
  <c r="I628" i="7" s="1"/>
  <c r="D629" i="7"/>
  <c r="E629" i="7"/>
  <c r="I629" i="7" s="1"/>
  <c r="D630" i="7"/>
  <c r="E630" i="7"/>
  <c r="I630" i="7" s="1"/>
  <c r="D631" i="7"/>
  <c r="E631" i="7"/>
  <c r="I631" i="7" s="1"/>
  <c r="D632" i="7"/>
  <c r="E632" i="7"/>
  <c r="I632" i="7" s="1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D601" i="7"/>
  <c r="E601" i="7"/>
  <c r="I601" i="7" s="1"/>
  <c r="D602" i="7"/>
  <c r="E602" i="7"/>
  <c r="I602" i="7" s="1"/>
  <c r="D603" i="7"/>
  <c r="E603" i="7"/>
  <c r="I603" i="7" s="1"/>
  <c r="D604" i="7"/>
  <c r="E604" i="7"/>
  <c r="I604" i="7" s="1"/>
  <c r="D605" i="7"/>
  <c r="E605" i="7"/>
  <c r="I605" i="7" s="1"/>
  <c r="D606" i="7"/>
  <c r="E606" i="7"/>
  <c r="I606" i="7" s="1"/>
  <c r="D607" i="7"/>
  <c r="E607" i="7"/>
  <c r="I607" i="7" s="1"/>
  <c r="D608" i="7"/>
  <c r="E608" i="7"/>
  <c r="I608" i="7" s="1"/>
  <c r="D592" i="7"/>
  <c r="E592" i="7"/>
  <c r="I592" i="7" s="1"/>
  <c r="D593" i="7"/>
  <c r="E593" i="7"/>
  <c r="I593" i="7" s="1"/>
  <c r="D594" i="7"/>
  <c r="E594" i="7"/>
  <c r="I594" i="7" s="1"/>
  <c r="D595" i="7"/>
  <c r="E595" i="7"/>
  <c r="I595" i="7" s="1"/>
  <c r="D596" i="7"/>
  <c r="E596" i="7"/>
  <c r="I596" i="7" s="1"/>
  <c r="D597" i="7"/>
  <c r="E597" i="7"/>
  <c r="I597" i="7" s="1"/>
  <c r="D598" i="7"/>
  <c r="E598" i="7"/>
  <c r="I598" i="7" s="1"/>
  <c r="D599" i="7"/>
  <c r="E599" i="7"/>
  <c r="I599" i="7" s="1"/>
  <c r="D600" i="7"/>
  <c r="E600" i="7"/>
  <c r="I600" i="7" s="1"/>
  <c r="D583" i="7"/>
  <c r="E583" i="7"/>
  <c r="I583" i="7" s="1"/>
  <c r="D584" i="7"/>
  <c r="E584" i="7"/>
  <c r="I584" i="7" s="1"/>
  <c r="D585" i="7"/>
  <c r="E585" i="7"/>
  <c r="I585" i="7" s="1"/>
  <c r="D586" i="7"/>
  <c r="E586" i="7"/>
  <c r="I586" i="7" s="1"/>
  <c r="D587" i="7"/>
  <c r="E587" i="7"/>
  <c r="I587" i="7" s="1"/>
  <c r="D588" i="7"/>
  <c r="E588" i="7"/>
  <c r="I588" i="7" s="1"/>
  <c r="D589" i="7"/>
  <c r="E589" i="7"/>
  <c r="I589" i="7" s="1"/>
  <c r="D590" i="7"/>
  <c r="E590" i="7"/>
  <c r="I590" i="7" s="1"/>
  <c r="D591" i="7"/>
  <c r="E591" i="7"/>
  <c r="I591" i="7" s="1"/>
  <c r="D577" i="7"/>
  <c r="E577" i="7"/>
  <c r="I577" i="7" s="1"/>
  <c r="D578" i="7"/>
  <c r="E578" i="7"/>
  <c r="I578" i="7" s="1"/>
  <c r="D579" i="7"/>
  <c r="E579" i="7"/>
  <c r="I579" i="7" s="1"/>
  <c r="D580" i="7"/>
  <c r="E580" i="7"/>
  <c r="I580" i="7" s="1"/>
  <c r="D581" i="7"/>
  <c r="E581" i="7"/>
  <c r="I581" i="7" s="1"/>
  <c r="D582" i="7"/>
  <c r="E582" i="7"/>
  <c r="I582" i="7" s="1"/>
  <c r="D568" i="7"/>
  <c r="E568" i="7"/>
  <c r="I568" i="7" s="1"/>
  <c r="D569" i="7"/>
  <c r="E569" i="7"/>
  <c r="I569" i="7" s="1"/>
  <c r="D570" i="7"/>
  <c r="E570" i="7"/>
  <c r="I570" i="7" s="1"/>
  <c r="D571" i="7"/>
  <c r="E571" i="7"/>
  <c r="I571" i="7" s="1"/>
  <c r="D572" i="7"/>
  <c r="E572" i="7"/>
  <c r="I572" i="7" s="1"/>
  <c r="D573" i="7"/>
  <c r="E573" i="7"/>
  <c r="I573" i="7" s="1"/>
  <c r="D574" i="7"/>
  <c r="E574" i="7"/>
  <c r="I574" i="7" s="1"/>
  <c r="D575" i="7"/>
  <c r="E575" i="7"/>
  <c r="I575" i="7" s="1"/>
  <c r="D576" i="7"/>
  <c r="E576" i="7"/>
  <c r="I576" i="7" s="1"/>
  <c r="D561" i="7"/>
  <c r="E561" i="7"/>
  <c r="I561" i="7" s="1"/>
  <c r="D562" i="7"/>
  <c r="E562" i="7"/>
  <c r="I562" i="7" s="1"/>
  <c r="D563" i="7"/>
  <c r="E563" i="7"/>
  <c r="I563" i="7" s="1"/>
  <c r="D564" i="7"/>
  <c r="E564" i="7"/>
  <c r="I564" i="7" s="1"/>
  <c r="D565" i="7"/>
  <c r="E565" i="7"/>
  <c r="I565" i="7" s="1"/>
  <c r="D566" i="7"/>
  <c r="E566" i="7"/>
  <c r="I566" i="7" s="1"/>
  <c r="D567" i="7"/>
  <c r="E567" i="7"/>
  <c r="I567" i="7" s="1"/>
  <c r="D544" i="7"/>
  <c r="E544" i="7"/>
  <c r="I544" i="7" s="1"/>
  <c r="D545" i="7"/>
  <c r="E545" i="7"/>
  <c r="I545" i="7" s="1"/>
  <c r="D546" i="7"/>
  <c r="E546" i="7"/>
  <c r="I546" i="7" s="1"/>
  <c r="D547" i="7"/>
  <c r="E547" i="7"/>
  <c r="I547" i="7" s="1"/>
  <c r="D548" i="7"/>
  <c r="E548" i="7"/>
  <c r="I548" i="7" s="1"/>
  <c r="D549" i="7"/>
  <c r="E549" i="7"/>
  <c r="I549" i="7" s="1"/>
  <c r="D550" i="7"/>
  <c r="E550" i="7"/>
  <c r="I550" i="7" s="1"/>
  <c r="D551" i="7"/>
  <c r="E551" i="7"/>
  <c r="I551" i="7" s="1"/>
  <c r="D552" i="7"/>
  <c r="E552" i="7"/>
  <c r="I552" i="7" s="1"/>
  <c r="D553" i="7"/>
  <c r="E553" i="7"/>
  <c r="I553" i="7" s="1"/>
  <c r="D554" i="7"/>
  <c r="E554" i="7"/>
  <c r="I554" i="7" s="1"/>
  <c r="D555" i="7"/>
  <c r="E555" i="7"/>
  <c r="I555" i="7" s="1"/>
  <c r="D556" i="7"/>
  <c r="E556" i="7"/>
  <c r="I556" i="7" s="1"/>
  <c r="D557" i="7"/>
  <c r="E557" i="7"/>
  <c r="I557" i="7" s="1"/>
  <c r="D558" i="7"/>
  <c r="E558" i="7"/>
  <c r="I558" i="7" s="1"/>
  <c r="D559" i="7"/>
  <c r="E559" i="7"/>
  <c r="I559" i="7" s="1"/>
  <c r="D560" i="7"/>
  <c r="E560" i="7"/>
  <c r="I560" i="7" s="1"/>
  <c r="D543" i="7"/>
  <c r="E543" i="7"/>
  <c r="I543" i="7" s="1"/>
  <c r="D453" i="7"/>
  <c r="E453" i="7"/>
  <c r="I453" i="7" s="1"/>
  <c r="D454" i="7"/>
  <c r="E454" i="7"/>
  <c r="I454" i="7" s="1"/>
  <c r="D455" i="7"/>
  <c r="E455" i="7"/>
  <c r="I455" i="7" s="1"/>
  <c r="D456" i="7"/>
  <c r="E456" i="7"/>
  <c r="I456" i="7" s="1"/>
  <c r="D457" i="7"/>
  <c r="E457" i="7"/>
  <c r="I457" i="7" s="1"/>
  <c r="D458" i="7"/>
  <c r="E458" i="7"/>
  <c r="I458" i="7" s="1"/>
  <c r="D459" i="7"/>
  <c r="E459" i="7"/>
  <c r="I459" i="7" s="1"/>
  <c r="D460" i="7"/>
  <c r="E460" i="7"/>
  <c r="I460" i="7" s="1"/>
  <c r="D461" i="7"/>
  <c r="E461" i="7"/>
  <c r="I461" i="7" s="1"/>
  <c r="D462" i="7"/>
  <c r="E462" i="7"/>
  <c r="I462" i="7" s="1"/>
  <c r="D463" i="7"/>
  <c r="E463" i="7"/>
  <c r="I463" i="7" s="1"/>
  <c r="D464" i="7"/>
  <c r="E464" i="7"/>
  <c r="I464" i="7" s="1"/>
  <c r="D465" i="7"/>
  <c r="E465" i="7"/>
  <c r="I465" i="7" s="1"/>
  <c r="D466" i="7"/>
  <c r="E466" i="7"/>
  <c r="I466" i="7" s="1"/>
  <c r="D467" i="7"/>
  <c r="E467" i="7"/>
  <c r="I467" i="7" s="1"/>
  <c r="D468" i="7"/>
  <c r="E468" i="7"/>
  <c r="I468" i="7" s="1"/>
  <c r="D469" i="7"/>
  <c r="E469" i="7"/>
  <c r="I469" i="7" s="1"/>
  <c r="D470" i="7"/>
  <c r="E470" i="7"/>
  <c r="I470" i="7" s="1"/>
  <c r="D471" i="7"/>
  <c r="E471" i="7"/>
  <c r="I471" i="7" s="1"/>
  <c r="D472" i="7"/>
  <c r="E472" i="7"/>
  <c r="I472" i="7" s="1"/>
  <c r="D473" i="7"/>
  <c r="E473" i="7"/>
  <c r="I473" i="7" s="1"/>
  <c r="D474" i="7"/>
  <c r="E474" i="7"/>
  <c r="I474" i="7" s="1"/>
  <c r="D475" i="7"/>
  <c r="E475" i="7"/>
  <c r="I475" i="7" s="1"/>
  <c r="D476" i="7"/>
  <c r="E476" i="7"/>
  <c r="I476" i="7" s="1"/>
  <c r="D477" i="7"/>
  <c r="E477" i="7"/>
  <c r="I477" i="7" s="1"/>
  <c r="D478" i="7"/>
  <c r="E478" i="7"/>
  <c r="I478" i="7" s="1"/>
  <c r="D479" i="7"/>
  <c r="E479" i="7"/>
  <c r="I479" i="7" s="1"/>
  <c r="D480" i="7"/>
  <c r="E480" i="7"/>
  <c r="I480" i="7" s="1"/>
  <c r="D481" i="7"/>
  <c r="E481" i="7"/>
  <c r="I481" i="7" s="1"/>
  <c r="D482" i="7"/>
  <c r="E482" i="7"/>
  <c r="I482" i="7" s="1"/>
  <c r="D483" i="7"/>
  <c r="E483" i="7"/>
  <c r="I483" i="7" s="1"/>
  <c r="D484" i="7"/>
  <c r="E484" i="7"/>
  <c r="I484" i="7" s="1"/>
  <c r="D485" i="7"/>
  <c r="E485" i="7"/>
  <c r="I485" i="7" s="1"/>
  <c r="D486" i="7"/>
  <c r="E486" i="7"/>
  <c r="I486" i="7" s="1"/>
  <c r="D487" i="7"/>
  <c r="E487" i="7"/>
  <c r="I487" i="7" s="1"/>
  <c r="D488" i="7"/>
  <c r="E488" i="7"/>
  <c r="I488" i="7" s="1"/>
  <c r="D489" i="7"/>
  <c r="E489" i="7"/>
  <c r="I489" i="7" s="1"/>
  <c r="D490" i="7"/>
  <c r="E490" i="7"/>
  <c r="I490" i="7" s="1"/>
  <c r="D491" i="7"/>
  <c r="E491" i="7"/>
  <c r="I491" i="7" s="1"/>
  <c r="D492" i="7"/>
  <c r="E492" i="7"/>
  <c r="I492" i="7" s="1"/>
  <c r="D493" i="7"/>
  <c r="E493" i="7"/>
  <c r="I493" i="7" s="1"/>
  <c r="D494" i="7"/>
  <c r="E494" i="7"/>
  <c r="I494" i="7" s="1"/>
  <c r="D495" i="7"/>
  <c r="E495" i="7"/>
  <c r="I495" i="7" s="1"/>
  <c r="D496" i="7"/>
  <c r="E496" i="7"/>
  <c r="I496" i="7" s="1"/>
  <c r="D497" i="7"/>
  <c r="E497" i="7"/>
  <c r="I497" i="7" s="1"/>
  <c r="D498" i="7"/>
  <c r="E498" i="7"/>
  <c r="I498" i="7" s="1"/>
  <c r="D499" i="7"/>
  <c r="E499" i="7"/>
  <c r="I499" i="7" s="1"/>
  <c r="D500" i="7"/>
  <c r="E500" i="7"/>
  <c r="I500" i="7" s="1"/>
  <c r="D501" i="7"/>
  <c r="E501" i="7"/>
  <c r="I501" i="7" s="1"/>
  <c r="D502" i="7"/>
  <c r="E502" i="7"/>
  <c r="I502" i="7" s="1"/>
  <c r="D503" i="7"/>
  <c r="E503" i="7"/>
  <c r="I503" i="7" s="1"/>
  <c r="D504" i="7"/>
  <c r="E504" i="7"/>
  <c r="I504" i="7" s="1"/>
  <c r="D505" i="7"/>
  <c r="E505" i="7"/>
  <c r="I505" i="7" s="1"/>
  <c r="D506" i="7"/>
  <c r="E506" i="7"/>
  <c r="I506" i="7" s="1"/>
  <c r="D507" i="7"/>
  <c r="E507" i="7"/>
  <c r="I507" i="7" s="1"/>
  <c r="D508" i="7"/>
  <c r="E508" i="7"/>
  <c r="I508" i="7" s="1"/>
  <c r="D509" i="7"/>
  <c r="E509" i="7"/>
  <c r="I509" i="7" s="1"/>
  <c r="D510" i="7"/>
  <c r="E510" i="7"/>
  <c r="I510" i="7" s="1"/>
  <c r="D511" i="7"/>
  <c r="E511" i="7"/>
  <c r="I511" i="7" s="1"/>
  <c r="D512" i="7"/>
  <c r="E512" i="7"/>
  <c r="I512" i="7" s="1"/>
  <c r="D513" i="7"/>
  <c r="E513" i="7"/>
  <c r="I513" i="7" s="1"/>
  <c r="D514" i="7"/>
  <c r="E514" i="7"/>
  <c r="I514" i="7" s="1"/>
  <c r="D515" i="7"/>
  <c r="E515" i="7"/>
  <c r="I515" i="7" s="1"/>
  <c r="D516" i="7"/>
  <c r="E516" i="7"/>
  <c r="I516" i="7" s="1"/>
  <c r="D517" i="7"/>
  <c r="E517" i="7"/>
  <c r="I517" i="7" s="1"/>
  <c r="D518" i="7"/>
  <c r="E518" i="7"/>
  <c r="I518" i="7" s="1"/>
  <c r="D519" i="7"/>
  <c r="E519" i="7"/>
  <c r="I519" i="7" s="1"/>
  <c r="D520" i="7"/>
  <c r="E520" i="7"/>
  <c r="I520" i="7" s="1"/>
  <c r="D521" i="7"/>
  <c r="E521" i="7"/>
  <c r="I521" i="7" s="1"/>
  <c r="D522" i="7"/>
  <c r="E522" i="7"/>
  <c r="I522" i="7" s="1"/>
  <c r="D523" i="7"/>
  <c r="E523" i="7"/>
  <c r="I523" i="7" s="1"/>
  <c r="D524" i="7"/>
  <c r="E524" i="7"/>
  <c r="I524" i="7" s="1"/>
  <c r="D525" i="7"/>
  <c r="E525" i="7"/>
  <c r="I525" i="7" s="1"/>
  <c r="D526" i="7"/>
  <c r="E526" i="7"/>
  <c r="I526" i="7" s="1"/>
  <c r="D527" i="7"/>
  <c r="E527" i="7"/>
  <c r="I527" i="7" s="1"/>
  <c r="D528" i="7"/>
  <c r="E528" i="7"/>
  <c r="I528" i="7" s="1"/>
  <c r="D529" i="7"/>
  <c r="E529" i="7"/>
  <c r="I529" i="7" s="1"/>
  <c r="D530" i="7"/>
  <c r="E530" i="7"/>
  <c r="I530" i="7" s="1"/>
  <c r="D531" i="7"/>
  <c r="E531" i="7"/>
  <c r="I531" i="7" s="1"/>
  <c r="D532" i="7"/>
  <c r="E532" i="7"/>
  <c r="I532" i="7" s="1"/>
  <c r="D533" i="7"/>
  <c r="E533" i="7"/>
  <c r="I533" i="7" s="1"/>
  <c r="D534" i="7"/>
  <c r="E534" i="7"/>
  <c r="I534" i="7" s="1"/>
  <c r="D535" i="7"/>
  <c r="E535" i="7"/>
  <c r="I535" i="7" s="1"/>
  <c r="D536" i="7"/>
  <c r="E536" i="7"/>
  <c r="I536" i="7" s="1"/>
  <c r="D537" i="7"/>
  <c r="E537" i="7"/>
  <c r="I537" i="7" s="1"/>
  <c r="D538" i="7"/>
  <c r="E538" i="7"/>
  <c r="I538" i="7" s="1"/>
  <c r="D539" i="7"/>
  <c r="E539" i="7"/>
  <c r="I539" i="7" s="1"/>
  <c r="D540" i="7"/>
  <c r="E540" i="7"/>
  <c r="I540" i="7" s="1"/>
  <c r="D541" i="7"/>
  <c r="E541" i="7"/>
  <c r="I541" i="7" s="1"/>
  <c r="D542" i="7"/>
  <c r="E542" i="7"/>
  <c r="I542" i="7" s="1"/>
  <c r="E452" i="7"/>
  <c r="D452" i="7"/>
  <c r="D354" i="7"/>
  <c r="E354" i="7"/>
  <c r="I354" i="7" s="1"/>
  <c r="D355" i="7"/>
  <c r="E355" i="7"/>
  <c r="I355" i="7" s="1"/>
  <c r="D356" i="7"/>
  <c r="E356" i="7"/>
  <c r="I356" i="7" s="1"/>
  <c r="D357" i="7"/>
  <c r="E357" i="7"/>
  <c r="I357" i="7" s="1"/>
  <c r="D358" i="7"/>
  <c r="E358" i="7"/>
  <c r="I358" i="7" s="1"/>
  <c r="D359" i="7"/>
  <c r="E359" i="7"/>
  <c r="I359" i="7" s="1"/>
  <c r="D360" i="7"/>
  <c r="E360" i="7"/>
  <c r="I360" i="7" s="1"/>
  <c r="D361" i="7"/>
  <c r="E361" i="7"/>
  <c r="I361" i="7" s="1"/>
  <c r="D362" i="7"/>
  <c r="E362" i="7"/>
  <c r="I362" i="7" s="1"/>
  <c r="D363" i="7"/>
  <c r="E363" i="7"/>
  <c r="I363" i="7" s="1"/>
  <c r="D364" i="7"/>
  <c r="E364" i="7"/>
  <c r="I364" i="7" s="1"/>
  <c r="D365" i="7"/>
  <c r="E365" i="7"/>
  <c r="I365" i="7" s="1"/>
  <c r="D366" i="7"/>
  <c r="E366" i="7"/>
  <c r="I366" i="7" s="1"/>
  <c r="D367" i="7"/>
  <c r="E367" i="7"/>
  <c r="I367" i="7" s="1"/>
  <c r="D368" i="7"/>
  <c r="E368" i="7"/>
  <c r="I368" i="7" s="1"/>
  <c r="D369" i="7"/>
  <c r="E369" i="7"/>
  <c r="I369" i="7" s="1"/>
  <c r="D370" i="7"/>
  <c r="E370" i="7"/>
  <c r="I370" i="7" s="1"/>
  <c r="D371" i="7"/>
  <c r="E371" i="7"/>
  <c r="I371" i="7" s="1"/>
  <c r="D372" i="7"/>
  <c r="E372" i="7"/>
  <c r="I372" i="7" s="1"/>
  <c r="D373" i="7"/>
  <c r="E373" i="7"/>
  <c r="I373" i="7" s="1"/>
  <c r="D374" i="7"/>
  <c r="E374" i="7"/>
  <c r="I374" i="7" s="1"/>
  <c r="D375" i="7"/>
  <c r="E375" i="7"/>
  <c r="I375" i="7" s="1"/>
  <c r="D376" i="7"/>
  <c r="E376" i="7"/>
  <c r="I376" i="7" s="1"/>
  <c r="D377" i="7"/>
  <c r="E377" i="7"/>
  <c r="I377" i="7" s="1"/>
  <c r="D378" i="7"/>
  <c r="E378" i="7"/>
  <c r="I378" i="7" s="1"/>
  <c r="D379" i="7"/>
  <c r="E379" i="7"/>
  <c r="I379" i="7" s="1"/>
  <c r="D380" i="7"/>
  <c r="E380" i="7"/>
  <c r="I380" i="7" s="1"/>
  <c r="D381" i="7"/>
  <c r="E381" i="7"/>
  <c r="I381" i="7" s="1"/>
  <c r="D382" i="7"/>
  <c r="E382" i="7"/>
  <c r="I382" i="7" s="1"/>
  <c r="D383" i="7"/>
  <c r="E383" i="7"/>
  <c r="I383" i="7" s="1"/>
  <c r="D384" i="7"/>
  <c r="E384" i="7"/>
  <c r="I384" i="7" s="1"/>
  <c r="D385" i="7"/>
  <c r="E385" i="7"/>
  <c r="I385" i="7" s="1"/>
  <c r="D386" i="7"/>
  <c r="E386" i="7"/>
  <c r="I386" i="7" s="1"/>
  <c r="D387" i="7"/>
  <c r="E387" i="7"/>
  <c r="I387" i="7" s="1"/>
  <c r="D388" i="7"/>
  <c r="E388" i="7"/>
  <c r="I388" i="7" s="1"/>
  <c r="D389" i="7"/>
  <c r="E389" i="7"/>
  <c r="I389" i="7" s="1"/>
  <c r="D390" i="7"/>
  <c r="E390" i="7"/>
  <c r="I390" i="7" s="1"/>
  <c r="D391" i="7"/>
  <c r="E391" i="7"/>
  <c r="I391" i="7" s="1"/>
  <c r="D392" i="7"/>
  <c r="E392" i="7"/>
  <c r="I392" i="7" s="1"/>
  <c r="D393" i="7"/>
  <c r="E393" i="7"/>
  <c r="I393" i="7" s="1"/>
  <c r="D394" i="7"/>
  <c r="E394" i="7"/>
  <c r="I394" i="7" s="1"/>
  <c r="D395" i="7"/>
  <c r="E395" i="7"/>
  <c r="I395" i="7" s="1"/>
  <c r="D396" i="7"/>
  <c r="E396" i="7"/>
  <c r="I396" i="7" s="1"/>
  <c r="D397" i="7"/>
  <c r="E397" i="7"/>
  <c r="I397" i="7" s="1"/>
  <c r="D398" i="7"/>
  <c r="E398" i="7"/>
  <c r="I398" i="7" s="1"/>
  <c r="D399" i="7"/>
  <c r="E399" i="7"/>
  <c r="I399" i="7" s="1"/>
  <c r="D400" i="7"/>
  <c r="E400" i="7"/>
  <c r="I400" i="7" s="1"/>
  <c r="D353" i="7"/>
  <c r="E353" i="7"/>
  <c r="I353" i="7" s="1"/>
  <c r="D339" i="7"/>
  <c r="E339" i="7"/>
  <c r="I339" i="7" s="1"/>
  <c r="D340" i="7"/>
  <c r="E340" i="7"/>
  <c r="I340" i="7" s="1"/>
  <c r="D341" i="7"/>
  <c r="E341" i="7"/>
  <c r="I341" i="7" s="1"/>
  <c r="D342" i="7"/>
  <c r="E342" i="7"/>
  <c r="I342" i="7" s="1"/>
  <c r="D343" i="7"/>
  <c r="E343" i="7"/>
  <c r="I343" i="7" s="1"/>
  <c r="D344" i="7"/>
  <c r="E344" i="7"/>
  <c r="I344" i="7" s="1"/>
  <c r="D345" i="7"/>
  <c r="E345" i="7"/>
  <c r="I345" i="7" s="1"/>
  <c r="D346" i="7"/>
  <c r="E346" i="7"/>
  <c r="I346" i="7" s="1"/>
  <c r="D347" i="7"/>
  <c r="E347" i="7"/>
  <c r="I347" i="7" s="1"/>
  <c r="D348" i="7"/>
  <c r="E348" i="7"/>
  <c r="I348" i="7" s="1"/>
  <c r="D349" i="7"/>
  <c r="E349" i="7"/>
  <c r="I349" i="7" s="1"/>
  <c r="D350" i="7"/>
  <c r="E350" i="7"/>
  <c r="I350" i="7" s="1"/>
  <c r="D351" i="7"/>
  <c r="E351" i="7"/>
  <c r="I351" i="7" s="1"/>
  <c r="D352" i="7"/>
  <c r="E352" i="7"/>
  <c r="I352" i="7" s="1"/>
  <c r="D338" i="7"/>
  <c r="E338" i="7"/>
  <c r="I338" i="7" s="1"/>
  <c r="D335" i="7"/>
  <c r="E335" i="7"/>
  <c r="I335" i="7" s="1"/>
  <c r="D336" i="7"/>
  <c r="E336" i="7"/>
  <c r="I336" i="7" s="1"/>
  <c r="D337" i="7"/>
  <c r="E337" i="7"/>
  <c r="I337" i="7" s="1"/>
  <c r="D333" i="7"/>
  <c r="E333" i="7"/>
  <c r="I333" i="7" s="1"/>
  <c r="D334" i="7"/>
  <c r="E334" i="7"/>
  <c r="I334" i="7" s="1"/>
  <c r="D331" i="7"/>
  <c r="E331" i="7"/>
  <c r="I331" i="7" s="1"/>
  <c r="D332" i="7"/>
  <c r="E332" i="7"/>
  <c r="I332" i="7" s="1"/>
  <c r="D319" i="7"/>
  <c r="E319" i="7"/>
  <c r="I319" i="7" s="1"/>
  <c r="D320" i="7"/>
  <c r="E320" i="7"/>
  <c r="I320" i="7" s="1"/>
  <c r="D321" i="7"/>
  <c r="E321" i="7"/>
  <c r="I321" i="7" s="1"/>
  <c r="D322" i="7"/>
  <c r="E322" i="7"/>
  <c r="I322" i="7" s="1"/>
  <c r="D323" i="7"/>
  <c r="E323" i="7"/>
  <c r="I323" i="7" s="1"/>
  <c r="D324" i="7"/>
  <c r="E324" i="7"/>
  <c r="I324" i="7" s="1"/>
  <c r="D325" i="7"/>
  <c r="E325" i="7"/>
  <c r="I325" i="7" s="1"/>
  <c r="D326" i="7"/>
  <c r="E326" i="7"/>
  <c r="I326" i="7" s="1"/>
  <c r="D327" i="7"/>
  <c r="E327" i="7"/>
  <c r="I327" i="7" s="1"/>
  <c r="D328" i="7"/>
  <c r="E328" i="7"/>
  <c r="I328" i="7" s="1"/>
  <c r="D329" i="7"/>
  <c r="E329" i="7"/>
  <c r="I329" i="7" s="1"/>
  <c r="D330" i="7"/>
  <c r="E330" i="7"/>
  <c r="I330" i="7" s="1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D283" i="7"/>
  <c r="E283" i="7"/>
  <c r="I283" i="7" s="1"/>
  <c r="D284" i="7"/>
  <c r="E284" i="7"/>
  <c r="I284" i="7" s="1"/>
  <c r="D285" i="7"/>
  <c r="E285" i="7"/>
  <c r="I285" i="7" s="1"/>
  <c r="D286" i="7"/>
  <c r="E286" i="7"/>
  <c r="I286" i="7" s="1"/>
  <c r="D287" i="7"/>
  <c r="E287" i="7"/>
  <c r="I287" i="7" s="1"/>
  <c r="D288" i="7"/>
  <c r="E288" i="7"/>
  <c r="I288" i="7" s="1"/>
  <c r="D289" i="7"/>
  <c r="E289" i="7"/>
  <c r="I289" i="7" s="1"/>
  <c r="D290" i="7"/>
  <c r="E290" i="7"/>
  <c r="I290" i="7" s="1"/>
  <c r="D291" i="7"/>
  <c r="E291" i="7"/>
  <c r="I291" i="7" s="1"/>
  <c r="D292" i="7"/>
  <c r="E292" i="7"/>
  <c r="I292" i="7" s="1"/>
  <c r="D293" i="7"/>
  <c r="E293" i="7"/>
  <c r="I293" i="7" s="1"/>
  <c r="D294" i="7"/>
  <c r="E294" i="7"/>
  <c r="I294" i="7" s="1"/>
  <c r="D295" i="7"/>
  <c r="E295" i="7"/>
  <c r="I295" i="7" s="1"/>
  <c r="D296" i="7"/>
  <c r="E296" i="7"/>
  <c r="I296" i="7" s="1"/>
  <c r="D297" i="7"/>
  <c r="E297" i="7"/>
  <c r="I297" i="7" s="1"/>
  <c r="D298" i="7"/>
  <c r="E298" i="7"/>
  <c r="I298" i="7" s="1"/>
  <c r="D299" i="7"/>
  <c r="E299" i="7"/>
  <c r="I299" i="7" s="1"/>
  <c r="D300" i="7"/>
  <c r="E300" i="7"/>
  <c r="I300" i="7" s="1"/>
  <c r="E282" i="7"/>
  <c r="D282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D127" i="7"/>
  <c r="E127" i="7"/>
  <c r="I127" i="7" s="1"/>
  <c r="D128" i="7"/>
  <c r="E128" i="7"/>
  <c r="I128" i="7" s="1"/>
  <c r="D129" i="7"/>
  <c r="E129" i="7"/>
  <c r="I129" i="7" s="1"/>
  <c r="D130" i="7"/>
  <c r="E130" i="7"/>
  <c r="I130" i="7" s="1"/>
  <c r="D131" i="7"/>
  <c r="E131" i="7"/>
  <c r="I131" i="7" s="1"/>
  <c r="D132" i="7"/>
  <c r="E132" i="7"/>
  <c r="I132" i="7" s="1"/>
  <c r="D133" i="7"/>
  <c r="E133" i="7"/>
  <c r="I133" i="7" s="1"/>
  <c r="D134" i="7"/>
  <c r="E134" i="7"/>
  <c r="I134" i="7" s="1"/>
  <c r="D135" i="7"/>
  <c r="E135" i="7"/>
  <c r="I135" i="7" s="1"/>
  <c r="D136" i="7"/>
  <c r="E136" i="7"/>
  <c r="I136" i="7" s="1"/>
  <c r="D137" i="7"/>
  <c r="E137" i="7"/>
  <c r="I137" i="7" s="1"/>
  <c r="D138" i="7"/>
  <c r="E138" i="7"/>
  <c r="I138" i="7" s="1"/>
  <c r="D139" i="7"/>
  <c r="E139" i="7"/>
  <c r="I139" i="7" s="1"/>
  <c r="D140" i="7"/>
  <c r="E140" i="7"/>
  <c r="I140" i="7" s="1"/>
  <c r="D141" i="7"/>
  <c r="E141" i="7"/>
  <c r="I141" i="7" s="1"/>
  <c r="D142" i="7"/>
  <c r="E142" i="7"/>
  <c r="I142" i="7" s="1"/>
  <c r="D143" i="7"/>
  <c r="E143" i="7"/>
  <c r="I143" i="7" s="1"/>
  <c r="D144" i="7"/>
  <c r="E144" i="7"/>
  <c r="I144" i="7" s="1"/>
  <c r="D145" i="7"/>
  <c r="E145" i="7"/>
  <c r="I145" i="7" s="1"/>
  <c r="D146" i="7"/>
  <c r="E146" i="7"/>
  <c r="I146" i="7" s="1"/>
  <c r="D147" i="7"/>
  <c r="E147" i="7"/>
  <c r="I147" i="7" s="1"/>
  <c r="D148" i="7"/>
  <c r="E148" i="7"/>
  <c r="I148" i="7" s="1"/>
  <c r="D149" i="7"/>
  <c r="E149" i="7"/>
  <c r="I149" i="7" s="1"/>
  <c r="D150" i="7"/>
  <c r="E150" i="7"/>
  <c r="I150" i="7" s="1"/>
  <c r="D151" i="7"/>
  <c r="E151" i="7"/>
  <c r="I151" i="7" s="1"/>
  <c r="D152" i="7"/>
  <c r="E152" i="7"/>
  <c r="I152" i="7" s="1"/>
  <c r="D153" i="7"/>
  <c r="E153" i="7"/>
  <c r="I153" i="7" s="1"/>
  <c r="D154" i="7"/>
  <c r="E154" i="7"/>
  <c r="I154" i="7" s="1"/>
  <c r="D155" i="7"/>
  <c r="E155" i="7"/>
  <c r="I155" i="7" s="1"/>
  <c r="D156" i="7"/>
  <c r="E156" i="7"/>
  <c r="I156" i="7" s="1"/>
  <c r="D157" i="7"/>
  <c r="E157" i="7"/>
  <c r="I157" i="7" s="1"/>
  <c r="D110" i="7"/>
  <c r="E110" i="7"/>
  <c r="I110" i="7" s="1"/>
  <c r="D111" i="7"/>
  <c r="E111" i="7"/>
  <c r="I111" i="7" s="1"/>
  <c r="D112" i="7"/>
  <c r="E112" i="7"/>
  <c r="I112" i="7" s="1"/>
  <c r="D113" i="7"/>
  <c r="E113" i="7"/>
  <c r="I113" i="7" s="1"/>
  <c r="D114" i="7"/>
  <c r="E114" i="7"/>
  <c r="I114" i="7" s="1"/>
  <c r="D115" i="7"/>
  <c r="E115" i="7"/>
  <c r="I115" i="7" s="1"/>
  <c r="D116" i="7"/>
  <c r="E116" i="7"/>
  <c r="I116" i="7" s="1"/>
  <c r="D117" i="7"/>
  <c r="E117" i="7"/>
  <c r="I117" i="7" s="1"/>
  <c r="D118" i="7"/>
  <c r="E118" i="7"/>
  <c r="I118" i="7" s="1"/>
  <c r="D119" i="7"/>
  <c r="E119" i="7"/>
  <c r="I119" i="7" s="1"/>
  <c r="D120" i="7"/>
  <c r="E120" i="7"/>
  <c r="I120" i="7" s="1"/>
  <c r="D121" i="7"/>
  <c r="E121" i="7"/>
  <c r="I121" i="7" s="1"/>
  <c r="D122" i="7"/>
  <c r="E122" i="7"/>
  <c r="I122" i="7" s="1"/>
  <c r="D123" i="7"/>
  <c r="E123" i="7"/>
  <c r="I123" i="7" s="1"/>
  <c r="D124" i="7"/>
  <c r="E124" i="7"/>
  <c r="I124" i="7" s="1"/>
  <c r="D125" i="7"/>
  <c r="E125" i="7"/>
  <c r="I125" i="7" s="1"/>
  <c r="D126" i="7"/>
  <c r="E126" i="7"/>
  <c r="I126" i="7" s="1"/>
  <c r="D105" i="7"/>
  <c r="E105" i="7"/>
  <c r="I105" i="7" s="1"/>
  <c r="D106" i="7"/>
  <c r="E106" i="7"/>
  <c r="I106" i="7" s="1"/>
  <c r="D107" i="7"/>
  <c r="E107" i="7"/>
  <c r="I107" i="7" s="1"/>
  <c r="D108" i="7"/>
  <c r="E108" i="7"/>
  <c r="I108" i="7" s="1"/>
  <c r="D109" i="7"/>
  <c r="E109" i="7"/>
  <c r="I109" i="7" s="1"/>
  <c r="D102" i="7"/>
  <c r="E102" i="7"/>
  <c r="I102" i="7" s="1"/>
  <c r="D103" i="7"/>
  <c r="E103" i="7"/>
  <c r="I103" i="7" s="1"/>
  <c r="D104" i="7"/>
  <c r="E104" i="7"/>
  <c r="I104" i="7" s="1"/>
  <c r="D96" i="7"/>
  <c r="E96" i="7"/>
  <c r="I96" i="7" s="1"/>
  <c r="D97" i="7"/>
  <c r="E97" i="7"/>
  <c r="I97" i="7" s="1"/>
  <c r="D98" i="7"/>
  <c r="E98" i="7"/>
  <c r="I98" i="7" s="1"/>
  <c r="D99" i="7"/>
  <c r="E99" i="7"/>
  <c r="I99" i="7" s="1"/>
  <c r="D100" i="7"/>
  <c r="E100" i="7"/>
  <c r="I100" i="7" s="1"/>
  <c r="D101" i="7"/>
  <c r="E101" i="7"/>
  <c r="I101" i="7" s="1"/>
  <c r="D92" i="7"/>
  <c r="E92" i="7"/>
  <c r="I92" i="7" s="1"/>
  <c r="D93" i="7"/>
  <c r="E93" i="7"/>
  <c r="I93" i="7" s="1"/>
  <c r="D94" i="7"/>
  <c r="E94" i="7"/>
  <c r="I94" i="7" s="1"/>
  <c r="D95" i="7"/>
  <c r="E95" i="7"/>
  <c r="I95" i="7" s="1"/>
  <c r="D89" i="7"/>
  <c r="E89" i="7"/>
  <c r="I89" i="7" s="1"/>
  <c r="D90" i="7"/>
  <c r="E90" i="7"/>
  <c r="I90" i="7" s="1"/>
  <c r="D91" i="7"/>
  <c r="E91" i="7"/>
  <c r="I91" i="7" s="1"/>
  <c r="D81" i="7"/>
  <c r="E81" i="7"/>
  <c r="I81" i="7" s="1"/>
  <c r="D82" i="7"/>
  <c r="E82" i="7"/>
  <c r="I82" i="7" s="1"/>
  <c r="D83" i="7"/>
  <c r="E83" i="7"/>
  <c r="I83" i="7" s="1"/>
  <c r="D84" i="7"/>
  <c r="E84" i="7"/>
  <c r="I84" i="7" s="1"/>
  <c r="D85" i="7"/>
  <c r="E85" i="7"/>
  <c r="I85" i="7" s="1"/>
  <c r="D86" i="7"/>
  <c r="E86" i="7"/>
  <c r="I86" i="7" s="1"/>
  <c r="D87" i="7"/>
  <c r="E87" i="7"/>
  <c r="I87" i="7" s="1"/>
  <c r="D88" i="7"/>
  <c r="E88" i="7"/>
  <c r="I88" i="7" s="1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64" i="7"/>
  <c r="I17" i="7"/>
  <c r="I18" i="7"/>
  <c r="I19" i="7"/>
  <c r="I20" i="7"/>
  <c r="E21" i="7"/>
  <c r="I21" i="7" s="1"/>
  <c r="E22" i="7"/>
  <c r="I22" i="7" s="1"/>
  <c r="E23" i="7"/>
  <c r="I23" i="7" s="1"/>
  <c r="E24" i="7"/>
  <c r="I24" i="7" s="1"/>
  <c r="E25" i="7"/>
  <c r="I25" i="7" s="1"/>
  <c r="E26" i="7"/>
  <c r="I26" i="7" s="1"/>
  <c r="E27" i="7"/>
  <c r="I27" i="7" s="1"/>
  <c r="E28" i="7"/>
  <c r="I28" i="7" s="1"/>
  <c r="E29" i="7"/>
  <c r="I29" i="7" s="1"/>
  <c r="E30" i="7"/>
  <c r="I30" i="7" s="1"/>
  <c r="E31" i="7"/>
  <c r="I31" i="7" s="1"/>
  <c r="E32" i="7"/>
  <c r="I32" i="7" s="1"/>
  <c r="E33" i="7"/>
  <c r="I33" i="7" s="1"/>
  <c r="E34" i="7"/>
  <c r="I34" i="7" s="1"/>
  <c r="E35" i="7"/>
  <c r="I35" i="7" s="1"/>
  <c r="E36" i="7"/>
  <c r="I36" i="7" s="1"/>
  <c r="E37" i="7"/>
  <c r="I37" i="7" s="1"/>
  <c r="E38" i="7"/>
  <c r="I38" i="7" s="1"/>
  <c r="E39" i="7"/>
  <c r="I39" i="7" s="1"/>
  <c r="E40" i="7"/>
  <c r="I40" i="7" s="1"/>
  <c r="E41" i="7"/>
  <c r="I41" i="7" s="1"/>
  <c r="E42" i="7"/>
  <c r="I42" i="7" s="1"/>
  <c r="E43" i="7"/>
  <c r="I43" i="7" s="1"/>
  <c r="E44" i="7"/>
  <c r="I44" i="7" s="1"/>
  <c r="E45" i="7"/>
  <c r="I45" i="7" s="1"/>
  <c r="E46" i="7"/>
  <c r="I46" i="7" s="1"/>
  <c r="E47" i="7"/>
  <c r="I47" i="7" s="1"/>
  <c r="E48" i="7"/>
  <c r="I48" i="7" s="1"/>
  <c r="E49" i="7"/>
  <c r="I49" i="7" s="1"/>
  <c r="E50" i="7"/>
  <c r="I50" i="7" s="1"/>
  <c r="E51" i="7"/>
  <c r="I51" i="7" s="1"/>
  <c r="E52" i="7"/>
  <c r="I52" i="7" s="1"/>
  <c r="E53" i="7"/>
  <c r="I53" i="7" s="1"/>
  <c r="E54" i="7"/>
  <c r="I54" i="7" s="1"/>
  <c r="E55" i="7"/>
  <c r="I55" i="7" s="1"/>
  <c r="E56" i="7"/>
  <c r="I56" i="7" s="1"/>
  <c r="E57" i="7"/>
  <c r="I57" i="7" s="1"/>
  <c r="E58" i="7"/>
  <c r="I58" i="7" s="1"/>
  <c r="E59" i="7"/>
  <c r="I59" i="7" s="1"/>
  <c r="E60" i="7"/>
  <c r="I60" i="7" s="1"/>
  <c r="E61" i="7"/>
  <c r="I61" i="7" s="1"/>
  <c r="E62" i="7"/>
  <c r="I62" i="7" s="1"/>
  <c r="E63" i="7"/>
  <c r="I63" i="7" s="1"/>
  <c r="I16" i="7"/>
  <c r="I1042" i="7" l="1"/>
  <c r="I1044" i="7"/>
  <c r="I1046" i="7"/>
  <c r="I1048" i="7"/>
  <c r="I1050" i="7"/>
  <c r="I1052" i="7"/>
  <c r="I1054" i="7"/>
  <c r="I1056" i="7"/>
  <c r="I1058" i="7"/>
  <c r="I1049" i="7"/>
  <c r="I1051" i="7"/>
  <c r="I1053" i="7"/>
  <c r="I1055" i="7"/>
  <c r="I1057" i="7"/>
  <c r="I1059" i="7"/>
  <c r="I1061" i="7"/>
  <c r="I1063" i="7"/>
  <c r="I1065" i="7"/>
  <c r="I1060" i="7"/>
  <c r="I1062" i="7"/>
  <c r="I1064" i="7"/>
  <c r="I1066" i="7"/>
  <c r="I1068" i="7"/>
  <c r="I1070" i="7"/>
  <c r="I1072" i="7"/>
  <c r="I1074" i="7"/>
  <c r="I1076" i="7"/>
  <c r="I1078" i="7"/>
  <c r="I1080" i="7"/>
  <c r="I1082" i="7"/>
  <c r="I1067" i="7"/>
  <c r="I1069" i="7"/>
  <c r="I1071" i="7"/>
  <c r="I1073" i="7"/>
  <c r="I1075" i="7"/>
  <c r="I1077" i="7"/>
  <c r="I1079" i="7"/>
  <c r="I1081" i="7"/>
  <c r="I1083" i="7"/>
  <c r="I1085" i="7"/>
  <c r="I1087" i="7"/>
  <c r="I79" i="7"/>
  <c r="I75" i="7"/>
  <c r="I67" i="7"/>
  <c r="I78" i="7"/>
  <c r="I74" i="7"/>
  <c r="I70" i="7"/>
  <c r="I66" i="7"/>
  <c r="I159" i="7"/>
  <c r="I161" i="7"/>
  <c r="I163" i="7"/>
  <c r="I165" i="7"/>
  <c r="I167" i="7"/>
  <c r="I169" i="7"/>
  <c r="I171" i="7"/>
  <c r="I173" i="7"/>
  <c r="I175" i="7"/>
  <c r="I177" i="7"/>
  <c r="I179" i="7"/>
  <c r="I181" i="7"/>
  <c r="I183" i="7"/>
  <c r="I185" i="7"/>
  <c r="I187" i="7"/>
  <c r="I282" i="7"/>
  <c r="I302" i="7"/>
  <c r="I304" i="7"/>
  <c r="I306" i="7"/>
  <c r="I308" i="7"/>
  <c r="I310" i="7"/>
  <c r="I312" i="7"/>
  <c r="I314" i="7"/>
  <c r="I316" i="7"/>
  <c r="I318" i="7"/>
  <c r="I609" i="7"/>
  <c r="I611" i="7"/>
  <c r="I613" i="7"/>
  <c r="I615" i="7"/>
  <c r="I617" i="7"/>
  <c r="I619" i="7"/>
  <c r="I621" i="7"/>
  <c r="I623" i="7"/>
  <c r="I668" i="7"/>
  <c r="I670" i="7"/>
  <c r="I672" i="7"/>
  <c r="I674" i="7"/>
  <c r="I676" i="7"/>
  <c r="I678" i="7"/>
  <c r="I680" i="7"/>
  <c r="I682" i="7"/>
  <c r="I684" i="7"/>
  <c r="I686" i="7"/>
  <c r="I688" i="7"/>
  <c r="I690" i="7"/>
  <c r="I692" i="7"/>
  <c r="I694" i="7"/>
  <c r="I696" i="7"/>
  <c r="I698" i="7"/>
  <c r="I700" i="7"/>
  <c r="I752" i="7"/>
  <c r="I750" i="7"/>
  <c r="I748" i="7"/>
  <c r="I746" i="7"/>
  <c r="I744" i="7"/>
  <c r="I742" i="7"/>
  <c r="I740" i="7"/>
  <c r="I738" i="7"/>
  <c r="I736" i="7"/>
  <c r="I856" i="7"/>
  <c r="I854" i="7"/>
  <c r="I868" i="7"/>
  <c r="I866" i="7"/>
  <c r="I864" i="7"/>
  <c r="I862" i="7"/>
  <c r="I860" i="7"/>
  <c r="I858" i="7"/>
  <c r="I870" i="7"/>
  <c r="I875" i="7"/>
  <c r="I873" i="7"/>
  <c r="I880" i="7"/>
  <c r="I878" i="7"/>
  <c r="I876" i="7"/>
  <c r="I886" i="7"/>
  <c r="I884" i="7"/>
  <c r="I882" i="7"/>
  <c r="I893" i="7"/>
  <c r="I891" i="7"/>
  <c r="I889" i="7"/>
  <c r="I909" i="7"/>
  <c r="I907" i="7"/>
  <c r="I905" i="7"/>
  <c r="I903" i="7"/>
  <c r="I901" i="7"/>
  <c r="I899" i="7"/>
  <c r="I897" i="7"/>
  <c r="I895" i="7"/>
  <c r="I922" i="7"/>
  <c r="I920" i="7"/>
  <c r="I918" i="7"/>
  <c r="I916" i="7"/>
  <c r="I914" i="7"/>
  <c r="I912" i="7"/>
  <c r="I910" i="7"/>
  <c r="I948" i="7"/>
  <c r="I946" i="7"/>
  <c r="I944" i="7"/>
  <c r="I942" i="7"/>
  <c r="I940" i="7"/>
  <c r="I938" i="7"/>
  <c r="I936" i="7"/>
  <c r="I934" i="7"/>
  <c r="I932" i="7"/>
  <c r="I930" i="7"/>
  <c r="I928" i="7"/>
  <c r="I926" i="7"/>
  <c r="I924" i="7"/>
  <c r="I77" i="7"/>
  <c r="I65" i="7"/>
  <c r="I1084" i="7"/>
  <c r="I1086" i="7"/>
  <c r="I1088" i="7"/>
  <c r="I1090" i="7"/>
  <c r="I1092" i="7"/>
  <c r="I1094" i="7"/>
  <c r="I1096" i="7"/>
  <c r="I1098" i="7"/>
  <c r="I1100" i="7"/>
  <c r="I1102" i="7"/>
  <c r="I1104" i="7"/>
  <c r="I1106" i="7"/>
  <c r="I1108" i="7"/>
  <c r="I1110" i="7"/>
  <c r="I1112" i="7"/>
  <c r="I1114" i="7"/>
  <c r="I1116" i="7"/>
  <c r="I73" i="7"/>
  <c r="I69" i="7"/>
  <c r="I80" i="7"/>
  <c r="I76" i="7"/>
  <c r="I72" i="7"/>
  <c r="I68" i="7"/>
  <c r="I64" i="7"/>
  <c r="I158" i="7"/>
  <c r="I160" i="7"/>
  <c r="I162" i="7"/>
  <c r="I164" i="7"/>
  <c r="I166" i="7"/>
  <c r="I168" i="7"/>
  <c r="I170" i="7"/>
  <c r="I172" i="7"/>
  <c r="I174" i="7"/>
  <c r="I176" i="7"/>
  <c r="I178" i="7"/>
  <c r="I180" i="7"/>
  <c r="I182" i="7"/>
  <c r="I184" i="7"/>
  <c r="I186" i="7"/>
  <c r="I188" i="7"/>
  <c r="I301" i="7"/>
  <c r="I303" i="7"/>
  <c r="I305" i="7"/>
  <c r="I307" i="7"/>
  <c r="I309" i="7"/>
  <c r="I311" i="7"/>
  <c r="I313" i="7"/>
  <c r="I315" i="7"/>
  <c r="I317" i="7"/>
  <c r="I452" i="7"/>
  <c r="I610" i="7"/>
  <c r="I612" i="7"/>
  <c r="I614" i="7"/>
  <c r="I616" i="7"/>
  <c r="I618" i="7"/>
  <c r="I620" i="7"/>
  <c r="I622" i="7"/>
  <c r="I624" i="7"/>
  <c r="I669" i="7"/>
  <c r="I671" i="7"/>
  <c r="I673" i="7"/>
  <c r="I675" i="7"/>
  <c r="I677" i="7"/>
  <c r="I679" i="7"/>
  <c r="I681" i="7"/>
  <c r="I683" i="7"/>
  <c r="I685" i="7"/>
  <c r="I687" i="7"/>
  <c r="I689" i="7"/>
  <c r="I691" i="7"/>
  <c r="I693" i="7"/>
  <c r="I695" i="7"/>
  <c r="I697" i="7"/>
  <c r="I699" i="7"/>
  <c r="I751" i="7"/>
  <c r="I749" i="7"/>
  <c r="I747" i="7"/>
  <c r="I745" i="7"/>
  <c r="I743" i="7"/>
  <c r="I741" i="7"/>
  <c r="I739" i="7"/>
  <c r="I737" i="7"/>
  <c r="I735" i="7"/>
  <c r="I857" i="7"/>
  <c r="I855" i="7"/>
  <c r="I853" i="7"/>
  <c r="I867" i="7"/>
  <c r="I865" i="7"/>
  <c r="I863" i="7"/>
  <c r="I861" i="7"/>
  <c r="I859" i="7"/>
  <c r="I871" i="7"/>
  <c r="I869" i="7"/>
  <c r="I874" i="7"/>
  <c r="I872" i="7"/>
  <c r="I879" i="7"/>
  <c r="I877" i="7"/>
  <c r="I887" i="7"/>
  <c r="I885" i="7"/>
  <c r="I883" i="7"/>
  <c r="I881" i="7"/>
  <c r="I892" i="7"/>
  <c r="I890" i="7"/>
  <c r="I888" i="7"/>
  <c r="I908" i="7"/>
  <c r="I906" i="7"/>
  <c r="I904" i="7"/>
  <c r="I902" i="7"/>
  <c r="I900" i="7"/>
  <c r="I898" i="7"/>
  <c r="I896" i="7"/>
  <c r="I894" i="7"/>
  <c r="I921" i="7"/>
  <c r="I919" i="7"/>
  <c r="I917" i="7"/>
  <c r="I915" i="7"/>
  <c r="I913" i="7"/>
  <c r="I911" i="7"/>
  <c r="I949" i="7"/>
  <c r="I947" i="7"/>
  <c r="I945" i="7"/>
  <c r="I943" i="7"/>
  <c r="I941" i="7"/>
  <c r="I939" i="7"/>
  <c r="I937" i="7"/>
  <c r="I935" i="7"/>
  <c r="I933" i="7"/>
  <c r="I931" i="7"/>
  <c r="I929" i="7"/>
  <c r="I927" i="7"/>
  <c r="I925" i="7"/>
  <c r="I923" i="7"/>
  <c r="I1147" i="7"/>
  <c r="I71" i="7"/>
  <c r="I1089" i="7"/>
  <c r="I1091" i="7"/>
  <c r="I1093" i="7"/>
  <c r="I1095" i="7"/>
  <c r="I1097" i="7"/>
  <c r="I1099" i="7"/>
  <c r="I1101" i="7"/>
  <c r="I1103" i="7"/>
  <c r="I1105" i="7"/>
  <c r="I1107" i="7"/>
  <c r="I1109" i="7"/>
  <c r="I1111" i="7"/>
  <c r="I1113" i="7"/>
  <c r="I1115" i="7"/>
  <c r="I1117" i="7"/>
  <c r="H60" i="7"/>
  <c r="H48" i="7"/>
  <c r="H28" i="7"/>
  <c r="H77" i="7"/>
  <c r="H87" i="7"/>
  <c r="H81" i="7"/>
  <c r="H93" i="7"/>
  <c r="H104" i="7"/>
  <c r="H124" i="7"/>
  <c r="H114" i="7"/>
  <c r="H152" i="7"/>
  <c r="H146" i="7"/>
  <c r="H140" i="7"/>
  <c r="H132" i="7"/>
  <c r="H298" i="7"/>
  <c r="H288" i="7"/>
  <c r="H324" i="7"/>
  <c r="H332" i="7"/>
  <c r="H335" i="7"/>
  <c r="H346" i="7"/>
  <c r="H353" i="7"/>
  <c r="H391" i="7"/>
  <c r="H385" i="7"/>
  <c r="H375" i="7"/>
  <c r="H365" i="7"/>
  <c r="H359" i="7"/>
  <c r="H541" i="7"/>
  <c r="H531" i="7"/>
  <c r="H525" i="7"/>
  <c r="H515" i="7"/>
  <c r="H507" i="7"/>
  <c r="H501" i="7"/>
  <c r="H493" i="7"/>
  <c r="H485" i="7"/>
  <c r="H477" i="7"/>
  <c r="H467" i="7"/>
  <c r="H461" i="7"/>
  <c r="H560" i="7"/>
  <c r="H554" i="7"/>
  <c r="H546" i="7"/>
  <c r="H576" i="7"/>
  <c r="H568" i="7"/>
  <c r="H590" i="7"/>
  <c r="H600" i="7"/>
  <c r="H592" i="7"/>
  <c r="H601" i="7"/>
  <c r="H627" i="7"/>
  <c r="H661" i="7"/>
  <c r="H653" i="7"/>
  <c r="H645" i="7"/>
  <c r="H639" i="7"/>
  <c r="H707" i="7"/>
  <c r="H713" i="7"/>
  <c r="H721" i="7"/>
  <c r="H731" i="7"/>
  <c r="H759" i="7"/>
  <c r="H767" i="7"/>
  <c r="H773" i="7"/>
  <c r="H783" i="7"/>
  <c r="H793" i="7"/>
  <c r="H797" i="7"/>
  <c r="H950" i="7"/>
  <c r="H954" i="7"/>
  <c r="H958" i="7"/>
  <c r="H962" i="7"/>
  <c r="H966" i="7"/>
  <c r="H970" i="7"/>
  <c r="H974" i="7"/>
  <c r="H978" i="7"/>
  <c r="H982" i="7"/>
  <c r="H986" i="7"/>
  <c r="H990" i="7"/>
  <c r="H994" i="7"/>
  <c r="H998" i="7"/>
  <c r="H1002" i="7"/>
  <c r="H1006" i="7"/>
  <c r="H1010" i="7"/>
  <c r="H1014" i="7"/>
  <c r="H1018" i="7"/>
  <c r="H1020" i="7"/>
  <c r="H1024" i="7"/>
  <c r="H1028" i="7"/>
  <c r="H1032" i="7"/>
  <c r="H1036" i="7"/>
  <c r="H1040" i="7"/>
  <c r="H1044" i="7"/>
  <c r="H1048" i="7"/>
  <c r="H1052" i="7"/>
  <c r="H1056" i="7"/>
  <c r="H1060" i="7"/>
  <c r="H1064" i="7"/>
  <c r="H1068" i="7"/>
  <c r="H1072" i="7"/>
  <c r="H1076" i="7"/>
  <c r="H1080" i="7"/>
  <c r="H1084" i="7"/>
  <c r="H1086" i="7"/>
  <c r="H1090" i="7"/>
  <c r="H1094" i="7"/>
  <c r="H1098" i="7"/>
  <c r="H1102" i="7"/>
  <c r="H1106" i="7"/>
  <c r="H1110" i="7"/>
  <c r="H1114" i="7"/>
  <c r="H63" i="7"/>
  <c r="H59" i="7"/>
  <c r="H55" i="7"/>
  <c r="H51" i="7"/>
  <c r="H47" i="7"/>
  <c r="H43" i="7"/>
  <c r="H39" i="7"/>
  <c r="H35" i="7"/>
  <c r="H31" i="7"/>
  <c r="H27" i="7"/>
  <c r="H23" i="7"/>
  <c r="H19" i="7"/>
  <c r="H80" i="7"/>
  <c r="H76" i="7"/>
  <c r="H72" i="7"/>
  <c r="H68" i="7"/>
  <c r="H64" i="7"/>
  <c r="H158" i="7"/>
  <c r="H160" i="7"/>
  <c r="H162" i="7"/>
  <c r="H164" i="7"/>
  <c r="H166" i="7"/>
  <c r="H168" i="7"/>
  <c r="H170" i="7"/>
  <c r="H172" i="7"/>
  <c r="H174" i="7"/>
  <c r="H176" i="7"/>
  <c r="H178" i="7"/>
  <c r="H180" i="7"/>
  <c r="H182" i="7"/>
  <c r="H184" i="7"/>
  <c r="H186" i="7"/>
  <c r="H188" i="7"/>
  <c r="H301" i="7"/>
  <c r="H303" i="7"/>
  <c r="H305" i="7"/>
  <c r="H307" i="7"/>
  <c r="H309" i="7"/>
  <c r="H311" i="7"/>
  <c r="H313" i="7"/>
  <c r="H315" i="7"/>
  <c r="H317" i="7"/>
  <c r="H452" i="7"/>
  <c r="H610" i="7"/>
  <c r="H612" i="7"/>
  <c r="H614" i="7"/>
  <c r="H616" i="7"/>
  <c r="H618" i="7"/>
  <c r="H620" i="7"/>
  <c r="H622" i="7"/>
  <c r="H624" i="7"/>
  <c r="H669" i="7"/>
  <c r="H671" i="7"/>
  <c r="H673" i="7"/>
  <c r="H675" i="7"/>
  <c r="H677" i="7"/>
  <c r="H679" i="7"/>
  <c r="H681" i="7"/>
  <c r="H683" i="7"/>
  <c r="H685" i="7"/>
  <c r="H687" i="7"/>
  <c r="H689" i="7"/>
  <c r="H691" i="7"/>
  <c r="H693" i="7"/>
  <c r="H695" i="7"/>
  <c r="H697" i="7"/>
  <c r="H699" i="7"/>
  <c r="H751" i="7"/>
  <c r="H749" i="7"/>
  <c r="H747" i="7"/>
  <c r="H745" i="7"/>
  <c r="H743" i="7"/>
  <c r="H741" i="7"/>
  <c r="H739" i="7"/>
  <c r="H737" i="7"/>
  <c r="H735" i="7"/>
  <c r="H857" i="7"/>
  <c r="H855" i="7"/>
  <c r="H853" i="7"/>
  <c r="H867" i="7"/>
  <c r="H865" i="7"/>
  <c r="H863" i="7"/>
  <c r="H861" i="7"/>
  <c r="H859" i="7"/>
  <c r="H871" i="7"/>
  <c r="H869" i="7"/>
  <c r="H874" i="7"/>
  <c r="H872" i="7"/>
  <c r="H879" i="7"/>
  <c r="H877" i="7"/>
  <c r="H887" i="7"/>
  <c r="H885" i="7"/>
  <c r="H883" i="7"/>
  <c r="H881" i="7"/>
  <c r="H892" i="7"/>
  <c r="H890" i="7"/>
  <c r="H888" i="7"/>
  <c r="H908" i="7"/>
  <c r="H906" i="7"/>
  <c r="H904" i="7"/>
  <c r="H902" i="7"/>
  <c r="H900" i="7"/>
  <c r="H898" i="7"/>
  <c r="H896" i="7"/>
  <c r="H894" i="7"/>
  <c r="H921" i="7"/>
  <c r="H919" i="7"/>
  <c r="H917" i="7"/>
  <c r="H915" i="7"/>
  <c r="H913" i="7"/>
  <c r="H911" i="7"/>
  <c r="H949" i="7"/>
  <c r="H947" i="7"/>
  <c r="H945" i="7"/>
  <c r="H943" i="7"/>
  <c r="H941" i="7"/>
  <c r="H939" i="7"/>
  <c r="H937" i="7"/>
  <c r="H935" i="7"/>
  <c r="H933" i="7"/>
  <c r="H931" i="7"/>
  <c r="H929" i="7"/>
  <c r="H927" i="7"/>
  <c r="H925" i="7"/>
  <c r="H923" i="7"/>
  <c r="H1118" i="7"/>
  <c r="H1125" i="7"/>
  <c r="H1123" i="7"/>
  <c r="H1121" i="7"/>
  <c r="H1130" i="7"/>
  <c r="H1128" i="7"/>
  <c r="H1134" i="7"/>
  <c r="H1132" i="7"/>
  <c r="H1137" i="7"/>
  <c r="H1135" i="7"/>
  <c r="H1139" i="7"/>
  <c r="H1142" i="7"/>
  <c r="H1145" i="7"/>
  <c r="H1143" i="7"/>
  <c r="H1149" i="7"/>
  <c r="H1147" i="7"/>
  <c r="H52" i="7"/>
  <c r="H40" i="7"/>
  <c r="H32" i="7"/>
  <c r="H65" i="7"/>
  <c r="H90" i="7"/>
  <c r="H99" i="7"/>
  <c r="H102" i="7"/>
  <c r="H126" i="7"/>
  <c r="H118" i="7"/>
  <c r="H110" i="7"/>
  <c r="H150" i="7"/>
  <c r="H142" i="7"/>
  <c r="H134" i="7"/>
  <c r="H300" i="7"/>
  <c r="H294" i="7"/>
  <c r="H286" i="7"/>
  <c r="H326" i="7"/>
  <c r="H334" i="7"/>
  <c r="H348" i="7"/>
  <c r="H340" i="7"/>
  <c r="H397" i="7"/>
  <c r="H389" i="7"/>
  <c r="H381" i="7"/>
  <c r="H377" i="7"/>
  <c r="H369" i="7"/>
  <c r="H361" i="7"/>
  <c r="H535" i="7"/>
  <c r="H527" i="7"/>
  <c r="H519" i="7"/>
  <c r="H513" i="7"/>
  <c r="H503" i="7"/>
  <c r="H495" i="7"/>
  <c r="H487" i="7"/>
  <c r="H481" i="7"/>
  <c r="H471" i="7"/>
  <c r="H463" i="7"/>
  <c r="H455" i="7"/>
  <c r="H558" i="7"/>
  <c r="H550" i="7"/>
  <c r="H564" i="7"/>
  <c r="H570" i="7"/>
  <c r="H577" i="7"/>
  <c r="H584" i="7"/>
  <c r="H594" i="7"/>
  <c r="H603" i="7"/>
  <c r="H631" i="7"/>
  <c r="H665" i="7"/>
  <c r="H657" i="7"/>
  <c r="H649" i="7"/>
  <c r="H643" i="7"/>
  <c r="H637" i="7"/>
  <c r="H709" i="7"/>
  <c r="H717" i="7"/>
  <c r="H725" i="7"/>
  <c r="H733" i="7"/>
  <c r="H755" i="7"/>
  <c r="H763" i="7"/>
  <c r="H775" i="7"/>
  <c r="H781" i="7"/>
  <c r="H787" i="7"/>
  <c r="H795" i="7"/>
  <c r="H58" i="7"/>
  <c r="H50" i="7"/>
  <c r="H42" i="7"/>
  <c r="H38" i="7"/>
  <c r="H30" i="7"/>
  <c r="H22" i="7"/>
  <c r="H75" i="7"/>
  <c r="H67" i="7"/>
  <c r="H86" i="7"/>
  <c r="H82" i="7"/>
  <c r="H89" i="7"/>
  <c r="H92" i="7"/>
  <c r="H98" i="7"/>
  <c r="H103" i="7"/>
  <c r="H107" i="7"/>
  <c r="H125" i="7"/>
  <c r="H121" i="7"/>
  <c r="H117" i="7"/>
  <c r="H113" i="7"/>
  <c r="H157" i="7"/>
  <c r="H153" i="7"/>
  <c r="H149" i="7"/>
  <c r="H145" i="7"/>
  <c r="H141" i="7"/>
  <c r="H137" i="7"/>
  <c r="H133" i="7"/>
  <c r="H129" i="7"/>
  <c r="H295" i="7"/>
  <c r="H291" i="7"/>
  <c r="H287" i="7"/>
  <c r="H285" i="7"/>
  <c r="H329" i="7"/>
  <c r="H325" i="7"/>
  <c r="H321" i="7"/>
  <c r="H331" i="7"/>
  <c r="H333" i="7"/>
  <c r="H338" i="7"/>
  <c r="H347" i="7"/>
  <c r="H343" i="7"/>
  <c r="H339" i="7"/>
  <c r="H398" i="7"/>
  <c r="H394" i="7"/>
  <c r="H390" i="7"/>
  <c r="H386" i="7"/>
  <c r="H382" i="7"/>
  <c r="H378" i="7"/>
  <c r="H374" i="7"/>
  <c r="H370" i="7"/>
  <c r="H366" i="7"/>
  <c r="H362" i="7"/>
  <c r="H358" i="7"/>
  <c r="H354" i="7"/>
  <c r="H540" i="7"/>
  <c r="H536" i="7"/>
  <c r="H532" i="7"/>
  <c r="H528" i="7"/>
  <c r="H524" i="7"/>
  <c r="H520" i="7"/>
  <c r="H514" i="7"/>
  <c r="H510" i="7"/>
  <c r="H506" i="7"/>
  <c r="H502" i="7"/>
  <c r="H500" i="7"/>
  <c r="H496" i="7"/>
  <c r="H492" i="7"/>
  <c r="H488" i="7"/>
  <c r="H484" i="7"/>
  <c r="H480" i="7"/>
  <c r="H476" i="7"/>
  <c r="H472" i="7"/>
  <c r="H468" i="7"/>
  <c r="H464" i="7"/>
  <c r="H460" i="7"/>
  <c r="H456" i="7"/>
  <c r="H543" i="7"/>
  <c r="H557" i="7"/>
  <c r="H553" i="7"/>
  <c r="H549" i="7"/>
  <c r="H545" i="7"/>
  <c r="H565" i="7"/>
  <c r="H561" i="7"/>
  <c r="H573" i="7"/>
  <c r="H569" i="7"/>
  <c r="H580" i="7"/>
  <c r="H591" i="7"/>
  <c r="H587" i="7"/>
  <c r="H583" i="7"/>
  <c r="H597" i="7"/>
  <c r="H593" i="7"/>
  <c r="H608" i="7"/>
  <c r="H602" i="7"/>
  <c r="H630" i="7"/>
  <c r="H626" i="7"/>
  <c r="H664" i="7"/>
  <c r="H660" i="7"/>
  <c r="H656" i="7"/>
  <c r="H652" i="7"/>
  <c r="H648" i="7"/>
  <c r="H644" i="7"/>
  <c r="H640" i="7"/>
  <c r="H634" i="7"/>
  <c r="H704" i="7"/>
  <c r="H708" i="7"/>
  <c r="H712" i="7"/>
  <c r="H716" i="7"/>
  <c r="H720" i="7"/>
  <c r="H724" i="7"/>
  <c r="H730" i="7"/>
  <c r="H734" i="7"/>
  <c r="H756" i="7"/>
  <c r="H760" i="7"/>
  <c r="H764" i="7"/>
  <c r="H768" i="7"/>
  <c r="H772" i="7"/>
  <c r="H776" i="7"/>
  <c r="H780" i="7"/>
  <c r="H784" i="7"/>
  <c r="H788" i="7"/>
  <c r="H792" i="7"/>
  <c r="H796" i="7"/>
  <c r="H800" i="7"/>
  <c r="H953" i="7"/>
  <c r="H957" i="7"/>
  <c r="H961" i="7"/>
  <c r="H965" i="7"/>
  <c r="H969" i="7"/>
  <c r="H973" i="7"/>
  <c r="H977" i="7"/>
  <c r="H981" i="7"/>
  <c r="H985" i="7"/>
  <c r="H989" i="7"/>
  <c r="H993" i="7"/>
  <c r="H997" i="7"/>
  <c r="H1001" i="7"/>
  <c r="H1005" i="7"/>
  <c r="H1009" i="7"/>
  <c r="H1013" i="7"/>
  <c r="H1017" i="7"/>
  <c r="H1021" i="7"/>
  <c r="H1025" i="7"/>
  <c r="H1029" i="7"/>
  <c r="H1033" i="7"/>
  <c r="H1037" i="7"/>
  <c r="H1041" i="7"/>
  <c r="H1045" i="7"/>
  <c r="H1049" i="7"/>
  <c r="H1053" i="7"/>
  <c r="H1057" i="7"/>
  <c r="H1061" i="7"/>
  <c r="H1065" i="7"/>
  <c r="H1067" i="7"/>
  <c r="H1073" i="7"/>
  <c r="H1077" i="7"/>
  <c r="H1081" i="7"/>
  <c r="H1083" i="7"/>
  <c r="H1087" i="7"/>
  <c r="H1091" i="7"/>
  <c r="H1095" i="7"/>
  <c r="H1099" i="7"/>
  <c r="H1103" i="7"/>
  <c r="H1107" i="7"/>
  <c r="H1111" i="7"/>
  <c r="H1117" i="7"/>
  <c r="H56" i="7"/>
  <c r="H36" i="7"/>
  <c r="H24" i="7"/>
  <c r="H73" i="7"/>
  <c r="H85" i="7"/>
  <c r="H95" i="7"/>
  <c r="H97" i="7"/>
  <c r="H108" i="7"/>
  <c r="H122" i="7"/>
  <c r="H116" i="7"/>
  <c r="H156" i="7"/>
  <c r="H148" i="7"/>
  <c r="H138" i="7"/>
  <c r="H130" i="7"/>
  <c r="H296" i="7"/>
  <c r="H290" i="7"/>
  <c r="H330" i="7"/>
  <c r="H322" i="7"/>
  <c r="H337" i="7"/>
  <c r="H352" i="7"/>
  <c r="H344" i="7"/>
  <c r="H399" i="7"/>
  <c r="H393" i="7"/>
  <c r="H383" i="7"/>
  <c r="H373" i="7"/>
  <c r="H367" i="7"/>
  <c r="H357" i="7"/>
  <c r="H539" i="7"/>
  <c r="H533" i="7"/>
  <c r="H523" i="7"/>
  <c r="H517" i="7"/>
  <c r="H509" i="7"/>
  <c r="H499" i="7"/>
  <c r="H491" i="7"/>
  <c r="H483" i="7"/>
  <c r="H475" i="7"/>
  <c r="H469" i="7"/>
  <c r="H459" i="7"/>
  <c r="H453" i="7"/>
  <c r="H552" i="7"/>
  <c r="H544" i="7"/>
  <c r="H562" i="7"/>
  <c r="H572" i="7"/>
  <c r="H579" i="7"/>
  <c r="H586" i="7"/>
  <c r="H596" i="7"/>
  <c r="H605" i="7"/>
  <c r="H629" i="7"/>
  <c r="H663" i="7"/>
  <c r="H655" i="7"/>
  <c r="H647" i="7"/>
  <c r="H641" i="7"/>
  <c r="H635" i="7"/>
  <c r="H705" i="7"/>
  <c r="H715" i="7"/>
  <c r="H723" i="7"/>
  <c r="H729" i="7"/>
  <c r="H753" i="7"/>
  <c r="H761" i="7"/>
  <c r="H769" i="7"/>
  <c r="H777" i="7"/>
  <c r="H785" i="7"/>
  <c r="H791" i="7"/>
  <c r="H799" i="7"/>
  <c r="H62" i="7"/>
  <c r="H54" i="7"/>
  <c r="H46" i="7"/>
  <c r="H34" i="7"/>
  <c r="H26" i="7"/>
  <c r="H18" i="7"/>
  <c r="H79" i="7"/>
  <c r="H71" i="7"/>
  <c r="H88" i="7"/>
  <c r="H84" i="7"/>
  <c r="H91" i="7"/>
  <c r="H94" i="7"/>
  <c r="H100" i="7"/>
  <c r="H96" i="7"/>
  <c r="H109" i="7"/>
  <c r="H105" i="7"/>
  <c r="H123" i="7"/>
  <c r="H119" i="7"/>
  <c r="H115" i="7"/>
  <c r="H111" i="7"/>
  <c r="H155" i="7"/>
  <c r="H151" i="7"/>
  <c r="H147" i="7"/>
  <c r="H143" i="7"/>
  <c r="H139" i="7"/>
  <c r="H135" i="7"/>
  <c r="H131" i="7"/>
  <c r="H127" i="7"/>
  <c r="H299" i="7"/>
  <c r="H297" i="7"/>
  <c r="H293" i="7"/>
  <c r="H289" i="7"/>
  <c r="H283" i="7"/>
  <c r="H327" i="7"/>
  <c r="H323" i="7"/>
  <c r="H319" i="7"/>
  <c r="H336" i="7"/>
  <c r="H351" i="7"/>
  <c r="H349" i="7"/>
  <c r="H345" i="7"/>
  <c r="H341" i="7"/>
  <c r="H400" i="7"/>
  <c r="H396" i="7"/>
  <c r="H392" i="7"/>
  <c r="H388" i="7"/>
  <c r="H384" i="7"/>
  <c r="H380" i="7"/>
  <c r="H376" i="7"/>
  <c r="H372" i="7"/>
  <c r="H368" i="7"/>
  <c r="H364" i="7"/>
  <c r="H360" i="7"/>
  <c r="H356" i="7"/>
  <c r="H542" i="7"/>
  <c r="H538" i="7"/>
  <c r="H534" i="7"/>
  <c r="H530" i="7"/>
  <c r="H526" i="7"/>
  <c r="H522" i="7"/>
  <c r="H518" i="7"/>
  <c r="H516" i="7"/>
  <c r="H512" i="7"/>
  <c r="H508" i="7"/>
  <c r="H504" i="7"/>
  <c r="H498" i="7"/>
  <c r="H494" i="7"/>
  <c r="H490" i="7"/>
  <c r="H486" i="7"/>
  <c r="H482" i="7"/>
  <c r="H478" i="7"/>
  <c r="H474" i="7"/>
  <c r="H470" i="7"/>
  <c r="H466" i="7"/>
  <c r="H462" i="7"/>
  <c r="H458" i="7"/>
  <c r="H454" i="7"/>
  <c r="H559" i="7"/>
  <c r="H555" i="7"/>
  <c r="H551" i="7"/>
  <c r="H547" i="7"/>
  <c r="H567" i="7"/>
  <c r="H563" i="7"/>
  <c r="H575" i="7"/>
  <c r="H571" i="7"/>
  <c r="H582" i="7"/>
  <c r="H578" i="7"/>
  <c r="H589" i="7"/>
  <c r="H585" i="7"/>
  <c r="H599" i="7"/>
  <c r="H595" i="7"/>
  <c r="H606" i="7"/>
  <c r="H604" i="7"/>
  <c r="H632" i="7"/>
  <c r="H628" i="7"/>
  <c r="H666" i="7"/>
  <c r="H662" i="7"/>
  <c r="H658" i="7"/>
  <c r="H654" i="7"/>
  <c r="H650" i="7"/>
  <c r="H646" i="7"/>
  <c r="H642" i="7"/>
  <c r="H638" i="7"/>
  <c r="H636" i="7"/>
  <c r="H702" i="7"/>
  <c r="H706" i="7"/>
  <c r="H710" i="7"/>
  <c r="H714" i="7"/>
  <c r="H718" i="7"/>
  <c r="H722" i="7"/>
  <c r="H726" i="7"/>
  <c r="H728" i="7"/>
  <c r="H732" i="7"/>
  <c r="H754" i="7"/>
  <c r="H758" i="7"/>
  <c r="H762" i="7"/>
  <c r="H766" i="7"/>
  <c r="H770" i="7"/>
  <c r="H774" i="7"/>
  <c r="H778" i="7"/>
  <c r="H782" i="7"/>
  <c r="H786" i="7"/>
  <c r="H790" i="7"/>
  <c r="H794" i="7"/>
  <c r="H798" i="7"/>
  <c r="H951" i="7"/>
  <c r="H955" i="7"/>
  <c r="H959" i="7"/>
  <c r="H963" i="7"/>
  <c r="H967" i="7"/>
  <c r="H971" i="7"/>
  <c r="H975" i="7"/>
  <c r="H979" i="7"/>
  <c r="H983" i="7"/>
  <c r="H987" i="7"/>
  <c r="H991" i="7"/>
  <c r="H995" i="7"/>
  <c r="H999" i="7"/>
  <c r="H1003" i="7"/>
  <c r="H1007" i="7"/>
  <c r="H1011" i="7"/>
  <c r="H1015" i="7"/>
  <c r="H1019" i="7"/>
  <c r="H1023" i="7"/>
  <c r="H1027" i="7"/>
  <c r="H1031" i="7"/>
  <c r="H1035" i="7"/>
  <c r="H1039" i="7"/>
  <c r="H1043" i="7"/>
  <c r="H1047" i="7"/>
  <c r="H1051" i="7"/>
  <c r="H1055" i="7"/>
  <c r="H1059" i="7"/>
  <c r="H1063" i="7"/>
  <c r="H1069" i="7"/>
  <c r="H1071" i="7"/>
  <c r="H1075" i="7"/>
  <c r="H1079" i="7"/>
  <c r="H1085" i="7"/>
  <c r="H1089" i="7"/>
  <c r="H1093" i="7"/>
  <c r="H1097" i="7"/>
  <c r="H1101" i="7"/>
  <c r="H1105" i="7"/>
  <c r="H1109" i="7"/>
  <c r="H1113" i="7"/>
  <c r="H1115" i="7"/>
  <c r="H61" i="7"/>
  <c r="H57" i="7"/>
  <c r="H53" i="7"/>
  <c r="H49" i="7"/>
  <c r="H45" i="7"/>
  <c r="H41" i="7"/>
  <c r="H37" i="7"/>
  <c r="H33" i="7"/>
  <c r="H29" i="7"/>
  <c r="H25" i="7"/>
  <c r="H21" i="7"/>
  <c r="H17" i="7"/>
  <c r="H78" i="7"/>
  <c r="H74" i="7"/>
  <c r="H70" i="7"/>
  <c r="H66" i="7"/>
  <c r="H159" i="7"/>
  <c r="H161" i="7"/>
  <c r="H163" i="7"/>
  <c r="H165" i="7"/>
  <c r="H167" i="7"/>
  <c r="H169" i="7"/>
  <c r="H171" i="7"/>
  <c r="H173" i="7"/>
  <c r="H175" i="7"/>
  <c r="H177" i="7"/>
  <c r="H179" i="7"/>
  <c r="H181" i="7"/>
  <c r="H183" i="7"/>
  <c r="H185" i="7"/>
  <c r="H187" i="7"/>
  <c r="H282" i="7"/>
  <c r="H302" i="7"/>
  <c r="H304" i="7"/>
  <c r="H306" i="7"/>
  <c r="H308" i="7"/>
  <c r="H310" i="7"/>
  <c r="H312" i="7"/>
  <c r="H314" i="7"/>
  <c r="H316" i="7"/>
  <c r="H318" i="7"/>
  <c r="H609" i="7"/>
  <c r="H611" i="7"/>
  <c r="H613" i="7"/>
  <c r="H615" i="7"/>
  <c r="H617" i="7"/>
  <c r="H619" i="7"/>
  <c r="H621" i="7"/>
  <c r="H623" i="7"/>
  <c r="H668" i="7"/>
  <c r="H670" i="7"/>
  <c r="H672" i="7"/>
  <c r="H674" i="7"/>
  <c r="H676" i="7"/>
  <c r="H678" i="7"/>
  <c r="H680" i="7"/>
  <c r="H682" i="7"/>
  <c r="H684" i="7"/>
  <c r="H686" i="7"/>
  <c r="H688" i="7"/>
  <c r="H690" i="7"/>
  <c r="H692" i="7"/>
  <c r="H694" i="7"/>
  <c r="H696" i="7"/>
  <c r="H698" i="7"/>
  <c r="H700" i="7"/>
  <c r="H752" i="7"/>
  <c r="H750" i="7"/>
  <c r="H748" i="7"/>
  <c r="H746" i="7"/>
  <c r="H744" i="7"/>
  <c r="H742" i="7"/>
  <c r="H740" i="7"/>
  <c r="H738" i="7"/>
  <c r="H736" i="7"/>
  <c r="H856" i="7"/>
  <c r="H854" i="7"/>
  <c r="H868" i="7"/>
  <c r="H866" i="7"/>
  <c r="H864" i="7"/>
  <c r="H862" i="7"/>
  <c r="H860" i="7"/>
  <c r="H858" i="7"/>
  <c r="H870" i="7"/>
  <c r="H875" i="7"/>
  <c r="H873" i="7"/>
  <c r="H880" i="7"/>
  <c r="H878" i="7"/>
  <c r="H876" i="7"/>
  <c r="H886" i="7"/>
  <c r="H884" i="7"/>
  <c r="H882" i="7"/>
  <c r="H893" i="7"/>
  <c r="H891" i="7"/>
  <c r="H889" i="7"/>
  <c r="H909" i="7"/>
  <c r="H907" i="7"/>
  <c r="H905" i="7"/>
  <c r="H903" i="7"/>
  <c r="H901" i="7"/>
  <c r="H899" i="7"/>
  <c r="H897" i="7"/>
  <c r="H895" i="7"/>
  <c r="H922" i="7"/>
  <c r="H920" i="7"/>
  <c r="H918" i="7"/>
  <c r="H916" i="7"/>
  <c r="H914" i="7"/>
  <c r="H912" i="7"/>
  <c r="H910" i="7"/>
  <c r="H948" i="7"/>
  <c r="H946" i="7"/>
  <c r="H944" i="7"/>
  <c r="H942" i="7"/>
  <c r="H940" i="7"/>
  <c r="H938" i="7"/>
  <c r="H936" i="7"/>
  <c r="H934" i="7"/>
  <c r="H932" i="7"/>
  <c r="H930" i="7"/>
  <c r="H928" i="7"/>
  <c r="H926" i="7"/>
  <c r="H924" i="7"/>
  <c r="H1119" i="7"/>
  <c r="H1126" i="7"/>
  <c r="H1124" i="7"/>
  <c r="H1122" i="7"/>
  <c r="H1120" i="7"/>
  <c r="H1129" i="7"/>
  <c r="H1127" i="7"/>
  <c r="H1133" i="7"/>
  <c r="H1131" i="7"/>
  <c r="H1136" i="7"/>
  <c r="H1140" i="7"/>
  <c r="H1138" i="7"/>
  <c r="H1141" i="7"/>
  <c r="H1144" i="7"/>
  <c r="H1150" i="7"/>
  <c r="H1148" i="7"/>
  <c r="H1146" i="7"/>
  <c r="H16" i="7"/>
  <c r="H44" i="7"/>
  <c r="H20" i="7"/>
  <c r="H69" i="7"/>
  <c r="H83" i="7"/>
  <c r="H101" i="7"/>
  <c r="H106" i="7"/>
  <c r="H120" i="7"/>
  <c r="H112" i="7"/>
  <c r="H154" i="7"/>
  <c r="H144" i="7"/>
  <c r="H136" i="7"/>
  <c r="H128" i="7"/>
  <c r="H292" i="7"/>
  <c r="H284" i="7"/>
  <c r="H328" i="7"/>
  <c r="H320" i="7"/>
  <c r="H350" i="7"/>
  <c r="H342" i="7"/>
  <c r="H395" i="7"/>
  <c r="H387" i="7"/>
  <c r="H379" i="7"/>
  <c r="H371" i="7"/>
  <c r="H363" i="7"/>
  <c r="H355" i="7"/>
  <c r="H537" i="7"/>
  <c r="H529" i="7"/>
  <c r="H521" i="7"/>
  <c r="H511" i="7"/>
  <c r="H505" i="7"/>
  <c r="H497" i="7"/>
  <c r="H489" i="7"/>
  <c r="H479" i="7"/>
  <c r="H473" i="7"/>
  <c r="H465" i="7"/>
  <c r="H457" i="7"/>
  <c r="H556" i="7"/>
  <c r="H548" i="7"/>
  <c r="H566" i="7"/>
  <c r="H574" i="7"/>
  <c r="H581" i="7"/>
  <c r="H588" i="7"/>
  <c r="H598" i="7"/>
  <c r="H607" i="7"/>
  <c r="H625" i="7"/>
  <c r="H659" i="7"/>
  <c r="H651" i="7"/>
  <c r="H703" i="7"/>
  <c r="H711" i="7"/>
  <c r="H719" i="7"/>
  <c r="H727" i="7"/>
  <c r="H757" i="7"/>
  <c r="H765" i="7"/>
  <c r="H771" i="7"/>
  <c r="H779" i="7"/>
  <c r="H789" i="7"/>
  <c r="H852" i="7"/>
  <c r="H952" i="7"/>
  <c r="H956" i="7"/>
  <c r="H960" i="7"/>
  <c r="H964" i="7"/>
  <c r="H968" i="7"/>
  <c r="H972" i="7"/>
  <c r="H976" i="7"/>
  <c r="H980" i="7"/>
  <c r="H984" i="7"/>
  <c r="H988" i="7"/>
  <c r="H992" i="7"/>
  <c r="H996" i="7"/>
  <c r="H1000" i="7"/>
  <c r="H1004" i="7"/>
  <c r="H1008" i="7"/>
  <c r="H1012" i="7"/>
  <c r="H1016" i="7"/>
  <c r="H1022" i="7"/>
  <c r="H1026" i="7"/>
  <c r="H1030" i="7"/>
  <c r="H1034" i="7"/>
  <c r="H1038" i="7"/>
  <c r="H1042" i="7"/>
  <c r="H1046" i="7"/>
  <c r="H1050" i="7"/>
  <c r="H1054" i="7"/>
  <c r="H1058" i="7"/>
  <c r="H1062" i="7"/>
  <c r="H1066" i="7"/>
  <c r="H1070" i="7"/>
  <c r="H1074" i="7"/>
  <c r="H1078" i="7"/>
  <c r="H1082" i="7"/>
  <c r="H1088" i="7"/>
  <c r="H1092" i="7"/>
  <c r="H1096" i="7"/>
  <c r="H1100" i="7"/>
  <c r="H1104" i="7"/>
  <c r="H1108" i="7"/>
  <c r="H1112" i="7"/>
  <c r="H1116" i="7"/>
  <c r="H331" i="3" l="1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41" i="1"/>
  <c r="N41" i="1" s="1"/>
  <c r="M42" i="1"/>
  <c r="N42" i="1" s="1"/>
  <c r="M50" i="1"/>
  <c r="N50" i="1" s="1"/>
  <c r="M52" i="1"/>
  <c r="N52" i="1" s="1"/>
  <c r="M54" i="1"/>
  <c r="N54" i="1" s="1"/>
  <c r="M55" i="1"/>
  <c r="N55" i="1" s="1"/>
  <c r="M60" i="1"/>
  <c r="N60" i="1" s="1"/>
  <c r="M61" i="1"/>
  <c r="N61" i="1" s="1"/>
  <c r="M63" i="1"/>
  <c r="N63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4" i="1"/>
  <c r="N84" i="1" s="1"/>
  <c r="M86" i="1"/>
  <c r="N86" i="1" s="1"/>
  <c r="M88" i="1"/>
  <c r="N88" i="1" s="1"/>
  <c r="M89" i="1"/>
  <c r="N89" i="1" s="1"/>
  <c r="M90" i="1"/>
  <c r="N90" i="1" s="1"/>
  <c r="M91" i="1"/>
  <c r="N91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" i="1"/>
  <c r="N11" i="1" s="1"/>
  <c r="M7" i="1"/>
  <c r="N7" i="1" s="1"/>
  <c r="M6" i="1"/>
  <c r="N6" i="1" s="1"/>
  <c r="M2" i="1"/>
  <c r="N2" i="1" s="1"/>
  <c r="H167" i="3"/>
  <c r="H168" i="3"/>
  <c r="H204" i="3"/>
  <c r="H214" i="3"/>
  <c r="H225" i="3"/>
  <c r="H238" i="3"/>
  <c r="H245" i="3"/>
  <c r="H267" i="3"/>
  <c r="H280" i="3"/>
  <c r="H298" i="3"/>
  <c r="H307" i="3"/>
  <c r="H336" i="3"/>
  <c r="H355" i="3"/>
  <c r="H359" i="3"/>
  <c r="H388" i="3"/>
  <c r="H401" i="3"/>
  <c r="H402" i="3"/>
  <c r="H1764" i="3"/>
  <c r="H1777" i="3"/>
  <c r="H1798" i="3"/>
  <c r="H1810" i="3"/>
  <c r="H1887" i="3"/>
  <c r="H1896" i="3"/>
  <c r="H1912" i="3"/>
  <c r="H1990" i="3"/>
  <c r="H2024" i="3"/>
  <c r="H2030" i="3"/>
  <c r="H2050" i="3"/>
  <c r="H2060" i="3"/>
  <c r="H2118" i="3"/>
  <c r="H2135" i="3"/>
  <c r="H2204" i="3"/>
  <c r="H2205" i="3"/>
  <c r="H2220" i="3"/>
  <c r="H2229" i="3"/>
  <c r="H2241" i="3"/>
  <c r="H2466" i="3"/>
  <c r="H2467" i="3"/>
  <c r="H2468" i="3"/>
  <c r="H2469" i="3"/>
  <c r="H2536" i="3"/>
  <c r="H2592" i="3"/>
  <c r="H2613" i="3"/>
  <c r="H2" i="3"/>
  <c r="H14" i="3"/>
  <c r="H155" i="3"/>
  <c r="H169" i="3"/>
  <c r="H187" i="3"/>
  <c r="H205" i="3"/>
  <c r="H215" i="3"/>
  <c r="H226" i="3"/>
  <c r="H230" i="3"/>
  <c r="H239" i="3"/>
  <c r="H257" i="3"/>
  <c r="H268" i="3"/>
  <c r="H287" i="3"/>
  <c r="H299" i="3"/>
  <c r="H332" i="3"/>
  <c r="H337" i="3"/>
  <c r="H356" i="3"/>
  <c r="H360" i="3"/>
  <c r="H369" i="3"/>
  <c r="H370" i="3"/>
  <c r="H394" i="3"/>
  <c r="H1755" i="3"/>
  <c r="H1770" i="3"/>
  <c r="H1778" i="3"/>
  <c r="H1799" i="3"/>
  <c r="H1880" i="3"/>
  <c r="H1888" i="3"/>
  <c r="H1913" i="3"/>
  <c r="H1978" i="3"/>
  <c r="H1991" i="3"/>
  <c r="H2025" i="3"/>
  <c r="H2031" i="3"/>
  <c r="H2051" i="3"/>
  <c r="H2070" i="3"/>
  <c r="H2119" i="3"/>
  <c r="H2136" i="3"/>
  <c r="H2137" i="3"/>
  <c r="H2206" i="3"/>
  <c r="H2221" i="3"/>
  <c r="H2230" i="3"/>
  <c r="H2242" i="3"/>
  <c r="H2243" i="3"/>
  <c r="H2244" i="3"/>
  <c r="H2245" i="3"/>
  <c r="H2480" i="3"/>
  <c r="H2564" i="3"/>
  <c r="H2593" i="3"/>
  <c r="H3" i="3"/>
  <c r="H15" i="3"/>
  <c r="H156" i="3"/>
  <c r="H170" i="3"/>
  <c r="H188" i="3"/>
  <c r="H206" i="3"/>
  <c r="H216" i="3"/>
  <c r="H227" i="3"/>
  <c r="H231" i="3"/>
  <c r="H240" i="3"/>
  <c r="H258" i="3"/>
  <c r="H269" i="3"/>
  <c r="H288" i="3"/>
  <c r="H300" i="3"/>
  <c r="H333" i="3"/>
  <c r="H338" i="3"/>
  <c r="H357" i="3"/>
  <c r="H361" i="3"/>
  <c r="H371" i="3"/>
  <c r="H372" i="3"/>
  <c r="H395" i="3"/>
  <c r="H1756" i="3"/>
  <c r="H1771" i="3"/>
  <c r="H1779" i="3"/>
  <c r="H1800" i="3"/>
  <c r="H1881" i="3"/>
  <c r="H1889" i="3"/>
  <c r="H1914" i="3"/>
  <c r="H1979" i="3"/>
  <c r="H1992" i="3"/>
  <c r="H2026" i="3"/>
  <c r="H2032" i="3"/>
  <c r="H2052" i="3"/>
  <c r="H2071" i="3"/>
  <c r="H2120" i="3"/>
  <c r="H2138" i="3"/>
  <c r="H2139" i="3"/>
  <c r="H2207" i="3"/>
  <c r="H2222" i="3"/>
  <c r="H2231" i="3"/>
  <c r="H2246" i="3"/>
  <c r="H2247" i="3"/>
  <c r="H2248" i="3"/>
  <c r="H2249" i="3"/>
  <c r="H2481" i="3"/>
  <c r="H2565" i="3"/>
  <c r="H2594" i="3"/>
  <c r="H4" i="3"/>
  <c r="H16" i="3"/>
  <c r="H157" i="3"/>
  <c r="H189" i="3"/>
  <c r="H207" i="3"/>
  <c r="H217" i="3"/>
  <c r="H228" i="3"/>
  <c r="H232" i="3"/>
  <c r="H241" i="3"/>
  <c r="H259" i="3"/>
  <c r="H270" i="3"/>
  <c r="H289" i="3"/>
  <c r="H301" i="3"/>
  <c r="H334" i="3"/>
  <c r="H339" i="3"/>
  <c r="H358" i="3"/>
  <c r="H362" i="3"/>
  <c r="H373" i="3"/>
  <c r="H374" i="3"/>
  <c r="H396" i="3"/>
  <c r="H1757" i="3"/>
  <c r="H1772" i="3"/>
  <c r="H1780" i="3"/>
  <c r="H1801" i="3"/>
  <c r="H1882" i="3"/>
  <c r="H1890" i="3"/>
  <c r="H1915" i="3"/>
  <c r="H1980" i="3"/>
  <c r="H1993" i="3"/>
  <c r="H2027" i="3"/>
  <c r="H2033" i="3"/>
  <c r="H2053" i="3"/>
  <c r="H2072" i="3"/>
  <c r="H2121" i="3"/>
  <c r="H2140" i="3"/>
  <c r="H2141" i="3"/>
  <c r="H2208" i="3"/>
  <c r="H2223" i="3"/>
  <c r="H2232" i="3"/>
  <c r="H2250" i="3"/>
  <c r="H2251" i="3"/>
  <c r="H2252" i="3"/>
  <c r="H2253" i="3"/>
  <c r="H2482" i="3"/>
  <c r="H2566" i="3"/>
  <c r="H2595" i="3"/>
  <c r="H5" i="3"/>
  <c r="H17" i="3"/>
  <c r="H158" i="3"/>
  <c r="H190" i="3"/>
  <c r="H208" i="3"/>
  <c r="H218" i="3"/>
  <c r="H229" i="3"/>
  <c r="H233" i="3"/>
  <c r="H260" i="3"/>
  <c r="H271" i="3"/>
  <c r="H290" i="3"/>
  <c r="H302" i="3"/>
  <c r="H340" i="3"/>
  <c r="H363" i="3"/>
  <c r="H375" i="3"/>
  <c r="H376" i="3"/>
  <c r="H397" i="3"/>
  <c r="H1758" i="3"/>
  <c r="H1773" i="3"/>
  <c r="H1781" i="3"/>
  <c r="H1802" i="3"/>
  <c r="H1883" i="3"/>
  <c r="H1891" i="3"/>
  <c r="H1916" i="3"/>
  <c r="H1981" i="3"/>
  <c r="H1994" i="3"/>
  <c r="H2028" i="3"/>
  <c r="H2034" i="3"/>
  <c r="H2054" i="3"/>
  <c r="H2073" i="3"/>
  <c r="H2122" i="3"/>
  <c r="H2142" i="3"/>
  <c r="H2143" i="3"/>
  <c r="H2209" i="3"/>
  <c r="H2224" i="3"/>
  <c r="H2233" i="3"/>
  <c r="H2254" i="3"/>
  <c r="H2255" i="3"/>
  <c r="H2256" i="3"/>
  <c r="H2257" i="3"/>
  <c r="H2483" i="3"/>
  <c r="H2567" i="3"/>
  <c r="H2596" i="3"/>
  <c r="H6" i="3"/>
  <c r="H18" i="3"/>
  <c r="H159" i="3"/>
  <c r="H191" i="3"/>
  <c r="H209" i="3"/>
  <c r="H219" i="3"/>
  <c r="H234" i="3"/>
  <c r="H261" i="3"/>
  <c r="H272" i="3"/>
  <c r="H291" i="3"/>
  <c r="H303" i="3"/>
  <c r="H341" i="3"/>
  <c r="H364" i="3"/>
  <c r="H377" i="3"/>
  <c r="H378" i="3"/>
  <c r="H403" i="3"/>
  <c r="H1759" i="3"/>
  <c r="H1782" i="3"/>
  <c r="H1803" i="3"/>
  <c r="H1892" i="3"/>
  <c r="H1917" i="3"/>
  <c r="H1982" i="3"/>
  <c r="H1995" i="3"/>
  <c r="H2035" i="3"/>
  <c r="H2055" i="3"/>
  <c r="H2074" i="3"/>
  <c r="H2123" i="3"/>
  <c r="H2144" i="3"/>
  <c r="H2145" i="3"/>
  <c r="H2210" i="3"/>
  <c r="H2225" i="3"/>
  <c r="H2234" i="3"/>
  <c r="H2258" i="3"/>
  <c r="H2259" i="3"/>
  <c r="H2260" i="3"/>
  <c r="H2261" i="3"/>
  <c r="H2484" i="3"/>
  <c r="H2568" i="3"/>
  <c r="H2597" i="3"/>
  <c r="H7" i="3"/>
  <c r="H19" i="3"/>
  <c r="H160" i="3"/>
  <c r="H171" i="3"/>
  <c r="H192" i="3"/>
  <c r="H210" i="3"/>
  <c r="H220" i="3"/>
  <c r="H262" i="3"/>
  <c r="H273" i="3"/>
  <c r="H292" i="3"/>
  <c r="H342" i="3"/>
  <c r="H365" i="3"/>
  <c r="H379" i="3"/>
  <c r="H380" i="3"/>
  <c r="H1760" i="3"/>
  <c r="H1783" i="3"/>
  <c r="H1804" i="3"/>
  <c r="H1918" i="3"/>
  <c r="H1983" i="3"/>
  <c r="H1996" i="3"/>
  <c r="H2036" i="3"/>
  <c r="H2056" i="3"/>
  <c r="H2075" i="3"/>
  <c r="H2124" i="3"/>
  <c r="H2146" i="3"/>
  <c r="H2147" i="3"/>
  <c r="H2211" i="3"/>
  <c r="H2235" i="3"/>
  <c r="H2262" i="3"/>
  <c r="H2263" i="3"/>
  <c r="H2264" i="3"/>
  <c r="H2265" i="3"/>
  <c r="H2485" i="3"/>
  <c r="H2569" i="3"/>
  <c r="H2598" i="3"/>
  <c r="H8" i="3"/>
  <c r="H20" i="3"/>
  <c r="H161" i="3"/>
  <c r="H172" i="3"/>
  <c r="H193" i="3"/>
  <c r="H211" i="3"/>
  <c r="H221" i="3"/>
  <c r="H263" i="3"/>
  <c r="H274" i="3"/>
  <c r="H293" i="3"/>
  <c r="H343" i="3"/>
  <c r="H366" i="3"/>
  <c r="H381" i="3"/>
  <c r="H382" i="3"/>
  <c r="H1784" i="3"/>
  <c r="H1805" i="3"/>
  <c r="H1919" i="3"/>
  <c r="H1984" i="3"/>
  <c r="H1997" i="3"/>
  <c r="H2037" i="3"/>
  <c r="H2076" i="3"/>
  <c r="H2125" i="3"/>
  <c r="H2148" i="3"/>
  <c r="H2149" i="3"/>
  <c r="H2212" i="3"/>
  <c r="H2236" i="3"/>
  <c r="H2266" i="3"/>
  <c r="H2267" i="3"/>
  <c r="H2268" i="3"/>
  <c r="H2269" i="3"/>
  <c r="H2486" i="3"/>
  <c r="H2570" i="3"/>
  <c r="H2599" i="3"/>
  <c r="H21" i="3"/>
  <c r="H162" i="3"/>
  <c r="H173" i="3"/>
  <c r="H194" i="3"/>
  <c r="H222" i="3"/>
  <c r="H264" i="3"/>
  <c r="H275" i="3"/>
  <c r="H294" i="3"/>
  <c r="H344" i="3"/>
  <c r="H367" i="3"/>
  <c r="H383" i="3"/>
  <c r="H384" i="3"/>
  <c r="H1785" i="3"/>
  <c r="H1806" i="3"/>
  <c r="H1920" i="3"/>
  <c r="H1985" i="3"/>
  <c r="H1998" i="3"/>
  <c r="H2029" i="3"/>
  <c r="H2038" i="3"/>
  <c r="H2077" i="3"/>
  <c r="H2126" i="3"/>
  <c r="H2150" i="3"/>
  <c r="H2151" i="3"/>
  <c r="H2213" i="3"/>
  <c r="H2237" i="3"/>
  <c r="H2270" i="3"/>
  <c r="H2271" i="3"/>
  <c r="H2272" i="3"/>
  <c r="H2273" i="3"/>
  <c r="H2487" i="3"/>
  <c r="H2571" i="3"/>
  <c r="H2600" i="3"/>
  <c r="H22" i="3"/>
  <c r="H163" i="3"/>
  <c r="H174" i="3"/>
  <c r="H195" i="3"/>
  <c r="H276" i="3"/>
  <c r="H295" i="3"/>
  <c r="H345" i="3"/>
  <c r="H368" i="3"/>
  <c r="H1786" i="3"/>
  <c r="H1921" i="3"/>
  <c r="H1986" i="3"/>
  <c r="H1999" i="3"/>
  <c r="H2039" i="3"/>
  <c r="H2078" i="3"/>
  <c r="H2127" i="3"/>
  <c r="H2152" i="3"/>
  <c r="H2153" i="3"/>
  <c r="H2214" i="3"/>
  <c r="H2274" i="3"/>
  <c r="H2275" i="3"/>
  <c r="H2276" i="3"/>
  <c r="H2277" i="3"/>
  <c r="H2488" i="3"/>
  <c r="H2572" i="3"/>
  <c r="H2601" i="3"/>
  <c r="H61" i="3"/>
  <c r="H1356" i="3"/>
  <c r="H68" i="3"/>
  <c r="H69" i="3"/>
  <c r="H70" i="3"/>
  <c r="H71" i="3"/>
  <c r="H72" i="3"/>
  <c r="H73" i="3"/>
  <c r="H74" i="3"/>
  <c r="H75" i="3"/>
  <c r="H76" i="3"/>
  <c r="H23" i="3"/>
  <c r="H77" i="3"/>
  <c r="H196" i="3"/>
  <c r="H277" i="3"/>
  <c r="H346" i="3"/>
  <c r="H404" i="3"/>
  <c r="H1787" i="3"/>
  <c r="H1922" i="3"/>
  <c r="H2000" i="3"/>
  <c r="H2040" i="3"/>
  <c r="H2079" i="3"/>
  <c r="H2128" i="3"/>
  <c r="H2154" i="3"/>
  <c r="H2155" i="3"/>
  <c r="H2215" i="3"/>
  <c r="H2278" i="3"/>
  <c r="H2279" i="3"/>
  <c r="H2280" i="3"/>
  <c r="H2281" i="3"/>
  <c r="H2489" i="3"/>
  <c r="H2573" i="3"/>
  <c r="H2602" i="3"/>
  <c r="H24" i="3"/>
  <c r="H78" i="3"/>
  <c r="H175" i="3"/>
  <c r="H197" i="3"/>
  <c r="H347" i="3"/>
  <c r="H1788" i="3"/>
  <c r="H1923" i="3"/>
  <c r="H2001" i="3"/>
  <c r="H2041" i="3"/>
  <c r="H2080" i="3"/>
  <c r="H2129" i="3"/>
  <c r="H2156" i="3"/>
  <c r="H2157" i="3"/>
  <c r="H2216" i="3"/>
  <c r="H2282" i="3"/>
  <c r="H2283" i="3"/>
  <c r="H2284" i="3"/>
  <c r="H2285" i="3"/>
  <c r="H2490" i="3"/>
  <c r="H2574" i="3"/>
  <c r="H2603" i="3"/>
  <c r="H25" i="3"/>
  <c r="H79" i="3"/>
  <c r="H176" i="3"/>
  <c r="H348" i="3"/>
  <c r="H1789" i="3"/>
  <c r="H1924" i="3"/>
  <c r="H2002" i="3"/>
  <c r="H2042" i="3"/>
  <c r="H2081" i="3"/>
  <c r="H2130" i="3"/>
  <c r="H2158" i="3"/>
  <c r="H2159" i="3"/>
  <c r="H2286" i="3"/>
  <c r="H2287" i="3"/>
  <c r="H2288" i="3"/>
  <c r="H2289" i="3"/>
  <c r="H2491" i="3"/>
  <c r="H2575" i="3"/>
  <c r="H2604" i="3"/>
  <c r="H26" i="3"/>
  <c r="H80" i="3"/>
  <c r="H177" i="3"/>
  <c r="H349" i="3"/>
  <c r="H1790" i="3"/>
  <c r="H1925" i="3"/>
  <c r="H2003" i="3"/>
  <c r="H2043" i="3"/>
  <c r="H2082" i="3"/>
  <c r="H2131" i="3"/>
  <c r="H2160" i="3"/>
  <c r="H2161" i="3"/>
  <c r="H2290" i="3"/>
  <c r="H2291" i="3"/>
  <c r="H2292" i="3"/>
  <c r="H2293" i="3"/>
  <c r="H2492" i="3"/>
  <c r="H2576" i="3"/>
  <c r="H2605" i="3"/>
  <c r="H27" i="3"/>
  <c r="H81" i="3"/>
  <c r="H178" i="3"/>
  <c r="H350" i="3"/>
  <c r="H1791" i="3"/>
  <c r="H1926" i="3"/>
  <c r="H2004" i="3"/>
  <c r="H2044" i="3"/>
  <c r="H2083" i="3"/>
  <c r="H2162" i="3"/>
  <c r="H2163" i="3"/>
  <c r="H2294" i="3"/>
  <c r="H2295" i="3"/>
  <c r="H2296" i="3"/>
  <c r="H2297" i="3"/>
  <c r="H2493" i="3"/>
  <c r="H2577" i="3"/>
  <c r="H2606" i="3"/>
  <c r="H82" i="3"/>
  <c r="H179" i="3"/>
  <c r="H351" i="3"/>
  <c r="H405" i="3"/>
  <c r="H1792" i="3"/>
  <c r="H1927" i="3"/>
  <c r="H2005" i="3"/>
  <c r="H2045" i="3"/>
  <c r="H2084" i="3"/>
  <c r="H2164" i="3"/>
  <c r="H2165" i="3"/>
  <c r="H2607" i="3"/>
  <c r="H28" i="3"/>
  <c r="H83" i="3"/>
  <c r="H180" i="3"/>
  <c r="H1793" i="3"/>
  <c r="H1928" i="3"/>
  <c r="H2006" i="3"/>
  <c r="H2046" i="3"/>
  <c r="H2085" i="3"/>
  <c r="H2166" i="3"/>
  <c r="H2167" i="3"/>
  <c r="H2298" i="3"/>
  <c r="H2299" i="3"/>
  <c r="H2300" i="3"/>
  <c r="H2301" i="3"/>
  <c r="H2494" i="3"/>
  <c r="H2608" i="3"/>
  <c r="H84" i="3"/>
  <c r="H181" i="3"/>
  <c r="H1794" i="3"/>
  <c r="H1929" i="3"/>
  <c r="H2086" i="3"/>
  <c r="H2168" i="3"/>
  <c r="H2169" i="3"/>
  <c r="H2609" i="3"/>
  <c r="H85" i="3"/>
  <c r="H1930" i="3"/>
  <c r="H2087" i="3"/>
  <c r="H2170" i="3"/>
  <c r="H2171" i="3"/>
  <c r="H86" i="3"/>
  <c r="H182" i="3"/>
  <c r="H1931" i="3"/>
  <c r="H2007" i="3"/>
  <c r="H2172" i="3"/>
  <c r="H2173" i="3"/>
  <c r="H87" i="3"/>
  <c r="H198" i="3"/>
  <c r="H406" i="3"/>
  <c r="H1932" i="3"/>
  <c r="H2174" i="3"/>
  <c r="H2175" i="3"/>
  <c r="H29" i="3"/>
  <c r="H88" i="3"/>
  <c r="H199" i="3"/>
  <c r="H1933" i="3"/>
  <c r="H2008" i="3"/>
  <c r="H2088" i="3"/>
  <c r="H2176" i="3"/>
  <c r="H2177" i="3"/>
  <c r="H2302" i="3"/>
  <c r="H2303" i="3"/>
  <c r="H2304" i="3"/>
  <c r="H2305" i="3"/>
  <c r="H2495" i="3"/>
  <c r="H30" i="3"/>
  <c r="H89" i="3"/>
  <c r="H200" i="3"/>
  <c r="H1934" i="3"/>
  <c r="H2009" i="3"/>
  <c r="H2089" i="3"/>
  <c r="H2306" i="3"/>
  <c r="H2307" i="3"/>
  <c r="H2308" i="3"/>
  <c r="H2309" i="3"/>
  <c r="H2496" i="3"/>
  <c r="H31" i="3"/>
  <c r="H90" i="3"/>
  <c r="H1935" i="3"/>
  <c r="H2010" i="3"/>
  <c r="H2090" i="3"/>
  <c r="H2310" i="3"/>
  <c r="H2311" i="3"/>
  <c r="H2312" i="3"/>
  <c r="H2313" i="3"/>
  <c r="H2497" i="3"/>
  <c r="H32" i="3"/>
  <c r="H91" i="3"/>
  <c r="H1936" i="3"/>
  <c r="H2011" i="3"/>
  <c r="H2314" i="3"/>
  <c r="H2315" i="3"/>
  <c r="H2316" i="3"/>
  <c r="H2317" i="3"/>
  <c r="H2498" i="3"/>
  <c r="H33" i="3"/>
  <c r="H92" i="3"/>
  <c r="H407" i="3"/>
  <c r="H1937" i="3"/>
  <c r="H2012" i="3"/>
  <c r="H2318" i="3"/>
  <c r="H2319" i="3"/>
  <c r="H2320" i="3"/>
  <c r="H2321" i="3"/>
  <c r="H2499" i="3"/>
  <c r="H34" i="3"/>
  <c r="H93" i="3"/>
  <c r="H1938" i="3"/>
  <c r="H2013" i="3"/>
  <c r="H2322" i="3"/>
  <c r="H2323" i="3"/>
  <c r="H2324" i="3"/>
  <c r="H2325" i="3"/>
  <c r="H2500" i="3"/>
  <c r="H35" i="3"/>
  <c r="H94" i="3"/>
  <c r="H1939" i="3"/>
  <c r="H2014" i="3"/>
  <c r="H2326" i="3"/>
  <c r="H2327" i="3"/>
  <c r="H2328" i="3"/>
  <c r="H2329" i="3"/>
  <c r="H2501" i="3"/>
  <c r="H36" i="3"/>
  <c r="H95" i="3"/>
  <c r="H1940" i="3"/>
  <c r="H2015" i="3"/>
  <c r="H2330" i="3"/>
  <c r="H2331" i="3"/>
  <c r="H2332" i="3"/>
  <c r="H2333" i="3"/>
  <c r="H2502" i="3"/>
  <c r="H37" i="3"/>
  <c r="H96" i="3"/>
  <c r="H1941" i="3"/>
  <c r="H2016" i="3"/>
  <c r="H2334" i="3"/>
  <c r="H2335" i="3"/>
  <c r="H2336" i="3"/>
  <c r="H2337" i="3"/>
  <c r="H2503" i="3"/>
  <c r="H38" i="3"/>
  <c r="H97" i="3"/>
  <c r="H408" i="3"/>
  <c r="H1942" i="3"/>
  <c r="H2017" i="3"/>
  <c r="H2338" i="3"/>
  <c r="H2339" i="3"/>
  <c r="H2340" i="3"/>
  <c r="H2341" i="3"/>
  <c r="H2504" i="3"/>
  <c r="H39" i="3"/>
  <c r="H98" i="3"/>
  <c r="H1943" i="3"/>
  <c r="H2018" i="3"/>
  <c r="H2091" i="3"/>
  <c r="H2178" i="3"/>
  <c r="H2179" i="3"/>
  <c r="H2342" i="3"/>
  <c r="H2343" i="3"/>
  <c r="H2344" i="3"/>
  <c r="H2345" i="3"/>
  <c r="H2505" i="3"/>
  <c r="H2578" i="3"/>
  <c r="H40" i="3"/>
  <c r="H99" i="3"/>
  <c r="H1944" i="3"/>
  <c r="H2019" i="3"/>
  <c r="H2092" i="3"/>
  <c r="H2180" i="3"/>
  <c r="H2181" i="3"/>
  <c r="H2346" i="3"/>
  <c r="H2347" i="3"/>
  <c r="H2348" i="3"/>
  <c r="H2349" i="3"/>
  <c r="H2506" i="3"/>
  <c r="H2579" i="3"/>
  <c r="H41" i="3"/>
  <c r="H100" i="3"/>
  <c r="H1945" i="3"/>
  <c r="H2020" i="3"/>
  <c r="H2093" i="3"/>
  <c r="H2182" i="3"/>
  <c r="H2183" i="3"/>
  <c r="H2350" i="3"/>
  <c r="H2351" i="3"/>
  <c r="H2352" i="3"/>
  <c r="H2353" i="3"/>
  <c r="H2507" i="3"/>
  <c r="H2580" i="3"/>
  <c r="H42" i="3"/>
  <c r="H101" i="3"/>
  <c r="H1946" i="3"/>
  <c r="H2021" i="3"/>
  <c r="H2094" i="3"/>
  <c r="H2354" i="3"/>
  <c r="H2355" i="3"/>
  <c r="H2356" i="3"/>
  <c r="H2357" i="3"/>
  <c r="H2508" i="3"/>
  <c r="H2581" i="3"/>
  <c r="H43" i="3"/>
  <c r="H102" i="3"/>
  <c r="H409" i="3"/>
  <c r="H1947" i="3"/>
  <c r="H2022" i="3"/>
  <c r="H2095" i="3"/>
  <c r="H2358" i="3"/>
  <c r="H2359" i="3"/>
  <c r="H2360" i="3"/>
  <c r="H2361" i="3"/>
  <c r="H2509" i="3"/>
  <c r="H2582" i="3"/>
  <c r="H44" i="3"/>
  <c r="H103" i="3"/>
  <c r="H1948" i="3"/>
  <c r="H2023" i="3"/>
  <c r="H2096" i="3"/>
  <c r="H2362" i="3"/>
  <c r="H2363" i="3"/>
  <c r="H2364" i="3"/>
  <c r="H2365" i="3"/>
  <c r="H2510" i="3"/>
  <c r="H2583" i="3"/>
  <c r="H45" i="3"/>
  <c r="H104" i="3"/>
  <c r="H1949" i="3"/>
  <c r="H2097" i="3"/>
  <c r="H2366" i="3"/>
  <c r="H2367" i="3"/>
  <c r="H2368" i="3"/>
  <c r="H2369" i="3"/>
  <c r="H2511" i="3"/>
  <c r="H2584" i="3"/>
  <c r="H46" i="3"/>
  <c r="H105" i="3"/>
  <c r="H1950" i="3"/>
  <c r="H2098" i="3"/>
  <c r="H2370" i="3"/>
  <c r="H2371" i="3"/>
  <c r="H2372" i="3"/>
  <c r="H2373" i="3"/>
  <c r="H2512" i="3"/>
  <c r="H2585" i="3"/>
  <c r="H47" i="3"/>
  <c r="H106" i="3"/>
  <c r="H1951" i="3"/>
  <c r="H2099" i="3"/>
  <c r="H2374" i="3"/>
  <c r="H2375" i="3"/>
  <c r="H2376" i="3"/>
  <c r="H2377" i="3"/>
  <c r="H2513" i="3"/>
  <c r="H48" i="3"/>
  <c r="H107" i="3"/>
  <c r="H410" i="3"/>
  <c r="H1952" i="3"/>
  <c r="H2100" i="3"/>
  <c r="H2378" i="3"/>
  <c r="H2379" i="3"/>
  <c r="H2380" i="3"/>
  <c r="H2381" i="3"/>
  <c r="H2514" i="3"/>
  <c r="H49" i="3"/>
  <c r="H108" i="3"/>
  <c r="H1953" i="3"/>
  <c r="H2101" i="3"/>
  <c r="H2184" i="3"/>
  <c r="H2185" i="3"/>
  <c r="H2382" i="3"/>
  <c r="H2383" i="3"/>
  <c r="H2384" i="3"/>
  <c r="H2385" i="3"/>
  <c r="H2515" i="3"/>
  <c r="H50" i="3"/>
  <c r="H109" i="3"/>
  <c r="H1954" i="3"/>
  <c r="H2102" i="3"/>
  <c r="H2186" i="3"/>
  <c r="H2187" i="3"/>
  <c r="H2386" i="3"/>
  <c r="H2387" i="3"/>
  <c r="H2388" i="3"/>
  <c r="H2389" i="3"/>
  <c r="H2516" i="3"/>
  <c r="H110" i="3"/>
  <c r="H1955" i="3"/>
  <c r="H2103" i="3"/>
  <c r="H2188" i="3"/>
  <c r="H2189" i="3"/>
  <c r="H111" i="3"/>
  <c r="H1956" i="3"/>
  <c r="H2104" i="3"/>
  <c r="H2190" i="3"/>
  <c r="H2191" i="3"/>
  <c r="H112" i="3"/>
  <c r="H411" i="3"/>
  <c r="H1957" i="3"/>
  <c r="H2105" i="3"/>
  <c r="H2192" i="3"/>
  <c r="H2193" i="3"/>
  <c r="H113" i="3"/>
  <c r="H1958" i="3"/>
  <c r="H2106" i="3"/>
  <c r="H2194" i="3"/>
  <c r="H2195" i="3"/>
  <c r="H114" i="3"/>
  <c r="H1959" i="3"/>
  <c r="H2107" i="3"/>
  <c r="H115" i="3"/>
  <c r="H1960" i="3"/>
  <c r="H2108" i="3"/>
  <c r="H116" i="3"/>
  <c r="H1961" i="3"/>
  <c r="H117" i="3"/>
  <c r="H412" i="3"/>
  <c r="H1962" i="3"/>
  <c r="H2196" i="3"/>
  <c r="H2197" i="3"/>
  <c r="H2450" i="3"/>
  <c r="H2451" i="3"/>
  <c r="H2452" i="3"/>
  <c r="H2453" i="3"/>
  <c r="H2532" i="3"/>
  <c r="H51" i="3"/>
  <c r="H118" i="3"/>
  <c r="H1963" i="3"/>
  <c r="H2109" i="3"/>
  <c r="H2390" i="3"/>
  <c r="H2391" i="3"/>
  <c r="H2392" i="3"/>
  <c r="H2393" i="3"/>
  <c r="H2517" i="3"/>
  <c r="H2586" i="3"/>
  <c r="H52" i="3"/>
  <c r="H119" i="3"/>
  <c r="H1964" i="3"/>
  <c r="H2110" i="3"/>
  <c r="H2394" i="3"/>
  <c r="H2395" i="3"/>
  <c r="H2396" i="3"/>
  <c r="H2397" i="3"/>
  <c r="H2518" i="3"/>
  <c r="H2587" i="3"/>
  <c r="H53" i="3"/>
  <c r="H120" i="3"/>
  <c r="H1965" i="3"/>
  <c r="H2111" i="3"/>
  <c r="H2398" i="3"/>
  <c r="H2399" i="3"/>
  <c r="H2400" i="3"/>
  <c r="H2401" i="3"/>
  <c r="H2519" i="3"/>
  <c r="H2588" i="3"/>
  <c r="H54" i="3"/>
  <c r="H121" i="3"/>
  <c r="H1966" i="3"/>
  <c r="H2112" i="3"/>
  <c r="H2402" i="3"/>
  <c r="H2403" i="3"/>
  <c r="H2404" i="3"/>
  <c r="H2405" i="3"/>
  <c r="H2520" i="3"/>
  <c r="H2589" i="3"/>
  <c r="H55" i="3"/>
  <c r="H122" i="3"/>
  <c r="H413" i="3"/>
  <c r="H1967" i="3"/>
  <c r="H2113" i="3"/>
  <c r="H2406" i="3"/>
  <c r="H2407" i="3"/>
  <c r="H2408" i="3"/>
  <c r="H2409" i="3"/>
  <c r="H2521" i="3"/>
  <c r="H56" i="3"/>
  <c r="H123" i="3"/>
  <c r="H1968" i="3"/>
  <c r="H2114" i="3"/>
  <c r="H2410" i="3"/>
  <c r="H2411" i="3"/>
  <c r="H2412" i="3"/>
  <c r="H2413" i="3"/>
  <c r="H2522" i="3"/>
  <c r="H124" i="3"/>
  <c r="H1969" i="3"/>
  <c r="H2115" i="3"/>
  <c r="H2414" i="3"/>
  <c r="H2415" i="3"/>
  <c r="H2416" i="3"/>
  <c r="H2417" i="3"/>
  <c r="H2523" i="3"/>
  <c r="H125" i="3"/>
  <c r="H1970" i="3"/>
  <c r="H2418" i="3"/>
  <c r="H2419" i="3"/>
  <c r="H2420" i="3"/>
  <c r="H2421" i="3"/>
  <c r="H2524" i="3"/>
  <c r="H126" i="3"/>
  <c r="H1971" i="3"/>
  <c r="H2422" i="3"/>
  <c r="H2423" i="3"/>
  <c r="H2424" i="3"/>
  <c r="H2425" i="3"/>
  <c r="H2525" i="3"/>
  <c r="H127" i="3"/>
  <c r="H414" i="3"/>
  <c r="H1972" i="3"/>
  <c r="H2426" i="3"/>
  <c r="H2427" i="3"/>
  <c r="H2428" i="3"/>
  <c r="H2429" i="3"/>
  <c r="H2526" i="3"/>
  <c r="H128" i="3"/>
  <c r="H2198" i="3"/>
  <c r="H2199" i="3"/>
  <c r="H2430" i="3"/>
  <c r="H2431" i="3"/>
  <c r="H2432" i="3"/>
  <c r="H2433" i="3"/>
  <c r="H2527" i="3"/>
  <c r="H129" i="3"/>
  <c r="H2434" i="3"/>
  <c r="H2435" i="3"/>
  <c r="H2436" i="3"/>
  <c r="H2437" i="3"/>
  <c r="H2528" i="3"/>
  <c r="H130" i="3"/>
  <c r="H2438" i="3"/>
  <c r="H2439" i="3"/>
  <c r="H2440" i="3"/>
  <c r="H2441" i="3"/>
  <c r="H2529" i="3"/>
  <c r="H57" i="3"/>
  <c r="H131" i="3"/>
  <c r="H2442" i="3"/>
  <c r="H2443" i="3"/>
  <c r="H2444" i="3"/>
  <c r="H2445" i="3"/>
  <c r="H2530" i="3"/>
  <c r="H58" i="3"/>
  <c r="H132" i="3"/>
  <c r="H415" i="3"/>
  <c r="H2446" i="3"/>
  <c r="H2447" i="3"/>
  <c r="H2448" i="3"/>
  <c r="H2449" i="3"/>
  <c r="H2531" i="3"/>
  <c r="H133" i="3"/>
  <c r="H134" i="3"/>
  <c r="H135" i="3"/>
  <c r="H136" i="3"/>
  <c r="H137" i="3"/>
  <c r="H416" i="3"/>
  <c r="H138" i="3"/>
  <c r="H139" i="3"/>
  <c r="H140" i="3"/>
  <c r="H141" i="3"/>
  <c r="H142" i="3"/>
  <c r="H417" i="3"/>
  <c r="H143" i="3"/>
  <c r="H144" i="3"/>
  <c r="H145" i="3"/>
  <c r="H146" i="3"/>
  <c r="H147" i="3"/>
  <c r="H418" i="3"/>
  <c r="H148" i="3"/>
  <c r="H149" i="3"/>
  <c r="H150" i="3"/>
  <c r="H151" i="3"/>
  <c r="H152" i="3"/>
  <c r="H419" i="3"/>
  <c r="H153" i="3"/>
  <c r="H154" i="3"/>
  <c r="H420" i="3"/>
  <c r="H59" i="3"/>
  <c r="H164" i="3"/>
  <c r="H201" i="3"/>
  <c r="H212" i="3"/>
  <c r="H223" i="3"/>
  <c r="H235" i="3"/>
  <c r="H242" i="3"/>
  <c r="H265" i="3"/>
  <c r="H278" i="3"/>
  <c r="H296" i="3"/>
  <c r="H304" i="3"/>
  <c r="H352" i="3"/>
  <c r="H385" i="3"/>
  <c r="H386" i="3"/>
  <c r="H398" i="3"/>
  <c r="H421" i="3"/>
  <c r="H1761" i="3"/>
  <c r="H1774" i="3"/>
  <c r="H1795" i="3"/>
  <c r="H1807" i="3"/>
  <c r="H1884" i="3"/>
  <c r="H1893" i="3"/>
  <c r="H1987" i="3"/>
  <c r="H2047" i="3"/>
  <c r="H2057" i="3"/>
  <c r="H2116" i="3"/>
  <c r="H2132" i="3"/>
  <c r="H2200" i="3"/>
  <c r="H2201" i="3"/>
  <c r="H2217" i="3"/>
  <c r="H2226" i="3"/>
  <c r="H2238" i="3"/>
  <c r="H2454" i="3"/>
  <c r="H2455" i="3"/>
  <c r="H2456" i="3"/>
  <c r="H2457" i="3"/>
  <c r="H2533" i="3"/>
  <c r="H2590" i="3"/>
  <c r="H2610" i="3"/>
  <c r="H422" i="3"/>
  <c r="H1973" i="3"/>
  <c r="H1974" i="3"/>
  <c r="H1975" i="3"/>
  <c r="H165" i="3"/>
  <c r="H202" i="3"/>
  <c r="H236" i="3"/>
  <c r="H243" i="3"/>
  <c r="H305" i="3"/>
  <c r="H353" i="3"/>
  <c r="H399" i="3"/>
  <c r="H1762" i="3"/>
  <c r="H1775" i="3"/>
  <c r="H1796" i="3"/>
  <c r="H1808" i="3"/>
  <c r="H1885" i="3"/>
  <c r="H1894" i="3"/>
  <c r="H1976" i="3"/>
  <c r="H1988" i="3"/>
  <c r="H2048" i="3"/>
  <c r="H2058" i="3"/>
  <c r="H2133" i="3"/>
  <c r="H2218" i="3"/>
  <c r="H2227" i="3"/>
  <c r="H2239" i="3"/>
  <c r="H2458" i="3"/>
  <c r="H2459" i="3"/>
  <c r="H2460" i="3"/>
  <c r="H2461" i="3"/>
  <c r="H2534" i="3"/>
  <c r="H2611" i="3"/>
  <c r="H60" i="3"/>
  <c r="H166" i="3"/>
  <c r="H203" i="3"/>
  <c r="H213" i="3"/>
  <c r="H224" i="3"/>
  <c r="H237" i="3"/>
  <c r="H244" i="3"/>
  <c r="H266" i="3"/>
  <c r="H279" i="3"/>
  <c r="H297" i="3"/>
  <c r="H306" i="3"/>
  <c r="H335" i="3"/>
  <c r="H354" i="3"/>
  <c r="H387" i="3"/>
  <c r="H400" i="3"/>
  <c r="H1763" i="3"/>
  <c r="H1776" i="3"/>
  <c r="H1797" i="3"/>
  <c r="H1809" i="3"/>
  <c r="H1886" i="3"/>
  <c r="H1895" i="3"/>
  <c r="H1977" i="3"/>
  <c r="H1989" i="3"/>
  <c r="H2049" i="3"/>
  <c r="H2059" i="3"/>
  <c r="H2117" i="3"/>
  <c r="H2134" i="3"/>
  <c r="H2202" i="3"/>
  <c r="H2203" i="3"/>
  <c r="H2219" i="3"/>
  <c r="H2228" i="3"/>
  <c r="H2240" i="3"/>
  <c r="H2462" i="3"/>
  <c r="H2463" i="3"/>
  <c r="H2464" i="3"/>
  <c r="H2465" i="3"/>
  <c r="H2535" i="3"/>
  <c r="H2591" i="3"/>
  <c r="H261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13" i="3"/>
  <c r="H1009" i="3"/>
  <c r="H1010" i="3"/>
  <c r="H1011" i="3"/>
  <c r="H1012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403" i="3"/>
  <c r="H1492" i="3"/>
  <c r="H1679" i="3"/>
  <c r="H1370" i="3"/>
  <c r="H1597" i="3"/>
  <c r="H1731" i="3"/>
  <c r="H1588" i="3"/>
  <c r="H1415" i="3"/>
  <c r="H1523" i="3"/>
  <c r="H1280" i="3"/>
  <c r="H1353" i="3"/>
  <c r="H1338" i="3"/>
  <c r="H1437" i="3"/>
  <c r="H1371" i="3"/>
  <c r="H1653" i="3"/>
  <c r="H1458" i="3"/>
  <c r="H1418" i="3"/>
  <c r="H1599" i="3"/>
  <c r="H1322" i="3"/>
  <c r="H1726" i="3"/>
  <c r="H1741" i="3"/>
  <c r="H1469" i="3"/>
  <c r="H1636" i="3"/>
  <c r="H1663" i="3"/>
  <c r="H1717" i="3"/>
  <c r="H1575" i="3"/>
  <c r="H1314" i="3"/>
  <c r="H1420" i="3"/>
  <c r="H1562" i="3"/>
  <c r="H1441" i="3"/>
  <c r="H1386" i="3"/>
  <c r="H1563" i="3"/>
  <c r="H1447" i="3"/>
  <c r="H1411" i="3"/>
  <c r="H1573" i="3"/>
  <c r="H1378" i="3"/>
  <c r="H1326" i="3"/>
  <c r="H1714" i="3"/>
  <c r="H1374" i="3"/>
  <c r="H1673" i="3"/>
  <c r="H1566" i="3"/>
  <c r="H1644" i="3"/>
  <c r="H1512" i="3"/>
  <c r="H1327" i="3"/>
  <c r="H1321" i="3"/>
  <c r="H1634" i="3"/>
  <c r="H1456" i="3"/>
  <c r="H1424" i="3"/>
  <c r="H1396" i="3"/>
  <c r="H1675" i="3"/>
  <c r="H1533" i="3"/>
  <c r="H1722" i="3"/>
  <c r="H1488" i="3"/>
  <c r="H1620" i="3"/>
  <c r="H1572" i="3"/>
  <c r="H1507" i="3"/>
  <c r="H1347" i="3"/>
  <c r="H1674" i="3"/>
  <c r="H1648" i="3"/>
  <c r="H1462" i="3"/>
  <c r="H1535" i="3"/>
  <c r="H1552" i="3"/>
  <c r="H1613" i="3"/>
  <c r="H1275" i="3"/>
  <c r="H1632" i="3"/>
  <c r="H1455" i="3"/>
  <c r="H1482" i="3"/>
  <c r="H1392" i="3"/>
  <c r="H1431" i="3"/>
  <c r="H1519" i="3"/>
  <c r="H1289" i="3"/>
  <c r="H1401" i="3"/>
  <c r="H1464" i="3"/>
  <c r="H1743" i="3"/>
  <c r="H1740" i="3"/>
  <c r="H1601" i="3"/>
  <c r="H1678" i="3"/>
  <c r="H1530" i="3"/>
  <c r="H1643" i="3"/>
  <c r="H1545" i="3"/>
  <c r="H1336" i="3"/>
  <c r="H1463" i="3"/>
  <c r="H1650" i="3"/>
  <c r="H1461" i="3"/>
  <c r="H1377" i="3"/>
  <c r="H1363" i="3"/>
  <c r="H1481" i="3"/>
  <c r="H1711" i="3"/>
  <c r="H1393" i="3"/>
  <c r="H1380" i="3"/>
  <c r="H1304" i="3"/>
  <c r="H1489" i="3"/>
  <c r="H1683" i="3"/>
  <c r="H1487" i="3"/>
  <c r="H1550" i="3"/>
  <c r="H1637" i="3"/>
  <c r="H1524" i="3"/>
  <c r="H1737" i="3"/>
  <c r="H1316" i="3"/>
  <c r="H1284" i="3"/>
  <c r="H1652" i="3"/>
  <c r="H1646" i="3"/>
  <c r="H1667" i="3"/>
  <c r="H1500" i="3"/>
  <c r="H1368" i="3"/>
  <c r="H1664" i="3"/>
  <c r="H1623" i="3"/>
  <c r="H1534" i="3"/>
  <c r="H1666" i="3"/>
  <c r="H1651" i="3"/>
  <c r="H1457" i="3"/>
  <c r="H1568" i="3"/>
  <c r="H1341" i="3"/>
  <c r="H1548" i="3"/>
  <c r="H1676" i="3"/>
  <c r="H1578" i="3"/>
  <c r="H1432" i="3"/>
  <c r="H1350" i="3"/>
  <c r="H1715" i="3"/>
  <c r="H1557" i="3"/>
  <c r="H1282" i="3"/>
  <c r="H1416" i="3"/>
  <c r="H1585" i="3"/>
  <c r="H1655" i="3"/>
  <c r="H1697" i="3"/>
  <c r="H1698" i="3"/>
  <c r="H1412" i="3"/>
  <c r="H1662" i="3"/>
  <c r="H1511" i="3"/>
  <c r="H1579" i="3"/>
  <c r="H1470" i="3"/>
  <c r="H1383" i="3"/>
  <c r="H1600" i="3"/>
  <c r="H1635" i="3"/>
  <c r="H1281" i="3"/>
  <c r="H1747" i="3"/>
  <c r="H1459" i="3"/>
  <c r="H1496" i="3"/>
  <c r="H1426" i="3"/>
  <c r="H1602" i="3"/>
  <c r="H1479" i="3"/>
  <c r="H1590" i="3"/>
  <c r="H1630" i="3"/>
  <c r="H1640" i="3"/>
  <c r="H1693" i="3"/>
  <c r="H1649" i="3"/>
  <c r="H1593" i="3"/>
  <c r="H1369" i="3"/>
  <c r="H1364" i="3"/>
  <c r="H1710" i="3"/>
  <c r="H1335" i="3"/>
  <c r="H1429" i="3"/>
  <c r="H1656" i="3"/>
  <c r="H1389" i="3"/>
  <c r="H1669" i="3"/>
  <c r="H1580" i="3"/>
  <c r="H1518" i="3"/>
  <c r="H1661" i="3"/>
  <c r="H1329" i="3"/>
  <c r="H1628" i="3"/>
  <c r="H1536" i="3"/>
  <c r="H1373" i="3"/>
  <c r="H1739" i="3"/>
  <c r="H1702" i="3"/>
  <c r="H1576" i="3"/>
  <c r="H1549" i="3"/>
  <c r="H1670" i="3"/>
  <c r="H1273" i="3"/>
  <c r="H1428" i="3"/>
  <c r="H1647" i="3"/>
  <c r="H1402" i="3"/>
  <c r="H1320" i="3"/>
  <c r="H1520" i="3"/>
  <c r="H1436" i="3"/>
  <c r="H1340" i="3"/>
  <c r="H1376" i="3"/>
  <c r="H1365" i="3"/>
  <c r="H1445" i="3"/>
  <c r="H1379" i="3"/>
  <c r="H1352" i="3"/>
  <c r="H1727" i="3"/>
  <c r="H1305" i="3"/>
  <c r="H1505" i="3"/>
  <c r="H1509" i="3"/>
  <c r="H1621" i="3"/>
  <c r="H1444" i="3"/>
  <c r="H1556" i="3"/>
  <c r="H1294" i="3"/>
  <c r="H1532" i="3"/>
  <c r="H1716" i="3"/>
  <c r="H1748" i="3"/>
  <c r="H1366" i="3"/>
  <c r="H1325" i="3"/>
  <c r="H1514" i="3"/>
  <c r="H1685" i="3"/>
  <c r="H1323" i="3"/>
  <c r="H1318" i="3"/>
  <c r="H1749" i="3"/>
  <c r="H1665" i="3"/>
  <c r="H1596" i="3"/>
  <c r="H1359" i="3"/>
  <c r="H1483" i="3"/>
  <c r="H1422" i="3"/>
  <c r="H1425" i="3"/>
  <c r="H1315" i="3"/>
  <c r="H1615" i="3"/>
  <c r="H1638" i="3"/>
  <c r="H1591" i="3"/>
  <c r="H1584" i="3"/>
  <c r="H1736" i="3"/>
  <c r="H1406" i="3"/>
  <c r="H1569" i="3"/>
  <c r="H1301" i="3"/>
  <c r="H1612" i="3"/>
  <c r="H1423" i="3"/>
  <c r="H1308" i="3"/>
  <c r="H1477" i="3"/>
  <c r="H1629" i="3"/>
  <c r="H1372" i="3"/>
  <c r="H1561" i="3"/>
  <c r="H1421" i="3"/>
  <c r="H1746" i="3"/>
  <c r="H1559" i="3"/>
  <c r="H1605" i="3"/>
  <c r="H1687" i="3"/>
  <c r="H1391" i="3"/>
  <c r="H1414" i="3"/>
  <c r="H1351" i="3"/>
  <c r="H1494" i="3"/>
  <c r="H1296" i="3"/>
  <c r="H1361" i="3"/>
  <c r="H1375" i="3"/>
  <c r="H1527" i="3"/>
  <c r="H1278" i="3"/>
  <c r="H1344" i="3"/>
  <c r="H1708" i="3"/>
  <c r="H1394" i="3"/>
  <c r="H1390" i="3"/>
  <c r="H1476" i="3"/>
  <c r="H1614" i="3"/>
  <c r="H1310" i="3"/>
  <c r="H1604" i="3"/>
  <c r="H1452" i="3"/>
  <c r="H1346" i="3"/>
  <c r="H1677" i="3"/>
  <c r="H1565" i="3"/>
  <c r="H1419" i="3"/>
  <c r="H1342" i="3"/>
  <c r="H1526" i="3"/>
  <c r="H1430" i="3"/>
  <c r="H1730" i="3"/>
  <c r="H1742" i="3"/>
  <c r="H1631" i="3"/>
  <c r="H1745" i="3"/>
  <c r="H1681" i="3"/>
  <c r="H1293" i="3"/>
  <c r="H1691" i="3"/>
  <c r="H1564" i="3"/>
  <c r="H1288" i="3"/>
  <c r="H1405" i="3"/>
  <c r="H1581" i="3"/>
  <c r="H1493" i="3"/>
  <c r="H1385" i="3"/>
  <c r="H1504" i="3"/>
  <c r="H1450" i="3"/>
  <c r="H1598" i="3"/>
  <c r="H1448" i="3"/>
  <c r="H1384" i="3"/>
  <c r="H1303" i="3"/>
  <c r="H1654" i="3"/>
  <c r="H1467" i="3"/>
  <c r="H1298" i="3"/>
  <c r="H1595" i="3"/>
  <c r="H1606" i="3"/>
  <c r="H1433" i="3"/>
  <c r="H1410" i="3"/>
  <c r="H1537" i="3"/>
  <c r="H1486" i="3"/>
  <c r="H1553" i="3"/>
  <c r="H1529" i="3"/>
  <c r="H1443" i="3"/>
  <c r="H1468" i="3"/>
  <c r="H1501" i="3"/>
  <c r="H1594" i="3"/>
  <c r="H1439" i="3"/>
  <c r="H1357" i="3"/>
  <c r="H1478" i="3"/>
  <c r="H1609" i="3"/>
  <c r="H1382" i="3"/>
  <c r="H1721" i="3"/>
  <c r="H1503" i="3"/>
  <c r="H1694" i="3"/>
  <c r="H1438" i="3"/>
  <c r="H1495" i="3"/>
  <c r="H1295" i="3"/>
  <c r="H1603" i="3"/>
  <c r="H1306" i="3"/>
  <c r="H1362" i="3"/>
  <c r="H1734" i="3"/>
  <c r="H1302" i="3"/>
  <c r="H1333" i="3"/>
  <c r="H1672" i="3"/>
  <c r="H1540" i="3"/>
  <c r="H1551" i="3"/>
  <c r="H1560" i="3"/>
  <c r="H1720" i="3"/>
  <c r="H1680" i="3"/>
  <c r="H1658" i="3"/>
  <c r="H1513" i="3"/>
  <c r="H1625" i="3"/>
  <c r="H1690" i="3"/>
  <c r="H1735" i="3"/>
  <c r="H1460" i="3"/>
  <c r="H1349" i="3"/>
  <c r="H1313" i="3"/>
  <c r="H1311" i="3"/>
  <c r="H1641" i="3"/>
  <c r="H1642" i="3"/>
  <c r="H1639" i="3"/>
  <c r="H1627" i="3"/>
  <c r="H1297" i="3"/>
  <c r="H1586" i="3"/>
  <c r="H1337" i="3"/>
  <c r="H1400" i="3"/>
  <c r="H1713" i="3"/>
  <c r="H1491" i="3"/>
  <c r="H1307" i="3"/>
  <c r="H1502" i="3"/>
  <c r="H1434" i="3"/>
  <c r="H1269" i="3"/>
  <c r="H1522" i="3"/>
  <c r="H1466" i="3"/>
  <c r="H1610" i="3"/>
  <c r="H1413" i="3"/>
  <c r="H1611" i="3"/>
  <c r="H1528" i="3"/>
  <c r="H1554" i="3"/>
  <c r="H1516" i="3"/>
  <c r="H1442" i="3"/>
  <c r="H1399" i="3"/>
  <c r="H1471" i="3"/>
  <c r="H1660" i="3"/>
  <c r="H1328" i="3"/>
  <c r="H1633" i="3"/>
  <c r="H1360" i="3"/>
  <c r="H1567" i="3"/>
  <c r="H1724" i="3"/>
  <c r="H1497" i="3"/>
  <c r="H1446" i="3"/>
  <c r="H1453" i="3"/>
  <c r="H1272" i="3"/>
  <c r="H1475" i="3"/>
  <c r="H1695" i="3"/>
  <c r="H1732" i="3"/>
  <c r="H1339" i="3"/>
  <c r="H1270" i="3"/>
  <c r="H1582" i="3"/>
  <c r="H1266" i="3"/>
  <c r="H1684" i="3"/>
  <c r="H1657" i="3"/>
  <c r="H1541" i="3"/>
  <c r="H1733" i="3"/>
  <c r="H1319" i="3"/>
  <c r="H1589" i="3"/>
  <c r="H1387" i="3"/>
  <c r="H1583" i="3"/>
  <c r="H1427" i="3"/>
  <c r="H1539" i="3"/>
  <c r="H1474" i="3"/>
  <c r="H1543" i="3"/>
  <c r="H1309" i="3"/>
  <c r="H1699" i="3"/>
  <c r="H1689" i="3"/>
  <c r="H1686" i="3"/>
  <c r="H1290" i="3"/>
  <c r="H1407" i="3"/>
  <c r="H1577" i="3"/>
  <c r="H1451" i="3"/>
  <c r="H1645" i="3"/>
  <c r="H1358" i="3"/>
  <c r="H1570" i="3"/>
  <c r="H1703" i="3"/>
  <c r="H1704" i="3"/>
  <c r="H1619" i="3"/>
  <c r="H1343" i="3"/>
  <c r="H1723" i="3"/>
  <c r="H1334" i="3"/>
  <c r="H1510" i="3"/>
  <c r="H1480" i="3"/>
  <c r="H1622" i="3"/>
  <c r="H1538" i="3"/>
  <c r="H1744" i="3"/>
  <c r="H1490" i="3"/>
  <c r="H1279" i="3"/>
  <c r="H1542" i="3"/>
  <c r="H1682" i="3"/>
  <c r="H1472" i="3"/>
  <c r="H1705" i="3"/>
  <c r="H1571" i="3"/>
  <c r="H1700" i="3"/>
  <c r="H1292" i="3"/>
  <c r="H1506" i="3"/>
  <c r="H1267" i="3"/>
  <c r="H1473" i="3"/>
  <c r="H1525" i="3"/>
  <c r="H1404" i="3"/>
  <c r="H1312" i="3"/>
  <c r="H1728" i="3"/>
  <c r="H1725" i="3"/>
  <c r="H1498" i="3"/>
  <c r="H1729" i="3"/>
  <c r="H1276" i="3"/>
  <c r="H1574" i="3"/>
  <c r="H1287" i="3"/>
  <c r="H1688" i="3"/>
  <c r="H1317" i="3"/>
  <c r="H1696" i="3"/>
  <c r="H1517" i="3"/>
  <c r="H1388" i="3"/>
  <c r="H1738" i="3"/>
  <c r="H1706" i="3"/>
  <c r="H1617" i="3"/>
  <c r="H1692" i="3"/>
  <c r="H1397" i="3"/>
  <c r="H1300" i="3"/>
  <c r="H1299" i="3"/>
  <c r="H1719" i="3"/>
  <c r="H1381" i="3"/>
  <c r="H1354" i="3"/>
  <c r="H1592" i="3"/>
  <c r="H1718" i="3"/>
  <c r="H1440" i="3"/>
  <c r="H1515" i="3"/>
  <c r="H1409" i="3"/>
  <c r="H1484" i="3"/>
  <c r="H1616" i="3"/>
  <c r="H1709" i="3"/>
  <c r="H1435" i="3"/>
  <c r="H1618" i="3"/>
  <c r="H1508" i="3"/>
  <c r="H1331" i="3"/>
  <c r="H1271" i="3"/>
  <c r="H1408" i="3"/>
  <c r="H1521" i="3"/>
  <c r="H1701" i="3"/>
  <c r="H1291" i="3"/>
  <c r="H1268" i="3"/>
  <c r="H1348" i="3"/>
  <c r="H1555" i="3"/>
  <c r="H1712" i="3"/>
  <c r="H1607" i="3"/>
  <c r="H1324" i="3"/>
  <c r="H1544" i="3"/>
  <c r="H1465" i="3"/>
  <c r="H1417" i="3"/>
  <c r="H1659" i="3"/>
  <c r="H1624" i="3"/>
  <c r="H1499" i="3"/>
  <c r="H1626" i="3"/>
  <c r="H1671" i="3"/>
  <c r="H1355" i="3"/>
  <c r="H1285" i="3"/>
  <c r="H1547" i="3"/>
  <c r="H1398" i="3"/>
  <c r="H1668" i="3"/>
  <c r="H1587" i="3"/>
  <c r="H1449" i="3"/>
  <c r="H1330" i="3"/>
  <c r="H1454" i="3"/>
  <c r="H1277" i="3"/>
  <c r="H1283" i="3"/>
  <c r="H1345" i="3"/>
  <c r="H1608" i="3"/>
  <c r="H1332" i="3"/>
  <c r="H1707" i="3"/>
  <c r="H1274" i="3"/>
  <c r="H1531" i="3"/>
  <c r="H1395" i="3"/>
  <c r="H1485" i="3"/>
  <c r="H1286" i="3"/>
  <c r="H1367" i="3"/>
  <c r="H1546" i="3"/>
  <c r="H1558" i="3"/>
  <c r="H10" i="3"/>
  <c r="H1903" i="3"/>
  <c r="H1907" i="3"/>
  <c r="H2547" i="3"/>
  <c r="H1811" i="3"/>
  <c r="H1813" i="3"/>
  <c r="H1812" i="3"/>
  <c r="H1815" i="3"/>
  <c r="H1814" i="3"/>
  <c r="H11" i="3"/>
  <c r="H1904" i="3"/>
  <c r="H2548" i="3"/>
  <c r="H1816" i="3"/>
  <c r="H12" i="3"/>
  <c r="H66" i="3"/>
  <c r="H1905" i="3"/>
  <c r="H2549" i="3"/>
  <c r="H1817" i="3"/>
  <c r="H1818" i="3"/>
  <c r="H1819" i="3"/>
  <c r="H2550" i="3"/>
  <c r="H1821" i="3"/>
  <c r="H1820" i="3"/>
  <c r="H282" i="3"/>
  <c r="H2551" i="3"/>
  <c r="H2062" i="3"/>
  <c r="H2552" i="3"/>
  <c r="H1822" i="3"/>
  <c r="H2553" i="3"/>
  <c r="H1823" i="3"/>
  <c r="H2554" i="3"/>
  <c r="H1824" i="3"/>
  <c r="H250" i="3"/>
  <c r="H391" i="3"/>
  <c r="H1752" i="3"/>
  <c r="H1767" i="3"/>
  <c r="H1877" i="3"/>
  <c r="H1899" i="3"/>
  <c r="H1909" i="3"/>
  <c r="H2067" i="3"/>
  <c r="H2472" i="3"/>
  <c r="H2477" i="3"/>
  <c r="H2539" i="3"/>
  <c r="H2544" i="3"/>
  <c r="H2555" i="3"/>
  <c r="H2616" i="3"/>
  <c r="H1825" i="3"/>
  <c r="H1826" i="3"/>
  <c r="H1827" i="3"/>
  <c r="H1828" i="3"/>
  <c r="H2556" i="3"/>
  <c r="H9" i="3"/>
  <c r="H1902" i="3"/>
  <c r="H2557" i="3"/>
  <c r="H1829" i="3"/>
  <c r="H1830" i="3"/>
  <c r="H2558" i="3"/>
  <c r="H1831" i="3"/>
  <c r="H2061" i="3"/>
  <c r="H2559" i="3"/>
  <c r="H1834" i="3"/>
  <c r="H1835" i="3"/>
  <c r="H1833" i="3"/>
  <c r="H1832" i="3"/>
  <c r="H1836" i="3"/>
  <c r="H1838" i="3"/>
  <c r="H1837" i="3"/>
  <c r="H1839" i="3"/>
  <c r="H1840" i="3"/>
  <c r="H13" i="3"/>
  <c r="H62" i="3"/>
  <c r="H183" i="3"/>
  <c r="H246" i="3"/>
  <c r="H249" i="3"/>
  <c r="H253" i="3"/>
  <c r="H281" i="3"/>
  <c r="H390" i="3"/>
  <c r="H1751" i="3"/>
  <c r="H1766" i="3"/>
  <c r="H1876" i="3"/>
  <c r="H1897" i="3"/>
  <c r="H1906" i="3"/>
  <c r="H2066" i="3"/>
  <c r="H2470" i="3"/>
  <c r="H2475" i="3"/>
  <c r="H2537" i="3"/>
  <c r="H2542" i="3"/>
  <c r="H2560" i="3"/>
  <c r="H2614" i="3"/>
  <c r="H1851" i="3"/>
  <c r="H1852" i="3"/>
  <c r="H1841" i="3"/>
  <c r="H1842" i="3"/>
  <c r="H1847" i="3"/>
  <c r="H1848" i="3"/>
  <c r="H1843" i="3"/>
  <c r="H1849" i="3"/>
  <c r="H1844" i="3"/>
  <c r="H1845" i="3"/>
  <c r="H1846" i="3"/>
  <c r="H1850" i="3"/>
  <c r="H1908" i="3"/>
  <c r="H2561" i="3"/>
  <c r="H1853" i="3"/>
  <c r="H1854" i="3"/>
  <c r="H1855" i="3"/>
  <c r="H1856" i="3"/>
  <c r="H2562" i="3"/>
  <c r="H1857" i="3"/>
  <c r="H1858" i="3"/>
  <c r="H1859" i="3"/>
  <c r="H2563" i="3"/>
  <c r="H1860" i="3"/>
  <c r="H283" i="3"/>
  <c r="H1861" i="3"/>
  <c r="H1862" i="3"/>
  <c r="H1863" i="3"/>
  <c r="H67" i="3"/>
  <c r="H1864" i="3"/>
  <c r="H1865" i="3"/>
  <c r="H1866" i="3"/>
  <c r="H1868" i="3"/>
  <c r="H1867" i="3"/>
  <c r="H284" i="3"/>
  <c r="H1869" i="3"/>
  <c r="H1871" i="3"/>
  <c r="H1870" i="3"/>
  <c r="H1872" i="3"/>
  <c r="H64" i="3"/>
  <c r="H185" i="3"/>
  <c r="H251" i="3"/>
  <c r="H255" i="3"/>
  <c r="H285" i="3"/>
  <c r="H392" i="3"/>
  <c r="H1753" i="3"/>
  <c r="H1768" i="3"/>
  <c r="H1878" i="3"/>
  <c r="H1900" i="3"/>
  <c r="H1910" i="3"/>
  <c r="H2063" i="3"/>
  <c r="H2068" i="3"/>
  <c r="H2473" i="3"/>
  <c r="H2478" i="3"/>
  <c r="H2540" i="3"/>
  <c r="H2545" i="3"/>
  <c r="H2617" i="3"/>
  <c r="H63" i="3"/>
  <c r="H184" i="3"/>
  <c r="H247" i="3"/>
  <c r="H248" i="3"/>
  <c r="H254" i="3"/>
  <c r="H389" i="3"/>
  <c r="H1750" i="3"/>
  <c r="H1765" i="3"/>
  <c r="H1875" i="3"/>
  <c r="H1898" i="3"/>
  <c r="H2065" i="3"/>
  <c r="H2471" i="3"/>
  <c r="H2476" i="3"/>
  <c r="H2538" i="3"/>
  <c r="H2543" i="3"/>
  <c r="H2615" i="3"/>
  <c r="H1873" i="3"/>
  <c r="H65" i="3"/>
  <c r="H186" i="3"/>
  <c r="H252" i="3"/>
  <c r="H256" i="3"/>
  <c r="H286" i="3"/>
  <c r="H393" i="3"/>
  <c r="H1754" i="3"/>
  <c r="H1769" i="3"/>
  <c r="H1879" i="3"/>
  <c r="H1901" i="3"/>
  <c r="H1911" i="3"/>
  <c r="H2064" i="3"/>
  <c r="H2069" i="3"/>
  <c r="H2474" i="3"/>
  <c r="H2479" i="3"/>
  <c r="H2541" i="3"/>
  <c r="H2546" i="3"/>
  <c r="H2618" i="3"/>
  <c r="H1874" i="3"/>
  <c r="M112" i="1"/>
  <c r="N112" i="1" s="1"/>
  <c r="M113" i="1"/>
  <c r="N113" i="1" s="1"/>
  <c r="M3" i="1"/>
  <c r="N3" i="1" s="1"/>
  <c r="M4" i="1"/>
  <c r="N4" i="1" s="1"/>
  <c r="M5" i="1"/>
  <c r="N5" i="1" s="1"/>
  <c r="M8" i="1"/>
  <c r="N8" i="1" s="1"/>
  <c r="M9" i="1"/>
  <c r="N9" i="1" s="1"/>
  <c r="M10" i="1"/>
  <c r="N10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3" i="1"/>
  <c r="L4" i="1"/>
  <c r="L5" i="1"/>
  <c r="L6" i="1"/>
  <c r="L7" i="1"/>
  <c r="L8" i="1"/>
  <c r="L9" i="1"/>
  <c r="L10" i="1"/>
  <c r="L2" i="1"/>
  <c r="M12" i="1"/>
  <c r="M13" i="1"/>
  <c r="M30" i="1"/>
  <c r="M39" i="1"/>
  <c r="M40" i="1"/>
  <c r="M43" i="1"/>
  <c r="M44" i="1"/>
  <c r="M45" i="1"/>
  <c r="M46" i="1"/>
  <c r="M47" i="1"/>
  <c r="M48" i="1"/>
  <c r="M49" i="1"/>
  <c r="M51" i="1"/>
  <c r="M53" i="1"/>
  <c r="M56" i="1"/>
  <c r="M57" i="1"/>
  <c r="M58" i="1"/>
  <c r="M59" i="1"/>
  <c r="M62" i="1"/>
  <c r="M64" i="1"/>
  <c r="M82" i="1"/>
  <c r="M83" i="1"/>
  <c r="M85" i="1"/>
  <c r="M87" i="1"/>
  <c r="M92" i="1"/>
  <c r="M93" i="1"/>
  <c r="M94" i="1"/>
  <c r="M104" i="1"/>
</calcChain>
</file>

<file path=xl/sharedStrings.xml><?xml version="1.0" encoding="utf-8"?>
<sst xmlns="http://schemas.openxmlformats.org/spreadsheetml/2006/main" count="28528" uniqueCount="8766">
  <si>
    <t>ACCDATE</t>
  </si>
  <si>
    <t>ACCDAY</t>
  </si>
  <si>
    <t>ACCN</t>
  </si>
  <si>
    <t>ACCSEV</t>
  </si>
  <si>
    <t>ACCTIM2</t>
  </si>
  <si>
    <t>ACCTYPE</t>
  </si>
  <si>
    <t>ACCYEAR</t>
  </si>
  <si>
    <t>AGENCY</t>
  </si>
  <si>
    <t>BRIDGE</t>
  </si>
  <si>
    <t>CITY</t>
  </si>
  <si>
    <t>CIORTO</t>
  </si>
  <si>
    <t>COUNTY</t>
  </si>
  <si>
    <t>DIAGRAM</t>
  </si>
  <si>
    <t>FUNCLAS</t>
  </si>
  <si>
    <t>HITRUN</t>
  </si>
  <si>
    <t>INTREL</t>
  </si>
  <si>
    <t>LIGHT</t>
  </si>
  <si>
    <t>LOCCASE</t>
  </si>
  <si>
    <t>LOCFHE</t>
  </si>
  <si>
    <t>LOCREL</t>
  </si>
  <si>
    <t>LOCWZ</t>
  </si>
  <si>
    <t>NUMFAT</t>
  </si>
  <si>
    <t>NUMINJ</t>
  </si>
  <si>
    <t>NUMMV</t>
  </si>
  <si>
    <t>OFFICER</t>
  </si>
  <si>
    <t>ONLINE</t>
  </si>
  <si>
    <t>PATSTA</t>
  </si>
  <si>
    <t>PHOTOS</t>
  </si>
  <si>
    <t>POPCITY</t>
  </si>
  <si>
    <t>PROPDAM</t>
  </si>
  <si>
    <t>RDCHAR</t>
  </si>
  <si>
    <t>RDDES</t>
  </si>
  <si>
    <t>RDDIRECT</t>
  </si>
  <si>
    <t>RDSURF</t>
  </si>
  <si>
    <t>RDWORK</t>
  </si>
  <si>
    <t>REFPT</t>
  </si>
  <si>
    <t>RTNUMBER</t>
  </si>
  <si>
    <t>RTSYS</t>
  </si>
  <si>
    <t>SBUSOFF</t>
  </si>
  <si>
    <t>SPEED</t>
  </si>
  <si>
    <t>TISCITY</t>
  </si>
  <si>
    <t>TISCOUN</t>
  </si>
  <si>
    <t>TRFCNTL</t>
  </si>
  <si>
    <t>TRUEM1</t>
  </si>
  <si>
    <t>TRUEM2</t>
  </si>
  <si>
    <t>TRUEM3</t>
  </si>
  <si>
    <t>URBCAT</t>
  </si>
  <si>
    <t>URBRURT</t>
  </si>
  <si>
    <t>WEATHER</t>
  </si>
  <si>
    <t>WEATH2</t>
  </si>
  <si>
    <t>WORKERS</t>
  </si>
  <si>
    <t>WORKING</t>
  </si>
  <si>
    <t>XCOORD</t>
  </si>
  <si>
    <t>YCOORD</t>
  </si>
  <si>
    <t>ORDER</t>
  </si>
  <si>
    <t>FIELDNAME</t>
  </si>
  <si>
    <t>LENGTH</t>
  </si>
  <si>
    <t>TABLE</t>
  </si>
  <si>
    <t>ACC</t>
  </si>
  <si>
    <t>LOOKUP</t>
  </si>
  <si>
    <t>VEH</t>
  </si>
  <si>
    <t>PERS</t>
  </si>
  <si>
    <t>ACTION</t>
  </si>
  <si>
    <t>CARGOTP</t>
  </si>
  <si>
    <t>CFCT1</t>
  </si>
  <si>
    <t>CFCT2</t>
  </si>
  <si>
    <t>DAMAREA</t>
  </si>
  <si>
    <t>DAMSEV</t>
  </si>
  <si>
    <t>DIRECTN</t>
  </si>
  <si>
    <t>EVENT1</t>
  </si>
  <si>
    <t>EVENT2</t>
  </si>
  <si>
    <t>EVENT3</t>
  </si>
  <si>
    <t>EVENT4</t>
  </si>
  <si>
    <t>FIRE</t>
  </si>
  <si>
    <t>HAZPLAC</t>
  </si>
  <si>
    <t>MAKE</t>
  </si>
  <si>
    <t>MOSTHE</t>
  </si>
  <si>
    <t>RVN</t>
  </si>
  <si>
    <t>SERIES</t>
  </si>
  <si>
    <t>TOTOCC</t>
  </si>
  <si>
    <t>TOWAWAY</t>
  </si>
  <si>
    <t>TOWING</t>
  </si>
  <si>
    <t>VEHCOLOR</t>
  </si>
  <si>
    <t>VEHTYPE</t>
  </si>
  <si>
    <t>VEHUSE</t>
  </si>
  <si>
    <t>VEHYEAR</t>
  </si>
  <si>
    <t>WAIVED</t>
  </si>
  <si>
    <t>ADDCOR</t>
  </si>
  <si>
    <t>AGE</t>
  </si>
  <si>
    <t>AIRBAG</t>
  </si>
  <si>
    <t>ALCTEST</t>
  </si>
  <si>
    <t>ALCTYPE</t>
  </si>
  <si>
    <t>AMBSERV</t>
  </si>
  <si>
    <t>DLCLASS</t>
  </si>
  <si>
    <t>DLCOUNTY</t>
  </si>
  <si>
    <t>DLREST</t>
  </si>
  <si>
    <t>DLSTAT</t>
  </si>
  <si>
    <t>DLSTATE</t>
  </si>
  <si>
    <t>DLZIP</t>
  </si>
  <si>
    <t>DRTEST</t>
  </si>
  <si>
    <t>DRTYPE</t>
  </si>
  <si>
    <t>EJECT</t>
  </si>
  <si>
    <t>HOSPITL</t>
  </si>
  <si>
    <t>INJSEV</t>
  </si>
  <si>
    <t>METHHOS</t>
  </si>
  <si>
    <t>NEWBAC</t>
  </si>
  <si>
    <t>PHYSCND</t>
  </si>
  <si>
    <t>POSITN</t>
  </si>
  <si>
    <t>RECOMND</t>
  </si>
  <si>
    <t>RPN</t>
  </si>
  <si>
    <t>RUNNUM</t>
  </si>
  <si>
    <t>SAFEQP</t>
  </si>
  <si>
    <t>SAFETYP</t>
  </si>
  <si>
    <t>SEX</t>
  </si>
  <si>
    <t>VIOLS</t>
  </si>
  <si>
    <t>DESC</t>
  </si>
  <si>
    <t>crash date</t>
  </si>
  <si>
    <t>day of week</t>
  </si>
  <si>
    <t>Crash number</t>
  </si>
  <si>
    <t>severity</t>
  </si>
  <si>
    <t>hour and minute</t>
  </si>
  <si>
    <t>1st harmful event</t>
  </si>
  <si>
    <t>crash year</t>
  </si>
  <si>
    <t>Pre-crash maneuver</t>
  </si>
  <si>
    <t>age in years</t>
  </si>
  <si>
    <t>reporting agency</t>
  </si>
  <si>
    <t>airbag deployment</t>
  </si>
  <si>
    <t xml:space="preserve">alcohol test taken </t>
  </si>
  <si>
    <t xml:space="preserve">Address correct (person level) </t>
  </si>
  <si>
    <t>type of alcohol test</t>
  </si>
  <si>
    <t>ambulence service name</t>
  </si>
  <si>
    <t>Happened on bridge</t>
  </si>
  <si>
    <t>cargo body type</t>
  </si>
  <si>
    <t>1st contributing factor</t>
  </si>
  <si>
    <t>2nd contributing factor</t>
  </si>
  <si>
    <t>city of township flag</t>
  </si>
  <si>
    <t>city of crash</t>
  </si>
  <si>
    <t>county of crash</t>
  </si>
  <si>
    <t xml:space="preserve">area of damage </t>
  </si>
  <si>
    <t>severity of vehicle damage</t>
  </si>
  <si>
    <t>crash configuration</t>
  </si>
  <si>
    <t>direction of travel</t>
  </si>
  <si>
    <t>license class</t>
  </si>
  <si>
    <t>drivers license county</t>
  </si>
  <si>
    <t>drivers license restrictions</t>
  </si>
  <si>
    <t>drivers license status</t>
  </si>
  <si>
    <t>drivers license state</t>
  </si>
  <si>
    <t>drivers license zip code</t>
  </si>
  <si>
    <t>drug test given</t>
  </si>
  <si>
    <t>drug test type</t>
  </si>
  <si>
    <t>whether ejected, trapped or not</t>
  </si>
  <si>
    <t>crash events</t>
  </si>
  <si>
    <t>vehicle fire</t>
  </si>
  <si>
    <t>roadway class</t>
  </si>
  <si>
    <t>hazmat placard</t>
  </si>
  <si>
    <t>Whether this was a hit and run</t>
  </si>
  <si>
    <t>taken to hospital</t>
  </si>
  <si>
    <t>injury severity</t>
  </si>
  <si>
    <t>relation to intersection</t>
  </si>
  <si>
    <t>ligh conditions</t>
  </si>
  <si>
    <t>case number w/ reporting agency</t>
  </si>
  <si>
    <t>location of first harmful event</t>
  </si>
  <si>
    <t>location reliable</t>
  </si>
  <si>
    <t>crash occurred within work zone</t>
  </si>
  <si>
    <t>vehicle make</t>
  </si>
  <si>
    <t>method of transport to hospital</t>
  </si>
  <si>
    <t>most harmful event</t>
  </si>
  <si>
    <t>blood alcohol test result</t>
  </si>
  <si>
    <t>Number of deaths</t>
  </si>
  <si>
    <t>Number of injuries</t>
  </si>
  <si>
    <t>Number of vehicles involved</t>
  </si>
  <si>
    <t>Officer type</t>
  </si>
  <si>
    <t>whether report is online or not</t>
  </si>
  <si>
    <t>Patrol station plus district</t>
  </si>
  <si>
    <t>Photos taken</t>
  </si>
  <si>
    <t>Physical condition of driver</t>
  </si>
  <si>
    <t>city population</t>
  </si>
  <si>
    <t>person's position</t>
  </si>
  <si>
    <t>Whether public property was damaged</t>
  </si>
  <si>
    <t>roadway characteristics</t>
  </si>
  <si>
    <t>roadway design</t>
  </si>
  <si>
    <t>roadway direction</t>
  </si>
  <si>
    <t>roadway surface condition</t>
  </si>
  <si>
    <t xml:space="preserve">workzone type </t>
  </si>
  <si>
    <t>officer recommendation</t>
  </si>
  <si>
    <t>crash location reference point</t>
  </si>
  <si>
    <t>relative person number</t>
  </si>
  <si>
    <t>route number</t>
  </si>
  <si>
    <t>ambulance run number</t>
  </si>
  <si>
    <t>relative vehicle number</t>
  </si>
  <si>
    <t>route system</t>
  </si>
  <si>
    <t>safety equipment use</t>
  </si>
  <si>
    <t>safety equipment type</t>
  </si>
  <si>
    <t>school bus diret/indirect involvement</t>
  </si>
  <si>
    <t>vehicle series number</t>
  </si>
  <si>
    <t>gender of person</t>
  </si>
  <si>
    <t>speed limit</t>
  </si>
  <si>
    <t>MNDOT city code</t>
  </si>
  <si>
    <t>MNDOT county code</t>
  </si>
  <si>
    <t>total occupants in vehicle</t>
  </si>
  <si>
    <t>was vehicle towed away</t>
  </si>
  <si>
    <t>was vehicle towing anything?</t>
  </si>
  <si>
    <t>traffic control device</t>
  </si>
  <si>
    <t>location mile marker 1</t>
  </si>
  <si>
    <t>location mile marker 2</t>
  </si>
  <si>
    <t>location mile marker 3</t>
  </si>
  <si>
    <t>urban category</t>
  </si>
  <si>
    <t>CFCT</t>
  </si>
  <si>
    <t>EVENT</t>
  </si>
  <si>
    <t>vehicle color</t>
  </si>
  <si>
    <t>vehicle type</t>
  </si>
  <si>
    <t>vehicle use</t>
  </si>
  <si>
    <t>vehicle year</t>
  </si>
  <si>
    <t>whether person has violations</t>
  </si>
  <si>
    <t>whether CMV inspection waived</t>
  </si>
  <si>
    <t>weather conditions</t>
  </si>
  <si>
    <t>Whether workers were present</t>
  </si>
  <si>
    <t>traffic control device working</t>
  </si>
  <si>
    <t>longitude</t>
  </si>
  <si>
    <t>latitude</t>
  </si>
  <si>
    <t>1=SUNDAY</t>
  </si>
  <si>
    <t>2=MONDAY</t>
  </si>
  <si>
    <t xml:space="preserve">3=TUESDAY </t>
  </si>
  <si>
    <t xml:space="preserve">4=WEDNESDAY </t>
  </si>
  <si>
    <t>5=THURSDAY</t>
  </si>
  <si>
    <t>6=FRIDAY</t>
  </si>
  <si>
    <t xml:space="preserve">7=SATURDAY </t>
  </si>
  <si>
    <t>K=FATAL CRASH</t>
  </si>
  <si>
    <t xml:space="preserve">A=SEVERE INJURY CRASH </t>
  </si>
  <si>
    <t>B=MODERATE INJURY CRASH</t>
  </si>
  <si>
    <t xml:space="preserve">C=MINOR INJURY CRASH </t>
  </si>
  <si>
    <t xml:space="preserve">N=PROPERTY DAMAGE CRASH </t>
  </si>
  <si>
    <t xml:space="preserve">1=COL-SAME RDWAY </t>
  </si>
  <si>
    <t xml:space="preserve">2=COL-PARKED VEH </t>
  </si>
  <si>
    <t>3=COL-RDEQP-SNOWP</t>
  </si>
  <si>
    <t>4=COL-RDEQP-OTHER</t>
  </si>
  <si>
    <t xml:space="preserve">5=COL WITH TRAIN </t>
  </si>
  <si>
    <t>6=COL W PEDALCYCL</t>
  </si>
  <si>
    <t>7=COL WITH PEDEST</t>
  </si>
  <si>
    <t>8=COL WITH DEER</t>
  </si>
  <si>
    <t xml:space="preserve">9=COL ANML NOT DER </t>
  </si>
  <si>
    <t xml:space="preserve">10=COL UNDRIDE-REAR </t>
  </si>
  <si>
    <t xml:space="preserve">11=COL UNDRIDE-SIDE </t>
  </si>
  <si>
    <t xml:space="preserve">12=OTHER NONFIX COL </t>
  </si>
  <si>
    <t xml:space="preserve">13=OTHER COLISN TYP </t>
  </si>
  <si>
    <t>14=UNKN COLSN TYPE</t>
  </si>
  <si>
    <t>16=RUNAWAY VEHICLE</t>
  </si>
  <si>
    <t>21=CONSTRUCT EQUIP</t>
  </si>
  <si>
    <t xml:space="preserve">22=TRAFFIC SIGNAL </t>
  </si>
  <si>
    <t xml:space="preserve">23=RR CROSSING DVIC </t>
  </si>
  <si>
    <t xml:space="preserve">24=LIGHT POLE </t>
  </si>
  <si>
    <t xml:space="preserve">25=UTILITY POLE </t>
  </si>
  <si>
    <t>26=SIGN STRUC/POST</t>
  </si>
  <si>
    <t>27=MAILBOXES/POSTS</t>
  </si>
  <si>
    <t>28=OTHER POLES</t>
  </si>
  <si>
    <t>29=HYDRANT</t>
  </si>
  <si>
    <t xml:space="preserve">30=TREE/SHRUBBERY </t>
  </si>
  <si>
    <t xml:space="preserve">31=BRIDGE PIERS </t>
  </si>
  <si>
    <t xml:space="preserve">32=MEDIAN SAFTY BAR </t>
  </si>
  <si>
    <t>33=CRASH CUSHION</t>
  </si>
  <si>
    <t>34=GUARDRAIL</t>
  </si>
  <si>
    <t xml:space="preserve">35=FNCE (NOT MD BR) </t>
  </si>
  <si>
    <t xml:space="preserve">36=CULVERT/HEADWALL </t>
  </si>
  <si>
    <t xml:space="preserve">37=EMBANK/DITCH/CRB </t>
  </si>
  <si>
    <t>38=BUILDING/WALL</t>
  </si>
  <si>
    <t>39=ROCK OUTCROPS</t>
  </si>
  <si>
    <t>40=PARKING METER</t>
  </si>
  <si>
    <t>41=OTHER FIXED OBJ</t>
  </si>
  <si>
    <t>42=UNK TYP FXD OBJ</t>
  </si>
  <si>
    <t xml:space="preserve">51=OVRTURN/ROLLOVER </t>
  </si>
  <si>
    <t xml:space="preserve">52=SUBMERSION </t>
  </si>
  <si>
    <t xml:space="preserve">53=FIRE/EXPLOSION </t>
  </si>
  <si>
    <t>54=JACKKNIFE</t>
  </si>
  <si>
    <t xml:space="preserve">55=LOSS/SPIL-NONHAZ </t>
  </si>
  <si>
    <t xml:space="preserve">56=LOSS/SPIL-HAZMAT </t>
  </si>
  <si>
    <t xml:space="preserve">64=OTHR TYP NONCOLL </t>
  </si>
  <si>
    <t xml:space="preserve">65=UNKN TYP NONCOLL </t>
  </si>
  <si>
    <t xml:space="preserve">90=OTHER ACC TYPE </t>
  </si>
  <si>
    <t xml:space="preserve">99=UNKWN ACC TYPE </t>
  </si>
  <si>
    <t>00=LEFT BLANK</t>
  </si>
  <si>
    <t xml:space="preserve">1=VEH STRT FLWG RD </t>
  </si>
  <si>
    <t xml:space="preserve">2=VEH WRG WY-OP TR </t>
  </si>
  <si>
    <t xml:space="preserve">3=VEH RT TN ON RED </t>
  </si>
  <si>
    <t xml:space="preserve">4=VEH LFT TN ON RD </t>
  </si>
  <si>
    <t xml:space="preserve">5=VEH MKNG RGHT TN </t>
  </si>
  <si>
    <t xml:space="preserve">6=VEH MKNG LFT TRN </t>
  </si>
  <si>
    <t xml:space="preserve">7=VEH MAKING U TRN </t>
  </si>
  <si>
    <t xml:space="preserve">8=VEH STRG FR PRKD </t>
  </si>
  <si>
    <t xml:space="preserve">9=VEH STRTNG N TRC </t>
  </si>
  <si>
    <t xml:space="preserve">10=VEH SLNG IN TRFC </t>
  </si>
  <si>
    <t xml:space="preserve">11=VEH STOPD IN TRF </t>
  </si>
  <si>
    <t xml:space="preserve">12=VEH ENTG PRK PTN </t>
  </si>
  <si>
    <t xml:space="preserve">13=VEH AVDG UNT/OBJ </t>
  </si>
  <si>
    <t xml:space="preserve">14=VEH CHNGING LANS </t>
  </si>
  <si>
    <t xml:space="preserve">15=VEH OVRTKNG/PSNG </t>
  </si>
  <si>
    <t>16=VEHICLE MERGING</t>
  </si>
  <si>
    <t>17=VEHICLE BACKING</t>
  </si>
  <si>
    <t>18=VEHICLE STALLED</t>
  </si>
  <si>
    <t xml:space="preserve">21=VEH PRKD LEGALLY </t>
  </si>
  <si>
    <t xml:space="preserve">22=VEH PRKD ILLEGLY </t>
  </si>
  <si>
    <t xml:space="preserve">23=VEH STPD OFF RDW </t>
  </si>
  <si>
    <t xml:space="preserve">31=PED XNG W SIGNAL </t>
  </si>
  <si>
    <t xml:space="preserve">32=PED XNG AGNT SIG </t>
  </si>
  <si>
    <t xml:space="preserve">33=PED DARTNG N2 TR </t>
  </si>
  <si>
    <t xml:space="preserve">34=PED--OTHR IMPROP </t>
  </si>
  <si>
    <t xml:space="preserve">35=PED XNG N MK XWK </t>
  </si>
  <si>
    <t xml:space="preserve">36=PED XNG-NO SIG/X </t>
  </si>
  <si>
    <t xml:space="preserve">37=PED FAIL YLD ROW </t>
  </si>
  <si>
    <t xml:space="preserve">38=PED INATEN/DISTR </t>
  </si>
  <si>
    <t xml:space="preserve">39=PED WLKRUN W TRF </t>
  </si>
  <si>
    <t xml:space="preserve">40=PED WLKRN AGN TR </t>
  </si>
  <si>
    <t xml:space="preserve">41=PED STD/LY IN RD </t>
  </si>
  <si>
    <t xml:space="preserve">42=PED EMG BHD PK V </t>
  </si>
  <si>
    <t xml:space="preserve">43=CHLD ON/OFF SBUS </t>
  </si>
  <si>
    <t xml:space="preserve">44=PERSN ON/OFF VEH </t>
  </si>
  <si>
    <t xml:space="preserve">45=PED PSH/WRK ON V </t>
  </si>
  <si>
    <t xml:space="preserve">46=WORKING IN RDWAY </t>
  </si>
  <si>
    <t xml:space="preserve">47=PLAYING IN RDWAY </t>
  </si>
  <si>
    <t xml:space="preserve">48=NOT IN ROADWAY </t>
  </si>
  <si>
    <t xml:space="preserve">51=BIK RIDNG W TRFC </t>
  </si>
  <si>
    <t xml:space="preserve">52=BIK RDNG AGNT TR </t>
  </si>
  <si>
    <t xml:space="preserve">53=BIK MAKNG RIT TN </t>
  </si>
  <si>
    <t xml:space="preserve">54=BIK MKNG LFT TRN </t>
  </si>
  <si>
    <t xml:space="preserve">55=BIK MAKING U TRN </t>
  </si>
  <si>
    <t xml:space="preserve">56=BIK RDNG ACRS RD </t>
  </si>
  <si>
    <t xml:space="preserve">57=BK SLG/STPG/STNG </t>
  </si>
  <si>
    <t xml:space="preserve">90=OT ACTN-VH/PD/BK </t>
  </si>
  <si>
    <t>99=UNKN PRIOR ACTN</t>
  </si>
  <si>
    <t>Y=YES</t>
  </si>
  <si>
    <t xml:space="preserve">N=NO </t>
  </si>
  <si>
    <t xml:space="preserve">I=INAPPLICABLE </t>
  </si>
  <si>
    <t>X=UNKNOWN</t>
  </si>
  <si>
    <t>Z=LEFT BLANK</t>
  </si>
  <si>
    <t xml:space="preserve"> 1=DEPLOYED--FRONT</t>
  </si>
  <si>
    <t xml:space="preserve"> 2=DEPLOYED--SIDE </t>
  </si>
  <si>
    <t xml:space="preserve"> 3=DEPLYD-FRT+SIDE</t>
  </si>
  <si>
    <t xml:space="preserve"> 4=NOT DPL-SWTC ON</t>
  </si>
  <si>
    <t xml:space="preserve"> 5=NOT DPL-SWTC OFF </t>
  </si>
  <si>
    <t xml:space="preserve"> 6=NOT DPL-SWTC UNK </t>
  </si>
  <si>
    <t>90=OTHER</t>
  </si>
  <si>
    <t xml:space="preserve">98=NOT APPLICABLE </t>
  </si>
  <si>
    <t>99=UNKNOWN</t>
  </si>
  <si>
    <t xml:space="preserve">1=BLOOD </t>
  </si>
  <si>
    <t xml:space="preserve">2=SERUM </t>
  </si>
  <si>
    <t>3=BREATH</t>
  </si>
  <si>
    <t xml:space="preserve">4=URINE </t>
  </si>
  <si>
    <t xml:space="preserve">90=OTHER </t>
  </si>
  <si>
    <t>98=NOT APPLICABLE</t>
  </si>
  <si>
    <t xml:space="preserve">99=UNKNOWN </t>
  </si>
  <si>
    <t xml:space="preserve">00=LEFT BLANK </t>
  </si>
  <si>
    <t>N=NOT ON BRIDGE</t>
  </si>
  <si>
    <t>Y=YES ON BRIDGE</t>
  </si>
  <si>
    <t xml:space="preserve">1=VAN/ENCLOSED BOX </t>
  </si>
  <si>
    <t xml:space="preserve">2=DRYBULKCARGOTANK </t>
  </si>
  <si>
    <t xml:space="preserve">3=LIQBULKCARGOTANK </t>
  </si>
  <si>
    <t xml:space="preserve">4=GASBULKCARGOTANK </t>
  </si>
  <si>
    <t xml:space="preserve">5=FLATBD OR PLTFRM </t>
  </si>
  <si>
    <t xml:space="preserve">6=DUMP TRUCK </t>
  </si>
  <si>
    <t xml:space="preserve">7=CONCRETE MIXER </t>
  </si>
  <si>
    <t xml:space="preserve">8=AUTO TRANSPORT </t>
  </si>
  <si>
    <t xml:space="preserve">9=GARBAGE OR REFGE </t>
  </si>
  <si>
    <t>10=COMBINATION</t>
  </si>
  <si>
    <t xml:space="preserve">11=SPEC PERMIT LOAD </t>
  </si>
  <si>
    <t xml:space="preserve">12=GRAINCHIPSGRAVEL </t>
  </si>
  <si>
    <t xml:space="preserve">13=POLE </t>
  </si>
  <si>
    <t>98=NOT APPLIABLE</t>
  </si>
  <si>
    <t xml:space="preserve">1=NO CLR CNTR FCTR </t>
  </si>
  <si>
    <t>2=FAIL TO YLD ROW</t>
  </si>
  <si>
    <t xml:space="preserve">3=ILLEGAL/UNSAF SP </t>
  </si>
  <si>
    <t xml:space="preserve">4=FLNG TOO CLOSELY </t>
  </si>
  <si>
    <t xml:space="preserve">5=DSRGRD TRF CNTRL </t>
  </si>
  <si>
    <t xml:space="preserve">6=DRVNG LFT OF CTR </t>
  </si>
  <si>
    <t xml:space="preserve">7=IMPR PASG/OVRTKG </t>
  </si>
  <si>
    <t xml:space="preserve">8=IMPRP/UNSF LN US </t>
  </si>
  <si>
    <t xml:space="preserve">9=IMP PKG/STR/STPG </t>
  </si>
  <si>
    <t>10=IMPROPER TURN</t>
  </si>
  <si>
    <t xml:space="preserve">11=UNSAFE BACKING </t>
  </si>
  <si>
    <t>12=IMPRP/NO SIGNAL</t>
  </si>
  <si>
    <t xml:space="preserve">13=OVERCORRECTING </t>
  </si>
  <si>
    <t xml:space="preserve">14=IMPEDING TRAFFIC </t>
  </si>
  <si>
    <t xml:space="preserve">15=DRV INATNTN/DSTR </t>
  </si>
  <si>
    <t xml:space="preserve">16=DRIVR INXPERENCE </t>
  </si>
  <si>
    <t xml:space="preserve">17=NON-MOTRST ERROR </t>
  </si>
  <si>
    <t xml:space="preserve">18=CHEMICAL IMPRMNT </t>
  </si>
  <si>
    <t xml:space="preserve">19=FAIL TO USE LITS </t>
  </si>
  <si>
    <t xml:space="preserve">20=DRVR ON PH/CB/RA </t>
  </si>
  <si>
    <t xml:space="preserve">21=OTH HMN CNTR FCT </t>
  </si>
  <si>
    <t xml:space="preserve">31=VSN OBSCRD-WNDSH </t>
  </si>
  <si>
    <t xml:space="preserve">32=VSN OBSCD-SUN/LT </t>
  </si>
  <si>
    <t xml:space="preserve">33=OTH VSN RLTD FCT </t>
  </si>
  <si>
    <t xml:space="preserve">41=DEFECTIVE BRAKES </t>
  </si>
  <si>
    <t xml:space="preserve">42=DEFECT TIRE/FAIL </t>
  </si>
  <si>
    <t xml:space="preserve">43=DEFECTIVE LIGHTS </t>
  </si>
  <si>
    <t xml:space="preserve">44=INAD WNDSHLD GLS </t>
  </si>
  <si>
    <t>45=OVRSZ/OVRWT VEH</t>
  </si>
  <si>
    <t xml:space="preserve">46=SKIDDING </t>
  </si>
  <si>
    <t xml:space="preserve">50=OTHER VEHIC FCTR </t>
  </si>
  <si>
    <t>61=WEATHER</t>
  </si>
  <si>
    <t xml:space="preserve">90=OTHR CONTRB FCTR </t>
  </si>
  <si>
    <t>C = CITY</t>
  </si>
  <si>
    <t>T = TOWNSHIP</t>
  </si>
  <si>
    <t xml:space="preserve">1=AITKIN </t>
  </si>
  <si>
    <t>2=ANOKA</t>
  </si>
  <si>
    <t xml:space="preserve">3=BECKER </t>
  </si>
  <si>
    <t xml:space="preserve">4=BELTRAMI </t>
  </si>
  <si>
    <t xml:space="preserve">5=BENTON </t>
  </si>
  <si>
    <t>6=BIG STONE</t>
  </si>
  <si>
    <t xml:space="preserve">7=BLUE EARTH </t>
  </si>
  <si>
    <t>8=BROWN</t>
  </si>
  <si>
    <t>9=CARLTON</t>
  </si>
  <si>
    <t xml:space="preserve">10=CARVER </t>
  </si>
  <si>
    <t xml:space="preserve">11=CASS </t>
  </si>
  <si>
    <t xml:space="preserve">12=CHIPPEWA </t>
  </si>
  <si>
    <t>13=CHISAGO</t>
  </si>
  <si>
    <t xml:space="preserve">14=CLAY </t>
  </si>
  <si>
    <t xml:space="preserve">15=CLEARWATER </t>
  </si>
  <si>
    <t xml:space="preserve">16=COOK </t>
  </si>
  <si>
    <t xml:space="preserve">17=COTTONWOOD </t>
  </si>
  <si>
    <t>18=CROW WING</t>
  </si>
  <si>
    <t xml:space="preserve">19=DAKOTA </t>
  </si>
  <si>
    <t>20=DODGE</t>
  </si>
  <si>
    <t>21=DOUGLAS</t>
  </si>
  <si>
    <t>22=FARIBAULT</t>
  </si>
  <si>
    <t xml:space="preserve">23=FILLMORE </t>
  </si>
  <si>
    <t xml:space="preserve">24=FREEBORN </t>
  </si>
  <si>
    <t>25=GOODHUE</t>
  </si>
  <si>
    <t>26=GRANT</t>
  </si>
  <si>
    <t xml:space="preserve">27=HENNEPIN </t>
  </si>
  <si>
    <t>28=HOUSTON</t>
  </si>
  <si>
    <t>29=HUBBARD</t>
  </si>
  <si>
    <t xml:space="preserve">30=ISANTI </t>
  </si>
  <si>
    <t xml:space="preserve">31=ITASCA </t>
  </si>
  <si>
    <t>32=JACKSON</t>
  </si>
  <si>
    <t>33=KANABEC</t>
  </si>
  <si>
    <t>34=KANDIYOHI</t>
  </si>
  <si>
    <t>35=KITTSON</t>
  </si>
  <si>
    <t>36=KOOCHICHING</t>
  </si>
  <si>
    <t xml:space="preserve">37=LAC QUI PARL </t>
  </si>
  <si>
    <t xml:space="preserve">38=LAKE </t>
  </si>
  <si>
    <t>39=LAKE OF THE WDS</t>
  </si>
  <si>
    <t xml:space="preserve">40=LE SUEUR </t>
  </si>
  <si>
    <t>41=LINCOLN</t>
  </si>
  <si>
    <t xml:space="preserve">42=LYON </t>
  </si>
  <si>
    <t xml:space="preserve">43=MCLEOD </t>
  </si>
  <si>
    <t xml:space="preserve">44=MAHNOMEN </t>
  </si>
  <si>
    <t xml:space="preserve">45=MARSHALL </t>
  </si>
  <si>
    <t xml:space="preserve">46=MARTIN </t>
  </si>
  <si>
    <t xml:space="preserve">47=MEEKER </t>
  </si>
  <si>
    <t xml:space="preserve">48=MILLE LACS </t>
  </si>
  <si>
    <t xml:space="preserve">49=MORRISON </t>
  </si>
  <si>
    <t>50=MOWER</t>
  </si>
  <si>
    <t xml:space="preserve">51=MURRAY </t>
  </si>
  <si>
    <t xml:space="preserve">52=NICOLLET </t>
  </si>
  <si>
    <t xml:space="preserve">53=NOBLES </t>
  </si>
  <si>
    <t xml:space="preserve">54=NORMAN </t>
  </si>
  <si>
    <t>55=OLMSTED</t>
  </si>
  <si>
    <t xml:space="preserve">56=OTTER TAIL </t>
  </si>
  <si>
    <t xml:space="preserve">57=PENNINGTON </t>
  </si>
  <si>
    <t xml:space="preserve">58=PINE </t>
  </si>
  <si>
    <t>59=PIPESTONE</t>
  </si>
  <si>
    <t xml:space="preserve">60=POLK </t>
  </si>
  <si>
    <t xml:space="preserve">61=POPE </t>
  </si>
  <si>
    <t>62=RAMSEY</t>
  </si>
  <si>
    <t xml:space="preserve">63=RED LAKE </t>
  </si>
  <si>
    <t>64=REDWOOD</t>
  </si>
  <si>
    <t xml:space="preserve">65=RENVILLE </t>
  </si>
  <si>
    <t xml:space="preserve">66=RICE </t>
  </si>
  <si>
    <t xml:space="preserve">67=ROCK </t>
  </si>
  <si>
    <t xml:space="preserve">68=ROSEAU </t>
  </si>
  <si>
    <t>69=ST. LOUIS</t>
  </si>
  <si>
    <t>70=SCOTT</t>
  </si>
  <si>
    <t>71=SHERBURNE</t>
  </si>
  <si>
    <t xml:space="preserve">72=SIBLEY </t>
  </si>
  <si>
    <t>73=STEARNS</t>
  </si>
  <si>
    <t xml:space="preserve">74=STEELE </t>
  </si>
  <si>
    <t>75=STEVENS</t>
  </si>
  <si>
    <t>76=SWIFT</t>
  </si>
  <si>
    <t xml:space="preserve">77=TODD </t>
  </si>
  <si>
    <t xml:space="preserve">78=TRAVERSE </t>
  </si>
  <si>
    <t>79=WABASHA</t>
  </si>
  <si>
    <t xml:space="preserve">80=WADENA </t>
  </si>
  <si>
    <t xml:space="preserve">81=WASECA </t>
  </si>
  <si>
    <t xml:space="preserve">82=WASHINGTON </t>
  </si>
  <si>
    <t xml:space="preserve">83=WATONWAN </t>
  </si>
  <si>
    <t xml:space="preserve">84=WILKIN </t>
  </si>
  <si>
    <t xml:space="preserve">85=WINONA </t>
  </si>
  <si>
    <t xml:space="preserve">86=WRIGHT </t>
  </si>
  <si>
    <t xml:space="preserve">87=YELLOW MEDICINE </t>
  </si>
  <si>
    <t>1=FRONT</t>
  </si>
  <si>
    <t>2=RIGHT FRONT</t>
  </si>
  <si>
    <t xml:space="preserve">3=RIGHT CENTER </t>
  </si>
  <si>
    <t xml:space="preserve">4=RIGHT REAR </t>
  </si>
  <si>
    <t xml:space="preserve">5=REAR </t>
  </si>
  <si>
    <t>6=LEFT REAR</t>
  </si>
  <si>
    <t>7=LEFT CENTER</t>
  </si>
  <si>
    <t xml:space="preserve">8=LEFT FRONT </t>
  </si>
  <si>
    <t>9=TOP</t>
  </si>
  <si>
    <t>10=BOTM--UNDERCARG</t>
  </si>
  <si>
    <t xml:space="preserve">11=MULTIPLE AREAS </t>
  </si>
  <si>
    <t xml:space="preserve">1=NONE </t>
  </si>
  <si>
    <t>2=LIGHT</t>
  </si>
  <si>
    <t xml:space="preserve">3=MODERATE </t>
  </si>
  <si>
    <t xml:space="preserve">4=SEVERE </t>
  </si>
  <si>
    <t>5=TOTAL</t>
  </si>
  <si>
    <t xml:space="preserve">1=REAR-END </t>
  </si>
  <si>
    <t xml:space="preserve">2=SIDESWP SAME DIR </t>
  </si>
  <si>
    <t>3=LEFT TURN</t>
  </si>
  <si>
    <t>4=RAN OFF RD-LEFT</t>
  </si>
  <si>
    <t>5=RIGHT ANGLE</t>
  </si>
  <si>
    <t xml:space="preserve">6=RGHT TRN </t>
  </si>
  <si>
    <t xml:space="preserve">7=RAN OFF RD-RIGHT </t>
  </si>
  <si>
    <t>8=HEAD-ON</t>
  </si>
  <si>
    <t xml:space="preserve">9=SIDESWPE OPPOSNG </t>
  </si>
  <si>
    <t>1=NORTH</t>
  </si>
  <si>
    <t>2=NORTHEAST</t>
  </si>
  <si>
    <t xml:space="preserve">3=EAST </t>
  </si>
  <si>
    <t>4=SOUTHEAST</t>
  </si>
  <si>
    <t>5=SOUTH</t>
  </si>
  <si>
    <t>6=SOUTHWEST</t>
  </si>
  <si>
    <t xml:space="preserve">7=WEST </t>
  </si>
  <si>
    <t>8=NORTHWEST</t>
  </si>
  <si>
    <t>2=CORREC LENSES</t>
  </si>
  <si>
    <t xml:space="preserve">3=MECHANICAL DEVIC </t>
  </si>
  <si>
    <t xml:space="preserve">4=PROSTHETIC AID </t>
  </si>
  <si>
    <t>5=AUTO TRANSMISSN</t>
  </si>
  <si>
    <t>6=OUTSIDE MIROR</t>
  </si>
  <si>
    <t>7=DAYLIHT HOURS</t>
  </si>
  <si>
    <t>8=EMPLOYMENT ONLY</t>
  </si>
  <si>
    <t xml:space="preserve">9=LIMITED--OTHER </t>
  </si>
  <si>
    <t>10=LEARNERS PERMIT</t>
  </si>
  <si>
    <t>11=CDL—INTRASTATE</t>
  </si>
  <si>
    <t>12=VEHS W/O AIRBRK</t>
  </si>
  <si>
    <t xml:space="preserve">13=EXC CLAS A BUS </t>
  </si>
  <si>
    <t xml:space="preserve">14=EXC CL A&amp;B BUS </t>
  </si>
  <si>
    <t>15=EXC TRACTOR TRL</t>
  </si>
  <si>
    <t>16=FARM WAIVER</t>
  </si>
  <si>
    <t>17=MULTIPLE RESTRS</t>
  </si>
  <si>
    <t xml:space="preserve">1=VALID &amp; WITHIN RESTRICTIONS </t>
  </si>
  <si>
    <t xml:space="preserve">2=VIOL--BEYOND RES </t>
  </si>
  <si>
    <t xml:space="preserve">3=VIOL--NOT ENDORSED </t>
  </si>
  <si>
    <t>4=VIOL--SUSPENDED</t>
  </si>
  <si>
    <t>5=VIOL--REVOKED</t>
  </si>
  <si>
    <t>6=VIOL--CANCELLED</t>
  </si>
  <si>
    <t xml:space="preserve">7=VIOL OF LIMITED LICENSE </t>
  </si>
  <si>
    <t xml:space="preserve">8=VIOL--EXPIRED LICENSE </t>
  </si>
  <si>
    <t xml:space="preserve">AB=ALBERTA </t>
  </si>
  <si>
    <t xml:space="preserve">AL=ALABAMA </t>
  </si>
  <si>
    <t>AK=ALASKA</t>
  </si>
  <si>
    <t xml:space="preserve">AZ=ARIZONA </t>
  </si>
  <si>
    <t>AR=ARKANSAS</t>
  </si>
  <si>
    <t>BC=BRITISH COLUMBIA</t>
  </si>
  <si>
    <t>CA=CALIFORNIA</t>
  </si>
  <si>
    <t>CO=COLORADO</t>
  </si>
  <si>
    <t xml:space="preserve">CT=CONNECTICUT </t>
  </si>
  <si>
    <t>DE=DELAWARE</t>
  </si>
  <si>
    <t>DC=DISTRCT OF COL</t>
  </si>
  <si>
    <t xml:space="preserve">FL=FLORIDA </t>
  </si>
  <si>
    <t xml:space="preserve">GA=GEORGIA </t>
  </si>
  <si>
    <t>HI=HAWAII</t>
  </si>
  <si>
    <t xml:space="preserve">ID=IDAHO </t>
  </si>
  <si>
    <t xml:space="preserve">IL=ILLINIOIS </t>
  </si>
  <si>
    <t xml:space="preserve">IN=INDIANA </t>
  </si>
  <si>
    <t>IO=IOWA</t>
  </si>
  <si>
    <t>KS=KANSAS</t>
  </si>
  <si>
    <t>KY=KENTUCKY</t>
  </si>
  <si>
    <t xml:space="preserve">LA=LOUISIANA </t>
  </si>
  <si>
    <t xml:space="preserve">ME=MAINE </t>
  </si>
  <si>
    <t>MD=MARYLAND</t>
  </si>
  <si>
    <t xml:space="preserve">MA=MASSACHUSETTS </t>
  </si>
  <si>
    <t>MB=MANITOBA</t>
  </si>
  <si>
    <t>MI=MICHIGAN</t>
  </si>
  <si>
    <t>MO=MISSOURI</t>
  </si>
  <si>
    <t xml:space="preserve">MN=MINNESOTA </t>
  </si>
  <si>
    <t xml:space="preserve">MS=MISSISSIPPI </t>
  </si>
  <si>
    <t xml:space="preserve">MT=MONTANA </t>
  </si>
  <si>
    <t>NE=NEBRASKA</t>
  </si>
  <si>
    <t>NF=NEWFOUNDLAND</t>
  </si>
  <si>
    <t xml:space="preserve">NK=NEW BRUNSWICK </t>
  </si>
  <si>
    <t xml:space="preserve">NS=NOVA SCOTIA </t>
  </si>
  <si>
    <t>NT=NORTHWEST TERR</t>
  </si>
  <si>
    <t>NV=NEVADA</t>
  </si>
  <si>
    <t xml:space="preserve">NH=NEW HAMPSHIRE </t>
  </si>
  <si>
    <t>NJ=NEW JERSEY</t>
  </si>
  <si>
    <t>NM=NEW MEXICO</t>
  </si>
  <si>
    <t>NY=NEW YORK</t>
  </si>
  <si>
    <t>NC=NORTH CAROLINA</t>
  </si>
  <si>
    <t>ND=NORTH DAKOTA</t>
  </si>
  <si>
    <t>OH=OHIO</t>
  </si>
  <si>
    <t>OK=OKLAHOMA</t>
  </si>
  <si>
    <t xml:space="preserve">ON=ONTARIO </t>
  </si>
  <si>
    <t>OR=OREGON</t>
  </si>
  <si>
    <t>PA=PENNSYLVANIA</t>
  </si>
  <si>
    <t xml:space="preserve">PE=PRINCE EDW ISLAND </t>
  </si>
  <si>
    <t>PQ=QUEBEC</t>
  </si>
  <si>
    <t>RI=RHODE ISLAND</t>
  </si>
  <si>
    <t>SC=SOUTH CAROLINA</t>
  </si>
  <si>
    <t>SD=SOUTH DAKOTA</t>
  </si>
  <si>
    <t>SK=SASKATCHEWAN</t>
  </si>
  <si>
    <t xml:space="preserve">TN=TENNESSEE </t>
  </si>
  <si>
    <t xml:space="preserve">TX=TEXAS </t>
  </si>
  <si>
    <t>UT=UTAH</t>
  </si>
  <si>
    <t xml:space="preserve">VT=VERMONT </t>
  </si>
  <si>
    <t>VA=VIRGINIA</t>
  </si>
  <si>
    <t>WA=WASHINGTON</t>
  </si>
  <si>
    <t xml:space="preserve">WV=WEST VIRGINIA </t>
  </si>
  <si>
    <t xml:space="preserve">WI=WISCONSIN </t>
  </si>
  <si>
    <t xml:space="preserve">WY=WYOMING </t>
  </si>
  <si>
    <t xml:space="preserve">YT=YUKON </t>
  </si>
  <si>
    <t xml:space="preserve">ZZ=OUTSIDE US/CAN </t>
  </si>
  <si>
    <t>1=TRAPPED EXTRC-MEC</t>
  </si>
  <si>
    <t>2=TRAPPED EXTRC-MAN</t>
  </si>
  <si>
    <t xml:space="preserve">3=PARTIALLY EJCTED </t>
  </si>
  <si>
    <t>4=EJECTED</t>
  </si>
  <si>
    <t>5=NOT EJECTED</t>
  </si>
  <si>
    <t xml:space="preserve">1=COL UNIT-SAME RD </t>
  </si>
  <si>
    <t xml:space="preserve">2=COL PARKED VEHIC </t>
  </si>
  <si>
    <t xml:space="preserve">3=RDWY EQUIP--SNOW </t>
  </si>
  <si>
    <t xml:space="preserve">4=RDWY EQUIP--OTHR </t>
  </si>
  <si>
    <t>5=COLLISN W TRAIN</t>
  </si>
  <si>
    <t xml:space="preserve">7=COL W PEDESTRN </t>
  </si>
  <si>
    <t xml:space="preserve">8=COLISN WITH DEER </t>
  </si>
  <si>
    <t xml:space="preserve">9=COL ANM-NOT DEER </t>
  </si>
  <si>
    <t>10=UNDERRIDE--REAR</t>
  </si>
  <si>
    <t>11=UNDERRIDE--SIDE</t>
  </si>
  <si>
    <t xml:space="preserve">12=OTHER NONFIX OBJ </t>
  </si>
  <si>
    <t xml:space="preserve">13=OTHER COLSN TYPE </t>
  </si>
  <si>
    <t xml:space="preserve">21=CONSTR EQUIPMT </t>
  </si>
  <si>
    <t xml:space="preserve">23=RR XING DEVICE </t>
  </si>
  <si>
    <t xml:space="preserve">35=FENCE(NONMEDBAR) </t>
  </si>
  <si>
    <t xml:space="preserve">36=CULVERT/HDWALL </t>
  </si>
  <si>
    <t xml:space="preserve">37=EMBANKMT/DTCH/CB </t>
  </si>
  <si>
    <t>41=OTHER FXD OBJ</t>
  </si>
  <si>
    <t xml:space="preserve">42=UNKN FIXED OBJ </t>
  </si>
  <si>
    <t xml:space="preserve">51=OVERTURN/ROLLOVR </t>
  </si>
  <si>
    <t xml:space="preserve">55=LOS/SPL NON-HZMT </t>
  </si>
  <si>
    <t xml:space="preserve">56=LOSS/SPIL HAZMAT </t>
  </si>
  <si>
    <t xml:space="preserve">57=RAN OFF RD-RIGHT </t>
  </si>
  <si>
    <t xml:space="preserve">58=RAN OFF RD--LEFT </t>
  </si>
  <si>
    <t xml:space="preserve">59=EQUIPMENT FAILUR </t>
  </si>
  <si>
    <t xml:space="preserve">60=SEPARTN OF UNITS </t>
  </si>
  <si>
    <t xml:space="preserve">61=DOWNHILL RUNAWAY </t>
  </si>
  <si>
    <t xml:space="preserve">62=CROSS MED/CENTRL </t>
  </si>
  <si>
    <t>63=CARGO/EQP SHIFT</t>
  </si>
  <si>
    <t xml:space="preserve">64=NONCOL--OTH TYPE </t>
  </si>
  <si>
    <t xml:space="preserve">65=NONCOL-UNKN TYPE </t>
  </si>
  <si>
    <t xml:space="preserve">50=DOWNHILL RUNAWAY </t>
  </si>
  <si>
    <t>90=OTHER EVENT</t>
  </si>
  <si>
    <t>99=UNKNOWN EVENT</t>
  </si>
  <si>
    <t>N=NO VEHICLE FIRE</t>
  </si>
  <si>
    <t xml:space="preserve">Y=YES VEHICLE FIRE </t>
  </si>
  <si>
    <t>0=NOT APPLICABLE</t>
  </si>
  <si>
    <t>1=RUR PRN ARTR-INT</t>
  </si>
  <si>
    <t>2=RUR PRN ARTR-OTH</t>
  </si>
  <si>
    <t>6=RURAL MINR ARTRL</t>
  </si>
  <si>
    <t>7=RUR MAJR COLECTR</t>
  </si>
  <si>
    <t>8=RUR MINOR COLCTR</t>
  </si>
  <si>
    <t>9=RUR LOCL SYSTEMS</t>
  </si>
  <si>
    <t>11=URB PRN RTRL-INT</t>
  </si>
  <si>
    <t>12=UR PR RT-OT FR-C</t>
  </si>
  <si>
    <t>13=UR PR RT-OT FR-N</t>
  </si>
  <si>
    <t>14=UR PR RT-OT C LK</t>
  </si>
  <si>
    <t>15=UR PR R-OT NCN L</t>
  </si>
  <si>
    <t>16=URB MINR ARTRIAL</t>
  </si>
  <si>
    <t xml:space="preserve">17=URBAN COLLECTOR </t>
  </si>
  <si>
    <t xml:space="preserve">19=URB LOCAL SYSTMS </t>
  </si>
  <si>
    <t xml:space="preserve">N=NO VEH HAZ PLACARD </t>
  </si>
  <si>
    <t xml:space="preserve">Y=YES VEH HAZ PLAC </t>
  </si>
  <si>
    <t xml:space="preserve">N=NO HITRUN VEH INVLVD </t>
  </si>
  <si>
    <t>Y=YES HITRUN VEH INVLVD</t>
  </si>
  <si>
    <t>N=NOT TAKEN TO HOSPITAL</t>
  </si>
  <si>
    <t>Y=TAKEN TO HOSPITAL</t>
  </si>
  <si>
    <t>K=KILLED</t>
  </si>
  <si>
    <t>A=INCAPAC INJURY</t>
  </si>
  <si>
    <t xml:space="preserve">B=NON-INCAPAC INJ </t>
  </si>
  <si>
    <t xml:space="preserve">C=POSSIBLE INJURY </t>
  </si>
  <si>
    <t>N=NO APPRT INJURY</t>
  </si>
  <si>
    <t xml:space="preserve">1=NOT AT INTRS/JNC </t>
  </si>
  <si>
    <t xml:space="preserve">2=T INTERSECTION </t>
  </si>
  <si>
    <t xml:space="preserve">3=Y INTERSECTION </t>
  </si>
  <si>
    <t xml:space="preserve">4=4-LEGGED INTRSEC </t>
  </si>
  <si>
    <t xml:space="preserve">5=5+LEGGED INTRSEC </t>
  </si>
  <si>
    <t xml:space="preserve">6=CIRCLE/ROUNDABOUT </t>
  </si>
  <si>
    <t xml:space="preserve">7=INTRSECTION RELATED </t>
  </si>
  <si>
    <t>8=ALLEY/DRIVEWAY</t>
  </si>
  <si>
    <t xml:space="preserve">9=AT SCHOOL XING </t>
  </si>
  <si>
    <t xml:space="preserve">10=AT RR CROSSING </t>
  </si>
  <si>
    <t xml:space="preserve">11=AT RECREAT TRL X </t>
  </si>
  <si>
    <t xml:space="preserve">20=INTRCHNGE-ON RMP </t>
  </si>
  <si>
    <t xml:space="preserve">21=INTRCHNG-OFF RMP </t>
  </si>
  <si>
    <t xml:space="preserve">22=INTRCHG-OTH AREA </t>
  </si>
  <si>
    <t xml:space="preserve">1=DAYLIGHT </t>
  </si>
  <si>
    <t>2=SUNRISE</t>
  </si>
  <si>
    <t xml:space="preserve">3=SUNSET </t>
  </si>
  <si>
    <t xml:space="preserve">4=DARK-STRT LTS ON </t>
  </si>
  <si>
    <t>5=DARK-ST LTS OFF</t>
  </si>
  <si>
    <t xml:space="preserve">6=DARK-NO ST LITES </t>
  </si>
  <si>
    <t xml:space="preserve">7=DARK-UNKN LITING </t>
  </si>
  <si>
    <t xml:space="preserve">99=UNKN LGHT CONDTN </t>
  </si>
  <si>
    <t xml:space="preserve">1=ON ROADWAY </t>
  </si>
  <si>
    <t xml:space="preserve">2=OFF RD-ON SHOLDR </t>
  </si>
  <si>
    <t xml:space="preserve">3=OFF RDWAY-ON MDN </t>
  </si>
  <si>
    <t xml:space="preserve">4=OFF RD-ON RDSIDE </t>
  </si>
  <si>
    <t xml:space="preserve">5=ON SEPARATOR </t>
  </si>
  <si>
    <t>6=PARKING LOT</t>
  </si>
  <si>
    <t xml:space="preserve">7=PRIVATE PROPERTY </t>
  </si>
  <si>
    <t xml:space="preserve">8=OUTSDE RIT OFWAY </t>
  </si>
  <si>
    <t xml:space="preserve">1=HIGH CONFIDENCE </t>
  </si>
  <si>
    <t xml:space="preserve">2=MEDIUM COFIDNCE </t>
  </si>
  <si>
    <t xml:space="preserve">3=LOW CONFIDENCE </t>
  </si>
  <si>
    <t>4=UNCERTAIN</t>
  </si>
  <si>
    <t xml:space="preserve">1=B4 1ST WARNG SGN </t>
  </si>
  <si>
    <t xml:space="preserve">2=ADVNCE WRNG AREA </t>
  </si>
  <si>
    <t>3=TRANSITION AREA</t>
  </si>
  <si>
    <t>4=ACTIVITY AREA</t>
  </si>
  <si>
    <t xml:space="preserve">5=TERMINATION AREA </t>
  </si>
  <si>
    <t xml:space="preserve"> A=AMBULANCE</t>
  </si>
  <si>
    <t xml:space="preserve"> O=OTHR TYP TRNSPRT </t>
  </si>
  <si>
    <t xml:space="preserve"> I=INAPPLICABLE </t>
  </si>
  <si>
    <t xml:space="preserve"> X=UNKNOWN</t>
  </si>
  <si>
    <t xml:space="preserve"> Z=LEFT BLANK</t>
  </si>
  <si>
    <t xml:space="preserve">0=NEGATIVE </t>
  </si>
  <si>
    <t>1=.01 BAC</t>
  </si>
  <si>
    <t>2=.02 BAC</t>
  </si>
  <si>
    <t>3=.03 BAC</t>
  </si>
  <si>
    <t>4=.04 BAC</t>
  </si>
  <si>
    <t>5=.05 BAC</t>
  </si>
  <si>
    <t>6=.06 BAC</t>
  </si>
  <si>
    <t>7=.07 BAC</t>
  </si>
  <si>
    <t>8=.08 BAC</t>
  </si>
  <si>
    <t>9=.09 BAC</t>
  </si>
  <si>
    <t>10=.10 BAC</t>
  </si>
  <si>
    <t>11=.11 BAC</t>
  </si>
  <si>
    <t>12=.12 BAC</t>
  </si>
  <si>
    <t>13=.13 BAC</t>
  </si>
  <si>
    <t>14=.14 BAC</t>
  </si>
  <si>
    <t>15=.15 BAC</t>
  </si>
  <si>
    <t>16=.16 BAC</t>
  </si>
  <si>
    <t>17=.17 BAC</t>
  </si>
  <si>
    <t>18=.18 BAC</t>
  </si>
  <si>
    <t>19=.19 BAC</t>
  </si>
  <si>
    <t>20=.20 BAC</t>
  </si>
  <si>
    <t>21=.21 BAC</t>
  </si>
  <si>
    <t>22=.22 BAC</t>
  </si>
  <si>
    <t>23=.23 BAC</t>
  </si>
  <si>
    <t>24=.24 BAC</t>
  </si>
  <si>
    <t>25=.25 BAC</t>
  </si>
  <si>
    <t>26=.26 BAC</t>
  </si>
  <si>
    <t>27=.27 BAC</t>
  </si>
  <si>
    <t>28=.28 BAC</t>
  </si>
  <si>
    <t>29=.29 BAC</t>
  </si>
  <si>
    <t>30=.30 BAC</t>
  </si>
  <si>
    <t>31=.31 BAC</t>
  </si>
  <si>
    <t>32=.32 BAC</t>
  </si>
  <si>
    <t>33=.33 BAC</t>
  </si>
  <si>
    <t>34=.34 BAC</t>
  </si>
  <si>
    <t>35=.35 BAC</t>
  </si>
  <si>
    <t>36=.36 BAC</t>
  </si>
  <si>
    <t>37=.37 BAC</t>
  </si>
  <si>
    <t>38=.38 BAC</t>
  </si>
  <si>
    <t>39=.39 BAC</t>
  </si>
  <si>
    <t>40=.40 BAC</t>
  </si>
  <si>
    <t>41=.41 BAC</t>
  </si>
  <si>
    <t>42=.42 BAC</t>
  </si>
  <si>
    <t>43=.43 BAC</t>
  </si>
  <si>
    <t>44=.44 BAC</t>
  </si>
  <si>
    <t>45=.45 BAC</t>
  </si>
  <si>
    <t>46=.46 BAC</t>
  </si>
  <si>
    <t>47=.47 BAC</t>
  </si>
  <si>
    <t>48=.48 BAC</t>
  </si>
  <si>
    <t>49=.49 BAC</t>
  </si>
  <si>
    <t>50=.50 BAC</t>
  </si>
  <si>
    <t>51=.51 BAC</t>
  </si>
  <si>
    <t>52=.52 BAC</t>
  </si>
  <si>
    <t>53=.53 BAC</t>
  </si>
  <si>
    <t>54=.54 BAC</t>
  </si>
  <si>
    <t>55=.55 BAC</t>
  </si>
  <si>
    <t>56=.56 BAC</t>
  </si>
  <si>
    <t>57=.57 BAC</t>
  </si>
  <si>
    <t>58=.58 BAC</t>
  </si>
  <si>
    <t>59=.59 BAC</t>
  </si>
  <si>
    <t>60=.60 BAC</t>
  </si>
  <si>
    <t xml:space="preserve">95=REFUSED TEST </t>
  </si>
  <si>
    <t xml:space="preserve">96=NOT TESTED </t>
  </si>
  <si>
    <t xml:space="preserve">97=TESTED-RESULT UNKNOWN </t>
  </si>
  <si>
    <t>99=UNKNOWN IF TESTD</t>
  </si>
  <si>
    <t>1=STATE TROOPER</t>
  </si>
  <si>
    <t>2=SHER OFFICER</t>
  </si>
  <si>
    <t xml:space="preserve">3=LOCL POLICE OFCR </t>
  </si>
  <si>
    <t>90=OTHER OFCR TYPE</t>
  </si>
  <si>
    <t>98=INAP (CIT REPORT)</t>
  </si>
  <si>
    <t>N=REPORT NOT ONLINE</t>
  </si>
  <si>
    <t>Y=YES REPORT ONLINE</t>
  </si>
  <si>
    <t xml:space="preserve">1=NORML-NO ALC/DRG </t>
  </si>
  <si>
    <t>2=UNDER THE INFLU</t>
  </si>
  <si>
    <t xml:space="preserve">3=HAD BEEN DRINKNG </t>
  </si>
  <si>
    <t xml:space="preserve">4=CMRL DRV &gt;.04BAC </t>
  </si>
  <si>
    <t xml:space="preserve">5=HAD BN TKNG DRGS </t>
  </si>
  <si>
    <t xml:space="preserve">6=AGGRESSIVE </t>
  </si>
  <si>
    <t>7=FATIGUED/ASLEEP</t>
  </si>
  <si>
    <t xml:space="preserve">8=PHYSICAL DISABIL </t>
  </si>
  <si>
    <t>9=ILL</t>
  </si>
  <si>
    <t xml:space="preserve">90=OTHR PHYS CONDTN </t>
  </si>
  <si>
    <t xml:space="preserve">99=UNKN PHYS CONDTN </t>
  </si>
  <si>
    <t xml:space="preserve">1=DRVR-INCLUD MCYC </t>
  </si>
  <si>
    <t xml:space="preserve">2=FRONT CENTER </t>
  </si>
  <si>
    <t>3=FRONT RIGHT</t>
  </si>
  <si>
    <t xml:space="preserve">4=SECOND SEAT LEFT </t>
  </si>
  <si>
    <t xml:space="preserve">5=SECOND SEAT CNTR </t>
  </si>
  <si>
    <t xml:space="preserve">6=SECOND SEAT RGHT </t>
  </si>
  <si>
    <t>7=THIRD SEAT LEFT</t>
  </si>
  <si>
    <t xml:space="preserve">8=THIRD SEAT CENTR </t>
  </si>
  <si>
    <t xml:space="preserve">9=THIRD SEAT RIGHT </t>
  </si>
  <si>
    <t xml:space="preserve">10=OUTSIDE OF VEHIC </t>
  </si>
  <si>
    <t>11=TRAILING UNIT</t>
  </si>
  <si>
    <t xml:space="preserve">12=PICKUP TRUCK BED </t>
  </si>
  <si>
    <t xml:space="preserve">13=TRUCK CAB SLEEPR </t>
  </si>
  <si>
    <t xml:space="preserve">14=PSG IN OTHER POS </t>
  </si>
  <si>
    <t xml:space="preserve">15=PSG IN UNKN POSN </t>
  </si>
  <si>
    <t xml:space="preserve">16=FRONT LEFT-NONDR </t>
  </si>
  <si>
    <t xml:space="preserve">19=UNKN IF DRV /PSG </t>
  </si>
  <si>
    <t xml:space="preserve">21=XWLK-MRKD-AT INT </t>
  </si>
  <si>
    <t xml:space="preserve">22=XWLK-UNMRKD-AT I </t>
  </si>
  <si>
    <t xml:space="preserve">23=XWLK NOT AT INTS </t>
  </si>
  <si>
    <t xml:space="preserve">24=XWLK AT DRWY ACS </t>
  </si>
  <si>
    <t xml:space="preserve">25=IN ROADWAY </t>
  </si>
  <si>
    <t xml:space="preserve">26=NOT IN ROADWAY </t>
  </si>
  <si>
    <t xml:space="preserve">27=MEDIAN(NOT SHLD) </t>
  </si>
  <si>
    <t xml:space="preserve">28=ISLAND </t>
  </si>
  <si>
    <t xml:space="preserve">29=SHOULDER </t>
  </si>
  <si>
    <t xml:space="preserve">30=SIDEWALK </t>
  </si>
  <si>
    <t>31=WTHN 10FT OF RD</t>
  </si>
  <si>
    <t>32=BYND 10FT OF RD</t>
  </si>
  <si>
    <t>33=OUTSIDE OF TRFW</t>
  </si>
  <si>
    <t>34=SHARED USE PATH</t>
  </si>
  <si>
    <t xml:space="preserve">35=OTH NONMOT LOC </t>
  </si>
  <si>
    <t xml:space="preserve">36=UNK NONMOT LOC </t>
  </si>
  <si>
    <t xml:space="preserve">N=NO PUBLIC PROP DAMG </t>
  </si>
  <si>
    <t>Y=YES PUBLIC PROP DAMG</t>
  </si>
  <si>
    <t xml:space="preserve">X=UNKNOWN </t>
  </si>
  <si>
    <t xml:space="preserve">Z=LEFT BLANK </t>
  </si>
  <si>
    <t xml:space="preserve">1=STRAIGHT &amp; LEVEL </t>
  </si>
  <si>
    <t xml:space="preserve">2=STRAIGHT &amp; GRADE </t>
  </si>
  <si>
    <t xml:space="preserve">3=STRGHT AT HLCRST </t>
  </si>
  <si>
    <t>4=STRAIGHT AT SAG</t>
  </si>
  <si>
    <t>5=CURVE &amp; LEVEL</t>
  </si>
  <si>
    <t>6=CURVE &amp; GRADE</t>
  </si>
  <si>
    <t xml:space="preserve">7=CURVE AT HLCREST </t>
  </si>
  <si>
    <t xml:space="preserve">8=CURVE AT SAG </t>
  </si>
  <si>
    <t>90=OTHER ROAD CHAR</t>
  </si>
  <si>
    <t>99=UNKNOWN RD CHARACTER</t>
  </si>
  <si>
    <t xml:space="preserve">1=FREEWAY-MAINLINE </t>
  </si>
  <si>
    <t>2=FREEWAY-RAMPS</t>
  </si>
  <si>
    <t xml:space="preserve">3=OTHER DIVIDD HWY </t>
  </si>
  <si>
    <t xml:space="preserve">4=ONE-WAY STREET </t>
  </si>
  <si>
    <t xml:space="preserve">5=4-6 LNS 2-3-EACH </t>
  </si>
  <si>
    <t xml:space="preserve">6=3 LANES UNDIVIDD </t>
  </si>
  <si>
    <t xml:space="preserve">7=5 LN UNDV W L TURN </t>
  </si>
  <si>
    <t xml:space="preserve">8=2-LANES 1-ECH-WY </t>
  </si>
  <si>
    <t xml:space="preserve">9=ALLEY OR DRIVEWY </t>
  </si>
  <si>
    <t xml:space="preserve">10=PRIVATE PROPERTY </t>
  </si>
  <si>
    <t xml:space="preserve">90=OTHER ROAD DESGN </t>
  </si>
  <si>
    <t xml:space="preserve">99=UNKNOWN RD DESGN </t>
  </si>
  <si>
    <t>N=NORTH</t>
  </si>
  <si>
    <t xml:space="preserve">E=EAST </t>
  </si>
  <si>
    <t>S=SOUTH</t>
  </si>
  <si>
    <t xml:space="preserve">W=WEST </t>
  </si>
  <si>
    <t>1=DRY</t>
  </si>
  <si>
    <t>2=WET</t>
  </si>
  <si>
    <t xml:space="preserve">3=SNOW </t>
  </si>
  <si>
    <t>4=SLUSH</t>
  </si>
  <si>
    <t>5=ICE/PACKED SNOW</t>
  </si>
  <si>
    <t>6=WATER-STND/MOVG</t>
  </si>
  <si>
    <t>7=MUDDY</t>
  </si>
  <si>
    <t xml:space="preserve">8=DEBRIS </t>
  </si>
  <si>
    <t xml:space="preserve">9=OILY </t>
  </si>
  <si>
    <t xml:space="preserve">1=LANE CLOSURE </t>
  </si>
  <si>
    <t xml:space="preserve">2=LANE SHIFT/XOVER </t>
  </si>
  <si>
    <t>3=WK ON SHLD/MEDN</t>
  </si>
  <si>
    <t xml:space="preserve">4=INTERMITTENT </t>
  </si>
  <si>
    <t>5=MOVING WKZONE</t>
  </si>
  <si>
    <t xml:space="preserve">90=OTHER WORKZONE </t>
  </si>
  <si>
    <t xml:space="preserve">98=INAP, I.E., NO </t>
  </si>
  <si>
    <t>2=PHYSICAL EXAM</t>
  </si>
  <si>
    <t>3=DRIVER EXAM</t>
  </si>
  <si>
    <t xml:space="preserve">4=PHY + DRV EXAM </t>
  </si>
  <si>
    <t xml:space="preserve">8=NOT APPLICABLE </t>
  </si>
  <si>
    <t>0=LEFT BLANK</t>
  </si>
  <si>
    <t>1=INTERSTATE-ISTH</t>
  </si>
  <si>
    <t xml:space="preserve">2=US TRNK HWY-USTH </t>
  </si>
  <si>
    <t>3=MN ST TRUNK HWY</t>
  </si>
  <si>
    <t>4=CNTY ST AID HWY</t>
  </si>
  <si>
    <t xml:space="preserve">5=MUN STAT AID HWY </t>
  </si>
  <si>
    <t xml:space="preserve">7=COUNTY RD-CNTY </t>
  </si>
  <si>
    <t xml:space="preserve">8=TOWNSHIP RD-TWNS </t>
  </si>
  <si>
    <t xml:space="preserve">9=UNRGNZD TNSHP RD </t>
  </si>
  <si>
    <t xml:space="preserve">10=MUNIPAL STRT-MUN </t>
  </si>
  <si>
    <t xml:space="preserve">11=NATL PRK RD-NATP </t>
  </si>
  <si>
    <t xml:space="preserve">12=NTL FRST RD-NATF </t>
  </si>
  <si>
    <t xml:space="preserve">13=INDN SRVC RD-IND </t>
  </si>
  <si>
    <t xml:space="preserve">14=ST FOREST RD-SFR </t>
  </si>
  <si>
    <t xml:space="preserve">15=ST PRK ROAD-SPRK </t>
  </si>
  <si>
    <t>16=MILITARY RD-MIL</t>
  </si>
  <si>
    <t xml:space="preserve">17=NTL MNNT RD-NATM </t>
  </si>
  <si>
    <t xml:space="preserve">18=NTL WLDLF RFG RD </t>
  </si>
  <si>
    <t xml:space="preserve">19=FRNTGE ROAD-FRNT </t>
  </si>
  <si>
    <t xml:space="preserve">20=ST GAME RESRV RD </t>
  </si>
  <si>
    <t xml:space="preserve">21=PRV RD OP TO PUB </t>
  </si>
  <si>
    <t>23=AIRPORT ROADS</t>
  </si>
  <si>
    <t xml:space="preserve">25=NON-TRAFFIC WAYS </t>
  </si>
  <si>
    <t xml:space="preserve">30=ALLEYS &amp; SO ON </t>
  </si>
  <si>
    <t xml:space="preserve">98=NOT LOCATED </t>
  </si>
  <si>
    <t xml:space="preserve">1=BELTS NOT USED </t>
  </si>
  <si>
    <t>2=LAPBELT ONLY USED</t>
  </si>
  <si>
    <t>3=SHLDBELTONLY USED</t>
  </si>
  <si>
    <t>4=LAP+SHLD BELT USD</t>
  </si>
  <si>
    <t>5=CHILDSEAT NOT USD</t>
  </si>
  <si>
    <t>6=CHLDSEAT USD IMPR</t>
  </si>
  <si>
    <t>7=CHLDSEAT USD PROP</t>
  </si>
  <si>
    <t>8=BSTRSEAT NOT USED</t>
  </si>
  <si>
    <t>9=BSTRSEAT USD IMPR</t>
  </si>
  <si>
    <t>10=BSTRSEAT USED PRO</t>
  </si>
  <si>
    <t>11=HELMET NOT USED</t>
  </si>
  <si>
    <t>12=HELMET USED</t>
  </si>
  <si>
    <t>13=DARK CLOTHING</t>
  </si>
  <si>
    <t xml:space="preserve">14=LIGHT CLOTHING </t>
  </si>
  <si>
    <t xml:space="preserve">15=NO PROTECTV PADS </t>
  </si>
  <si>
    <t>16=PROTECTIVE PADS</t>
  </si>
  <si>
    <t>90=OTHER EQUIP USE</t>
  </si>
  <si>
    <t xml:space="preserve">1=NOT IN PLACE </t>
  </si>
  <si>
    <t xml:space="preserve">2=LAP BELT </t>
  </si>
  <si>
    <t>3=SHOULDER BELT</t>
  </si>
  <si>
    <t>4=LAP+SHOULDER BELT</t>
  </si>
  <si>
    <t>5=CHILD SAFETY SEAT</t>
  </si>
  <si>
    <t>6=CHILD BOOSTR SEAT</t>
  </si>
  <si>
    <t>1=YES-INVOLVED DIRECTLY</t>
  </si>
  <si>
    <t>2=YES-INVOLVED INDIRCTLY</t>
  </si>
  <si>
    <t xml:space="preserve">3=NO </t>
  </si>
  <si>
    <t xml:space="preserve">M=MALE </t>
  </si>
  <si>
    <t xml:space="preserve">F=FEMALE </t>
  </si>
  <si>
    <t xml:space="preserve">N=NOT TOWED AWAY </t>
  </si>
  <si>
    <t xml:space="preserve">Y=YES TOWED AWAY </t>
  </si>
  <si>
    <t xml:space="preserve">I=INAPPLICALBE </t>
  </si>
  <si>
    <t xml:space="preserve">X=UNKNONWN </t>
  </si>
  <si>
    <t>N=NOT TOWING</t>
  </si>
  <si>
    <t>Y=YES TOWING</t>
  </si>
  <si>
    <t xml:space="preserve">TRFCNTL </t>
  </si>
  <si>
    <t xml:space="preserve">1=TRAFFIC SIGNAL </t>
  </si>
  <si>
    <t xml:space="preserve">2=OVRHEAD FLASHERS </t>
  </si>
  <si>
    <t xml:space="preserve">3=STPSGN-ALL APPRS </t>
  </si>
  <si>
    <t xml:space="preserve">4=STPSN-NOT ALL AP </t>
  </si>
  <si>
    <t xml:space="preserve">5=YIELD SIGN </t>
  </si>
  <si>
    <t xml:space="preserve">6=OFCR/FLGPRSN/SCH </t>
  </si>
  <si>
    <t xml:space="preserve">7=SCHL BUS STOPARM </t>
  </si>
  <si>
    <t xml:space="preserve">8=SCHOOL ZONE SIGN </t>
  </si>
  <si>
    <t>9=NO PASSING ZONE</t>
  </si>
  <si>
    <t xml:space="preserve">10=RR CROSSING GATE </t>
  </si>
  <si>
    <t xml:space="preserve">11=RRXING FLSHNG LT </t>
  </si>
  <si>
    <t xml:space="preserve">12=RR XING STOPSIGN </t>
  </si>
  <si>
    <t xml:space="preserve">13=RRXING OVRHD FLS </t>
  </si>
  <si>
    <t xml:space="preserve">14=RR OVRHD FLSH+GT </t>
  </si>
  <si>
    <t xml:space="preserve">15=RR CROSSBUCK </t>
  </si>
  <si>
    <t xml:space="preserve">90=OTHER DEVICE </t>
  </si>
  <si>
    <t>1=LESS THAN 5,000</t>
  </si>
  <si>
    <t>2=5,000 TO 49,999</t>
  </si>
  <si>
    <t>3=50,000 OR MORE</t>
  </si>
  <si>
    <t xml:space="preserve">0=UNKNOWN (THOUGH &lt;1000) </t>
  </si>
  <si>
    <t>1=250,000 OR MORE</t>
  </si>
  <si>
    <t>2=100,000-250,000</t>
  </si>
  <si>
    <t>3=50,000-99,000</t>
  </si>
  <si>
    <t>4=25,000-49,000</t>
  </si>
  <si>
    <t>5=10,000-24,999</t>
  </si>
  <si>
    <t xml:space="preserve">6=5,000-9,9999 </t>
  </si>
  <si>
    <t>7=2,500-4,999</t>
  </si>
  <si>
    <t>8=1,000-2,499</t>
  </si>
  <si>
    <t>9=0-999</t>
  </si>
  <si>
    <t xml:space="preserve">A=RED </t>
  </si>
  <si>
    <t>B=BLUE</t>
  </si>
  <si>
    <t>C=GRAY</t>
  </si>
  <si>
    <t xml:space="preserve">D=BLACK </t>
  </si>
  <si>
    <t xml:space="preserve">E=BROWN </t>
  </si>
  <si>
    <t xml:space="preserve">F=WHITE </t>
  </si>
  <si>
    <t xml:space="preserve">G=GREEN </t>
  </si>
  <si>
    <t xml:space="preserve">H=TAN </t>
  </si>
  <si>
    <t xml:space="preserve">I=IVORY </t>
  </si>
  <si>
    <t>J=PINK</t>
  </si>
  <si>
    <t>K=YELLOW</t>
  </si>
  <si>
    <t>L=MAROON</t>
  </si>
  <si>
    <t>M=LAVENDER</t>
  </si>
  <si>
    <t>N=GOLD</t>
  </si>
  <si>
    <t>O=ORANGE</t>
  </si>
  <si>
    <t>P=SILVER</t>
  </si>
  <si>
    <t>Q=UNKNOWN</t>
  </si>
  <si>
    <t>1=PASSENGER CAR</t>
  </si>
  <si>
    <t xml:space="preserve">2=PICKUP </t>
  </si>
  <si>
    <t>3=SUV</t>
  </si>
  <si>
    <t xml:space="preserve">4=VAN OR MINIVAN </t>
  </si>
  <si>
    <t xml:space="preserve">5=MOTORHM/CAMPR/RV </t>
  </si>
  <si>
    <t xml:space="preserve">6=LIMOSINE </t>
  </si>
  <si>
    <t>7=BUS(7-15 INC DRV)</t>
  </si>
  <si>
    <t xml:space="preserve">8=BUS(8+ INCL DRV) </t>
  </si>
  <si>
    <t xml:space="preserve">9=SNOWMOBILE </t>
  </si>
  <si>
    <t>10=ATV</t>
  </si>
  <si>
    <t xml:space="preserve">11=MOTORCYCLE </t>
  </si>
  <si>
    <t>12=MOTORSCOOTER/BIKE</t>
  </si>
  <si>
    <t>13=MOPED/MOTORZ BIKE</t>
  </si>
  <si>
    <t xml:space="preserve">14=FARM EQUIPMENT </t>
  </si>
  <si>
    <t xml:space="preserve">31=2-AX 6-T SG TR/S </t>
  </si>
  <si>
    <t xml:space="preserve">32=3+AXL SGL UNT TR </t>
  </si>
  <si>
    <t xml:space="preserve">33=SG UNT TR W TRLR </t>
  </si>
  <si>
    <t xml:space="preserve">34=TRK TRC W NO TRL </t>
  </si>
  <si>
    <t>35=TRK TRAC W SEMI</t>
  </si>
  <si>
    <t xml:space="preserve">36=TRK TRC W TWN TR </t>
  </si>
  <si>
    <t xml:space="preserve">37=TRK TRAC W TRIPL </t>
  </si>
  <si>
    <t xml:space="preserve">38=HEAV TRK-TYP UNK </t>
  </si>
  <si>
    <t xml:space="preserve">51=PEDESTRIAN </t>
  </si>
  <si>
    <t xml:space="preserve">52=SKATER </t>
  </si>
  <si>
    <t>53=BICYCLIST</t>
  </si>
  <si>
    <t xml:space="preserve">54=OTHER NONMOTORST </t>
  </si>
  <si>
    <t xml:space="preserve">90=OTH VEHICLE TYPE </t>
  </si>
  <si>
    <t>99=UNKN VEHIC TYPE</t>
  </si>
  <si>
    <t xml:space="preserve">1=NORMAL </t>
  </si>
  <si>
    <t>2=TAXICAB</t>
  </si>
  <si>
    <t xml:space="preserve">3=SCHOOL BUS </t>
  </si>
  <si>
    <t xml:space="preserve">4=NON SCHOOL BUS </t>
  </si>
  <si>
    <t xml:space="preserve">5=MILITARY VEHICLE </t>
  </si>
  <si>
    <t>6=HIT&amp;RUN VEHICLE</t>
  </si>
  <si>
    <t xml:space="preserve">7=PD--NO LITS/SIRN </t>
  </si>
  <si>
    <t xml:space="preserve">8=PD--LITS+SIREN </t>
  </si>
  <si>
    <t xml:space="preserve">9=FIRE-NO LITS/SIR </t>
  </si>
  <si>
    <t xml:space="preserve">10=FIRE--LITS+SIREN </t>
  </si>
  <si>
    <t xml:space="preserve">11=AMB--NO LITS/SIR </t>
  </si>
  <si>
    <t>12=AMB--LITS+SIREN</t>
  </si>
  <si>
    <t xml:space="preserve">13=SNOWPLOW WORKING </t>
  </si>
  <si>
    <t xml:space="preserve">14=SNOWPLOW IN TRAN </t>
  </si>
  <si>
    <t xml:space="preserve">15=OTH MTNC WORKING </t>
  </si>
  <si>
    <t>16=OTH MTNC IN TRN</t>
  </si>
  <si>
    <t xml:space="preserve">17=OTH PUBLIC VEHIC </t>
  </si>
  <si>
    <t>90=OTHER VEHIC USE</t>
  </si>
  <si>
    <t>99=UNKNOWN VEH USE</t>
  </si>
  <si>
    <t xml:space="preserve">Y=YES CMV INSPECT WAIVED </t>
  </si>
  <si>
    <t>1=CLEAR</t>
  </si>
  <si>
    <t xml:space="preserve">2=CLOUDY </t>
  </si>
  <si>
    <t xml:space="preserve">3=RAIN </t>
  </si>
  <si>
    <t xml:space="preserve">4=SNOW </t>
  </si>
  <si>
    <t>5=SLT/HAIL/FRZ RN</t>
  </si>
  <si>
    <t xml:space="preserve">6=FOG/SMOG/SMOKE </t>
  </si>
  <si>
    <t>7=BLWNG SND/DS/SN</t>
  </si>
  <si>
    <t xml:space="preserve">8=SEVERE CROSSWNDS </t>
  </si>
  <si>
    <t xml:space="preserve">90=OTHR WEATHER </t>
  </si>
  <si>
    <t xml:space="preserve">99=UNKNWN WEATHER </t>
  </si>
  <si>
    <t xml:space="preserve">Y=YES WRKS PRESENT </t>
  </si>
  <si>
    <t xml:space="preserve">N=NO WORKRS PRESNT </t>
  </si>
  <si>
    <t xml:space="preserve">1=WORKING PROPERLY </t>
  </si>
  <si>
    <t>2=NOT WRKNG PRPLY</t>
  </si>
  <si>
    <t xml:space="preserve">3=WRKNG MODFD FSHN </t>
  </si>
  <si>
    <t xml:space="preserve">4=SIGN OBSCUR-DMGD </t>
  </si>
  <si>
    <t>0000=AIRPORT/FORT SNELLING</t>
  </si>
  <si>
    <t>0005=ADA</t>
  </si>
  <si>
    <t>0010=ADAMS</t>
  </si>
  <si>
    <t xml:space="preserve">0015=ADRIAN </t>
  </si>
  <si>
    <t>0020=AFTON</t>
  </si>
  <si>
    <t xml:space="preserve">0025=AITKIN </t>
  </si>
  <si>
    <t xml:space="preserve">0030=AKELEY </t>
  </si>
  <si>
    <t xml:space="preserve">0035=ALBANY </t>
  </si>
  <si>
    <t>0040=ALBERTA</t>
  </si>
  <si>
    <t xml:space="preserve">0045=ALBERT LEA </t>
  </si>
  <si>
    <t>0050=ALBERTVILLE</t>
  </si>
  <si>
    <t>0055=ALDEN</t>
  </si>
  <si>
    <t>0060=ALDRICH</t>
  </si>
  <si>
    <t xml:space="preserve">0065=ALEXANDRIA </t>
  </si>
  <si>
    <t>0070=ALPHA</t>
  </si>
  <si>
    <t xml:space="preserve">0075=ALTURA </t>
  </si>
  <si>
    <t xml:space="preserve">0080=ALVARADO </t>
  </si>
  <si>
    <t>0085=AMBOY</t>
  </si>
  <si>
    <t>0088=ANDOVER</t>
  </si>
  <si>
    <t>0090=ANNANDALE</t>
  </si>
  <si>
    <t>0095=ANOKA</t>
  </si>
  <si>
    <t xml:space="preserve">0100=APPLETON </t>
  </si>
  <si>
    <t xml:space="preserve">0102=APPLE VALLEY </t>
  </si>
  <si>
    <t xml:space="preserve">0105=ARCO </t>
  </si>
  <si>
    <t>0110=ARDEN HILLS</t>
  </si>
  <si>
    <t xml:space="preserve">0115=ARGYLE </t>
  </si>
  <si>
    <t>0120=ARLINGTON</t>
  </si>
  <si>
    <t>0125=ASHBY</t>
  </si>
  <si>
    <t>0130=ASKOV</t>
  </si>
  <si>
    <t>0135=ATWATER</t>
  </si>
  <si>
    <t>0140=AUDOBON</t>
  </si>
  <si>
    <t xml:space="preserve">0145=AURORA </t>
  </si>
  <si>
    <t xml:space="preserve">0150=AUSTIN </t>
  </si>
  <si>
    <t>0155=AVOKA</t>
  </si>
  <si>
    <t xml:space="preserve">0160=AVON </t>
  </si>
  <si>
    <t xml:space="preserve">0165=BABBIT </t>
  </si>
  <si>
    <t xml:space="preserve">0170=BACKUS </t>
  </si>
  <si>
    <t xml:space="preserve">0175=BADGER </t>
  </si>
  <si>
    <t xml:space="preserve">0180=BAGLEY </t>
  </si>
  <si>
    <t>0185=BALATON</t>
  </si>
  <si>
    <t>0195=BARNESVILLE</t>
  </si>
  <si>
    <t xml:space="preserve">0200=BARNUM </t>
  </si>
  <si>
    <t>0205=BARRETT</t>
  </si>
  <si>
    <t>0210=BARRY</t>
  </si>
  <si>
    <t>0215=BATTLE LAKE</t>
  </si>
  <si>
    <t xml:space="preserve">0220=BAUDETTE </t>
  </si>
  <si>
    <t xml:space="preserve">0225=BAXTER </t>
  </si>
  <si>
    <t>0230=BAYPORT</t>
  </si>
  <si>
    <t>0235=BEARDSLEY</t>
  </si>
  <si>
    <t xml:space="preserve">0240=BEAVER BAY </t>
  </si>
  <si>
    <t xml:space="preserve">0245=BEAVER CREEK </t>
  </si>
  <si>
    <t xml:space="preserve">0250=BECKER </t>
  </si>
  <si>
    <t>0255=BEJOU</t>
  </si>
  <si>
    <t xml:space="preserve">0260=BELGRADE </t>
  </si>
  <si>
    <t xml:space="preserve">0265=BELLECHESTER </t>
  </si>
  <si>
    <t>0270=BELLE PLAIN</t>
  </si>
  <si>
    <t xml:space="preserve">0275=BELLINGHAM </t>
  </si>
  <si>
    <t xml:space="preserve">0280=BELTRAMI </t>
  </si>
  <si>
    <t>0285=BELVIEW</t>
  </si>
  <si>
    <t>0290=BEMIDJI</t>
  </si>
  <si>
    <t xml:space="preserve">0295=BENA </t>
  </si>
  <si>
    <t xml:space="preserve">0300=BENSON </t>
  </si>
  <si>
    <t xml:space="preserve">0310=BERTHA </t>
  </si>
  <si>
    <t xml:space="preserve">0315=BETHEL </t>
  </si>
  <si>
    <t>0320=BIGELOW</t>
  </si>
  <si>
    <t>0325=BIG FALLS</t>
  </si>
  <si>
    <t>0330=BIGFORK</t>
  </si>
  <si>
    <t xml:space="preserve">0335=BIG LAKE </t>
  </si>
  <si>
    <t xml:space="preserve">0340=BINGHAM LAKE </t>
  </si>
  <si>
    <t>0345=BIRCHWOOD</t>
  </si>
  <si>
    <t>0350=BIRD ISLAND</t>
  </si>
  <si>
    <t xml:space="preserve">0355=BISCAY </t>
  </si>
  <si>
    <t>0360=BIWABIK</t>
  </si>
  <si>
    <t>0365=BLACKDUCK</t>
  </si>
  <si>
    <t xml:space="preserve">0370=BLAINE </t>
  </si>
  <si>
    <t xml:space="preserve">0375=BLOMKEST </t>
  </si>
  <si>
    <t xml:space="preserve">0380=BLOOMING PRA </t>
  </si>
  <si>
    <t>0385=BLOOMINGTON</t>
  </si>
  <si>
    <t xml:space="preserve">0390=BLUE EARTH </t>
  </si>
  <si>
    <t>0395=BLUFTON</t>
  </si>
  <si>
    <t xml:space="preserve">0400=BOCK </t>
  </si>
  <si>
    <t>0405=BORUP</t>
  </si>
  <si>
    <t>0410=BOVEY</t>
  </si>
  <si>
    <t xml:space="preserve">0415=BOWLUS </t>
  </si>
  <si>
    <t xml:space="preserve">0420=BOYD </t>
  </si>
  <si>
    <t>0425=BOY RIVER</t>
  </si>
  <si>
    <t xml:space="preserve">0430=BRAHAM </t>
  </si>
  <si>
    <t xml:space="preserve">0435=BRAINERD </t>
  </si>
  <si>
    <t xml:space="preserve">0437=BRANCH </t>
  </si>
  <si>
    <t>0440=BRANDON</t>
  </si>
  <si>
    <t xml:space="preserve">0445=BRECKENRIDGE </t>
  </si>
  <si>
    <t xml:space="preserve">0447=BREEZY POINT </t>
  </si>
  <si>
    <t xml:space="preserve">0450=BREWSTER </t>
  </si>
  <si>
    <t xml:space="preserve">0455=BRICELYN </t>
  </si>
  <si>
    <t xml:space="preserve">0460=BROOKLYN CTR </t>
  </si>
  <si>
    <t xml:space="preserve">0465=BROOKLYN PRK </t>
  </si>
  <si>
    <t xml:space="preserve">0470=BROOK PARK </t>
  </si>
  <si>
    <t xml:space="preserve">0475=BROOKS </t>
  </si>
  <si>
    <t>0480=BROOKSTON</t>
  </si>
  <si>
    <t>0485=BROOTEN</t>
  </si>
  <si>
    <t>0490=BROWERVILLE</t>
  </si>
  <si>
    <t xml:space="preserve">0495=BROWNSDALE </t>
  </si>
  <si>
    <t>0500=BROWNS VALLEY</t>
  </si>
  <si>
    <t>0505=BROWNSVILLE</t>
  </si>
  <si>
    <t xml:space="preserve">0510=BROWNTON </t>
  </si>
  <si>
    <t>0515=BRUNO</t>
  </si>
  <si>
    <t>0520=BUCKMAN</t>
  </si>
  <si>
    <t>0525=BUFFALO</t>
  </si>
  <si>
    <t xml:space="preserve">0530=BUFFALO LAKE </t>
  </si>
  <si>
    <t xml:space="preserve">0535=BUHL </t>
  </si>
  <si>
    <t xml:space="preserve">0537=BURNSVILLE </t>
  </si>
  <si>
    <t>0540=BURTRUM</t>
  </si>
  <si>
    <t>0545=BUTTERFIELD</t>
  </si>
  <si>
    <t>0550=BYRON</t>
  </si>
  <si>
    <t>0555=CALEDONIA</t>
  </si>
  <si>
    <t xml:space="preserve">0560=CALLAWAY </t>
  </si>
  <si>
    <t>0565=CALUMET</t>
  </si>
  <si>
    <t>0570=CAMBRIDGE</t>
  </si>
  <si>
    <t xml:space="preserve">0575=CAMPBELL </t>
  </si>
  <si>
    <t>0580=CANBY</t>
  </si>
  <si>
    <t xml:space="preserve">0585=CANNON FALLS </t>
  </si>
  <si>
    <t xml:space="preserve">0590=CANTON </t>
  </si>
  <si>
    <t xml:space="preserve">0595=CARLOS </t>
  </si>
  <si>
    <t>0600=CARLTON</t>
  </si>
  <si>
    <t xml:space="preserve">0601=CARVER </t>
  </si>
  <si>
    <t>0605=CASS LAKE</t>
  </si>
  <si>
    <t>0610=CEDAR MILLS</t>
  </si>
  <si>
    <t>0615=CENTER CITY</t>
  </si>
  <si>
    <t>0620=CENTERVILLE</t>
  </si>
  <si>
    <t xml:space="preserve">0625=CEYLON </t>
  </si>
  <si>
    <t xml:space="preserve">0630=CHAMPLIN </t>
  </si>
  <si>
    <t xml:space="preserve">0635=CHANDLER </t>
  </si>
  <si>
    <t xml:space="preserve">0640=CHANHASSEN </t>
  </si>
  <si>
    <t xml:space="preserve">0645=CHASKA </t>
  </si>
  <si>
    <t>0650=CHATFIELD</t>
  </si>
  <si>
    <t>0655=CHICKAMAW BCH</t>
  </si>
  <si>
    <t xml:space="preserve">0660=CHISAGO CITY </t>
  </si>
  <si>
    <t xml:space="preserve">0665=CHISHOLM </t>
  </si>
  <si>
    <t xml:space="preserve">0670=CHOKIO </t>
  </si>
  <si>
    <t xml:space="preserve">0675=CIRCLE PINES </t>
  </si>
  <si>
    <t xml:space="preserve">0680=CLARA CITY </t>
  </si>
  <si>
    <t>0685=CLAREMONT</t>
  </si>
  <si>
    <t xml:space="preserve">0690=CLARISSA </t>
  </si>
  <si>
    <t xml:space="preserve">0695=CLARKFIELD </t>
  </si>
  <si>
    <t xml:space="preserve">0700=CLARKS GROVE </t>
  </si>
  <si>
    <t xml:space="preserve">0705=CLEARBROOK </t>
  </si>
  <si>
    <t xml:space="preserve">0710=CLEAR LAKE </t>
  </si>
  <si>
    <t xml:space="preserve">0715=CLEARWATER </t>
  </si>
  <si>
    <t xml:space="preserve">0720=CLEMENTS </t>
  </si>
  <si>
    <t>0725=CLEVELAND</t>
  </si>
  <si>
    <t xml:space="preserve">0730=CLIMAX </t>
  </si>
  <si>
    <t>0735=CLINTON</t>
  </si>
  <si>
    <t>0740=CLITHORAL</t>
  </si>
  <si>
    <t xml:space="preserve">0745=CLONTARF </t>
  </si>
  <si>
    <t>0750=CLOQUET</t>
  </si>
  <si>
    <t xml:space="preserve">0755=COATES </t>
  </si>
  <si>
    <t xml:space="preserve">0760=CORDEN </t>
  </si>
  <si>
    <t xml:space="preserve">0765=COHASSET </t>
  </si>
  <si>
    <t xml:space="preserve">0770=COKATO </t>
  </si>
  <si>
    <t>0775=COLD SPRING</t>
  </si>
  <si>
    <t>0780=COLERAINE</t>
  </si>
  <si>
    <t>0785=COLOGNE</t>
  </si>
  <si>
    <t xml:space="preserve">0790=COLUMBIA HTS </t>
  </si>
  <si>
    <t>0792=COLUMBUS</t>
  </si>
  <si>
    <t>0795=COMFREY</t>
  </si>
  <si>
    <t xml:space="preserve">0800=COMSTOCK </t>
  </si>
  <si>
    <t xml:space="preserve">0805=CONGER </t>
  </si>
  <si>
    <t xml:space="preserve">0810=COOK </t>
  </si>
  <si>
    <t>0820=COON RAPIDS</t>
  </si>
  <si>
    <t xml:space="preserve">0825=CORCORAN </t>
  </si>
  <si>
    <t>0830=CORRELL</t>
  </si>
  <si>
    <t xml:space="preserve">0835=COSMOS </t>
  </si>
  <si>
    <t xml:space="preserve">0837=COTTAGE GROV </t>
  </si>
  <si>
    <t xml:space="preserve">0840=COTTONWOOD </t>
  </si>
  <si>
    <t>0845=COURTLAND</t>
  </si>
  <si>
    <t xml:space="preserve">0850=CROMWELL </t>
  </si>
  <si>
    <t>0855=CROOKSTON</t>
  </si>
  <si>
    <t xml:space="preserve">0860=CROSBY </t>
  </si>
  <si>
    <t xml:space="preserve">0865=CROSS LAKE </t>
  </si>
  <si>
    <t>0870=CRYSTAL</t>
  </si>
  <si>
    <t xml:space="preserve">0875=CURRIE </t>
  </si>
  <si>
    <t xml:space="preserve">0880=CUYUNA </t>
  </si>
  <si>
    <t>0885=CYRUS</t>
  </si>
  <si>
    <t xml:space="preserve">0890=DAKOTA </t>
  </si>
  <si>
    <t xml:space="preserve">0895=DALTON </t>
  </si>
  <si>
    <t xml:space="preserve">0900=DANUBE </t>
  </si>
  <si>
    <t>0905=DANVERS</t>
  </si>
  <si>
    <t xml:space="preserve">0910=DARFUR </t>
  </si>
  <si>
    <t xml:space="preserve">0915=DARWIN </t>
  </si>
  <si>
    <t xml:space="preserve">0920=DASSEL </t>
  </si>
  <si>
    <t xml:space="preserve">0925=DAWSON </t>
  </si>
  <si>
    <t xml:space="preserve">0930=DAYTON </t>
  </si>
  <si>
    <t>0935=DEEPHAVEN</t>
  </si>
  <si>
    <t xml:space="preserve">0940=DEER CREEK </t>
  </si>
  <si>
    <t xml:space="preserve">0945=DEER RIVER </t>
  </si>
  <si>
    <t xml:space="preserve">0950=DEERWOOD </t>
  </si>
  <si>
    <t xml:space="preserve">0955=DE GRAFF </t>
  </si>
  <si>
    <t xml:space="preserve">0960=DELANO </t>
  </si>
  <si>
    <t>0965=DELEVAN</t>
  </si>
  <si>
    <t>0970=DELHI</t>
  </si>
  <si>
    <t xml:space="preserve">0975=DELLWOOD </t>
  </si>
  <si>
    <t xml:space="preserve">0980=DENHAM </t>
  </si>
  <si>
    <t xml:space="preserve">0985=DENNISON </t>
  </si>
  <si>
    <t xml:space="preserve">0990=DENT </t>
  </si>
  <si>
    <t>0995=DETROIT LKS</t>
  </si>
  <si>
    <t xml:space="preserve">1000=DEXTER </t>
  </si>
  <si>
    <t xml:space="preserve">1005=DILWORTH </t>
  </si>
  <si>
    <t xml:space="preserve">1010=DODGE CENTER </t>
  </si>
  <si>
    <t>1015=DONALDSON</t>
  </si>
  <si>
    <t xml:space="preserve">1020=DONNELLY </t>
  </si>
  <si>
    <t>1025=DORAN</t>
  </si>
  <si>
    <t>1030=DOVER</t>
  </si>
  <si>
    <t xml:space="preserve">1035=DOVRAY </t>
  </si>
  <si>
    <t xml:space="preserve">1040=DULUTH </t>
  </si>
  <si>
    <t xml:space="preserve">1045=DUMONT </t>
  </si>
  <si>
    <t xml:space="preserve">1050=DUNDAS </t>
  </si>
  <si>
    <t xml:space="preserve">1055=DUNDEE </t>
  </si>
  <si>
    <t>1060=DUNNELL</t>
  </si>
  <si>
    <t>1063=EAGAN</t>
  </si>
  <si>
    <t xml:space="preserve">1065=EAGLE BEND </t>
  </si>
  <si>
    <t xml:space="preserve">1070=EAGLE LAKE </t>
  </si>
  <si>
    <t>1072=EAST BETHEL</t>
  </si>
  <si>
    <t xml:space="preserve">1075=E GRND FORKS </t>
  </si>
  <si>
    <t>1080=E GULL LAKE</t>
  </si>
  <si>
    <t xml:space="preserve">1085=EASTON </t>
  </si>
  <si>
    <t xml:space="preserve">1090=ECHO </t>
  </si>
  <si>
    <t xml:space="preserve">1094=EDEN PRAIRIE </t>
  </si>
  <si>
    <t>1095=EDEN VALLEY</t>
  </si>
  <si>
    <t xml:space="preserve">1100=EDGERTON </t>
  </si>
  <si>
    <t>1105=EDINA</t>
  </si>
  <si>
    <t>1110=EFFIE</t>
  </si>
  <si>
    <t xml:space="preserve">1115=EITZEN </t>
  </si>
  <si>
    <t xml:space="preserve">1120=ELBA </t>
  </si>
  <si>
    <t xml:space="preserve">1125=ELBOW LAKE </t>
  </si>
  <si>
    <t>1130=ELGIN</t>
  </si>
  <si>
    <t>1135=ELIZEBETH</t>
  </si>
  <si>
    <t xml:space="preserve">1140=ELKO/NEW MARKET </t>
  </si>
  <si>
    <t>1145=ELK RIVER</t>
  </si>
  <si>
    <t xml:space="preserve">1150=ELKTON </t>
  </si>
  <si>
    <t>1155=ELLENDALE</t>
  </si>
  <si>
    <t>1160=ELLSWORTH</t>
  </si>
  <si>
    <t>1165=ELMDALE</t>
  </si>
  <si>
    <t xml:space="preserve">1170=ELMORE </t>
  </si>
  <si>
    <t xml:space="preserve">1175=ELROSA </t>
  </si>
  <si>
    <t>1180=ELY</t>
  </si>
  <si>
    <t>1185=ELYSIAN</t>
  </si>
  <si>
    <t>1190=EMILY</t>
  </si>
  <si>
    <t xml:space="preserve">1195=EMMONS </t>
  </si>
  <si>
    <t xml:space="preserve">1200=ERHARD </t>
  </si>
  <si>
    <t>1205=ERSKINE</t>
  </si>
  <si>
    <t xml:space="preserve">1215=EVANSVILLE </t>
  </si>
  <si>
    <t xml:space="preserve">1216=EVAN </t>
  </si>
  <si>
    <t>1220=EVELETH</t>
  </si>
  <si>
    <t>1225=EXCELSIOR</t>
  </si>
  <si>
    <t>1230=EYOTA</t>
  </si>
  <si>
    <t>1235=FAIRFAX</t>
  </si>
  <si>
    <t xml:space="preserve">1240=FAIRMONT </t>
  </si>
  <si>
    <t xml:space="preserve">1245=FALCON HEIGHTS </t>
  </si>
  <si>
    <t>1250=FARIBAULT</t>
  </si>
  <si>
    <t xml:space="preserve">1255=FARMINGTON </t>
  </si>
  <si>
    <t>1260=FARWELL</t>
  </si>
  <si>
    <t>1265=FEDERAL DAM</t>
  </si>
  <si>
    <t xml:space="preserve">1270=FELTON </t>
  </si>
  <si>
    <t xml:space="preserve">1275=FERGUS FALLS </t>
  </si>
  <si>
    <t>1280=FERTILE</t>
  </si>
  <si>
    <t>1285=FIFTY LAKES</t>
  </si>
  <si>
    <t>1290=FINLAYSON</t>
  </si>
  <si>
    <t xml:space="preserve">1295=FISHER </t>
  </si>
  <si>
    <t>1300=FLENSBURG</t>
  </si>
  <si>
    <t>1305=FLOODWOOD</t>
  </si>
  <si>
    <t xml:space="preserve">1310=FLORENCE </t>
  </si>
  <si>
    <t>1315=FOLEY</t>
  </si>
  <si>
    <t xml:space="preserve">1320=FORADA </t>
  </si>
  <si>
    <t>1325=FOREST LAKE</t>
  </si>
  <si>
    <t xml:space="preserve">1330=FORESTON </t>
  </si>
  <si>
    <t>1335=FORT RIPLEY</t>
  </si>
  <si>
    <t>1340=FOSSTON</t>
  </si>
  <si>
    <t xml:space="preserve">1345=FOUNTAIN </t>
  </si>
  <si>
    <t>1350=FOXHOME</t>
  </si>
  <si>
    <t xml:space="preserve">1355=FRANKLIN </t>
  </si>
  <si>
    <t xml:space="preserve">1360=FRANKLIN </t>
  </si>
  <si>
    <t xml:space="preserve">1370=FRAZEE </t>
  </si>
  <si>
    <t xml:space="preserve">1375=FREEBORN </t>
  </si>
  <si>
    <t xml:space="preserve">1380=FREEPORT </t>
  </si>
  <si>
    <t>1385=FRIDLEY</t>
  </si>
  <si>
    <t>1390=FROST</t>
  </si>
  <si>
    <t>1395=FULDA</t>
  </si>
  <si>
    <t>1400=FUNKLEY</t>
  </si>
  <si>
    <t xml:space="preserve">1405=GARFIELD </t>
  </si>
  <si>
    <t xml:space="preserve">1410=GARRISON </t>
  </si>
  <si>
    <t xml:space="preserve">1415=GARVIN </t>
  </si>
  <si>
    <t xml:space="preserve">1420=GARY </t>
  </si>
  <si>
    <t>1425=GAYLORD</t>
  </si>
  <si>
    <t xml:space="preserve">1430=GEM LAKE </t>
  </si>
  <si>
    <t xml:space="preserve">1435=GENEVA </t>
  </si>
  <si>
    <t xml:space="preserve">1440=GENOLA </t>
  </si>
  <si>
    <t xml:space="preserve">1445=GEORGETOWN </t>
  </si>
  <si>
    <t>1450=GHENT</t>
  </si>
  <si>
    <t xml:space="preserve">1455=GIBBON </t>
  </si>
  <si>
    <t>1460=GILBERT</t>
  </si>
  <si>
    <t xml:space="preserve">1465=GILMAN </t>
  </si>
  <si>
    <t>1470=GLENCOE</t>
  </si>
  <si>
    <t>1475=GLENVILLE</t>
  </si>
  <si>
    <t xml:space="preserve">1480=GLENWOOD </t>
  </si>
  <si>
    <t>1485=GLYNDON</t>
  </si>
  <si>
    <t>1495=GOLDEN VALLEY</t>
  </si>
  <si>
    <t>1500=GONVICK</t>
  </si>
  <si>
    <t>1505=GOODHUE</t>
  </si>
  <si>
    <t>1510=GOODRIDGE</t>
  </si>
  <si>
    <t xml:space="preserve">1515=GOOD THUNDER </t>
  </si>
  <si>
    <t xml:space="preserve">1520=GOODVIEW </t>
  </si>
  <si>
    <t xml:space="preserve">1525=GRACEVILLE </t>
  </si>
  <si>
    <t>1530=GRANADA</t>
  </si>
  <si>
    <t xml:space="preserve">1535=GRAND MARAIS </t>
  </si>
  <si>
    <t xml:space="preserve">1540=GRAND MEADOW </t>
  </si>
  <si>
    <t xml:space="preserve">1545=GRAND RAPIDS </t>
  </si>
  <si>
    <t>1550=GRANITE FLS</t>
  </si>
  <si>
    <t>1553=GRANT</t>
  </si>
  <si>
    <t xml:space="preserve">1555=GRASSTON </t>
  </si>
  <si>
    <t>1560=GREENBUSH</t>
  </si>
  <si>
    <t xml:space="preserve">1565=GREENFIELD </t>
  </si>
  <si>
    <t xml:space="preserve">1570=GREEN ISLE </t>
  </si>
  <si>
    <t>1575=GREENWALD</t>
  </si>
  <si>
    <t>1580=GREENWOOD</t>
  </si>
  <si>
    <t xml:space="preserve">1585=GREY EAGLE </t>
  </si>
  <si>
    <t xml:space="preserve">1590=GROVE CITY </t>
  </si>
  <si>
    <t xml:space="preserve">1595=GRYGLA </t>
  </si>
  <si>
    <t>1600=GULLY</t>
  </si>
  <si>
    <t xml:space="preserve">1605=HACKENSACK </t>
  </si>
  <si>
    <t xml:space="preserve">1610=HADLEY </t>
  </si>
  <si>
    <t>1615=HALLOCK</t>
  </si>
  <si>
    <t>1620=HALMA</t>
  </si>
  <si>
    <t>1625=HALSTAD</t>
  </si>
  <si>
    <t>1630=HAMBURG</t>
  </si>
  <si>
    <t xml:space="preserve">1633=HAM LAKE </t>
  </si>
  <si>
    <t>1635=HAMMOND</t>
  </si>
  <si>
    <t>1640=HAMPTON</t>
  </si>
  <si>
    <t>1645=HANCOCK</t>
  </si>
  <si>
    <t xml:space="preserve">1650=HANLEY FALLS </t>
  </si>
  <si>
    <t>1655=HANOVER</t>
  </si>
  <si>
    <t xml:space="preserve">1660=HANSKA </t>
  </si>
  <si>
    <t>1665=HARDING</t>
  </si>
  <si>
    <t xml:space="preserve">1670=HARDWICK </t>
  </si>
  <si>
    <t>1675=HARMONY</t>
  </si>
  <si>
    <t xml:space="preserve">1680=HARRIS </t>
  </si>
  <si>
    <t xml:space="preserve">1685=HARTLAND </t>
  </si>
  <si>
    <t xml:space="preserve">1686=HASTINGS </t>
  </si>
  <si>
    <t xml:space="preserve">1690=HATFIELD </t>
  </si>
  <si>
    <t xml:space="preserve">1695=HAWLEY </t>
  </si>
  <si>
    <t xml:space="preserve">1700=HAYFIELD </t>
  </si>
  <si>
    <t>1705=HAYWARD</t>
  </si>
  <si>
    <t>1710=HAZEL RUN</t>
  </si>
  <si>
    <t xml:space="preserve">1715=HECTOR </t>
  </si>
  <si>
    <t xml:space="preserve">1720=HEIDELBERG </t>
  </si>
  <si>
    <t>1725=HENDERSON</t>
  </si>
  <si>
    <t>1730=HENDRICKS</t>
  </si>
  <si>
    <t>1735=HENDRUM</t>
  </si>
  <si>
    <t>1740=HENNING</t>
  </si>
  <si>
    <t>1745=HENRIETTE</t>
  </si>
  <si>
    <t xml:space="preserve">1750=HERMAN </t>
  </si>
  <si>
    <t xml:space="preserve">1752=HERMANTOWN </t>
  </si>
  <si>
    <t xml:space="preserve">1755=HERON LAKE </t>
  </si>
  <si>
    <t xml:space="preserve">1760=HEWITT </t>
  </si>
  <si>
    <t>1765=HIBBING</t>
  </si>
  <si>
    <t>1770=HILL CITY</t>
  </si>
  <si>
    <t>1775=HILLMAN</t>
  </si>
  <si>
    <t>1780=HILLS</t>
  </si>
  <si>
    <t>1785=HILLTOP</t>
  </si>
  <si>
    <t xml:space="preserve">1790=HINCKLEY </t>
  </si>
  <si>
    <t>1795=HITTERDAL</t>
  </si>
  <si>
    <t>1800=HOFFMAN</t>
  </si>
  <si>
    <t>1805=HOKAH</t>
  </si>
  <si>
    <t>1810=HOLDINGFORD</t>
  </si>
  <si>
    <t>1818=HOLLAND</t>
  </si>
  <si>
    <t xml:space="preserve">1820=HOLLANDALE </t>
  </si>
  <si>
    <t xml:space="preserve">1825=HOLLOWAY </t>
  </si>
  <si>
    <t xml:space="preserve">1830=HOLT </t>
  </si>
  <si>
    <t>1835=HOPKINS</t>
  </si>
  <si>
    <t>1840=HOUSTON</t>
  </si>
  <si>
    <t>1845=HOWARD LAKE</t>
  </si>
  <si>
    <t xml:space="preserve">1850=HOYT LAKES </t>
  </si>
  <si>
    <t xml:space="preserve">1855=HUGO </t>
  </si>
  <si>
    <t xml:space="preserve">1860=HUMBOLDT </t>
  </si>
  <si>
    <t xml:space="preserve">1865=HUTCHINSON </t>
  </si>
  <si>
    <t>1870=IHLEN</t>
  </si>
  <si>
    <t xml:space="preserve">1875=INDEPENDENCE </t>
  </si>
  <si>
    <t>1880=INTRNTL FLS</t>
  </si>
  <si>
    <t>1886=INVR GRV HGTS</t>
  </si>
  <si>
    <t xml:space="preserve">1890=IONA </t>
  </si>
  <si>
    <t>1895=IRON JUNCTN</t>
  </si>
  <si>
    <t>1900=IRONTON</t>
  </si>
  <si>
    <t xml:space="preserve">1905=ISANTI </t>
  </si>
  <si>
    <t>1915=ISLAND VIEW</t>
  </si>
  <si>
    <t xml:space="preserve">1920=ISLE </t>
  </si>
  <si>
    <t>1925=IVANHOE</t>
  </si>
  <si>
    <t>1930=JACKSON</t>
  </si>
  <si>
    <t xml:space="preserve">1935=JANESVILLE </t>
  </si>
  <si>
    <t xml:space="preserve">1940=JASPER </t>
  </si>
  <si>
    <t>1945=JEFFERS</t>
  </si>
  <si>
    <t>1950=JENKINS</t>
  </si>
  <si>
    <t>1955=JOHNSON</t>
  </si>
  <si>
    <t xml:space="preserve">1960=JORDAN </t>
  </si>
  <si>
    <t>1965=KANDIYOHI</t>
  </si>
  <si>
    <t xml:space="preserve">1970=KARLSTAD </t>
  </si>
  <si>
    <t xml:space="preserve">1975=KASOTA </t>
  </si>
  <si>
    <t xml:space="preserve">1980=KASSON </t>
  </si>
  <si>
    <t xml:space="preserve">1985=KEEWATIN </t>
  </si>
  <si>
    <t xml:space="preserve">1990=KELLIHER </t>
  </si>
  <si>
    <t>1995=KELLOGG</t>
  </si>
  <si>
    <t>2005=KENNEDY</t>
  </si>
  <si>
    <t>2010=KENNETH</t>
  </si>
  <si>
    <t xml:space="preserve">2015=KENSINGTON </t>
  </si>
  <si>
    <t xml:space="preserve">2020=KENT </t>
  </si>
  <si>
    <t xml:space="preserve">2025=KENYON </t>
  </si>
  <si>
    <t>2030=KERKHOVEN</t>
  </si>
  <si>
    <t>2035=KERRICK</t>
  </si>
  <si>
    <t xml:space="preserve">2040=KETTLE RIVER </t>
  </si>
  <si>
    <t>2045=KIESTER</t>
  </si>
  <si>
    <t>2050=KILLKENNY</t>
  </si>
  <si>
    <t xml:space="preserve">2055=KMBL PRAIRIE </t>
  </si>
  <si>
    <t>2060=KINBRAE</t>
  </si>
  <si>
    <t xml:space="preserve">2063=KINGSTON </t>
  </si>
  <si>
    <t xml:space="preserve">2065=KINNEY </t>
  </si>
  <si>
    <t>2070=LA CRESCENT</t>
  </si>
  <si>
    <t>2075=LAFAYETTE</t>
  </si>
  <si>
    <t>2085=LAKE BENTON</t>
  </si>
  <si>
    <t xml:space="preserve">2090=LAKE BRONSON </t>
  </si>
  <si>
    <t>2091=LAKE CITY</t>
  </si>
  <si>
    <t xml:space="preserve">2095=LAKE CRYSTAL </t>
  </si>
  <si>
    <t>2100=LAKE ELMO</t>
  </si>
  <si>
    <t>2105=LAKEFIELD</t>
  </si>
  <si>
    <t xml:space="preserve">2115=LAKE HENRY </t>
  </si>
  <si>
    <t xml:space="preserve">2120=LAKELAND </t>
  </si>
  <si>
    <t>2125=LAKELAND SHRS</t>
  </si>
  <si>
    <t xml:space="preserve">2130=LAKE LILLIAN </t>
  </si>
  <si>
    <t>2135=LAKE PARK</t>
  </si>
  <si>
    <t>2138=LK ST CRX BCH</t>
  </si>
  <si>
    <t xml:space="preserve">2140=LAKE SHORE </t>
  </si>
  <si>
    <t>2150=LAKEVILLE</t>
  </si>
  <si>
    <t>2155=LAKE WILSON</t>
  </si>
  <si>
    <t>2160=LAMBERTON</t>
  </si>
  <si>
    <t>2165=LANCASTER</t>
  </si>
  <si>
    <t xml:space="preserve">2170=LANDFALL </t>
  </si>
  <si>
    <t>2175=LANESBORO</t>
  </si>
  <si>
    <t>2180=LAPORTE</t>
  </si>
  <si>
    <t xml:space="preserve">2185=LA PRAIRIE </t>
  </si>
  <si>
    <t xml:space="preserve">2190=LA SALLE </t>
  </si>
  <si>
    <t>2195=LASTRUP</t>
  </si>
  <si>
    <t xml:space="preserve">2200=LAUDERDALE </t>
  </si>
  <si>
    <t>2205=LE CENTER</t>
  </si>
  <si>
    <t xml:space="preserve">2210=LENGBY </t>
  </si>
  <si>
    <t>2215=LEONARD</t>
  </si>
  <si>
    <t xml:space="preserve">2220=LEONIDAS </t>
  </si>
  <si>
    <t xml:space="preserve">2225=LE ROY </t>
  </si>
  <si>
    <t xml:space="preserve">2230=LESTER PRAIRIE </t>
  </si>
  <si>
    <t xml:space="preserve">2235=LE SUEUR </t>
  </si>
  <si>
    <t xml:space="preserve">2240=LEWISTON </t>
  </si>
  <si>
    <t xml:space="preserve">2245=LEWISVILLE </t>
  </si>
  <si>
    <t>2250=LEXINGTON</t>
  </si>
  <si>
    <t>2255=LILLYDALE</t>
  </si>
  <si>
    <t>2260=LINDSTROM</t>
  </si>
  <si>
    <t xml:space="preserve">2265=LINO LAKES </t>
  </si>
  <si>
    <t>2270=LISMORE</t>
  </si>
  <si>
    <t xml:space="preserve">2275=LITCHFIELD </t>
  </si>
  <si>
    <t xml:space="preserve">2280=LTL CANADA </t>
  </si>
  <si>
    <t xml:space="preserve">2285=LITTLE FALLS </t>
  </si>
  <si>
    <t>2290=LITTLE FORK</t>
  </si>
  <si>
    <t xml:space="preserve">2295=LONG BEACH </t>
  </si>
  <si>
    <t>2300=LONG LAKE</t>
  </si>
  <si>
    <t xml:space="preserve">2305=LONG PRAIRIE </t>
  </si>
  <si>
    <t>2310=LONGVILLE</t>
  </si>
  <si>
    <t xml:space="preserve">2315=LONSDALE </t>
  </si>
  <si>
    <t>2320=LORETTO</t>
  </si>
  <si>
    <t>2325=LOUISBURG</t>
  </si>
  <si>
    <t>2330=LOWRY</t>
  </si>
  <si>
    <t>2335=LUCAN</t>
  </si>
  <si>
    <t>2340=LUVERNE</t>
  </si>
  <si>
    <t xml:space="preserve">2345=LYLE </t>
  </si>
  <si>
    <t xml:space="preserve">2350=LYND </t>
  </si>
  <si>
    <t>2353=MABEL</t>
  </si>
  <si>
    <t>2355=MCGRATH</t>
  </si>
  <si>
    <t xml:space="preserve">2360=MCGREGOR </t>
  </si>
  <si>
    <t xml:space="preserve">2365=MCINTOSH </t>
  </si>
  <si>
    <t xml:space="preserve">2370=MCKINLEY </t>
  </si>
  <si>
    <t>2380=MADELIA</t>
  </si>
  <si>
    <t>2385=MADISON</t>
  </si>
  <si>
    <t xml:space="preserve">2390=MADISON LAKE </t>
  </si>
  <si>
    <t xml:space="preserve">2395=MAGNOLIA </t>
  </si>
  <si>
    <t xml:space="preserve">2400=MAHNOMEN </t>
  </si>
  <si>
    <t>2405=MAHTOMEDI</t>
  </si>
  <si>
    <t xml:space="preserve">2410=MANCHESTER </t>
  </si>
  <si>
    <t xml:space="preserve">2415=MANHATTAN BC </t>
  </si>
  <si>
    <t>2420=MANKATO</t>
  </si>
  <si>
    <t>2425=MANTORVILLE</t>
  </si>
  <si>
    <t>2430=MAPLE GROVE</t>
  </si>
  <si>
    <t xml:space="preserve">2435=MAPLE LAKE </t>
  </si>
  <si>
    <t>2440=MAPLE PLAIN</t>
  </si>
  <si>
    <t xml:space="preserve">2445=MAPLETON </t>
  </si>
  <si>
    <t>2450=MAPLEVIEW</t>
  </si>
  <si>
    <t>2455=MAPLEWOOD</t>
  </si>
  <si>
    <t xml:space="preserve">2460=MARBLE </t>
  </si>
  <si>
    <t xml:space="preserve">2465=MARIETTA </t>
  </si>
  <si>
    <t>2470=MARINE ST CRX</t>
  </si>
  <si>
    <t xml:space="preserve">2475=MARSHALL </t>
  </si>
  <si>
    <t>2480=MAYER</t>
  </si>
  <si>
    <t>2485=MAYNARD</t>
  </si>
  <si>
    <t>2490=MAZEPPA</t>
  </si>
  <si>
    <t>2495=MEADOWLANDS</t>
  </si>
  <si>
    <t>2500=MEDFORD</t>
  </si>
  <si>
    <t>2505=MEDICINE LK</t>
  </si>
  <si>
    <t xml:space="preserve">2510=MEDINA </t>
  </si>
  <si>
    <t>2515=MEIRE GROVE</t>
  </si>
  <si>
    <t>2520=MELROSE</t>
  </si>
  <si>
    <t>2525=MENAGHA</t>
  </si>
  <si>
    <t>2532=MENDOTA</t>
  </si>
  <si>
    <t>2535=MENDOTA HTS</t>
  </si>
  <si>
    <t xml:space="preserve">2540=MENTOR </t>
  </si>
  <si>
    <t xml:space="preserve">2545=MIDDLE RIVER </t>
  </si>
  <si>
    <t>2550=MIESVILLE</t>
  </si>
  <si>
    <t xml:space="preserve">2555=MILACA </t>
  </si>
  <si>
    <t>2560=MILAN</t>
  </si>
  <si>
    <t>2565=MILLERVILLE</t>
  </si>
  <si>
    <t>2570=MILLVILLE</t>
  </si>
  <si>
    <t xml:space="preserve">2575=MILROY </t>
  </si>
  <si>
    <t>2580=MILTONA</t>
  </si>
  <si>
    <t>2585=MINNEAPOLIS</t>
  </si>
  <si>
    <t>2590=MINNEISKA</t>
  </si>
  <si>
    <t xml:space="preserve">2595=MINNEOTA </t>
  </si>
  <si>
    <t xml:space="preserve">2600=MINNESOT CTY </t>
  </si>
  <si>
    <t xml:space="preserve">2605=MINNESOTA LK </t>
  </si>
  <si>
    <t xml:space="preserve">2610=MINNETONKA </t>
  </si>
  <si>
    <t xml:space="preserve">2612=MINNETKA BCH </t>
  </si>
  <si>
    <t>2617=MINNETRISTA</t>
  </si>
  <si>
    <t xml:space="preserve">2620=MIZPAH </t>
  </si>
  <si>
    <t xml:space="preserve">2625=MONTEVIDEO </t>
  </si>
  <si>
    <t xml:space="preserve">2630=MONTGOMERY </t>
  </si>
  <si>
    <t xml:space="preserve">2635=MONTICELLO </t>
  </si>
  <si>
    <t xml:space="preserve">2640=MONTROSE </t>
  </si>
  <si>
    <t xml:space="preserve">2645=MOORHEAD </t>
  </si>
  <si>
    <t xml:space="preserve">2650=MOOSE LAKE </t>
  </si>
  <si>
    <t xml:space="preserve">2655=MORA </t>
  </si>
  <si>
    <t xml:space="preserve">2660=MORGAN </t>
  </si>
  <si>
    <t xml:space="preserve">2670=MORRIS </t>
  </si>
  <si>
    <t xml:space="preserve">2675=MORRISTOWN </t>
  </si>
  <si>
    <t xml:space="preserve">2680=MORTON </t>
  </si>
  <si>
    <t xml:space="preserve">2685=MOTLEY </t>
  </si>
  <si>
    <t>2690=MOUND</t>
  </si>
  <si>
    <t>2695=MOUNDS VIEW</t>
  </si>
  <si>
    <t>2700=MOUNTAIN IRON</t>
  </si>
  <si>
    <t>2705=MOUNTAIN LK</t>
  </si>
  <si>
    <t>2710=MURDOCK</t>
  </si>
  <si>
    <t xml:space="preserve">2715=MYRTLE </t>
  </si>
  <si>
    <t xml:space="preserve">2720=NASHUA </t>
  </si>
  <si>
    <t xml:space="preserve">2725=NASHWAUK </t>
  </si>
  <si>
    <t xml:space="preserve">2730=NASSAU </t>
  </si>
  <si>
    <t xml:space="preserve">2735=NELSON </t>
  </si>
  <si>
    <t>2740=NERSTRAND</t>
  </si>
  <si>
    <t>2745=NEVIS</t>
  </si>
  <si>
    <t xml:space="preserve">2750=NEW AUBURN </t>
  </si>
  <si>
    <t xml:space="preserve">2755=NEW BRIGHTON </t>
  </si>
  <si>
    <t>2760=NEWFOLDEN</t>
  </si>
  <si>
    <t>2765=NEW GERMANY</t>
  </si>
  <si>
    <t xml:space="preserve">2770=NEW HOPE </t>
  </si>
  <si>
    <t xml:space="preserve">2775=NEW LONDON </t>
  </si>
  <si>
    <t>2780=NEW MARKET</t>
  </si>
  <si>
    <t xml:space="preserve">2785=NEW MUNICH </t>
  </si>
  <si>
    <t>2790=NEWPORT</t>
  </si>
  <si>
    <t xml:space="preserve">2795=NEW PRAGUE </t>
  </si>
  <si>
    <t xml:space="preserve">2800=NEW RICHLAND </t>
  </si>
  <si>
    <t>2805=NEW TRIER</t>
  </si>
  <si>
    <t>2810=NEW ULM</t>
  </si>
  <si>
    <t xml:space="preserve">2815=NEW YORK MLS </t>
  </si>
  <si>
    <t xml:space="preserve">2820=NICOLLET </t>
  </si>
  <si>
    <t xml:space="preserve">2825=NIELSVILLE </t>
  </si>
  <si>
    <t xml:space="preserve">2830=NIMROD </t>
  </si>
  <si>
    <t xml:space="preserve">2835=NISSWA </t>
  </si>
  <si>
    <t xml:space="preserve">2840=NORCROSS </t>
  </si>
  <si>
    <t xml:space="preserve">2845=NORTH BRANCH </t>
  </si>
  <si>
    <t xml:space="preserve">2850=NORTHFIELD </t>
  </si>
  <si>
    <t xml:space="preserve">2855=NRTH MANKATO </t>
  </si>
  <si>
    <t xml:space="preserve">2860=NORTH OAKS </t>
  </si>
  <si>
    <t xml:space="preserve">2865=NORTHOME </t>
  </si>
  <si>
    <t xml:space="preserve">2870=NRTH REDWOOD </t>
  </si>
  <si>
    <t xml:space="preserve">2875=NORTHROP </t>
  </si>
  <si>
    <t>2880=NORTH ST PAUL</t>
  </si>
  <si>
    <t>2885=NORWOOD</t>
  </si>
  <si>
    <t>2886=NOWTHEN</t>
  </si>
  <si>
    <t>2888=OAKDALE</t>
  </si>
  <si>
    <t>2889=OAK GROVE</t>
  </si>
  <si>
    <t xml:space="preserve">2890=OAK PARK HTS </t>
  </si>
  <si>
    <t xml:space="preserve">2895=ODESSA </t>
  </si>
  <si>
    <t xml:space="preserve">2900=ODIN </t>
  </si>
  <si>
    <t>2905=OGEMA</t>
  </si>
  <si>
    <t>2910=OGILVIE</t>
  </si>
  <si>
    <t>2915=OKABENA</t>
  </si>
  <si>
    <t>2920=OKLEE</t>
  </si>
  <si>
    <t xml:space="preserve">2925=OLIVIA </t>
  </si>
  <si>
    <t xml:space="preserve">2930=ONAMIA </t>
  </si>
  <si>
    <t xml:space="preserve">2935=ORMSBY </t>
  </si>
  <si>
    <t>2940=ORONO</t>
  </si>
  <si>
    <t>2942=ORONOCO</t>
  </si>
  <si>
    <t>2945=ORR</t>
  </si>
  <si>
    <t xml:space="preserve">2950=ORTONVILLE </t>
  </si>
  <si>
    <t xml:space="preserve">2955=OSAKIS </t>
  </si>
  <si>
    <t xml:space="preserve">2960=OSLO </t>
  </si>
  <si>
    <t>2965=OSSEO</t>
  </si>
  <si>
    <t>2970=OSTRANDER</t>
  </si>
  <si>
    <t xml:space="preserve">2975=OTTER TAIL </t>
  </si>
  <si>
    <t xml:space="preserve">2980=OWATONNA </t>
  </si>
  <si>
    <t xml:space="preserve">2985=PALISADE </t>
  </si>
  <si>
    <t xml:space="preserve">2990=PARKRS PRAIRIE </t>
  </si>
  <si>
    <t xml:space="preserve">2972=OTSEGO </t>
  </si>
  <si>
    <t>2995=PARK RAPIDS</t>
  </si>
  <si>
    <t>3000=PAYNESVILLE</t>
  </si>
  <si>
    <t>3005=PEASE</t>
  </si>
  <si>
    <t xml:space="preserve">3015=PELICAN RPDS </t>
  </si>
  <si>
    <t>3020=PEMBERTON</t>
  </si>
  <si>
    <t>3025=PENNOCK</t>
  </si>
  <si>
    <t xml:space="preserve">3030=PEQUOT LAKES </t>
  </si>
  <si>
    <t xml:space="preserve">3035=PERHAM </t>
  </si>
  <si>
    <t xml:space="preserve">3040=PERLEY </t>
  </si>
  <si>
    <t xml:space="preserve">3045=PETERSON </t>
  </si>
  <si>
    <t>3050=PIERZ</t>
  </si>
  <si>
    <t xml:space="preserve">3055=PILLAGER </t>
  </si>
  <si>
    <t>3060=PINE CITY</t>
  </si>
  <si>
    <t>3065=PINE ISLAND</t>
  </si>
  <si>
    <t xml:space="preserve">3070=PINE RIVER </t>
  </si>
  <si>
    <t xml:space="preserve">3075=PINE SPRINGS </t>
  </si>
  <si>
    <t>3080=PIPESTONE</t>
  </si>
  <si>
    <t>3085=PLAINVIEW</t>
  </si>
  <si>
    <t>3090=PLATO</t>
  </si>
  <si>
    <t>3095=PLEASANT LK</t>
  </si>
  <si>
    <t>3100=PLUMMER</t>
  </si>
  <si>
    <t xml:space="preserve">3105=PLYMOUTH </t>
  </si>
  <si>
    <t xml:space="preserve">3110=PORTER </t>
  </si>
  <si>
    <t>3115=PRESTON</t>
  </si>
  <si>
    <t>3120=PRINCETON</t>
  </si>
  <si>
    <t>3125=PRINSBURG</t>
  </si>
  <si>
    <t xml:space="preserve">3130=PRIOR LAKE </t>
  </si>
  <si>
    <t>3135=PROCTOR</t>
  </si>
  <si>
    <t xml:space="preserve">3140=QUAMBA </t>
  </si>
  <si>
    <t xml:space="preserve">3145=RACINE </t>
  </si>
  <si>
    <t xml:space="preserve">3148=RAMSEY </t>
  </si>
  <si>
    <t>3150=RANDALL</t>
  </si>
  <si>
    <t xml:space="preserve">3155=RANDOLPH </t>
  </si>
  <si>
    <t xml:space="preserve">3160=RAINER </t>
  </si>
  <si>
    <t>3165=RAYMOND</t>
  </si>
  <si>
    <t xml:space="preserve">3170=RED LAKE FALLS </t>
  </si>
  <si>
    <t xml:space="preserve">3175=RED WING </t>
  </si>
  <si>
    <t>3180=REDWOOD FLS</t>
  </si>
  <si>
    <t>3185=REGAL</t>
  </si>
  <si>
    <t>3190=REMER</t>
  </si>
  <si>
    <t>3195=REVNVILLE</t>
  </si>
  <si>
    <t xml:space="preserve">3200=REVERE </t>
  </si>
  <si>
    <t xml:space="preserve">3205=RICE </t>
  </si>
  <si>
    <t>3210=RICHFIELD</t>
  </si>
  <si>
    <t xml:space="preserve">3215=RICHMOND </t>
  </si>
  <si>
    <t>3220=RICHVILLE</t>
  </si>
  <si>
    <t xml:space="preserve">3225=RIVERTON </t>
  </si>
  <si>
    <t>3230=ROBBINSDALE</t>
  </si>
  <si>
    <t>3235=ROCHESTER</t>
  </si>
  <si>
    <t xml:space="preserve">3237=ROCK CREEK </t>
  </si>
  <si>
    <t xml:space="preserve">3240=ROCKFORD </t>
  </si>
  <si>
    <t>3245=ROCKVILLE</t>
  </si>
  <si>
    <t xml:space="preserve">3250=ROGERS </t>
  </si>
  <si>
    <t xml:space="preserve">3255=ROLLINGSTONE </t>
  </si>
  <si>
    <t>3260=RONNEBY</t>
  </si>
  <si>
    <t>3265=ROOSEVELT</t>
  </si>
  <si>
    <t xml:space="preserve">3270=ROSCOE </t>
  </si>
  <si>
    <t xml:space="preserve">3275=ROSEAU </t>
  </si>
  <si>
    <t xml:space="preserve">3280=ROSE CREEK </t>
  </si>
  <si>
    <t>3285=ROSEMOUNT</t>
  </si>
  <si>
    <t>3290=ROSEVILLE</t>
  </si>
  <si>
    <t>3295=ROTHSAY</t>
  </si>
  <si>
    <t xml:space="preserve">3300=ROUND LAKE </t>
  </si>
  <si>
    <t xml:space="preserve">3305=ROYALTON </t>
  </si>
  <si>
    <t>3310=RUSH CITY</t>
  </si>
  <si>
    <t xml:space="preserve">3315=RUSHFORD CTY </t>
  </si>
  <si>
    <t xml:space="preserve">3320=RUSHFORD VLG </t>
  </si>
  <si>
    <t xml:space="preserve">3325=RUSHMORE </t>
  </si>
  <si>
    <t>3330=RUSSELL</t>
  </si>
  <si>
    <t>3335=RUTHTON</t>
  </si>
  <si>
    <t xml:space="preserve">3340=RUTLEDGE </t>
  </si>
  <si>
    <t>3345=SABIN</t>
  </si>
  <si>
    <t xml:space="preserve">3350=SACRED HEART </t>
  </si>
  <si>
    <t xml:space="preserve">3360=ST ANTHONY </t>
  </si>
  <si>
    <t xml:space="preserve">3362=ST ANTHONY </t>
  </si>
  <si>
    <t>3363=ST AUGUSTA</t>
  </si>
  <si>
    <t>3365=ST BONIFACIUS</t>
  </si>
  <si>
    <t xml:space="preserve">3370=ST CHARLES </t>
  </si>
  <si>
    <t xml:space="preserve">3375=ST CLAIR </t>
  </si>
  <si>
    <t xml:space="preserve">3380=ST CLOUD </t>
  </si>
  <si>
    <t xml:space="preserve">3382=ST FRANCIS </t>
  </si>
  <si>
    <t xml:space="preserve">3385=ST HILAIRE </t>
  </si>
  <si>
    <t xml:space="preserve">3390=ST JAMES </t>
  </si>
  <si>
    <t>3395=ST JOSEPH</t>
  </si>
  <si>
    <t xml:space="preserve">3400=ST LEO </t>
  </si>
  <si>
    <t>3405=ST LOUIS PARK</t>
  </si>
  <si>
    <t>3410=ST MARTIN</t>
  </si>
  <si>
    <t>3415=ST MARYS PT</t>
  </si>
  <si>
    <t xml:space="preserve">3420=ST MICHAEL </t>
  </si>
  <si>
    <t>3425=ST PAUL</t>
  </si>
  <si>
    <t xml:space="preserve">3430=ST PAUL PARK </t>
  </si>
  <si>
    <t xml:space="preserve">3435=ST PETER </t>
  </si>
  <si>
    <t>3440=ST ROSA</t>
  </si>
  <si>
    <t xml:space="preserve">3445=ST STEPHEN </t>
  </si>
  <si>
    <t xml:space="preserve">3450=ST VINCENT </t>
  </si>
  <si>
    <t>3455=SANBORN</t>
  </si>
  <si>
    <t>3460=SANDSTONE</t>
  </si>
  <si>
    <t xml:space="preserve">3465=SARGEANT </t>
  </si>
  <si>
    <t>3470=SARTELL</t>
  </si>
  <si>
    <t>3475=SAUK CENTER</t>
  </si>
  <si>
    <t>3480=SAUK RAPIDS</t>
  </si>
  <si>
    <t xml:space="preserve">3485=SAVAGE </t>
  </si>
  <si>
    <t>3487=SCANDIA</t>
  </si>
  <si>
    <t>3490=SCANLON</t>
  </si>
  <si>
    <t xml:space="preserve">3495=SEAFORTH </t>
  </si>
  <si>
    <t xml:space="preserve">3500=SEBEKA </t>
  </si>
  <si>
    <t>3505=SEDAN</t>
  </si>
  <si>
    <t xml:space="preserve">3510=SHAFER </t>
  </si>
  <si>
    <t xml:space="preserve">3515=SHAKOPEE </t>
  </si>
  <si>
    <t xml:space="preserve">3520=SHELLY </t>
  </si>
  <si>
    <t>3525=SHERBURNE</t>
  </si>
  <si>
    <t>3530=SHEVLIN</t>
  </si>
  <si>
    <t>3535=SHOREVIEW</t>
  </si>
  <si>
    <t>3540=SHOREWOOD</t>
  </si>
  <si>
    <t xml:space="preserve">3545=SILVER BAY </t>
  </si>
  <si>
    <t>3550=SILVER LAKE</t>
  </si>
  <si>
    <t>3555=SKYLINE</t>
  </si>
  <si>
    <t>3560=SLAYTON</t>
  </si>
  <si>
    <t xml:space="preserve">3565=SLEEPY EYE </t>
  </si>
  <si>
    <t xml:space="preserve">3570=SOBIESKA </t>
  </si>
  <si>
    <t xml:space="preserve">3575=SOLWAY </t>
  </si>
  <si>
    <t>3585=SOUTH HAVEN</t>
  </si>
  <si>
    <t xml:space="preserve">3590=S INTNTL FALLS </t>
  </si>
  <si>
    <t>3595=S ST PAUL</t>
  </si>
  <si>
    <t xml:space="preserve">3600=SPICER </t>
  </si>
  <si>
    <t>3605=SPRINGFIELD</t>
  </si>
  <si>
    <t xml:space="preserve">3610=SPRING GROVE </t>
  </si>
  <si>
    <t>3615=SPRING HILL</t>
  </si>
  <si>
    <t xml:space="preserve">3620=SPRING LK PARK </t>
  </si>
  <si>
    <t>3625=SPRING PARK</t>
  </si>
  <si>
    <t xml:space="preserve">3630=SPRING VLY </t>
  </si>
  <si>
    <t xml:space="preserve">3635=SQUAW LAKE </t>
  </si>
  <si>
    <t>3640=STACY</t>
  </si>
  <si>
    <t>3645=STAPLES</t>
  </si>
  <si>
    <t xml:space="preserve">3650=STARBUCK </t>
  </si>
  <si>
    <t>3655=STEEN</t>
  </si>
  <si>
    <t>3660=STEPHEN</t>
  </si>
  <si>
    <t>3665=STEWART</t>
  </si>
  <si>
    <t xml:space="preserve">3670=STEWARTVILLE </t>
  </si>
  <si>
    <t xml:space="preserve">3675=STILLWATER </t>
  </si>
  <si>
    <t xml:space="preserve">3685=STOCKTON </t>
  </si>
  <si>
    <t>3690=STORDEN</t>
  </si>
  <si>
    <t>3695=STRANDQUIST</t>
  </si>
  <si>
    <t xml:space="preserve">3700=STRATHCONA </t>
  </si>
  <si>
    <t>3705=STURGEON LK</t>
  </si>
  <si>
    <t>3710=SUNBERG</t>
  </si>
  <si>
    <t xml:space="preserve">3715=SUNFISH LAKE </t>
  </si>
  <si>
    <t xml:space="preserve">3720=SWANVILE </t>
  </si>
  <si>
    <t xml:space="preserve">3725=TACONITE </t>
  </si>
  <si>
    <t xml:space="preserve">3730=TAMARACK </t>
  </si>
  <si>
    <t>3735=TAOPI</t>
  </si>
  <si>
    <t>3740=TAUNTON</t>
  </si>
  <si>
    <t>3745=TAYLORS FALLS</t>
  </si>
  <si>
    <t xml:space="preserve">3750=TENNEY </t>
  </si>
  <si>
    <t>3755=TENSTRIKE</t>
  </si>
  <si>
    <t xml:space="preserve">3760=THIEF RV FALLS </t>
  </si>
  <si>
    <t>3765=THOMSON</t>
  </si>
  <si>
    <t xml:space="preserve">3770=TINTAH </t>
  </si>
  <si>
    <t>3775=TONKA BAY</t>
  </si>
  <si>
    <t>3780=TOWER</t>
  </si>
  <si>
    <t>3785=TRACY</t>
  </si>
  <si>
    <t>3790=TRAIL</t>
  </si>
  <si>
    <t>3795=TRIMONT</t>
  </si>
  <si>
    <t xml:space="preserve">3800=TROMMALO </t>
  </si>
  <si>
    <t xml:space="preserve">3805=TROSKY </t>
  </si>
  <si>
    <t xml:space="preserve">3810=TRUMAN </t>
  </si>
  <si>
    <t xml:space="preserve">3815=TURTLE RIVER </t>
  </si>
  <si>
    <t xml:space="preserve">3820=TWIN LAKES </t>
  </si>
  <si>
    <t>3825=TWIN VALLEY</t>
  </si>
  <si>
    <t>3830=TWO HARBORS</t>
  </si>
  <si>
    <t>3835=TYLER</t>
  </si>
  <si>
    <t xml:space="preserve">3840=ULEN </t>
  </si>
  <si>
    <t>3845=UNDERWOOD</t>
  </si>
  <si>
    <t xml:space="preserve">3850=UPSALA </t>
  </si>
  <si>
    <t xml:space="preserve">3855=URBANK </t>
  </si>
  <si>
    <t>3860=UTICA</t>
  </si>
  <si>
    <t>3865=VADNAIS HTS</t>
  </si>
  <si>
    <t xml:space="preserve">3870=VERGUS </t>
  </si>
  <si>
    <t xml:space="preserve">3875=VERMILLION </t>
  </si>
  <si>
    <t xml:space="preserve">3880=VERNDALE </t>
  </si>
  <si>
    <t>3885=VERNON CENTER</t>
  </si>
  <si>
    <t>3890=VESTA</t>
  </si>
  <si>
    <t xml:space="preserve">3895=VICTORIA </t>
  </si>
  <si>
    <t xml:space="preserve">3900=VIKING </t>
  </si>
  <si>
    <t>3905=VILLARD</t>
  </si>
  <si>
    <t xml:space="preserve">3910=VIKING </t>
  </si>
  <si>
    <t xml:space="preserve">3915=VIRGINIA </t>
  </si>
  <si>
    <t>3920=WABASHA</t>
  </si>
  <si>
    <t>3925=WABASSO</t>
  </si>
  <si>
    <t>3930=WACONIA</t>
  </si>
  <si>
    <t xml:space="preserve">3935=WADENA </t>
  </si>
  <si>
    <t xml:space="preserve">3940=WAHKON </t>
  </si>
  <si>
    <t xml:space="preserve">3945=WAITE PARK </t>
  </si>
  <si>
    <t>3950=WALDORF</t>
  </si>
  <si>
    <t xml:space="preserve">3955=WALKER </t>
  </si>
  <si>
    <t xml:space="preserve">3960=WALNUT GROVE </t>
  </si>
  <si>
    <t>3965=WALTERS</t>
  </si>
  <si>
    <t>3970=WALTHAM</t>
  </si>
  <si>
    <t>3975=WANAMINGO</t>
  </si>
  <si>
    <t>3980=WANDA</t>
  </si>
  <si>
    <t>3985=WARBA</t>
  </si>
  <si>
    <t xml:space="preserve">3990=WARREN </t>
  </si>
  <si>
    <t>3995=WARROAD</t>
  </si>
  <si>
    <t xml:space="preserve">4000=WASECA </t>
  </si>
  <si>
    <t>4005=WATERTOWN</t>
  </si>
  <si>
    <t xml:space="preserve">4010=WATERVILLE </t>
  </si>
  <si>
    <t>4015=WATKINS</t>
  </si>
  <si>
    <t xml:space="preserve">4020=WATSON </t>
  </si>
  <si>
    <t xml:space="preserve">4025=WAUBIN </t>
  </si>
  <si>
    <t>4030=WAVERLY</t>
  </si>
  <si>
    <t>4035=WAYZATA</t>
  </si>
  <si>
    <t>4040=WELCOME</t>
  </si>
  <si>
    <t>4045=WELLS</t>
  </si>
  <si>
    <t>4050=WENDELL</t>
  </si>
  <si>
    <t>4055=WESTBROOK</t>
  </si>
  <si>
    <t xml:space="preserve">4060=WEST CONCORD </t>
  </si>
  <si>
    <t xml:space="preserve">4065=WESTPORT </t>
  </si>
  <si>
    <t xml:space="preserve">4070=WEST ST PAUL </t>
  </si>
  <si>
    <t xml:space="preserve">4075=WEST UNION </t>
  </si>
  <si>
    <t xml:space="preserve">4080=WHALEN </t>
  </si>
  <si>
    <t>4085=WHEATON</t>
  </si>
  <si>
    <t>4090=WHT BEAR LK</t>
  </si>
  <si>
    <t xml:space="preserve">4095=WILDER </t>
  </si>
  <si>
    <t>4100=WILLERNIE</t>
  </si>
  <si>
    <t xml:space="preserve">4105=WILLIAMS </t>
  </si>
  <si>
    <t>4110=WILLMAR</t>
  </si>
  <si>
    <t xml:space="preserve">4115=WILLOW RIVER </t>
  </si>
  <si>
    <t>4120=WILMONT</t>
  </si>
  <si>
    <t xml:space="preserve">4125=WILTON </t>
  </si>
  <si>
    <t xml:space="preserve">4130=WINDOM </t>
  </si>
  <si>
    <t xml:space="preserve">4135=WINGER </t>
  </si>
  <si>
    <t>4140=WINNEBAGO</t>
  </si>
  <si>
    <t xml:space="preserve">4145=WINONA </t>
  </si>
  <si>
    <t>4150=WINSTED</t>
  </si>
  <si>
    <t xml:space="preserve">4155=WINTHROP </t>
  </si>
  <si>
    <t xml:space="preserve">4160=WINTON </t>
  </si>
  <si>
    <t>4165=WOLF LAKE</t>
  </si>
  <si>
    <t>4170=WOLVERTON</t>
  </si>
  <si>
    <t xml:space="preserve">4173=WOODBURY </t>
  </si>
  <si>
    <t>4175=WOOD LAKE</t>
  </si>
  <si>
    <t xml:space="preserve">4180=WOODLAND </t>
  </si>
  <si>
    <t>4185=WOODSTOCK</t>
  </si>
  <si>
    <t>4190=WORTHINGTON</t>
  </si>
  <si>
    <t>4195=WRENSHALL</t>
  </si>
  <si>
    <t xml:space="preserve">4200=WRIGHT </t>
  </si>
  <si>
    <t xml:space="preserve">4205=WYKOFF </t>
  </si>
  <si>
    <t>4210=WYOMING</t>
  </si>
  <si>
    <t>4215=YNG AMERICA</t>
  </si>
  <si>
    <t xml:space="preserve">4220=ZEMPLE </t>
  </si>
  <si>
    <t>4222=ZIMMERMAN</t>
  </si>
  <si>
    <t xml:space="preserve">4225=ZUMBRO FALLS </t>
  </si>
  <si>
    <t xml:space="preserve">4230=ZUMBROTA </t>
  </si>
  <si>
    <t xml:space="preserve"> 5362 = ADA PD </t>
  </si>
  <si>
    <t xml:space="preserve"> 5416 = ADAMS PD </t>
  </si>
  <si>
    <t xml:space="preserve"> 5464 = ADRIAN PD</t>
  </si>
  <si>
    <t xml:space="preserve"> 5330 = AITKIN CO SHER</t>
  </si>
  <si>
    <t xml:space="preserve"> 5360 = AITKIN PD</t>
  </si>
  <si>
    <t xml:space="preserve"> 5459 = AKELEY PD</t>
  </si>
  <si>
    <t xml:space="preserve"> 5355 = ALBANY PD</t>
  </si>
  <si>
    <t xml:space="preserve"> 5168 = ALBERT LEA PD</t>
  </si>
  <si>
    <t xml:space="preserve"> 5577 = ALDEN PD</t>
  </si>
  <si>
    <t xml:space="preserve"> 5063 = ALEXANDRIA PD</t>
  </si>
  <si>
    <t xml:space="preserve"> 5426 = AMBOY-VERNON PD</t>
  </si>
  <si>
    <t xml:space="preserve"> 5563 = ANDOVER PD</t>
  </si>
  <si>
    <t xml:space="preserve"> 5234 = ANNANDALE PD </t>
  </si>
  <si>
    <t xml:space="preserve"> 5407 = ANOKA CO SHER </t>
  </si>
  <si>
    <t xml:space="preserve"> 5009 = ANOKA PD </t>
  </si>
  <si>
    <t xml:space="preserve"> 5135 = APPLE VALLEY PD</t>
  </si>
  <si>
    <t xml:space="preserve"> 5120 = APPLETON PD</t>
  </si>
  <si>
    <t xml:space="preserve"> 5564 = ARDEN HILLS PD</t>
  </si>
  <si>
    <t xml:space="preserve"> 5099 = ARLINGTON-GI-PD</t>
  </si>
  <si>
    <t xml:space="preserve"> 5555 = ASHBY PD</t>
  </si>
  <si>
    <t xml:space="preserve"> 5598 = ATWATER PD</t>
  </si>
  <si>
    <t xml:space="preserve"> 5428 = AUDUBON PD</t>
  </si>
  <si>
    <t xml:space="preserve"> 5259 = AUSTIN PD</t>
  </si>
  <si>
    <t xml:space="preserve"> 5070 = AVON PD</t>
  </si>
  <si>
    <t xml:space="preserve"> 5385 = BABBITT PD </t>
  </si>
  <si>
    <t xml:space="preserve"> 5463 = BAGLEY PD</t>
  </si>
  <si>
    <t xml:space="preserve"> 5414 = BALATON PD </t>
  </si>
  <si>
    <t xml:space="preserve"> 5256 = BARNSVILLE PD</t>
  </si>
  <si>
    <t xml:space="preserve"> 5188 = BATTLE LAKE PD </t>
  </si>
  <si>
    <t xml:space="preserve"> 5295 = BAUDETTE PD</t>
  </si>
  <si>
    <t xml:space="preserve"> 5230 = BAXTER PD</t>
  </si>
  <si>
    <t xml:space="preserve"> 5321 = BAYPORT PD </t>
  </si>
  <si>
    <t xml:space="preserve"> 5272 = BECKER CO SHER</t>
  </si>
  <si>
    <t xml:space="preserve"> 5442 = BELGRADE PD</t>
  </si>
  <si>
    <t xml:space="preserve"> 5441 = BECKER PD</t>
  </si>
  <si>
    <t xml:space="preserve"> 5213 = BELLE PLAINE PD</t>
  </si>
  <si>
    <t xml:space="preserve"> 5300 = BELTRAMI CO SHER</t>
  </si>
  <si>
    <t xml:space="preserve"> 5269 = BEMIDJI PD </t>
  </si>
  <si>
    <t xml:space="preserve"> 5090 = BENSON PD</t>
  </si>
  <si>
    <t xml:space="preserve"> 5182 = BENTON CO SHER</t>
  </si>
  <si>
    <t xml:space="preserve"> 5297 = BERTHA PD</t>
  </si>
  <si>
    <t xml:space="preserve"> 5327 = BIG LAKE PD</t>
  </si>
  <si>
    <t xml:space="preserve"> 5216 = BIG STONE CO SHER </t>
  </si>
  <si>
    <t xml:space="preserve"> 5376 = BIGFORK PD </t>
  </si>
  <si>
    <t xml:space="preserve"> 5241 = BIRD ISLAND PD </t>
  </si>
  <si>
    <t xml:space="preserve"> 5316 = BIWABIK PD </t>
  </si>
  <si>
    <t xml:space="preserve"> 5420 = BIWABIK TOWNSHIP PD</t>
  </si>
  <si>
    <t xml:space="preserve"> 5315 = BLACKDUCK PD </t>
  </si>
  <si>
    <t xml:space="preserve"> 5026 = BLAINE PD</t>
  </si>
  <si>
    <t xml:space="preserve"> 5205 = BLOOMING PRAIRIE PD</t>
  </si>
  <si>
    <t xml:space="preserve"> 5098 = BLOOMINGTON PD </t>
  </si>
  <si>
    <t xml:space="preserve"> 5430 = BLUE EARTH CO</t>
  </si>
  <si>
    <t xml:space="preserve"> 5197 = BLUE EARTH PD</t>
  </si>
  <si>
    <t xml:space="preserve"> 5367 = BOVEY PD </t>
  </si>
  <si>
    <t xml:space="preserve"> 5172 = BOYD PD</t>
  </si>
  <si>
    <t xml:space="preserve"> 5044 = BRAHAM PD</t>
  </si>
  <si>
    <t xml:space="preserve"> 5018 = BRAINERD PD</t>
  </si>
  <si>
    <t xml:space="preserve"> 5196 = BRECKENRIDGE PD</t>
  </si>
  <si>
    <t xml:space="preserve"> 5469 = BREITUNG PD</t>
  </si>
  <si>
    <t xml:space="preserve"> 5193 = BREEZY POINT PD</t>
  </si>
  <si>
    <t xml:space="preserve"> 5036 = BROOKLYN CENTER PD </t>
  </si>
  <si>
    <t xml:space="preserve"> 5043 = BROOKLYN PARK PD </t>
  </si>
  <si>
    <t xml:space="preserve"> 5347 = BROOTEN PD </t>
  </si>
  <si>
    <t xml:space="preserve"> 5159 = BROWN CO SHERRIFF </t>
  </si>
  <si>
    <t xml:space="preserve"> 5561 = BROWNSDALE PD</t>
  </si>
  <si>
    <t xml:space="preserve"> 5457 = BROWNS VALLEY PD</t>
  </si>
  <si>
    <t xml:space="preserve"> 5567 = BROWNTON PD</t>
  </si>
  <si>
    <t xml:space="preserve"> 5301 = BUFFALO LAKE PD</t>
  </si>
  <si>
    <t xml:space="preserve"> 5400 = BUFFALO PD </t>
  </si>
  <si>
    <t xml:space="preserve"> 5151 = BURNSVILLE PD</t>
  </si>
  <si>
    <t xml:space="preserve"> 5080 = CALEDONIA PD </t>
  </si>
  <si>
    <t xml:space="preserve"> 5323 = CALLAWAY - OGEMA PD</t>
  </si>
  <si>
    <t xml:space="preserve"> 5011 = CAMBRIDGE PD </t>
  </si>
  <si>
    <t xml:space="preserve"> 5359 = CANBY PD </t>
  </si>
  <si>
    <t xml:space="preserve"> 5175 = CANNON FALLS PD</t>
  </si>
  <si>
    <t xml:space="preserve"> 5112 = CARLTON CO SHER </t>
  </si>
  <si>
    <t xml:space="preserve"> 5248 = CARVER CO SHER</t>
  </si>
  <si>
    <t xml:space="preserve"> 5397 = CASS CO ND SHER </t>
  </si>
  <si>
    <t xml:space="preserve"> 5235 = CASS CO SHER</t>
  </si>
  <si>
    <t xml:space="preserve"> 5565 = CASS LAKE PD</t>
  </si>
  <si>
    <t xml:space="preserve"> 5244 = CENTENNIAL LAKES PD</t>
  </si>
  <si>
    <t xml:space="preserve"> 5056 = CHAMPLIN PD</t>
  </si>
  <si>
    <t xml:space="preserve"> 5465 = CHANHASSSEN PD</t>
  </si>
  <si>
    <t xml:space="preserve"> 5314 = CHASKA PD</t>
  </si>
  <si>
    <t xml:space="preserve"> 5117 = CHATFIEILD PD</t>
  </si>
  <si>
    <t xml:space="preserve"> 5228 = CHIPPEWA CO SHER</t>
  </si>
  <si>
    <t xml:space="preserve"> 5180 = CHISAGO CO SHER </t>
  </si>
  <si>
    <t xml:space="preserve"> 5010 = CHISAGO PD </t>
  </si>
  <si>
    <t xml:space="preserve"> 5445 = CHISSOLM PD</t>
  </si>
  <si>
    <t xml:space="preserve"> 5552 = CIRCLE PINES PD</t>
  </si>
  <si>
    <t xml:space="preserve"> 0000 = CITIZEN REPORT</t>
  </si>
  <si>
    <t xml:space="preserve"> 5286 = CLARA CITY PD</t>
  </si>
  <si>
    <t xml:space="preserve"> 5392 = CLARKFIELD PD</t>
  </si>
  <si>
    <t xml:space="preserve"> 5201 = CLAY CO SHER</t>
  </si>
  <si>
    <t xml:space="preserve"> 5349 = CLEARBROOK PD</t>
  </si>
  <si>
    <t xml:space="preserve"> 5231 = CLEARWATER CO SHER</t>
  </si>
  <si>
    <t xml:space="preserve"> 5298 = CLEVELAND PD </t>
  </si>
  <si>
    <t xml:space="preserve"> 5085 = CLOQUET PD </t>
  </si>
  <si>
    <t xml:space="preserve"> 5149 = COLD SPRING</t>
  </si>
  <si>
    <t xml:space="preserve"> 5177 = COLERAINE PD </t>
  </si>
  <si>
    <t xml:space="preserve"> 5192 = COLUMBIA HEIGHTS PD</t>
  </si>
  <si>
    <t xml:space="preserve"> 5605 = COMFREY PD</t>
  </si>
  <si>
    <t xml:space="preserve"> 5104 = COOK CO SHER</t>
  </si>
  <si>
    <t xml:space="preserve"> 5148 = COOK PD</t>
  </si>
  <si>
    <t xml:space="preserve"> 5003 = COON RAPIDS PD </t>
  </si>
  <si>
    <t xml:space="preserve"> 5013 = CORCORAN PD</t>
  </si>
  <si>
    <t xml:space="preserve"> 5219 = COTTAGE GROVE PD </t>
  </si>
  <si>
    <t xml:space="preserve"> 5162 = COTTONWOOD CO SHER</t>
  </si>
  <si>
    <t xml:space="preserve"> 5038 = CROOKSTON PD </t>
  </si>
  <si>
    <t xml:space="preserve"> 5232 = CROSBY PD</t>
  </si>
  <si>
    <t xml:space="preserve"> 5176 = CROSSLAKE PD </t>
  </si>
  <si>
    <t xml:space="preserve"> 5084 = CROW WING CO SHER </t>
  </si>
  <si>
    <t xml:space="preserve"> 5035 = CRYSTAL PD </t>
  </si>
  <si>
    <t xml:space="preserve"> 5179 = DAKOTA CO DTFO</t>
  </si>
  <si>
    <t xml:space="preserve"> 5089 = DAKOTA CO SHER</t>
  </si>
  <si>
    <t xml:space="preserve"> 5444 = DANUBE PD</t>
  </si>
  <si>
    <t xml:space="preserve"> 5289 = DASSEL PD</t>
  </si>
  <si>
    <t xml:space="preserve"> 5132 = DAWSON PD</t>
  </si>
  <si>
    <t xml:space="preserve"> 5268 = DAYTON PD</t>
  </si>
  <si>
    <t xml:space="preserve"> 5263 = DEA FARGO</t>
  </si>
  <si>
    <t xml:space="preserve"> 5030 = DEEPHAVEN PD </t>
  </si>
  <si>
    <t xml:space="preserve"> 5370 = DEER RIVER PD</t>
  </si>
  <si>
    <t xml:space="preserve"> 5433 = DEEERWOOD PD</t>
  </si>
  <si>
    <t xml:space="preserve"> 5154 = DETROIT LAKES PD </t>
  </si>
  <si>
    <t xml:space="preserve"> 5238 = DILWORTH PD</t>
  </si>
  <si>
    <t xml:space="preserve"> 5226 = DODGE CO SHER </t>
  </si>
  <si>
    <t xml:space="preserve"> 5067 = DOUGLAS CO SHER </t>
  </si>
  <si>
    <t xml:space="preserve"> 5088 = DULUTH PD</t>
  </si>
  <si>
    <t xml:space="preserve"> 5237 = DUNDAS PD</t>
  </si>
  <si>
    <t xml:space="preserve"> 5579 = DUNNELL PD</t>
  </si>
  <si>
    <t xml:space="preserve"> 5048 = EAGAN PD </t>
  </si>
  <si>
    <t xml:space="preserve"> 5440 = EAGLE LAKE PD</t>
  </si>
  <si>
    <t xml:space="preserve"> 5557 = EAST BETHEL PD</t>
  </si>
  <si>
    <t xml:space="preserve"> 5344 = EAST GRAND FORKS PD</t>
  </si>
  <si>
    <t xml:space="preserve"> 5324 = ECHO PD</t>
  </si>
  <si>
    <t xml:space="preserve"> 5071 = EDEN PRAIRIE PD</t>
  </si>
  <si>
    <t xml:space="preserve"> 5171 = EDEN VALLEY PD </t>
  </si>
  <si>
    <t xml:space="preserve"> 5000 = EDINA PD </t>
  </si>
  <si>
    <t xml:space="preserve"> 5419 = ELBOW LAKE PD</t>
  </si>
  <si>
    <t xml:space="preserve"> 5260 = ELK RIVER PD </t>
  </si>
  <si>
    <t xml:space="preserve"> 5211 = ELKO PD</t>
  </si>
  <si>
    <t xml:space="preserve"> 5386 = ELMORE PD</t>
  </si>
  <si>
    <t xml:space="preserve"> 5460 = EMILY PD</t>
  </si>
  <si>
    <t xml:space="preserve"> 5449 = ELY PD</t>
  </si>
  <si>
    <t xml:space="preserve"> 5276 = EVELETH PD </t>
  </si>
  <si>
    <t xml:space="preserve"> 5033 = FAIRFAX PD </t>
  </si>
  <si>
    <t xml:space="preserve"> 5126 = FAIRMONT PD</t>
  </si>
  <si>
    <t xml:space="preserve"> 5334 = FARGO ND POLICE DEPT </t>
  </si>
  <si>
    <t xml:space="preserve"> 5227 = FARIBAULT CO </t>
  </si>
  <si>
    <t xml:space="preserve"> 5007 = FARIBAULT PD </t>
  </si>
  <si>
    <t xml:space="preserve"> 5121 = FARMINGTON PD</t>
  </si>
  <si>
    <t xml:space="preserve"> 5539 = FAYAL TOWNSHIP PD</t>
  </si>
  <si>
    <t xml:space="preserve"> 5016 = FERGUS FALLS PD</t>
  </si>
  <si>
    <t xml:space="preserve"> 5247 = FILLMORE CO SHER</t>
  </si>
  <si>
    <t xml:space="preserve"> 5027 = FISHER PD</t>
  </si>
  <si>
    <t xml:space="preserve"> 5221 = FLOODWOOD PD </t>
  </si>
  <si>
    <t xml:space="preserve"> 5203 = FOLEY PD </t>
  </si>
  <si>
    <t xml:space="preserve"> 5215 = FOND DU LAC PD </t>
  </si>
  <si>
    <t xml:space="preserve"> 5047 = FOREST LAKE PD </t>
  </si>
  <si>
    <t xml:space="preserve"> 5204 = FOUNTAIN PD</t>
  </si>
  <si>
    <t xml:space="preserve"> 5139 = FRANKLIN PD</t>
  </si>
  <si>
    <t xml:space="preserve"> 5372 = FRAZEE PD</t>
  </si>
  <si>
    <t xml:space="preserve"> 5169 = FREEBORN CO SHER</t>
  </si>
  <si>
    <t xml:space="preserve"> 5152 = FRIDLEY PD </t>
  </si>
  <si>
    <t xml:space="preserve"> 5250 = FULDA PD </t>
  </si>
  <si>
    <t xml:space="preserve"> 5068 = GAYLORD PD </t>
  </si>
  <si>
    <t xml:space="preserve"> 5116 = GIBBON PD</t>
  </si>
  <si>
    <t xml:space="preserve"> 5275 = GILBERT PD </t>
  </si>
  <si>
    <t xml:space="preserve"> 5329 = GLENCOE PD </t>
  </si>
  <si>
    <t xml:space="preserve"> 5453 = GLENWOOD PD</t>
  </si>
  <si>
    <t xml:space="preserve"> 5174 = GLYNDON PD </t>
  </si>
  <si>
    <t xml:space="preserve"> 5012 = GOLDEN VALLEY PD </t>
  </si>
  <si>
    <t xml:space="preserve"> 5293 = GOOD THUNDER PD</t>
  </si>
  <si>
    <t xml:space="preserve"> 5285 = GOODHUE CO SHER </t>
  </si>
  <si>
    <t xml:space="preserve"> 5448 = GOODHUE PD</t>
  </si>
  <si>
    <t xml:space="preserve"> 5029 = GOODVIEW PD</t>
  </si>
  <si>
    <t xml:space="preserve"> 5343 = GRAND MEADOW PD</t>
  </si>
  <si>
    <t xml:space="preserve"> 5281 = GRAND RAPIDS PD</t>
  </si>
  <si>
    <t xml:space="preserve"> 5186 = GRANITE FALLS PD </t>
  </si>
  <si>
    <t xml:space="preserve"> 5178 = GRANT CO SHER </t>
  </si>
  <si>
    <t xml:space="preserve"> 5353 = GREENBUSH PD </t>
  </si>
  <si>
    <t xml:space="preserve"> 5032 = HALLOCK PD </t>
  </si>
  <si>
    <t xml:space="preserve"> 5267 = HANCOCK PD </t>
  </si>
  <si>
    <t xml:space="preserve"> 5560 = HANOVER PD</t>
  </si>
  <si>
    <t xml:space="preserve"> 5265 = HASTINGS PD</t>
  </si>
  <si>
    <t xml:space="preserve"> 5390 = HAWLEY PD</t>
  </si>
  <si>
    <t xml:space="preserve"> 5243 = HECTOR PD</t>
  </si>
  <si>
    <t xml:space="preserve"> 5354 = HENDERSON PD </t>
  </si>
  <si>
    <t xml:space="preserve"> 5562 = HENDRUN PD</t>
  </si>
  <si>
    <t xml:space="preserve"> 5065 = HENNEPIN CO SHER</t>
  </si>
  <si>
    <t xml:space="preserve"> 5046 = HENNING PD </t>
  </si>
  <si>
    <t xml:space="preserve"> 5110 = HERMANTOWN PD</t>
  </si>
  <si>
    <t xml:space="preserve"> 5015 = HERON LK-OKABENA PD</t>
  </si>
  <si>
    <t xml:space="preserve"> 5137 = HIBBING PD </t>
  </si>
  <si>
    <t xml:space="preserve"> 5313 = HILL CITY PD </t>
  </si>
  <si>
    <t xml:space="preserve"> 5083 = HOKAH PD </t>
  </si>
  <si>
    <t xml:space="preserve"> 5059 = HOPKINS PD </t>
  </si>
  <si>
    <t xml:space="preserve"> 5081 = HOUSTON CO SHER </t>
  </si>
  <si>
    <t xml:space="preserve"> 5072 = HOUSTON PD </t>
  </si>
  <si>
    <t xml:space="preserve"> 5530 = HOWARD LAKE PD</t>
  </si>
  <si>
    <t xml:space="preserve"> 5332 = HOYT LAKES PD</t>
  </si>
  <si>
    <t xml:space="preserve"> 5271 = HUBBARD CO SHER </t>
  </si>
  <si>
    <t xml:space="preserve"> 5282 = HUTCHINSON PD</t>
  </si>
  <si>
    <t xml:space="preserve"> 5021 = INT FALLS PD</t>
  </si>
  <si>
    <t xml:space="preserve"> 5131 = INVER GROVE HGTS PD</t>
  </si>
  <si>
    <t xml:space="preserve"> 5345 = ISANTI CO SHER</t>
  </si>
  <si>
    <t xml:space="preserve"> 5410 = ISANTI PD</t>
  </si>
  <si>
    <t xml:space="preserve"> 5417 = ISLE PD</t>
  </si>
  <si>
    <t xml:space="preserve"> 5374 = ITASCA CO SHER</t>
  </si>
  <si>
    <t xml:space="preserve"> 5356 = IVANHOE PD </t>
  </si>
  <si>
    <t xml:space="preserve"> 5239 = JACKSON CO SHER </t>
  </si>
  <si>
    <t xml:space="preserve"> 5217 = JACKSON PD </t>
  </si>
  <si>
    <t xml:space="preserve"> 5287 = JANESVILLE PD</t>
  </si>
  <si>
    <t xml:space="preserve"> 5141 = JORDAN PD</t>
  </si>
  <si>
    <t xml:space="preserve"> 5402 = KANABEC CO SHER </t>
  </si>
  <si>
    <t xml:space="preserve"> 5086 = KANDIYOHI CO SHER </t>
  </si>
  <si>
    <t xml:space="preserve"> 5066 = KASOTA PD</t>
  </si>
  <si>
    <t xml:space="preserve"> 5202 = KASSON PD</t>
  </si>
  <si>
    <t xml:space="preserve"> 5450 = KEEWATIN PD</t>
  </si>
  <si>
    <t xml:space="preserve"> 5593 = KENYON PD</t>
  </si>
  <si>
    <t xml:space="preserve"> 5278 = KIMBALL PD </t>
  </si>
  <si>
    <t xml:space="preserve"> 5093 = KITTSON CO SHER </t>
  </si>
  <si>
    <t xml:space="preserve"> 5052 = KOOCHICHING CO SHER</t>
  </si>
  <si>
    <t xml:space="preserve"> 5091 = LA CRESCENT PD </t>
  </si>
  <si>
    <t xml:space="preserve"> 5406 = LAC QUI PARLE SHER</t>
  </si>
  <si>
    <t xml:space="preserve"> 5326 = LAKE BENTON PD </t>
  </si>
  <si>
    <t xml:space="preserve"> 5001 = LAKE CITY PD </t>
  </si>
  <si>
    <t xml:space="preserve"> 5262 = LAKE CO SHER</t>
  </si>
  <si>
    <t xml:space="preserve"> 5229 = LAKE CRYSTAL PD</t>
  </si>
  <si>
    <t xml:space="preserve"> 5294 = LAKE OF THE WOODS</t>
  </si>
  <si>
    <t xml:space="preserve"> 5138 = LAKE PARK PD </t>
  </si>
  <si>
    <t xml:space="preserve"> 5352 = LAKEFIELD PD </t>
  </si>
  <si>
    <t xml:space="preserve"> 5424 = LAKES AREA PD</t>
  </si>
  <si>
    <t xml:space="preserve"> 5545 = LAKE SHORE PD</t>
  </si>
  <si>
    <t xml:space="preserve"> 5103 = LAKEVILLE PD </t>
  </si>
  <si>
    <t xml:space="preserve"> 5283 = LAMBERTON PD </t>
  </si>
  <si>
    <t xml:space="preserve"> 5328 = LANESBORO PD </t>
  </si>
  <si>
    <t xml:space="preserve"> 5291 = LE CENTER PD </t>
  </si>
  <si>
    <t xml:space="preserve"> 5264 = LE SUEUR CO SHER</t>
  </si>
  <si>
    <t xml:space="preserve"> 5183 = LE SUEUR PD</t>
  </si>
  <si>
    <t xml:space="preserve"> 5415 = LEECH LAKE PD</t>
  </si>
  <si>
    <t xml:space="preserve"> 5055 = LESTER PRAIRIE PD</t>
  </si>
  <si>
    <t xml:space="preserve"> 5456 = LEWISTON PD</t>
  </si>
  <si>
    <t xml:space="preserve"> 5184 = LINCOLN CO SHER </t>
  </si>
  <si>
    <t xml:space="preserve"> 5401 = LINDSTROM PD </t>
  </si>
  <si>
    <t xml:space="preserve"> 5129 = LINO LAKES PD</t>
  </si>
  <si>
    <t xml:space="preserve"> 5042 = LITCHFIELD PD</t>
  </si>
  <si>
    <t xml:space="preserve"> 5309 = LITTLE FALLS PD</t>
  </si>
  <si>
    <t xml:space="preserve"> 5194 = LONG PRAIRIE PD</t>
  </si>
  <si>
    <t xml:space="preserve"> 5448 = LONSDALE PD</t>
  </si>
  <si>
    <t xml:space="preserve"> 5342 = LOWER SIOUX PD </t>
  </si>
  <si>
    <t xml:space="preserve"> 5432 = LOWER SIOUX TRIBAL</t>
  </si>
  <si>
    <t xml:space="preserve"> 5157 = LYON CO SHER</t>
  </si>
  <si>
    <t xml:space="preserve"> 5069 = MADELIA PD </t>
  </si>
  <si>
    <t xml:space="preserve"> 5173 = MADISON PD </t>
  </si>
  <si>
    <t xml:space="preserve"> 5461 = MADISON LAKE PD</t>
  </si>
  <si>
    <t xml:space="preserve"> 5331 = MAHNOMEN CO SHER</t>
  </si>
  <si>
    <t xml:space="preserve"> 5008 = MANKATO PD </t>
  </si>
  <si>
    <t xml:space="preserve"> 5096 = MAPLE GROVE PD </t>
  </si>
  <si>
    <t xml:space="preserve"> 5418 = MAPLETON PD</t>
  </si>
  <si>
    <t xml:space="preserve"> 5249 = MAPLEWOOD PD </t>
  </si>
  <si>
    <t xml:space="preserve"> 5233 = MARBLE PD  </t>
  </si>
  <si>
    <t xml:space="preserve"> 5340 = MARSHALL CO. SHERIF</t>
  </si>
  <si>
    <t xml:space="preserve"> 5280 = MARSHALL PD</t>
  </si>
  <si>
    <t xml:space="preserve"> 5077 = MARTIN CO SHER</t>
  </si>
  <si>
    <t xml:space="preserve"> 5578 = MCGREGOR PD</t>
  </si>
  <si>
    <t xml:space="preserve"> 5189 = MCLEOD CO SHER</t>
  </si>
  <si>
    <t xml:space="preserve"> 5050 = MEDINA PD</t>
  </si>
  <si>
    <t xml:space="preserve"> 5107 = MEEKER CO SHER</t>
  </si>
  <si>
    <t xml:space="preserve"> 5060 = MELROSE PD </t>
  </si>
  <si>
    <t xml:space="preserve"> 5161 = MENAHGA PD </t>
  </si>
  <si>
    <t xml:space="preserve"> 5277 = MENDOTA HEIGHTS PD </t>
  </si>
  <si>
    <t xml:space="preserve"> 5404 = METRO TRANSIT POLICE </t>
  </si>
  <si>
    <t xml:space="preserve"> 5373 = MILACA PD</t>
  </si>
  <si>
    <t xml:space="preserve"> 5303 = MILLE LACS CO SHER</t>
  </si>
  <si>
    <t xml:space="preserve"> 5365 = MILLE LACS TRIBAL PD </t>
  </si>
  <si>
    <t xml:space="preserve"> 5408 = MINNEAPOLIS PD </t>
  </si>
  <si>
    <t xml:space="preserve"> 5375 = MINNEOTA PD</t>
  </si>
  <si>
    <t xml:space="preserve"> 5473 = MN DNR</t>
  </si>
  <si>
    <t xml:space="preserve"> 5079 = MN GANG STRIKE </t>
  </si>
  <si>
    <t xml:space="preserve"> 5614 = MINNESOTA LAKE PD</t>
  </si>
  <si>
    <t xml:space="preserve"> 5556 = MN STATE FAIR PD</t>
  </si>
  <si>
    <t xml:space="preserve"> 5113 = MINNETONKA PD</t>
  </si>
  <si>
    <t xml:space="preserve"> 5166 = MINNETRISTA PD </t>
  </si>
  <si>
    <t xml:space="preserve"> 5094 = MONTEVIDEO PD</t>
  </si>
  <si>
    <t xml:space="preserve"> 5304 = MONTGOMERY PD</t>
  </si>
  <si>
    <t xml:space="preserve"> 5061 = MOORHEAD PD</t>
  </si>
  <si>
    <t xml:space="preserve"> 5279 = MOOSE LAKE PD</t>
  </si>
  <si>
    <t xml:space="preserve"> 5341 = MORA PD</t>
  </si>
  <si>
    <t xml:space="preserve"> 5466 = MORGAN PD</t>
  </si>
  <si>
    <t xml:space="preserve"> 5187 = MORRIS PD</t>
  </si>
  <si>
    <t xml:space="preserve"> 5119 = MORRISON CO SHER</t>
  </si>
  <si>
    <t xml:space="preserve"> 5800 = MORRISTOWN PD</t>
  </si>
  <si>
    <t xml:space="preserve"> 5223 = MORTON PD</t>
  </si>
  <si>
    <t xml:space="preserve"> 5305 = MOTLEY PD</t>
  </si>
  <si>
    <t xml:space="preserve"> 5220 = MOUND PD </t>
  </si>
  <si>
    <t xml:space="preserve"> 5028 = MOUNDS VIEW PD </t>
  </si>
  <si>
    <t xml:space="preserve"> 5031 = MOUNTAIN LAKE PD </t>
  </si>
  <si>
    <t xml:space="preserve"> 5258 = MOWER CO SHER </t>
  </si>
  <si>
    <t xml:space="preserve"> 5246 = MPLS PARK PD </t>
  </si>
  <si>
    <t xml:space="preserve"> 5040 = MPLS PARK POLICE </t>
  </si>
  <si>
    <t xml:space="preserve"> 5350 = MPLS PARK &amp; TRFIC</t>
  </si>
  <si>
    <t xml:space="preserve"> 5111 = MSP AIRPORT PD </t>
  </si>
  <si>
    <t xml:space="preserve"> 5212 = MURRAY CO SHER</t>
  </si>
  <si>
    <t xml:space="preserve"> 5393 = NASHWAUK PD</t>
  </si>
  <si>
    <t xml:space="preserve"> 5412 = NEVIS PD </t>
  </si>
  <si>
    <t xml:space="preserve"> 5054 = NEW BRIGHTON PD</t>
  </si>
  <si>
    <t xml:space="preserve"> 5034 = NEW HOPE PD</t>
  </si>
  <si>
    <t xml:space="preserve"> 5427 = NEW RICHLAND PD</t>
  </si>
  <si>
    <t xml:space="preserve"> 5025 = NEW PRAGUE PD</t>
  </si>
  <si>
    <t xml:space="preserve"> 5165 = NEW ULM PD </t>
  </si>
  <si>
    <t xml:space="preserve"> 5389 = NEW YORK MILLS PD</t>
  </si>
  <si>
    <t xml:space="preserve"> 5115 = NEWPORT PD </t>
  </si>
  <si>
    <t xml:space="preserve"> 5130 = NICOLLET CO SHER</t>
  </si>
  <si>
    <t xml:space="preserve"> 5156 = NISSWA PD</t>
  </si>
  <si>
    <t xml:space="preserve"> 5261 = NO ST PAUL PD</t>
  </si>
  <si>
    <t xml:space="preserve"> 5361 = NOBLES CO SHER</t>
  </si>
  <si>
    <t xml:space="preserve"> 5371 = NORMAN CO SHER</t>
  </si>
  <si>
    <t xml:space="preserve"> 5209 = NORTH BRANCH PD</t>
  </si>
  <si>
    <t xml:space="preserve"> 5122 = NORTH MANKATO PD </t>
  </si>
  <si>
    <t xml:space="preserve"> 5322 = NORTHFIELD PD</t>
  </si>
  <si>
    <t xml:space="preserve"> 5559 = NORTH OAKS PD</t>
  </si>
  <si>
    <t xml:space="preserve"> 5006 = OAK PARK HEIGHTS PD</t>
  </si>
  <si>
    <t xml:space="preserve"> 5369 = OAKDALE PD </t>
  </si>
  <si>
    <t xml:space="preserve"> 5142 = OLIVIA PD</t>
  </si>
  <si>
    <t xml:space="preserve"> 5208 = OLMSTEAD CO SHER</t>
  </si>
  <si>
    <t xml:space="preserve"> 5446 = ONAMIA PD</t>
  </si>
  <si>
    <t xml:space="preserve"> 5147 = ORONO PD </t>
  </si>
  <si>
    <t xml:space="preserve"> 5284 = ORTONVILLE PD</t>
  </si>
  <si>
    <t xml:space="preserve"> 5273 = OSAKIS PD</t>
  </si>
  <si>
    <t xml:space="preserve"> 5200 = OSSEO PD </t>
  </si>
  <si>
    <t xml:space="preserve"> 5004 = OWATONNA PD</t>
  </si>
  <si>
    <t xml:space="preserve"> 5266 = PARK RAPIDS PD </t>
  </si>
  <si>
    <t xml:space="preserve"> 5017 = PARKERS PRAIRIE PD </t>
  </si>
  <si>
    <t xml:space="preserve"> 5133 = PAYNSEVILLE PD </t>
  </si>
  <si>
    <t xml:space="preserve"> 5075 = PEARL ST 911 CTR</t>
  </si>
  <si>
    <t xml:space="preserve"> 5140 = PELICAN RAPIDS PD</t>
  </si>
  <si>
    <t xml:space="preserve"> 5296 = PENNINGTON CO SHER</t>
  </si>
  <si>
    <t xml:space="preserve"> 5242 = PEQUOT LAKES PD</t>
  </si>
  <si>
    <t xml:space="preserve"> 5224 = PERHAM PD</t>
  </si>
  <si>
    <t xml:space="preserve"> 5274 = PIERZ PD </t>
  </si>
  <si>
    <t xml:space="preserve"> 5468 = PIKE BAY PD</t>
  </si>
  <si>
    <t xml:space="preserve"> 5566 = PILLAGER PD</t>
  </si>
  <si>
    <t xml:space="preserve"> 5288 = PINE CO SHER</t>
  </si>
  <si>
    <t xml:space="preserve"> 5333 = PINE RIVER PD</t>
  </si>
  <si>
    <t xml:space="preserve"> 5339 = PIPESTONE CO</t>
  </si>
  <si>
    <t xml:space="preserve"> 5214 = PLAINVIEW PD </t>
  </si>
  <si>
    <t xml:space="preserve"> 5062 = PLYMOUTH PD</t>
  </si>
  <si>
    <t xml:space="preserve"> 5240 = POLK CO SHER</t>
  </si>
  <si>
    <t xml:space="preserve"> 5206 = POPE CO SHER</t>
  </si>
  <si>
    <t xml:space="preserve"> 5451 = PRAIRIE ISLAND INDIAN COMMUNITY</t>
  </si>
  <si>
    <t xml:space="preserve"> 5436 = PRAIRIE ISLAND PD</t>
  </si>
  <si>
    <t xml:space="preserve"> 5454 = PRESTON PD</t>
  </si>
  <si>
    <t xml:space="preserve"> 5396 = PRINCETON PD </t>
  </si>
  <si>
    <t xml:space="preserve"> 5053 = PRIOR LAKE PD</t>
  </si>
  <si>
    <t xml:space="preserve"> 5185 = PROCTOR PD </t>
  </si>
  <si>
    <t xml:space="preserve"> 5403 = RAMSEY CO SHER</t>
  </si>
  <si>
    <t xml:space="preserve"> 5106 = RAMSEY PD</t>
  </si>
  <si>
    <t xml:space="preserve"> 5543 = RANDALL PD</t>
  </si>
  <si>
    <t xml:space="preserve"> 5310 = RED LAKE CO SHER</t>
  </si>
  <si>
    <t xml:space="preserve"> 5548 = RED LAKE TRIBAL INVESTIGATORS</t>
  </si>
  <si>
    <t xml:space="preserve"> 5320 = RED WING PD</t>
  </si>
  <si>
    <t xml:space="preserve"> 5160 = REDWOOD CO SHER </t>
  </si>
  <si>
    <t xml:space="preserve"> 5218 = REDWOOD FALLS PD </t>
  </si>
  <si>
    <t xml:space="preserve"> 5143 = RENVILLE CO SHER</t>
  </si>
  <si>
    <t xml:space="preserve"> 5253 = RENVILLE PD</t>
  </si>
  <si>
    <t xml:space="preserve"> 5064 = RICE CO SHER</t>
  </si>
  <si>
    <t xml:space="preserve"> 5348 = RICE PD</t>
  </si>
  <si>
    <t xml:space="preserve"> 5045 = RICHFIELD PD </t>
  </si>
  <si>
    <t xml:space="preserve"> 5134 = RICHMOND PD</t>
  </si>
  <si>
    <t xml:space="preserve"> 5022 = ROBBINSDALE PD </t>
  </si>
  <si>
    <t xml:space="preserve"> 5095 = ROCHESTER PD </t>
  </si>
  <si>
    <t xml:space="preserve"> 5207 = ROCHESTER PD </t>
  </si>
  <si>
    <t xml:space="preserve"> 5319 = ROCK COUNTY SHERRIFF</t>
  </si>
  <si>
    <t xml:space="preserve"> 5144 = ROGERS PD</t>
  </si>
  <si>
    <t xml:space="preserve"> 5317 = ROSEAU CO</t>
  </si>
  <si>
    <t xml:space="preserve"> 5318 = ROSEAU PD</t>
  </si>
  <si>
    <t xml:space="preserve"> 5078 = ROSEMOUNT PD </t>
  </si>
  <si>
    <t xml:space="preserve"> 5041 = ROSEVILLE PD </t>
  </si>
  <si>
    <t xml:space="preserve"> 5391 = ROYALTON PD</t>
  </si>
  <si>
    <t xml:space="preserve"> 5101 = RUSHFORD PD</t>
  </si>
  <si>
    <t xml:space="preserve"> 5170 = SACRED HEART PD</t>
  </si>
  <si>
    <t xml:space="preserve"> 5058 = SARTELL PD </t>
  </si>
  <si>
    <t xml:space="preserve"> 5146 = SAUK CENTRE PD </t>
  </si>
  <si>
    <t xml:space="preserve"> 5082 = SAUK RAPIDS PD </t>
  </si>
  <si>
    <t xml:space="preserve"> 5109 = SAVAGE PD</t>
  </si>
  <si>
    <t xml:space="preserve"> 5100 = SCOTT CO SHER </t>
  </si>
  <si>
    <t xml:space="preserve"> 5014 = SEBEKA PD</t>
  </si>
  <si>
    <t xml:space="preserve"> 5270 = SHAKOPEE PD</t>
  </si>
  <si>
    <t xml:space="preserve"> 5123 = SHERBURN WELCOME PD</t>
  </si>
  <si>
    <t xml:space="preserve"> 5153 = SHERBURNE CO SHER </t>
  </si>
  <si>
    <t xml:space="preserve"> 5364 = SIBLEY CO SHER</t>
  </si>
  <si>
    <t xml:space="preserve"> 5308 = SILVER BAY PD</t>
  </si>
  <si>
    <t xml:space="preserve"> 5542 = SILVER LAKE PD</t>
  </si>
  <si>
    <t xml:space="preserve"> 5346 = SLAYTON PD </t>
  </si>
  <si>
    <t xml:space="preserve"> 5158 = SLEEPY EYE PD</t>
  </si>
  <si>
    <t xml:space="preserve"> 5127 = S LAKE TONKA PD</t>
  </si>
  <si>
    <t xml:space="preserve"> 5023 = SO ST PAUL PD</t>
  </si>
  <si>
    <t xml:space="preserve"> 5105 = SPRING GROVE PD</t>
  </si>
  <si>
    <t xml:space="preserve"> 5199 = SPRING LAKE PARK PD</t>
  </si>
  <si>
    <t xml:space="preserve"> 5108 = SPRINGFIELD PD </t>
  </si>
  <si>
    <t xml:space="preserve"> 5102 = ST ANTHONY PD</t>
  </si>
  <si>
    <t xml:space="preserve"> 5558 = ST AUGUSTA PD</t>
  </si>
  <si>
    <t xml:space="preserve"> 5155 = ST CHARLES PD</t>
  </si>
  <si>
    <t xml:space="preserve"> 5167 = ST CLOUD PD</t>
  </si>
  <si>
    <t xml:space="preserve"> 5550 = ST CLOUD STATE DPS</t>
  </si>
  <si>
    <t xml:space="preserve"> 5302 = ST FRANCIS PD</t>
  </si>
  <si>
    <t xml:space="preserve"> 5039 = ST JAMES PD</t>
  </si>
  <si>
    <t xml:space="preserve"> 5057 = ST JOSEPH PD </t>
  </si>
  <si>
    <t xml:space="preserve"> 5049 = ST LOUIS CO SHER</t>
  </si>
  <si>
    <t xml:space="preserve"> 5114 = ST LOUIS PARK PD </t>
  </si>
  <si>
    <t xml:space="preserve"> 5245 = ST PAUL PARK PD</t>
  </si>
  <si>
    <t xml:space="preserve"> 5076 = ST PAUL PD </t>
  </si>
  <si>
    <t xml:space="preserve"> 5002 = ST PETER PD</t>
  </si>
  <si>
    <t xml:space="preserve"> 5307 = STAPLES PD </t>
  </si>
  <si>
    <t xml:space="preserve"> 5255 = STARBUCK PD</t>
  </si>
  <si>
    <t xml:space="preserve"> 5409 = STATE PATROL </t>
  </si>
  <si>
    <t xml:space="preserve"> 5092 = STEARNS CO SHER </t>
  </si>
  <si>
    <t xml:space="preserve"> 5363 = STEELE CO SHER</t>
  </si>
  <si>
    <t xml:space="preserve"> 5195 = STEVENS CO SHER </t>
  </si>
  <si>
    <t xml:space="preserve"> 5384 = STEWART PD </t>
  </si>
  <si>
    <t xml:space="preserve"> 5225 = STILLWATER PD</t>
  </si>
  <si>
    <t xml:space="preserve"> 5429 = STILLWATER TNSHIP PD</t>
  </si>
  <si>
    <t xml:space="preserve"> 5378 = SWIFT CO SHER </t>
  </si>
  <si>
    <t xml:space="preserve"> 5311 = THIEF RIVER FALLS PD </t>
  </si>
  <si>
    <t xml:space="preserve"> 5257 = THREE RIVERS PARK DIST</t>
  </si>
  <si>
    <t xml:space="preserve"> 5437 = THOMPSON-ESKO PD</t>
  </si>
  <si>
    <t xml:space="preserve"> 5145 = TODD CO SHERRIF</t>
  </si>
  <si>
    <t xml:space="preserve"> 5292 = TRACY PD </t>
  </si>
  <si>
    <t xml:space="preserve"> 5357 = TRAVERSE CO SHER</t>
  </si>
  <si>
    <t xml:space="preserve"> 5431 = TRI-CITY PD</t>
  </si>
  <si>
    <t xml:space="preserve"> 5124 = TRIMONT PD </t>
  </si>
  <si>
    <t xml:space="preserve"> 5125 = TRUMAN PD</t>
  </si>
  <si>
    <t xml:space="preserve"> 5377 = TWIN VALLEY PD </t>
  </si>
  <si>
    <t xml:space="preserve"> 5413 = TWO HARBORS PD </t>
  </si>
  <si>
    <t xml:space="preserve"> 5462 = TYLER PD</t>
  </si>
  <si>
    <t xml:space="preserve"> 5164 = U OF M PD</t>
  </si>
  <si>
    <t xml:space="preserve"> 5394 = UMD PARKING SERVICES </t>
  </si>
  <si>
    <t xml:space="preserve"> 5395 = UMD PD </t>
  </si>
  <si>
    <t xml:space="preserve"> 5411 = U OF M PARKING</t>
  </si>
  <si>
    <t xml:space="preserve"> 5435 = U OF M MORRIS PD</t>
  </si>
  <si>
    <t xml:space="preserve"> 5575 = UPPER SIOUX PD</t>
  </si>
  <si>
    <t xml:space="preserve"> 5236 = VERNDALE PD</t>
  </si>
  <si>
    <t xml:space="preserve"> 5452 = VET AFFFAIRS PD MPLS</t>
  </si>
  <si>
    <t xml:space="preserve"> 5150 = VIRGINIA PD</t>
  </si>
  <si>
    <t xml:space="preserve"> 5087 = W ST PAUL PD </t>
  </si>
  <si>
    <t xml:space="preserve"> 5467 = WABASSO PD</t>
  </si>
  <si>
    <t xml:space="preserve"> 5325 = WABASHA CO SHER </t>
  </si>
  <si>
    <t xml:space="preserve"> 5037 = WABASHA PD </t>
  </si>
  <si>
    <t xml:space="preserve"> 5118 = WADENA CO SHER</t>
  </si>
  <si>
    <t xml:space="preserve"> 5190 = WADENA PD</t>
  </si>
  <si>
    <t xml:space="preserve"> 5024 = WAITE PARK PD</t>
  </si>
  <si>
    <t xml:space="preserve"> 5447 = WALKER PD</t>
  </si>
  <si>
    <t xml:space="preserve"> 5443 = WALNUT GROVE PD</t>
  </si>
  <si>
    <t xml:space="preserve"> 5306 = WARROAD PD </t>
  </si>
  <si>
    <t xml:space="preserve"> 5290 = WASECA CO SHER</t>
  </si>
  <si>
    <t xml:space="preserve"> 5051 = WASECA PD</t>
  </si>
  <si>
    <t xml:space="preserve"> 5399 = WASHINGTON CO</t>
  </si>
  <si>
    <t xml:space="preserve"> 5351 = WATERVILLE PD</t>
  </si>
  <si>
    <t xml:space="preserve"> 5422 = WATKINS PD </t>
  </si>
  <si>
    <t xml:space="preserve"> 5019 = WATONWAN CO SHERRIF</t>
  </si>
  <si>
    <t xml:space="preserve"> 5181 = WAYZATA PD </t>
  </si>
  <si>
    <t xml:space="preserve"> 5421 = WELLS PD </t>
  </si>
  <si>
    <t xml:space="preserve"> 5425 = WESTBROOK PD</t>
  </si>
  <si>
    <t xml:space="preserve"> 5251 = WEST CONCORD PD</t>
  </si>
  <si>
    <t xml:space="preserve"> 5005 = WEST HENNEPIN DPS</t>
  </si>
  <si>
    <t xml:space="preserve"> 5358 = WHEATON PD </t>
  </si>
  <si>
    <t xml:space="preserve"> 5366 = WHITE BEAR LAKE PD </t>
  </si>
  <si>
    <t xml:space="preserve"> 5299 = WHITE EARTH TRI PD</t>
  </si>
  <si>
    <t xml:space="preserve"> 5312 = WHITE PD </t>
  </si>
  <si>
    <t xml:space="preserve"> 5210 = WILKIN CO SHER</t>
  </si>
  <si>
    <t xml:space="preserve"> 5097 = WILLMAR PD </t>
  </si>
  <si>
    <t xml:space="preserve"> 5434 = WINNEBAGO PD</t>
  </si>
  <si>
    <t xml:space="preserve"> 5163 = WINDOM PD</t>
  </si>
  <si>
    <t xml:space="preserve"> 5074 = WINONA CO SHER</t>
  </si>
  <si>
    <t xml:space="preserve"> 5020 = WINONA PD</t>
  </si>
  <si>
    <t xml:space="preserve"> 5252 = WINSTED PD </t>
  </si>
  <si>
    <t xml:space="preserve"> 5073 = WINTHROP PD</t>
  </si>
  <si>
    <t xml:space="preserve"> 5405 = WOODBURY PD</t>
  </si>
  <si>
    <t xml:space="preserve"> 5254 = WORTHINGTON PD </t>
  </si>
  <si>
    <t xml:space="preserve"> 5222 = WRIGHT CO SHER</t>
  </si>
  <si>
    <t xml:space="preserve"> 5136 = WYOMING PD </t>
  </si>
  <si>
    <t xml:space="preserve"> 5191 = YELLOW MEDICINE CO</t>
  </si>
  <si>
    <t xml:space="preserve"> 5198 = ZUMBROTA PD </t>
  </si>
  <si>
    <t>ORIGINAL</t>
  </si>
  <si>
    <t>FIELD</t>
  </si>
  <si>
    <t>CODE</t>
  </si>
  <si>
    <t>DESCRIPTION</t>
  </si>
  <si>
    <t>1</t>
  </si>
  <si>
    <t>SUNDAY</t>
  </si>
  <si>
    <t>2</t>
  </si>
  <si>
    <t>MONDAY</t>
  </si>
  <si>
    <t>3</t>
  </si>
  <si>
    <t>4</t>
  </si>
  <si>
    <t>5</t>
  </si>
  <si>
    <t>THURSDAY</t>
  </si>
  <si>
    <t>6</t>
  </si>
  <si>
    <t>FRIDAY</t>
  </si>
  <si>
    <t>7</t>
  </si>
  <si>
    <t>K</t>
  </si>
  <si>
    <t>FATAL CRASH</t>
  </si>
  <si>
    <t>A</t>
  </si>
  <si>
    <t>B</t>
  </si>
  <si>
    <t>MODERATE INJURY CRASH</t>
  </si>
  <si>
    <t>C</t>
  </si>
  <si>
    <t>N</t>
  </si>
  <si>
    <t>COL-RDEQP-SNOWP</t>
  </si>
  <si>
    <t>COL-RDEQP-OTHER</t>
  </si>
  <si>
    <t>COL W PEDALCYCL</t>
  </si>
  <si>
    <t>COL WITH PEDEST</t>
  </si>
  <si>
    <t>8</t>
  </si>
  <si>
    <t>COL WITH DEER</t>
  </si>
  <si>
    <t>9</t>
  </si>
  <si>
    <t>10</t>
  </si>
  <si>
    <t>11</t>
  </si>
  <si>
    <t>12</t>
  </si>
  <si>
    <t>13</t>
  </si>
  <si>
    <t>14</t>
  </si>
  <si>
    <t>UNKN COLSN TYPE</t>
  </si>
  <si>
    <t>16</t>
  </si>
  <si>
    <t>RUNAWAY VEHICLE</t>
  </si>
  <si>
    <t>21</t>
  </si>
  <si>
    <t>CONSTRUCT EQUIP</t>
  </si>
  <si>
    <t>22</t>
  </si>
  <si>
    <t>23</t>
  </si>
  <si>
    <t>24</t>
  </si>
  <si>
    <t>25</t>
  </si>
  <si>
    <t>26</t>
  </si>
  <si>
    <t>SIGN STRUC/POST</t>
  </si>
  <si>
    <t>27</t>
  </si>
  <si>
    <t>MAILBOXES/POSTS</t>
  </si>
  <si>
    <t>28</t>
  </si>
  <si>
    <t>OTHER POLES</t>
  </si>
  <si>
    <t>29</t>
  </si>
  <si>
    <t>HYDRANT</t>
  </si>
  <si>
    <t>30</t>
  </si>
  <si>
    <t>31</t>
  </si>
  <si>
    <t>32</t>
  </si>
  <si>
    <t>33</t>
  </si>
  <si>
    <t>CRASH CUSHION</t>
  </si>
  <si>
    <t>34</t>
  </si>
  <si>
    <t>GUARDRAIL</t>
  </si>
  <si>
    <t>35</t>
  </si>
  <si>
    <t>36</t>
  </si>
  <si>
    <t>37</t>
  </si>
  <si>
    <t>38</t>
  </si>
  <si>
    <t>BUILDING/WALL</t>
  </si>
  <si>
    <t>39</t>
  </si>
  <si>
    <t>ROCK OUTCROPS</t>
  </si>
  <si>
    <t>40</t>
  </si>
  <si>
    <t>PARKING METER</t>
  </si>
  <si>
    <t>41</t>
  </si>
  <si>
    <t>OTHER FIXED OBJ</t>
  </si>
  <si>
    <t>42</t>
  </si>
  <si>
    <t>UNK TYP FXD OBJ</t>
  </si>
  <si>
    <t>51</t>
  </si>
  <si>
    <t>52</t>
  </si>
  <si>
    <t>53</t>
  </si>
  <si>
    <t>54</t>
  </si>
  <si>
    <t>JACKKNIFE</t>
  </si>
  <si>
    <t>55</t>
  </si>
  <si>
    <t>56</t>
  </si>
  <si>
    <t>64</t>
  </si>
  <si>
    <t>65</t>
  </si>
  <si>
    <t>90</t>
  </si>
  <si>
    <t>99</t>
  </si>
  <si>
    <t>00</t>
  </si>
  <si>
    <t>LEFT BLANK</t>
  </si>
  <si>
    <t>15</t>
  </si>
  <si>
    <t>VEHICLE MERGING</t>
  </si>
  <si>
    <t>17</t>
  </si>
  <si>
    <t>VEHICLE BACKING</t>
  </si>
  <si>
    <t>18</t>
  </si>
  <si>
    <t>VEHICLE STALLED</t>
  </si>
  <si>
    <t>43</t>
  </si>
  <si>
    <t>44</t>
  </si>
  <si>
    <t>45</t>
  </si>
  <si>
    <t>46</t>
  </si>
  <si>
    <t>47</t>
  </si>
  <si>
    <t>48</t>
  </si>
  <si>
    <t>57</t>
  </si>
  <si>
    <t>UNKN PRIOR ACTN</t>
  </si>
  <si>
    <t>Y</t>
  </si>
  <si>
    <t>YES</t>
  </si>
  <si>
    <t>I</t>
  </si>
  <si>
    <t>X</t>
  </si>
  <si>
    <t>UNKNOWN</t>
  </si>
  <si>
    <t>Z</t>
  </si>
  <si>
    <t>DEPLOYED--FRONT</t>
  </si>
  <si>
    <t>DEPLYD-FRT+SIDE</t>
  </si>
  <si>
    <t>NOT DPL-SWTC ON</t>
  </si>
  <si>
    <t>OTHER</t>
  </si>
  <si>
    <t>98</t>
  </si>
  <si>
    <t>BREATH</t>
  </si>
  <si>
    <t>NOT APPLICABLE</t>
  </si>
  <si>
    <t>NOT ON BRIDGE</t>
  </si>
  <si>
    <t>YES ON BRIDGE</t>
  </si>
  <si>
    <t>COMBINATION</t>
  </si>
  <si>
    <t>NOT APPLIABLE</t>
  </si>
  <si>
    <t>FAIL TO YLD ROW</t>
  </si>
  <si>
    <t>IMPROPER TURN</t>
  </si>
  <si>
    <t>IMPRP/NO SIGNAL</t>
  </si>
  <si>
    <t>19</t>
  </si>
  <si>
    <t>20</t>
  </si>
  <si>
    <t>OVRSZ/OVRWT VEH</t>
  </si>
  <si>
    <t>50</t>
  </si>
  <si>
    <t>61</t>
  </si>
  <si>
    <t>ANOKA</t>
  </si>
  <si>
    <t>BIG STONE</t>
  </si>
  <si>
    <t>BROWN</t>
  </si>
  <si>
    <t>CARLTON</t>
  </si>
  <si>
    <t>CHISAGO</t>
  </si>
  <si>
    <t>CROW WING</t>
  </si>
  <si>
    <t>DODGE</t>
  </si>
  <si>
    <t>DOUGLAS</t>
  </si>
  <si>
    <t>FARIBAULT</t>
  </si>
  <si>
    <t>GOODHUE</t>
  </si>
  <si>
    <t>GRANT</t>
  </si>
  <si>
    <t>HOUSTON</t>
  </si>
  <si>
    <t>HUBBARD</t>
  </si>
  <si>
    <t>JACKSON</t>
  </si>
  <si>
    <t>KANABEC</t>
  </si>
  <si>
    <t>KANDIYOHI</t>
  </si>
  <si>
    <t>KITTSON</t>
  </si>
  <si>
    <t>KOOCHICHING</t>
  </si>
  <si>
    <t>LAKE OF THE WDS</t>
  </si>
  <si>
    <t>LINCOLN</t>
  </si>
  <si>
    <t>49</t>
  </si>
  <si>
    <t>MOWER</t>
  </si>
  <si>
    <t>OLMSTED</t>
  </si>
  <si>
    <t>58</t>
  </si>
  <si>
    <t>59</t>
  </si>
  <si>
    <t>PIPESTONE</t>
  </si>
  <si>
    <t>60</t>
  </si>
  <si>
    <t>62</t>
  </si>
  <si>
    <t>RAMSEY</t>
  </si>
  <si>
    <t>63</t>
  </si>
  <si>
    <t>REDWOOD</t>
  </si>
  <si>
    <t>66</t>
  </si>
  <si>
    <t>67</t>
  </si>
  <si>
    <t>68</t>
  </si>
  <si>
    <t>69</t>
  </si>
  <si>
    <t>ST. LOUIS</t>
  </si>
  <si>
    <t>70</t>
  </si>
  <si>
    <t>SCOTT</t>
  </si>
  <si>
    <t>71</t>
  </si>
  <si>
    <t>SHERBURNE</t>
  </si>
  <si>
    <t>72</t>
  </si>
  <si>
    <t>73</t>
  </si>
  <si>
    <t>STEARNS</t>
  </si>
  <si>
    <t>74</t>
  </si>
  <si>
    <t>75</t>
  </si>
  <si>
    <t>STEVENS</t>
  </si>
  <si>
    <t>76</t>
  </si>
  <si>
    <t>SWIFT</t>
  </si>
  <si>
    <t>77</t>
  </si>
  <si>
    <t>78</t>
  </si>
  <si>
    <t>79</t>
  </si>
  <si>
    <t>WABASHA</t>
  </si>
  <si>
    <t>80</t>
  </si>
  <si>
    <t>81</t>
  </si>
  <si>
    <t>82</t>
  </si>
  <si>
    <t>83</t>
  </si>
  <si>
    <t>84</t>
  </si>
  <si>
    <t>85</t>
  </si>
  <si>
    <t>86</t>
  </si>
  <si>
    <t>87</t>
  </si>
  <si>
    <t>FRONT</t>
  </si>
  <si>
    <t>RIGHT FRONT</t>
  </si>
  <si>
    <t>LEFT REAR</t>
  </si>
  <si>
    <t>LEFT CENTER</t>
  </si>
  <si>
    <t>TOP</t>
  </si>
  <si>
    <t>BOTM--UNDERCARG</t>
  </si>
  <si>
    <t>TOTAL</t>
  </si>
  <si>
    <t>LEFT TURN</t>
  </si>
  <si>
    <t>RAN OFF RD-LEFT</t>
  </si>
  <si>
    <t>RIGHT ANGLE</t>
  </si>
  <si>
    <t>HEAD-ON</t>
  </si>
  <si>
    <t>NORTH</t>
  </si>
  <si>
    <t>NORTHEAST</t>
  </si>
  <si>
    <t>SOUTHEAST</t>
  </si>
  <si>
    <t>SOUTH</t>
  </si>
  <si>
    <t>SOUTHWEST</t>
  </si>
  <si>
    <t>NORTHWEST</t>
  </si>
  <si>
    <t>CORREC LENSES</t>
  </si>
  <si>
    <t>AUTO TRANSMISSN</t>
  </si>
  <si>
    <t>OUTSIDE MIROR</t>
  </si>
  <si>
    <t>DAYLIHT HOURS</t>
  </si>
  <si>
    <t>EMPLOYMENT ONLY</t>
  </si>
  <si>
    <t>LEARNERS PERMIT</t>
  </si>
  <si>
    <t>CDL—INTRASTATE</t>
  </si>
  <si>
    <t>VEHS W/O AIRBRK</t>
  </si>
  <si>
    <t>EXC TRACTOR TRL</t>
  </si>
  <si>
    <t>FARM WAIVER</t>
  </si>
  <si>
    <t>MULTIPLE RESTRS</t>
  </si>
  <si>
    <t>VIOL--SUSPENDED</t>
  </si>
  <si>
    <t>VIOL--REVOKED</t>
  </si>
  <si>
    <t>VIOL--CANCELLED</t>
  </si>
  <si>
    <t>AB</t>
  </si>
  <si>
    <t>AL</t>
  </si>
  <si>
    <t>AK</t>
  </si>
  <si>
    <t>ALASKA</t>
  </si>
  <si>
    <t>AZ</t>
  </si>
  <si>
    <t>AR</t>
  </si>
  <si>
    <t>ARKANSAS</t>
  </si>
  <si>
    <t>BC</t>
  </si>
  <si>
    <t>BRITISH COLUMBIA</t>
  </si>
  <si>
    <t>CA</t>
  </si>
  <si>
    <t>CALIFORNIA</t>
  </si>
  <si>
    <t>CO</t>
  </si>
  <si>
    <t>COLORADO</t>
  </si>
  <si>
    <t>CT</t>
  </si>
  <si>
    <t>DE</t>
  </si>
  <si>
    <t>DELAWARE</t>
  </si>
  <si>
    <t>DC</t>
  </si>
  <si>
    <t>DISTRCT OF COL</t>
  </si>
  <si>
    <t>FL</t>
  </si>
  <si>
    <t>GA</t>
  </si>
  <si>
    <t>HI</t>
  </si>
  <si>
    <t>HAWAII</t>
  </si>
  <si>
    <t>ID</t>
  </si>
  <si>
    <t>IL</t>
  </si>
  <si>
    <t>IN</t>
  </si>
  <si>
    <t>IO</t>
  </si>
  <si>
    <t>IOWA</t>
  </si>
  <si>
    <t>KS</t>
  </si>
  <si>
    <t>KANSAS</t>
  </si>
  <si>
    <t>KY</t>
  </si>
  <si>
    <t>KENTUCKY</t>
  </si>
  <si>
    <t>LA</t>
  </si>
  <si>
    <t>ME</t>
  </si>
  <si>
    <t>MD</t>
  </si>
  <si>
    <t>MARYLAND</t>
  </si>
  <si>
    <t>MA</t>
  </si>
  <si>
    <t>MB</t>
  </si>
  <si>
    <t>MANITOBA</t>
  </si>
  <si>
    <t>MI</t>
  </si>
  <si>
    <t>MICHIGAN</t>
  </si>
  <si>
    <t>MO</t>
  </si>
  <si>
    <t>MISSOURI</t>
  </si>
  <si>
    <t>MN</t>
  </si>
  <si>
    <t>MS</t>
  </si>
  <si>
    <t>MT</t>
  </si>
  <si>
    <t>NE</t>
  </si>
  <si>
    <t>NEBRASKA</t>
  </si>
  <si>
    <t>NF</t>
  </si>
  <si>
    <t>NEWFOUNDLAND</t>
  </si>
  <si>
    <t>NK</t>
  </si>
  <si>
    <t>NS</t>
  </si>
  <si>
    <t>NT</t>
  </si>
  <si>
    <t>NORTHWEST TERR</t>
  </si>
  <si>
    <t>NV</t>
  </si>
  <si>
    <t>NEVADA</t>
  </si>
  <si>
    <t>NH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</si>
  <si>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</si>
  <si>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</si>
  <si>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</si>
  <si>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</si>
  <si>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</si>
  <si>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</si>
  <si>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</si>
  <si>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</si>
  <si>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</si>
  <si>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</si>
  <si>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</si>
  <si>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</si>
  <si>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</si>
  <si>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</si>
  <si>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ON</t>
  </si>
  <si>
    <t>OR</t>
  </si>
  <si>
    <t>OREGON</t>
  </si>
  <si>
    <t>PA</t>
  </si>
  <si>
    <t>PENNSYLVANIA</t>
  </si>
  <si>
    <t>PE</t>
  </si>
  <si>
    <t>PQ</t>
  </si>
  <si>
    <t>QUEBEC</t>
  </si>
  <si>
    <t>RI</t>
  </si>
  <si>
    <t>RHODE ISLAND</t>
  </si>
  <si>
    <t>SC</t>
  </si>
  <si>
    <t>SOUTH CAROLINA</t>
  </si>
  <si>
    <t>SD</t>
  </si>
  <si>
    <t>SOUTH DAKOTA</t>
  </si>
  <si>
    <t>SK</t>
  </si>
  <si>
    <t>SASKATCHEWAN</t>
  </si>
  <si>
    <t>TN</t>
  </si>
  <si>
    <t>TX</t>
  </si>
  <si>
    <t>UT</t>
  </si>
  <si>
    <t>UTAH</t>
  </si>
  <si>
    <t>VT</t>
  </si>
  <si>
    <t>VA</t>
  </si>
  <si>
    <t>VIRGINIA</t>
  </si>
  <si>
    <t>WA</t>
  </si>
  <si>
    <t>WASHINGTON</t>
  </si>
  <si>
    <t>WV</t>
  </si>
  <si>
    <t>WI</t>
  </si>
  <si>
    <t>WY</t>
  </si>
  <si>
    <t>YT</t>
  </si>
  <si>
    <t>ZZ</t>
  </si>
  <si>
    <t>TRAPPED EXTRC-MEC</t>
  </si>
  <si>
    <t>TRAPPED EXTRC-MAN</t>
  </si>
  <si>
    <t>EJECTED</t>
  </si>
  <si>
    <t>NOT EJECTED</t>
  </si>
  <si>
    <t>COLLISN W TRAIN</t>
  </si>
  <si>
    <t>UNDERRIDE--REAR</t>
  </si>
  <si>
    <t>UNDERRIDE--SIDE</t>
  </si>
  <si>
    <t>OTHER FXD OBJ</t>
  </si>
  <si>
    <t>CARGO/EQP SHIFT</t>
  </si>
  <si>
    <t>OTHER EVENT</t>
  </si>
  <si>
    <t>UNKNOWN EVENT</t>
  </si>
  <si>
    <t>NO VEHICLE FIRE</t>
  </si>
  <si>
    <t>0</t>
  </si>
  <si>
    <t>RUR PRN ARTR-INT</t>
  </si>
  <si>
    <t>RUR PRN ARTR-OTH</t>
  </si>
  <si>
    <t>RURAL MINR ARTRL</t>
  </si>
  <si>
    <t>RUR MAJR COLECTR</t>
  </si>
  <si>
    <t>RUR MINOR COLCTR</t>
  </si>
  <si>
    <t>RUR LOCL SYSTEMS</t>
  </si>
  <si>
    <t>URB PRN RTRL-INT</t>
  </si>
  <si>
    <t>UR PR RT-OT FR-C</t>
  </si>
  <si>
    <t>UR PR RT-OT FR-N</t>
  </si>
  <si>
    <t>UR PR RT-OT C LK</t>
  </si>
  <si>
    <t>UR PR R-OT NCN L</t>
  </si>
  <si>
    <t>URB MINR ARTRIAL</t>
  </si>
  <si>
    <t>YES HITRUN VEH INVLVD</t>
  </si>
  <si>
    <t>NOT TAKEN TO HOSPITAL</t>
  </si>
  <si>
    <t>TAKEN TO HOSPITAL</t>
  </si>
  <si>
    <t>KILLED</t>
  </si>
  <si>
    <t>INCAPAC INJURY</t>
  </si>
  <si>
    <t>NO APPRT INJURY</t>
  </si>
  <si>
    <t>ALLEY/DRIVEWAY</t>
  </si>
  <si>
    <t>SUNRISE</t>
  </si>
  <si>
    <t>DARK-ST LTS OFF</t>
  </si>
  <si>
    <t>PARKING LOT</t>
  </si>
  <si>
    <t>UNCERTAIN</t>
  </si>
  <si>
    <t>TRANSITION AREA</t>
  </si>
  <si>
    <t>ACTIVITY AREA</t>
  </si>
  <si>
    <t>AMBULANCE</t>
  </si>
  <si>
    <t>.01 BAC</t>
  </si>
  <si>
    <t>.02 BAC</t>
  </si>
  <si>
    <t>.03 BAC</t>
  </si>
  <si>
    <t>.04 BAC</t>
  </si>
  <si>
    <t>.05 BAC</t>
  </si>
  <si>
    <t>.06 BAC</t>
  </si>
  <si>
    <t>.07 BAC</t>
  </si>
  <si>
    <t>.08 BAC</t>
  </si>
  <si>
    <t>.09 BAC</t>
  </si>
  <si>
    <t>.10 BAC</t>
  </si>
  <si>
    <t>.11 BAC</t>
  </si>
  <si>
    <t>.12 BAC</t>
  </si>
  <si>
    <t>.13 BAC</t>
  </si>
  <si>
    <t>.14 BAC</t>
  </si>
  <si>
    <t>.15 BAC</t>
  </si>
  <si>
    <t>.16 BAC</t>
  </si>
  <si>
    <t>.17 BAC</t>
  </si>
  <si>
    <t>.18 BAC</t>
  </si>
  <si>
    <t>.19 BAC</t>
  </si>
  <si>
    <t>.20 BAC</t>
  </si>
  <si>
    <t>.21 BAC</t>
  </si>
  <si>
    <t>.22 BAC</t>
  </si>
  <si>
    <t>.23 BAC</t>
  </si>
  <si>
    <t>.24 BAC</t>
  </si>
  <si>
    <t>.25 BAC</t>
  </si>
  <si>
    <t>.26 BAC</t>
  </si>
  <si>
    <t>.27 BAC</t>
  </si>
  <si>
    <t>.28 BAC</t>
  </si>
  <si>
    <t>.29 BAC</t>
  </si>
  <si>
    <t>.30 BAC</t>
  </si>
  <si>
    <t>.31 BAC</t>
  </si>
  <si>
    <t>.32 BAC</t>
  </si>
  <si>
    <t>.33 BAC</t>
  </si>
  <si>
    <t>.34 BAC</t>
  </si>
  <si>
    <t>.35 BAC</t>
  </si>
  <si>
    <t>.36 BAC</t>
  </si>
  <si>
    <t>.37 BAC</t>
  </si>
  <si>
    <t>.38 BAC</t>
  </si>
  <si>
    <t>.39 BAC</t>
  </si>
  <si>
    <t>.40 BAC</t>
  </si>
  <si>
    <t>.41 BAC</t>
  </si>
  <si>
    <t>.42 BAC</t>
  </si>
  <si>
    <t>.43 BAC</t>
  </si>
  <si>
    <t>.44 BAC</t>
  </si>
  <si>
    <t>.45 BAC</t>
  </si>
  <si>
    <t>.46 BAC</t>
  </si>
  <si>
    <t>.47 BAC</t>
  </si>
  <si>
    <t>.48 BAC</t>
  </si>
  <si>
    <t>.49 BAC</t>
  </si>
  <si>
    <t>.50 BAC</t>
  </si>
  <si>
    <t>.51 BAC</t>
  </si>
  <si>
    <t>.52 BAC</t>
  </si>
  <si>
    <t>.53 BAC</t>
  </si>
  <si>
    <t>.54 BAC</t>
  </si>
  <si>
    <t>.55 BAC</t>
  </si>
  <si>
    <t>.56 BAC</t>
  </si>
  <si>
    <t>.57 BAC</t>
  </si>
  <si>
    <t>.58 BAC</t>
  </si>
  <si>
    <t>.59 BAC</t>
  </si>
  <si>
    <t>.60 BAC</t>
  </si>
  <si>
    <t>95</t>
  </si>
  <si>
    <t>96</t>
  </si>
  <si>
    <t>97</t>
  </si>
  <si>
    <t>UNKNOWN IF TESTD</t>
  </si>
  <si>
    <t>STATE TROOPER</t>
  </si>
  <si>
    <t>SHER OFFICER</t>
  </si>
  <si>
    <t>OTHER OFCR TYPE</t>
  </si>
  <si>
    <t>INAP (CIT REPORT)</t>
  </si>
  <si>
    <t>REPORT NOT ONLINE</t>
  </si>
  <si>
    <t>YES REPORT ONLINE</t>
  </si>
  <si>
    <t>UNDER THE INFLU</t>
  </si>
  <si>
    <t>FATIGUED/ASLEEP</t>
  </si>
  <si>
    <t>ILL</t>
  </si>
  <si>
    <t>FRONT RIGHT</t>
  </si>
  <si>
    <t>THIRD SEAT LEFT</t>
  </si>
  <si>
    <t>TRAILING UNIT</t>
  </si>
  <si>
    <t>WTHN 10FT OF RD</t>
  </si>
  <si>
    <t>BYND 10FT OF RD</t>
  </si>
  <si>
    <t>OUTSIDE OF TRFW</t>
  </si>
  <si>
    <t>SHARED USE PATH</t>
  </si>
  <si>
    <t>YES PUBLIC PROP DAMG</t>
  </si>
  <si>
    <t>STRAIGHT AT SAG</t>
  </si>
  <si>
    <t>CURVE &amp; LEVEL</t>
  </si>
  <si>
    <t>CURVE &amp; GRADE</t>
  </si>
  <si>
    <t>OTHER ROAD CHAR</t>
  </si>
  <si>
    <t>UNKNOWN RD CHARACTER</t>
  </si>
  <si>
    <t>FREEWAY-RAMPS</t>
  </si>
  <si>
    <t>E</t>
  </si>
  <si>
    <t>S</t>
  </si>
  <si>
    <t>W</t>
  </si>
  <si>
    <t>DRY</t>
  </si>
  <si>
    <t>WET</t>
  </si>
  <si>
    <t>SLUSH</t>
  </si>
  <si>
    <t>ICE/PACKED SNOW</t>
  </si>
  <si>
    <t>WATER-STND/MOVG</t>
  </si>
  <si>
    <t>MUDDY</t>
  </si>
  <si>
    <t>WK ON SHLD/MEDN</t>
  </si>
  <si>
    <t>MOVING WKZONE</t>
  </si>
  <si>
    <t>PHYSICAL EXAM</t>
  </si>
  <si>
    <t>DRIVER EXAM</t>
  </si>
  <si>
    <t>INTERSTATE-ISTH</t>
  </si>
  <si>
    <t>MN ST TRUNK HWY</t>
  </si>
  <si>
    <t>CNTY ST AID HWY</t>
  </si>
  <si>
    <t>MILITARY RD-MIL</t>
  </si>
  <si>
    <t>AIRPORT ROADS</t>
  </si>
  <si>
    <t>LAPBELT ONLY USED</t>
  </si>
  <si>
    <t>SHLDBELTONLY USED</t>
  </si>
  <si>
    <t>LAP+SHLD BELT USD</t>
  </si>
  <si>
    <t>CHILDSEAT NOT USD</t>
  </si>
  <si>
    <t>CHLDSEAT USD IMPR</t>
  </si>
  <si>
    <t>CHLDSEAT USD PROP</t>
  </si>
  <si>
    <t>BSTRSEAT NOT USED</t>
  </si>
  <si>
    <t>BSTRSEAT USD IMPR</t>
  </si>
  <si>
    <t>BSTRSEAT USED PRO</t>
  </si>
  <si>
    <t>HELMET NOT USED</t>
  </si>
  <si>
    <t>HELMET USED</t>
  </si>
  <si>
    <t>DARK CLOTHING</t>
  </si>
  <si>
    <t>PROTECTIVE PADS</t>
  </si>
  <si>
    <t>OTHER EQUIP USE</t>
  </si>
  <si>
    <t>SHOULDER BELT</t>
  </si>
  <si>
    <t>LAP+SHOULDER BELT</t>
  </si>
  <si>
    <t>CHILD SAFETY SEAT</t>
  </si>
  <si>
    <t>CHILD BOOSTR SEAT</t>
  </si>
  <si>
    <t>YES-INVOLVED DIRECTLY</t>
  </si>
  <si>
    <t>YES-INVOLVED INDIRCTLY</t>
  </si>
  <si>
    <t>M</t>
  </si>
  <si>
    <t>F</t>
  </si>
  <si>
    <t>NOT TOWING</t>
  </si>
  <si>
    <t>YES TOWING</t>
  </si>
  <si>
    <t>NO PASSING ZONE</t>
  </si>
  <si>
    <t>LESS THAN 5,000</t>
  </si>
  <si>
    <t>5,000 TO 49,999</t>
  </si>
  <si>
    <t>50,000 OR MORE</t>
  </si>
  <si>
    <t>250,000 OR MORE</t>
  </si>
  <si>
    <t>100,000-250,000</t>
  </si>
  <si>
    <t>50,000-99,000</t>
  </si>
  <si>
    <t>25,000-49,000</t>
  </si>
  <si>
    <t>10,000-24,999</t>
  </si>
  <si>
    <t>2,500-4,999</t>
  </si>
  <si>
    <t>1,000-2,499</t>
  </si>
  <si>
    <t>0-999</t>
  </si>
  <si>
    <t>BLUE</t>
  </si>
  <si>
    <t>GRAY</t>
  </si>
  <si>
    <t>D</t>
  </si>
  <si>
    <t>G</t>
  </si>
  <si>
    <t>H</t>
  </si>
  <si>
    <t>J</t>
  </si>
  <si>
    <t>PINK</t>
  </si>
  <si>
    <t>YELLOW</t>
  </si>
  <si>
    <t>L</t>
  </si>
  <si>
    <t>MAROON</t>
  </si>
  <si>
    <t>LAVENDER</t>
  </si>
  <si>
    <t>GOLD</t>
  </si>
  <si>
    <t>O</t>
  </si>
  <si>
    <t>ORANGE</t>
  </si>
  <si>
    <t>P</t>
  </si>
  <si>
    <t>SILVER</t>
  </si>
  <si>
    <t>Q</t>
  </si>
  <si>
    <t>PASSENGER CAR</t>
  </si>
  <si>
    <t>SUV</t>
  </si>
  <si>
    <t>BUS(7-15 INC DRV)</t>
  </si>
  <si>
    <t>ATV</t>
  </si>
  <si>
    <t>MOTORSCOOTER/BIKE</t>
  </si>
  <si>
    <t>MOPED/MOTORZ BIKE</t>
  </si>
  <si>
    <t>TRK TRAC W SEMI</t>
  </si>
  <si>
    <t>BICYCLIST</t>
  </si>
  <si>
    <t>UNKN VEHIC TYPE</t>
  </si>
  <si>
    <t>TAXICAB</t>
  </si>
  <si>
    <t>HIT&amp;RUN VEHICLE</t>
  </si>
  <si>
    <t>AMB--LITS+SIREN</t>
  </si>
  <si>
    <t>OTH MTNC IN TRN</t>
  </si>
  <si>
    <t>OTHER VEHIC USE</t>
  </si>
  <si>
    <t>UNKNOWN VEH USE</t>
  </si>
  <si>
    <t>CLEAR</t>
  </si>
  <si>
    <t>SLT/HAIL/FRZ RN</t>
  </si>
  <si>
    <t>BLWNG SND/DS/SN</t>
  </si>
  <si>
    <t>NOT WRKNG PRPLY</t>
  </si>
  <si>
    <t>0000</t>
  </si>
  <si>
    <t>AIRPORT/FORT SNELLING</t>
  </si>
  <si>
    <t>0005</t>
  </si>
  <si>
    <t>ADA</t>
  </si>
  <si>
    <t>0010</t>
  </si>
  <si>
    <t>ADAMS</t>
  </si>
  <si>
    <t>0015</t>
  </si>
  <si>
    <t>0020</t>
  </si>
  <si>
    <t>AFTON</t>
  </si>
  <si>
    <t>0025</t>
  </si>
  <si>
    <t>0030</t>
  </si>
  <si>
    <t>0035</t>
  </si>
  <si>
    <t>0040</t>
  </si>
  <si>
    <t>ALBERTA</t>
  </si>
  <si>
    <t>0045</t>
  </si>
  <si>
    <t>0050</t>
  </si>
  <si>
    <t>ALBERTVILLE</t>
  </si>
  <si>
    <t>0055</t>
  </si>
  <si>
    <t>ALDEN</t>
  </si>
  <si>
    <t>0060</t>
  </si>
  <si>
    <t>ALDRICH</t>
  </si>
  <si>
    <t>0065</t>
  </si>
  <si>
    <t>0070</t>
  </si>
  <si>
    <t>ALPHA</t>
  </si>
  <si>
    <t>0075</t>
  </si>
  <si>
    <t>0080</t>
  </si>
  <si>
    <t>0085</t>
  </si>
  <si>
    <t>AMBOY</t>
  </si>
  <si>
    <t>0088</t>
  </si>
  <si>
    <t>ANDOVER</t>
  </si>
  <si>
    <t>0090</t>
  </si>
  <si>
    <t>ANNANDALE</t>
  </si>
  <si>
    <t>0095</t>
  </si>
  <si>
    <t>0100</t>
  </si>
  <si>
    <t>0102</t>
  </si>
  <si>
    <t>0105</t>
  </si>
  <si>
    <t>0110</t>
  </si>
  <si>
    <t>ARDEN HILLS</t>
  </si>
  <si>
    <t>0115</t>
  </si>
  <si>
    <t>0120</t>
  </si>
  <si>
    <t>ARLINGTON</t>
  </si>
  <si>
    <t>0125</t>
  </si>
  <si>
    <t>ASHBY</t>
  </si>
  <si>
    <t>0130</t>
  </si>
  <si>
    <t>ASKOV</t>
  </si>
  <si>
    <t>0135</t>
  </si>
  <si>
    <t>ATWATER</t>
  </si>
  <si>
    <t>0140</t>
  </si>
  <si>
    <t>AUDOBON</t>
  </si>
  <si>
    <t>0145</t>
  </si>
  <si>
    <t>0150</t>
  </si>
  <si>
    <t>0155</t>
  </si>
  <si>
    <t>AVOKA</t>
  </si>
  <si>
    <t>0160</t>
  </si>
  <si>
    <t>0165</t>
  </si>
  <si>
    <t>0170</t>
  </si>
  <si>
    <t>0175</t>
  </si>
  <si>
    <t>0180</t>
  </si>
  <si>
    <t>0185</t>
  </si>
  <si>
    <t>BALATON</t>
  </si>
  <si>
    <t>0195</t>
  </si>
  <si>
    <t>BARNESVILLE</t>
  </si>
  <si>
    <t>0200</t>
  </si>
  <si>
    <t>0205</t>
  </si>
  <si>
    <t>BARRETT</t>
  </si>
  <si>
    <t>0210</t>
  </si>
  <si>
    <t>BARRY</t>
  </si>
  <si>
    <t>0215</t>
  </si>
  <si>
    <t>BATTLE LAKE</t>
  </si>
  <si>
    <t>0220</t>
  </si>
  <si>
    <t>0225</t>
  </si>
  <si>
    <t>0230</t>
  </si>
  <si>
    <t>BAYPORT</t>
  </si>
  <si>
    <t>0235</t>
  </si>
  <si>
    <t>BEARDSLEY</t>
  </si>
  <si>
    <t>0240</t>
  </si>
  <si>
    <t>0245</t>
  </si>
  <si>
    <t>0250</t>
  </si>
  <si>
    <t>0255</t>
  </si>
  <si>
    <t>BEJOU</t>
  </si>
  <si>
    <t>0260</t>
  </si>
  <si>
    <t>0265</t>
  </si>
  <si>
    <t>0270</t>
  </si>
  <si>
    <t>BELLE PLAIN</t>
  </si>
  <si>
    <t>0275</t>
  </si>
  <si>
    <t>0280</t>
  </si>
  <si>
    <t>0285</t>
  </si>
  <si>
    <t>BELVIEW</t>
  </si>
  <si>
    <t>0290</t>
  </si>
  <si>
    <t>BEMIDJI</t>
  </si>
  <si>
    <t>0295</t>
  </si>
  <si>
    <t>0300</t>
  </si>
  <si>
    <t>0310</t>
  </si>
  <si>
    <t>0315</t>
  </si>
  <si>
    <t>0320</t>
  </si>
  <si>
    <t>BIGELOW</t>
  </si>
  <si>
    <t>0325</t>
  </si>
  <si>
    <t>BIG FALLS</t>
  </si>
  <si>
    <t>0330</t>
  </si>
  <si>
    <t>BIGFORK</t>
  </si>
  <si>
    <t>0335</t>
  </si>
  <si>
    <t>0340</t>
  </si>
  <si>
    <t>0345</t>
  </si>
  <si>
    <t>BIRCHWOOD</t>
  </si>
  <si>
    <t>0350</t>
  </si>
  <si>
    <t>BIRD ISLAND</t>
  </si>
  <si>
    <t>0355</t>
  </si>
  <si>
    <t>0360</t>
  </si>
  <si>
    <t>BIWABIK</t>
  </si>
  <si>
    <t>0365</t>
  </si>
  <si>
    <t>BLACKDUCK</t>
  </si>
  <si>
    <t>0370</t>
  </si>
  <si>
    <t>0375</t>
  </si>
  <si>
    <t>0380</t>
  </si>
  <si>
    <t>0385</t>
  </si>
  <si>
    <t>BLOOMINGTON</t>
  </si>
  <si>
    <t>0390</t>
  </si>
  <si>
    <t>0395</t>
  </si>
  <si>
    <t>BLUFTON</t>
  </si>
  <si>
    <t>0400</t>
  </si>
  <si>
    <t>0405</t>
  </si>
  <si>
    <t>BORUP</t>
  </si>
  <si>
    <t>0410</t>
  </si>
  <si>
    <t>BOVEY</t>
  </si>
  <si>
    <t>0415</t>
  </si>
  <si>
    <t>0420</t>
  </si>
  <si>
    <t>0425</t>
  </si>
  <si>
    <t>BOY RIVER</t>
  </si>
  <si>
    <t>0430</t>
  </si>
  <si>
    <t>0435</t>
  </si>
  <si>
    <t>0437</t>
  </si>
  <si>
    <t>0440</t>
  </si>
  <si>
    <t>BRANDON</t>
  </si>
  <si>
    <t>0445</t>
  </si>
  <si>
    <t>0447</t>
  </si>
  <si>
    <t>0450</t>
  </si>
  <si>
    <t>0455</t>
  </si>
  <si>
    <t>0460</t>
  </si>
  <si>
    <t>0465</t>
  </si>
  <si>
    <t>0470</t>
  </si>
  <si>
    <t>0475</t>
  </si>
  <si>
    <t>0480</t>
  </si>
  <si>
    <t>BROOKSTON</t>
  </si>
  <si>
    <t>0485</t>
  </si>
  <si>
    <t>BROOTEN</t>
  </si>
  <si>
    <t>0490</t>
  </si>
  <si>
    <t>BROWERVILLE</t>
  </si>
  <si>
    <t>0495</t>
  </si>
  <si>
    <t>0500</t>
  </si>
  <si>
    <t>BROWNS VALLEY</t>
  </si>
  <si>
    <t>0505</t>
  </si>
  <si>
    <t>BROWNSVILLE</t>
  </si>
  <si>
    <t>0510</t>
  </si>
  <si>
    <t>0515</t>
  </si>
  <si>
    <t>BRUNO</t>
  </si>
  <si>
    <t>0520</t>
  </si>
  <si>
    <t>BUCKMAN</t>
  </si>
  <si>
    <t>0525</t>
  </si>
  <si>
    <t>BUFFALO</t>
  </si>
  <si>
    <t>0530</t>
  </si>
  <si>
    <t>0535</t>
  </si>
  <si>
    <t>0537</t>
  </si>
  <si>
    <t>0540</t>
  </si>
  <si>
    <t>BURTRUM</t>
  </si>
  <si>
    <t>0545</t>
  </si>
  <si>
    <t>BUTTERFIELD</t>
  </si>
  <si>
    <t>0550</t>
  </si>
  <si>
    <t>BYRON</t>
  </si>
  <si>
    <t>0555</t>
  </si>
  <si>
    <t>CALEDONIA</t>
  </si>
  <si>
    <t>0560</t>
  </si>
  <si>
    <t>0565</t>
  </si>
  <si>
    <t>CALUMET</t>
  </si>
  <si>
    <t>0570</t>
  </si>
  <si>
    <t>CAMBRIDGE</t>
  </si>
  <si>
    <t>0575</t>
  </si>
  <si>
    <t>0580</t>
  </si>
  <si>
    <t>CANBY</t>
  </si>
  <si>
    <t>0585</t>
  </si>
  <si>
    <t>0590</t>
  </si>
  <si>
    <t>0595</t>
  </si>
  <si>
    <t>0600</t>
  </si>
  <si>
    <t>0601</t>
  </si>
  <si>
    <t>0605</t>
  </si>
  <si>
    <t>CASS LAKE</t>
  </si>
  <si>
    <t>0610</t>
  </si>
  <si>
    <t>CEDAR MILLS</t>
  </si>
  <si>
    <t>0615</t>
  </si>
  <si>
    <t>CENTER CITY</t>
  </si>
  <si>
    <t>0620</t>
  </si>
  <si>
    <t>CENTERVILLE</t>
  </si>
  <si>
    <t>0625</t>
  </si>
  <si>
    <t>0630</t>
  </si>
  <si>
    <t>0635</t>
  </si>
  <si>
    <t>0640</t>
  </si>
  <si>
    <t>0645</t>
  </si>
  <si>
    <t>0650</t>
  </si>
  <si>
    <t>CHATFIELD</t>
  </si>
  <si>
    <t>0655</t>
  </si>
  <si>
    <t>CHICKAMAW BCH</t>
  </si>
  <si>
    <t>0660</t>
  </si>
  <si>
    <t>0665</t>
  </si>
  <si>
    <t>0670</t>
  </si>
  <si>
    <t>0675</t>
  </si>
  <si>
    <t>0680</t>
  </si>
  <si>
    <t>0685</t>
  </si>
  <si>
    <t>CLAREMONT</t>
  </si>
  <si>
    <t>0690</t>
  </si>
  <si>
    <t>0695</t>
  </si>
  <si>
    <t>0700</t>
  </si>
  <si>
    <t>0705</t>
  </si>
  <si>
    <t>0710</t>
  </si>
  <si>
    <t>0715</t>
  </si>
  <si>
    <t>0720</t>
  </si>
  <si>
    <t>0725</t>
  </si>
  <si>
    <t>CLEVELAND</t>
  </si>
  <si>
    <t>0730</t>
  </si>
  <si>
    <t>0735</t>
  </si>
  <si>
    <t>CLINTON</t>
  </si>
  <si>
    <t>0740</t>
  </si>
  <si>
    <t>CLITHORAL</t>
  </si>
  <si>
    <t>0745</t>
  </si>
  <si>
    <t>0750</t>
  </si>
  <si>
    <t>CLOQUET</t>
  </si>
  <si>
    <t>0755</t>
  </si>
  <si>
    <t>0760</t>
  </si>
  <si>
    <t>0765</t>
  </si>
  <si>
    <t>0770</t>
  </si>
  <si>
    <t>0775</t>
  </si>
  <si>
    <t>COLD SPRING</t>
  </si>
  <si>
    <t>0780</t>
  </si>
  <si>
    <t>COLERAINE</t>
  </si>
  <si>
    <t>0785</t>
  </si>
  <si>
    <t>COLOGNE</t>
  </si>
  <si>
    <t>0790</t>
  </si>
  <si>
    <t>0792</t>
  </si>
  <si>
    <t>COLUMBUS</t>
  </si>
  <si>
    <t>0795</t>
  </si>
  <si>
    <t>COMFREY</t>
  </si>
  <si>
    <t>0800</t>
  </si>
  <si>
    <t>0805</t>
  </si>
  <si>
    <t>0810</t>
  </si>
  <si>
    <t>0820</t>
  </si>
  <si>
    <t>COON RAPIDS</t>
  </si>
  <si>
    <t>0825</t>
  </si>
  <si>
    <t>0830</t>
  </si>
  <si>
    <t>CORRELL</t>
  </si>
  <si>
    <t>0835</t>
  </si>
  <si>
    <t>0837</t>
  </si>
  <si>
    <t>0840</t>
  </si>
  <si>
    <t>0845</t>
  </si>
  <si>
    <t>COURTLAND</t>
  </si>
  <si>
    <t>0850</t>
  </si>
  <si>
    <t>0855</t>
  </si>
  <si>
    <t>CROOKSTON</t>
  </si>
  <si>
    <t>0860</t>
  </si>
  <si>
    <t>0865</t>
  </si>
  <si>
    <t>0870</t>
  </si>
  <si>
    <t>CRYSTAL</t>
  </si>
  <si>
    <t>0875</t>
  </si>
  <si>
    <t>0880</t>
  </si>
  <si>
    <t>0885</t>
  </si>
  <si>
    <t>CYRUS</t>
  </si>
  <si>
    <t>0890</t>
  </si>
  <si>
    <t>0895</t>
  </si>
  <si>
    <t>0900</t>
  </si>
  <si>
    <t>0905</t>
  </si>
  <si>
    <t>DANVERS</t>
  </si>
  <si>
    <t>0910</t>
  </si>
  <si>
    <t>0915</t>
  </si>
  <si>
    <t>0920</t>
  </si>
  <si>
    <t>0925</t>
  </si>
  <si>
    <t>0930</t>
  </si>
  <si>
    <t>0935</t>
  </si>
  <si>
    <t>DEEPHAVEN</t>
  </si>
  <si>
    <t>0940</t>
  </si>
  <si>
    <t>0945</t>
  </si>
  <si>
    <t>0950</t>
  </si>
  <si>
    <t>0955</t>
  </si>
  <si>
    <t>0960</t>
  </si>
  <si>
    <t>0965</t>
  </si>
  <si>
    <t>DELEVAN</t>
  </si>
  <si>
    <t>0970</t>
  </si>
  <si>
    <t>DELHI</t>
  </si>
  <si>
    <t>0975</t>
  </si>
  <si>
    <t>0980</t>
  </si>
  <si>
    <t>0985</t>
  </si>
  <si>
    <t>0990</t>
  </si>
  <si>
    <t>0995</t>
  </si>
  <si>
    <t>DETROIT LKS</t>
  </si>
  <si>
    <t>1000</t>
  </si>
  <si>
    <t>1005</t>
  </si>
  <si>
    <t>1010</t>
  </si>
  <si>
    <t>1015</t>
  </si>
  <si>
    <t>DONALDSON</t>
  </si>
  <si>
    <t>1020</t>
  </si>
  <si>
    <t>1025</t>
  </si>
  <si>
    <t>DORAN</t>
  </si>
  <si>
    <t>1030</t>
  </si>
  <si>
    <t>DOVER</t>
  </si>
  <si>
    <t>1035</t>
  </si>
  <si>
    <t>1040</t>
  </si>
  <si>
    <t>1045</t>
  </si>
  <si>
    <t>1050</t>
  </si>
  <si>
    <t>1055</t>
  </si>
  <si>
    <t>1060</t>
  </si>
  <si>
    <t>DUNNELL</t>
  </si>
  <si>
    <t>1063</t>
  </si>
  <si>
    <t>EAGAN</t>
  </si>
  <si>
    <t>1065</t>
  </si>
  <si>
    <t>1070</t>
  </si>
  <si>
    <t>1072</t>
  </si>
  <si>
    <t>EAST BETHEL</t>
  </si>
  <si>
    <t>1075</t>
  </si>
  <si>
    <t>1080</t>
  </si>
  <si>
    <t>E GULL LAKE</t>
  </si>
  <si>
    <t>1085</t>
  </si>
  <si>
    <t>1090</t>
  </si>
  <si>
    <t>1094</t>
  </si>
  <si>
    <t>1095</t>
  </si>
  <si>
    <t>EDEN VALLEY</t>
  </si>
  <si>
    <t>1100</t>
  </si>
  <si>
    <t>1105</t>
  </si>
  <si>
    <t>EDINA</t>
  </si>
  <si>
    <t>1110</t>
  </si>
  <si>
    <t>EFFIE</t>
  </si>
  <si>
    <t>1115</t>
  </si>
  <si>
    <t>1120</t>
  </si>
  <si>
    <t>1125</t>
  </si>
  <si>
    <t>1130</t>
  </si>
  <si>
    <t>ELGIN</t>
  </si>
  <si>
    <t>1135</t>
  </si>
  <si>
    <t>ELIZEBETH</t>
  </si>
  <si>
    <t>1140</t>
  </si>
  <si>
    <t>1145</t>
  </si>
  <si>
    <t>ELK RIVER</t>
  </si>
  <si>
    <t>1150</t>
  </si>
  <si>
    <t>1155</t>
  </si>
  <si>
    <t>ELLENDALE</t>
  </si>
  <si>
    <t>1160</t>
  </si>
  <si>
    <t>ELLSWORTH</t>
  </si>
  <si>
    <t>1165</t>
  </si>
  <si>
    <t>ELMDALE</t>
  </si>
  <si>
    <t>1170</t>
  </si>
  <si>
    <t>1175</t>
  </si>
  <si>
    <t>1180</t>
  </si>
  <si>
    <t>ELY</t>
  </si>
  <si>
    <t>1185</t>
  </si>
  <si>
    <t>ELYSIAN</t>
  </si>
  <si>
    <t>1190</t>
  </si>
  <si>
    <t>EMILY</t>
  </si>
  <si>
    <t>1195</t>
  </si>
  <si>
    <t>1200</t>
  </si>
  <si>
    <t>1205</t>
  </si>
  <si>
    <t>ERSKINE</t>
  </si>
  <si>
    <t>1215</t>
  </si>
  <si>
    <t>1216</t>
  </si>
  <si>
    <t>1220</t>
  </si>
  <si>
    <t>EVELETH</t>
  </si>
  <si>
    <t>1225</t>
  </si>
  <si>
    <t>EXCELSIOR</t>
  </si>
  <si>
    <t>1230</t>
  </si>
  <si>
    <t>EYOTA</t>
  </si>
  <si>
    <t>1235</t>
  </si>
  <si>
    <t>FAIRFAX</t>
  </si>
  <si>
    <t>1240</t>
  </si>
  <si>
    <t>1245</t>
  </si>
  <si>
    <t>1250</t>
  </si>
  <si>
    <t>1255</t>
  </si>
  <si>
    <t>1260</t>
  </si>
  <si>
    <t>FARWELL</t>
  </si>
  <si>
    <t>1265</t>
  </si>
  <si>
    <t>FEDERAL DAM</t>
  </si>
  <si>
    <t>1270</t>
  </si>
  <si>
    <t>1275</t>
  </si>
  <si>
    <t>1280</t>
  </si>
  <si>
    <t>FERTILE</t>
  </si>
  <si>
    <t>1285</t>
  </si>
  <si>
    <t>FIFTY LAKES</t>
  </si>
  <si>
    <t>1290</t>
  </si>
  <si>
    <t>FINLAYSON</t>
  </si>
  <si>
    <t>1295</t>
  </si>
  <si>
    <t>1300</t>
  </si>
  <si>
    <t>FLENSBURG</t>
  </si>
  <si>
    <t>1305</t>
  </si>
  <si>
    <t>FLOODWOOD</t>
  </si>
  <si>
    <t>1310</t>
  </si>
  <si>
    <t>1315</t>
  </si>
  <si>
    <t>FOLEY</t>
  </si>
  <si>
    <t>1320</t>
  </si>
  <si>
    <t>1325</t>
  </si>
  <si>
    <t>FOREST LAKE</t>
  </si>
  <si>
    <t>1330</t>
  </si>
  <si>
    <t>1335</t>
  </si>
  <si>
    <t>FORT RIPLEY</t>
  </si>
  <si>
    <t>1340</t>
  </si>
  <si>
    <t>FOSSTON</t>
  </si>
  <si>
    <t>1345</t>
  </si>
  <si>
    <t>1350</t>
  </si>
  <si>
    <t>FOXHOME</t>
  </si>
  <si>
    <t>1355</t>
  </si>
  <si>
    <t>1360</t>
  </si>
  <si>
    <t>1370</t>
  </si>
  <si>
    <t>1375</t>
  </si>
  <si>
    <t>1380</t>
  </si>
  <si>
    <t>1385</t>
  </si>
  <si>
    <t>FRIDLEY</t>
  </si>
  <si>
    <t>1390</t>
  </si>
  <si>
    <t>FROST</t>
  </si>
  <si>
    <t>1395</t>
  </si>
  <si>
    <t>FULDA</t>
  </si>
  <si>
    <t>1400</t>
  </si>
  <si>
    <t>FUNKLEY</t>
  </si>
  <si>
    <t>1405</t>
  </si>
  <si>
    <t>1410</t>
  </si>
  <si>
    <t>1415</t>
  </si>
  <si>
    <t>1420</t>
  </si>
  <si>
    <t>1425</t>
  </si>
  <si>
    <t>GAYLORD</t>
  </si>
  <si>
    <t>1430</t>
  </si>
  <si>
    <t>1435</t>
  </si>
  <si>
    <t>1440</t>
  </si>
  <si>
    <t>1445</t>
  </si>
  <si>
    <t>1450</t>
  </si>
  <si>
    <t>GHENT</t>
  </si>
  <si>
    <t>1455</t>
  </si>
  <si>
    <t>1460</t>
  </si>
  <si>
    <t>GILBERT</t>
  </si>
  <si>
    <t>1465</t>
  </si>
  <si>
    <t>1470</t>
  </si>
  <si>
    <t>GLENCOE</t>
  </si>
  <si>
    <t>1475</t>
  </si>
  <si>
    <t>GLENVILLE</t>
  </si>
  <si>
    <t>1480</t>
  </si>
  <si>
    <t>1485</t>
  </si>
  <si>
    <t>GLYNDON</t>
  </si>
  <si>
    <t>1495</t>
  </si>
  <si>
    <t>GOLDEN VALLEY</t>
  </si>
  <si>
    <t>1500</t>
  </si>
  <si>
    <t>GONVICK</t>
  </si>
  <si>
    <t>1505</t>
  </si>
  <si>
    <t>1510</t>
  </si>
  <si>
    <t>GOODRIDGE</t>
  </si>
  <si>
    <t>1515</t>
  </si>
  <si>
    <t>1520</t>
  </si>
  <si>
    <t>1525</t>
  </si>
  <si>
    <t>1530</t>
  </si>
  <si>
    <t>GRANADA</t>
  </si>
  <si>
    <t>1535</t>
  </si>
  <si>
    <t>1540</t>
  </si>
  <si>
    <t>1545</t>
  </si>
  <si>
    <t>1550</t>
  </si>
  <si>
    <t>GRANITE FLS</t>
  </si>
  <si>
    <t>1553</t>
  </si>
  <si>
    <t>1555</t>
  </si>
  <si>
    <t>1560</t>
  </si>
  <si>
    <t>GREENBUSH</t>
  </si>
  <si>
    <t>1565</t>
  </si>
  <si>
    <t>1570</t>
  </si>
  <si>
    <t>1575</t>
  </si>
  <si>
    <t>GREENWALD</t>
  </si>
  <si>
    <t>1580</t>
  </si>
  <si>
    <t>GREENWOOD</t>
  </si>
  <si>
    <t>1585</t>
  </si>
  <si>
    <t>1590</t>
  </si>
  <si>
    <t>1595</t>
  </si>
  <si>
    <t>1600</t>
  </si>
  <si>
    <t>GULLY</t>
  </si>
  <si>
    <t>1605</t>
  </si>
  <si>
    <t>1610</t>
  </si>
  <si>
    <t>1615</t>
  </si>
  <si>
    <t>HALLOCK</t>
  </si>
  <si>
    <t>1620</t>
  </si>
  <si>
    <t>HALMA</t>
  </si>
  <si>
    <t>1625</t>
  </si>
  <si>
    <t>HALSTAD</t>
  </si>
  <si>
    <t>1630</t>
  </si>
  <si>
    <t>HAMBURG</t>
  </si>
  <si>
    <t>1633</t>
  </si>
  <si>
    <t>1635</t>
  </si>
  <si>
    <t>HAMMOND</t>
  </si>
  <si>
    <t>1640</t>
  </si>
  <si>
    <t>HAMPTON</t>
  </si>
  <si>
    <t>1645</t>
  </si>
  <si>
    <t>HANCOCK</t>
  </si>
  <si>
    <t>1650</t>
  </si>
  <si>
    <t>1655</t>
  </si>
  <si>
    <t>HANOVER</t>
  </si>
  <si>
    <t>1660</t>
  </si>
  <si>
    <t>1665</t>
  </si>
  <si>
    <t>HARDING</t>
  </si>
  <si>
    <t>1670</t>
  </si>
  <si>
    <t>1675</t>
  </si>
  <si>
    <t>HARMONY</t>
  </si>
  <si>
    <t>1680</t>
  </si>
  <si>
    <t>1685</t>
  </si>
  <si>
    <t>1686</t>
  </si>
  <si>
    <t>1690</t>
  </si>
  <si>
    <t>1695</t>
  </si>
  <si>
    <t>1700</t>
  </si>
  <si>
    <t>1705</t>
  </si>
  <si>
    <t>HAYWARD</t>
  </si>
  <si>
    <t>1710</t>
  </si>
  <si>
    <t>HAZEL RUN</t>
  </si>
  <si>
    <t>1715</t>
  </si>
  <si>
    <t>1720</t>
  </si>
  <si>
    <t>1725</t>
  </si>
  <si>
    <t>HENDERSON</t>
  </si>
  <si>
    <t>1730</t>
  </si>
  <si>
    <t>HENDRICKS</t>
  </si>
  <si>
    <t>1735</t>
  </si>
  <si>
    <t>HENDRUM</t>
  </si>
  <si>
    <t>1740</t>
  </si>
  <si>
    <t>HENNING</t>
  </si>
  <si>
    <t>1745</t>
  </si>
  <si>
    <t>HENRIETTE</t>
  </si>
  <si>
    <t>1750</t>
  </si>
  <si>
    <t>1752</t>
  </si>
  <si>
    <t>1755</t>
  </si>
  <si>
    <t>1760</t>
  </si>
  <si>
    <t>1765</t>
  </si>
  <si>
    <t>HIBBING</t>
  </si>
  <si>
    <t>1770</t>
  </si>
  <si>
    <t>HILL CITY</t>
  </si>
  <si>
    <t>1775</t>
  </si>
  <si>
    <t>HILLMAN</t>
  </si>
  <si>
    <t>1780</t>
  </si>
  <si>
    <t>HILLS</t>
  </si>
  <si>
    <t>1785</t>
  </si>
  <si>
    <t>HILLTOP</t>
  </si>
  <si>
    <t>1790</t>
  </si>
  <si>
    <t>1795</t>
  </si>
  <si>
    <t>HITTERDAL</t>
  </si>
  <si>
    <t>1800</t>
  </si>
  <si>
    <t>HOFFMAN</t>
  </si>
  <si>
    <t>1805</t>
  </si>
  <si>
    <t>HOKAH</t>
  </si>
  <si>
    <t>1810</t>
  </si>
  <si>
    <t>HOLDINGFORD</t>
  </si>
  <si>
    <t>1818</t>
  </si>
  <si>
    <t>HOLLAND</t>
  </si>
  <si>
    <t>1820</t>
  </si>
  <si>
    <t>1825</t>
  </si>
  <si>
    <t>1830</t>
  </si>
  <si>
    <t>1835</t>
  </si>
  <si>
    <t>HOPKINS</t>
  </si>
  <si>
    <t>1840</t>
  </si>
  <si>
    <t>1845</t>
  </si>
  <si>
    <t>HOWARD LAKE</t>
  </si>
  <si>
    <t>1850</t>
  </si>
  <si>
    <t>1855</t>
  </si>
  <si>
    <t>1860</t>
  </si>
  <si>
    <t>1865</t>
  </si>
  <si>
    <t>1870</t>
  </si>
  <si>
    <t>IHLEN</t>
  </si>
  <si>
    <t>1875</t>
  </si>
  <si>
    <t>1880</t>
  </si>
  <si>
    <t>INTRNTL FLS</t>
  </si>
  <si>
    <t>1886</t>
  </si>
  <si>
    <t>INVR GRV HGTS</t>
  </si>
  <si>
    <t>1890</t>
  </si>
  <si>
    <t>1895</t>
  </si>
  <si>
    <t>IRON JUNCTN</t>
  </si>
  <si>
    <t>1900</t>
  </si>
  <si>
    <t>IRONTON</t>
  </si>
  <si>
    <t>1905</t>
  </si>
  <si>
    <t>1915</t>
  </si>
  <si>
    <t>ISLAND VIEW</t>
  </si>
  <si>
    <t>1920</t>
  </si>
  <si>
    <t>1925</t>
  </si>
  <si>
    <t>IVANHOE</t>
  </si>
  <si>
    <t>1930</t>
  </si>
  <si>
    <t>1935</t>
  </si>
  <si>
    <t>1940</t>
  </si>
  <si>
    <t>1945</t>
  </si>
  <si>
    <t>JEFFERS</t>
  </si>
  <si>
    <t>1950</t>
  </si>
  <si>
    <t>JENKINS</t>
  </si>
  <si>
    <t>1955</t>
  </si>
  <si>
    <t>JOHNSON</t>
  </si>
  <si>
    <t>1960</t>
  </si>
  <si>
    <t>1965</t>
  </si>
  <si>
    <t>1970</t>
  </si>
  <si>
    <t>1975</t>
  </si>
  <si>
    <t>1980</t>
  </si>
  <si>
    <t>1985</t>
  </si>
  <si>
    <t>1990</t>
  </si>
  <si>
    <t>1995</t>
  </si>
  <si>
    <t>KELLOGG</t>
  </si>
  <si>
    <t>2005</t>
  </si>
  <si>
    <t>KENNEDY</t>
  </si>
  <si>
    <t>2010</t>
  </si>
  <si>
    <t>KENNETH</t>
  </si>
  <si>
    <t>2015</t>
  </si>
  <si>
    <t>2020</t>
  </si>
  <si>
    <t>2025</t>
  </si>
  <si>
    <t>2030</t>
  </si>
  <si>
    <t>KERKHOVEN</t>
  </si>
  <si>
    <t>2035</t>
  </si>
  <si>
    <t>KERRICK</t>
  </si>
  <si>
    <t>2040</t>
  </si>
  <si>
    <t>2045</t>
  </si>
  <si>
    <t>KIESTER</t>
  </si>
  <si>
    <t>2050</t>
  </si>
  <si>
    <t>KILLKENNY</t>
  </si>
  <si>
    <t>2055</t>
  </si>
  <si>
    <t>2060</t>
  </si>
  <si>
    <t>KINBRAE</t>
  </si>
  <si>
    <t>2063</t>
  </si>
  <si>
    <t>2065</t>
  </si>
  <si>
    <t>2070</t>
  </si>
  <si>
    <t>LA CRESCENT</t>
  </si>
  <si>
    <t>2075</t>
  </si>
  <si>
    <t>LAFAYETTE</t>
  </si>
  <si>
    <t>2085</t>
  </si>
  <si>
    <t>LAKE BENTON</t>
  </si>
  <si>
    <t>2090</t>
  </si>
  <si>
    <t>2091</t>
  </si>
  <si>
    <t>LAKE CITY</t>
  </si>
  <si>
    <t>2095</t>
  </si>
  <si>
    <t>2100</t>
  </si>
  <si>
    <t>LAKE ELMO</t>
  </si>
  <si>
    <t>2105</t>
  </si>
  <si>
    <t>LAKEFIELD</t>
  </si>
  <si>
    <t>2115</t>
  </si>
  <si>
    <t>2120</t>
  </si>
  <si>
    <t>2125</t>
  </si>
  <si>
    <t>LAKELAND SHRS</t>
  </si>
  <si>
    <t>2130</t>
  </si>
  <si>
    <t>2135</t>
  </si>
  <si>
    <t>LAKE PARK</t>
  </si>
  <si>
    <t>2138</t>
  </si>
  <si>
    <t>LK ST CRX BCH</t>
  </si>
  <si>
    <t>2140</t>
  </si>
  <si>
    <t>2150</t>
  </si>
  <si>
    <t>LAKEVILLE</t>
  </si>
  <si>
    <t>2155</t>
  </si>
  <si>
    <t>LAKE WILSON</t>
  </si>
  <si>
    <t>2160</t>
  </si>
  <si>
    <t>LAMBERTON</t>
  </si>
  <si>
    <t>2165</t>
  </si>
  <si>
    <t>LANCASTER</t>
  </si>
  <si>
    <t>2170</t>
  </si>
  <si>
    <t>2175</t>
  </si>
  <si>
    <t>LANESBORO</t>
  </si>
  <si>
    <t>2180</t>
  </si>
  <si>
    <t>LAPORTE</t>
  </si>
  <si>
    <t>2185</t>
  </si>
  <si>
    <t>2190</t>
  </si>
  <si>
    <t>2195</t>
  </si>
  <si>
    <t>LASTRUP</t>
  </si>
  <si>
    <t>2200</t>
  </si>
  <si>
    <t>2205</t>
  </si>
  <si>
    <t>LE CENTER</t>
  </si>
  <si>
    <t>2210</t>
  </si>
  <si>
    <t>2215</t>
  </si>
  <si>
    <t>LEONARD</t>
  </si>
  <si>
    <t>2220</t>
  </si>
  <si>
    <t>2225</t>
  </si>
  <si>
    <t>2230</t>
  </si>
  <si>
    <t>2235</t>
  </si>
  <si>
    <t>2240</t>
  </si>
  <si>
    <t>2245</t>
  </si>
  <si>
    <t>2250</t>
  </si>
  <si>
    <t>LEXINGTON</t>
  </si>
  <si>
    <t>2255</t>
  </si>
  <si>
    <t>LILLYDALE</t>
  </si>
  <si>
    <t>2260</t>
  </si>
  <si>
    <t>LINDSTROM</t>
  </si>
  <si>
    <t>2265</t>
  </si>
  <si>
    <t>2270</t>
  </si>
  <si>
    <t>LISMORE</t>
  </si>
  <si>
    <t>2275</t>
  </si>
  <si>
    <t>2280</t>
  </si>
  <si>
    <t>2285</t>
  </si>
  <si>
    <t>2290</t>
  </si>
  <si>
    <t>LITTLE FORK</t>
  </si>
  <si>
    <t>2295</t>
  </si>
  <si>
    <t>2300</t>
  </si>
  <si>
    <t>LONG LAKE</t>
  </si>
  <si>
    <t>2305</t>
  </si>
  <si>
    <t>2310</t>
  </si>
  <si>
    <t>LONGVILLE</t>
  </si>
  <si>
    <t>2315</t>
  </si>
  <si>
    <t>2320</t>
  </si>
  <si>
    <t>LORETTO</t>
  </si>
  <si>
    <t>2325</t>
  </si>
  <si>
    <t>LOUISBURG</t>
  </si>
  <si>
    <t>2330</t>
  </si>
  <si>
    <t>LOWRY</t>
  </si>
  <si>
    <t>2335</t>
  </si>
  <si>
    <t>LUCAN</t>
  </si>
  <si>
    <t>2340</t>
  </si>
  <si>
    <t>LUVERNE</t>
  </si>
  <si>
    <t>2345</t>
  </si>
  <si>
    <t>2350</t>
  </si>
  <si>
    <t>2353</t>
  </si>
  <si>
    <t>MABEL</t>
  </si>
  <si>
    <t>2355</t>
  </si>
  <si>
    <t>MCGRATH</t>
  </si>
  <si>
    <t>2360</t>
  </si>
  <si>
    <t>2365</t>
  </si>
  <si>
    <t>2370</t>
  </si>
  <si>
    <t>2380</t>
  </si>
  <si>
    <t>MADELIA</t>
  </si>
  <si>
    <t>2385</t>
  </si>
  <si>
    <t>MADISON</t>
  </si>
  <si>
    <t>2390</t>
  </si>
  <si>
    <t>2395</t>
  </si>
  <si>
    <t>2400</t>
  </si>
  <si>
    <t>2405</t>
  </si>
  <si>
    <t>MAHTOMEDI</t>
  </si>
  <si>
    <t>2410</t>
  </si>
  <si>
    <t>2415</t>
  </si>
  <si>
    <t>2420</t>
  </si>
  <si>
    <t>MANKATO</t>
  </si>
  <si>
    <t>2425</t>
  </si>
  <si>
    <t>MANTORVILLE</t>
  </si>
  <si>
    <t>2430</t>
  </si>
  <si>
    <t>MAPLE GROVE</t>
  </si>
  <si>
    <t>2435</t>
  </si>
  <si>
    <t>2440</t>
  </si>
  <si>
    <t>MAPLE PLAIN</t>
  </si>
  <si>
    <t>2445</t>
  </si>
  <si>
    <t>2450</t>
  </si>
  <si>
    <t>MAPLEVIEW</t>
  </si>
  <si>
    <t>2455</t>
  </si>
  <si>
    <t>MAPLEWOOD</t>
  </si>
  <si>
    <t>2460</t>
  </si>
  <si>
    <t>2465</t>
  </si>
  <si>
    <t>2470</t>
  </si>
  <si>
    <t>MARINE ST CRX</t>
  </si>
  <si>
    <t>2475</t>
  </si>
  <si>
    <t>2480</t>
  </si>
  <si>
    <t>MAYER</t>
  </si>
  <si>
    <t>2485</t>
  </si>
  <si>
    <t>MAYNARD</t>
  </si>
  <si>
    <t>2490</t>
  </si>
  <si>
    <t>MAZEPPA</t>
  </si>
  <si>
    <t>2495</t>
  </si>
  <si>
    <t>MEADOWLANDS</t>
  </si>
  <si>
    <t>2500</t>
  </si>
  <si>
    <t>MEDFORD</t>
  </si>
  <si>
    <t>2505</t>
  </si>
  <si>
    <t>MEDICINE LK</t>
  </si>
  <si>
    <t>2510</t>
  </si>
  <si>
    <t>2515</t>
  </si>
  <si>
    <t>MEIRE GROVE</t>
  </si>
  <si>
    <t>2520</t>
  </si>
  <si>
    <t>MELROSE</t>
  </si>
  <si>
    <t>2525</t>
  </si>
  <si>
    <t>MENAGHA</t>
  </si>
  <si>
    <t>2532</t>
  </si>
  <si>
    <t>MENDOTA</t>
  </si>
  <si>
    <t>2535</t>
  </si>
  <si>
    <t>MENDOTA HTS</t>
  </si>
  <si>
    <t>2540</t>
  </si>
  <si>
    <t>2545</t>
  </si>
  <si>
    <t>2550</t>
  </si>
  <si>
    <t>MIESVILLE</t>
  </si>
  <si>
    <t>2555</t>
  </si>
  <si>
    <t>2560</t>
  </si>
  <si>
    <t>MILAN</t>
  </si>
  <si>
    <t>2565</t>
  </si>
  <si>
    <t>MILLERVILLE</t>
  </si>
  <si>
    <t>2570</t>
  </si>
  <si>
    <t>MILLVILLE</t>
  </si>
  <si>
    <t>2575</t>
  </si>
  <si>
    <t>2580</t>
  </si>
  <si>
    <t>MILTONA</t>
  </si>
  <si>
    <t>2585</t>
  </si>
  <si>
    <t>MINNEAPOLIS</t>
  </si>
  <si>
    <t>2590</t>
  </si>
  <si>
    <t>MINNEISKA</t>
  </si>
  <si>
    <t>2595</t>
  </si>
  <si>
    <t>2600</t>
  </si>
  <si>
    <t>2605</t>
  </si>
  <si>
    <t>2610</t>
  </si>
  <si>
    <t>2612</t>
  </si>
  <si>
    <t>2617</t>
  </si>
  <si>
    <t>MINNETRISTA</t>
  </si>
  <si>
    <t>2620</t>
  </si>
  <si>
    <t>2625</t>
  </si>
  <si>
    <t>2630</t>
  </si>
  <si>
    <t>2635</t>
  </si>
  <si>
    <t>2640</t>
  </si>
  <si>
    <t>2645</t>
  </si>
  <si>
    <t>2650</t>
  </si>
  <si>
    <t>2655</t>
  </si>
  <si>
    <t>2660</t>
  </si>
  <si>
    <t>2670</t>
  </si>
  <si>
    <t>2675</t>
  </si>
  <si>
    <t>2680</t>
  </si>
  <si>
    <t>2685</t>
  </si>
  <si>
    <t>2690</t>
  </si>
  <si>
    <t>MOUND</t>
  </si>
  <si>
    <t>2695</t>
  </si>
  <si>
    <t>MOUNDS VIEW</t>
  </si>
  <si>
    <t>2700</t>
  </si>
  <si>
    <t>MOUNTAIN IRON</t>
  </si>
  <si>
    <t>2705</t>
  </si>
  <si>
    <t>MOUNTAIN LK</t>
  </si>
  <si>
    <t>2710</t>
  </si>
  <si>
    <t>MURDOCK</t>
  </si>
  <si>
    <t>2715</t>
  </si>
  <si>
    <t>2720</t>
  </si>
  <si>
    <t>2725</t>
  </si>
  <si>
    <t>2730</t>
  </si>
  <si>
    <t>2735</t>
  </si>
  <si>
    <t>2740</t>
  </si>
  <si>
    <t>NERSTRAND</t>
  </si>
  <si>
    <t>2745</t>
  </si>
  <si>
    <t>NEVIS</t>
  </si>
  <si>
    <t>2750</t>
  </si>
  <si>
    <t>2755</t>
  </si>
  <si>
    <t>2760</t>
  </si>
  <si>
    <t>NEWFOLDEN</t>
  </si>
  <si>
    <t>2765</t>
  </si>
  <si>
    <t>NEW GERMANY</t>
  </si>
  <si>
    <t>2770</t>
  </si>
  <si>
    <t>2775</t>
  </si>
  <si>
    <t>2780</t>
  </si>
  <si>
    <t>NEW MARKET</t>
  </si>
  <si>
    <t>2785</t>
  </si>
  <si>
    <t>2790</t>
  </si>
  <si>
    <t>NEWPORT</t>
  </si>
  <si>
    <t>2795</t>
  </si>
  <si>
    <t>2800</t>
  </si>
  <si>
    <t>2805</t>
  </si>
  <si>
    <t>NEW TRIER</t>
  </si>
  <si>
    <t>2810</t>
  </si>
  <si>
    <t>NEW ULM</t>
  </si>
  <si>
    <t>2815</t>
  </si>
  <si>
    <t>2820</t>
  </si>
  <si>
    <t>2825</t>
  </si>
  <si>
    <t>2830</t>
  </si>
  <si>
    <t>2835</t>
  </si>
  <si>
    <t>2840</t>
  </si>
  <si>
    <t>2845</t>
  </si>
  <si>
    <t>2850</t>
  </si>
  <si>
    <t>2855</t>
  </si>
  <si>
    <t>2860</t>
  </si>
  <si>
    <t>2865</t>
  </si>
  <si>
    <t>2870</t>
  </si>
  <si>
    <t>2875</t>
  </si>
  <si>
    <t>2880</t>
  </si>
  <si>
    <t>NORTH ST PAUL</t>
  </si>
  <si>
    <t>2885</t>
  </si>
  <si>
    <t>NORWOOD</t>
  </si>
  <si>
    <t>2886</t>
  </si>
  <si>
    <t>NOWTHEN</t>
  </si>
  <si>
    <t>2888</t>
  </si>
  <si>
    <t>OAKDALE</t>
  </si>
  <si>
    <t>2889</t>
  </si>
  <si>
    <t>OAK GROVE</t>
  </si>
  <si>
    <t>2890</t>
  </si>
  <si>
    <t>2895</t>
  </si>
  <si>
    <t>2900</t>
  </si>
  <si>
    <t>2905</t>
  </si>
  <si>
    <t>OGEMA</t>
  </si>
  <si>
    <t>2910</t>
  </si>
  <si>
    <t>OGILVIE</t>
  </si>
  <si>
    <t>2915</t>
  </si>
  <si>
    <t>OKABENA</t>
  </si>
  <si>
    <t>2920</t>
  </si>
  <si>
    <t>OKLEE</t>
  </si>
  <si>
    <t>2925</t>
  </si>
  <si>
    <t>2930</t>
  </si>
  <si>
    <t>2935</t>
  </si>
  <si>
    <t>2940</t>
  </si>
  <si>
    <t>ORONO</t>
  </si>
  <si>
    <t>2942</t>
  </si>
  <si>
    <t>ORONOCO</t>
  </si>
  <si>
    <t>2945</t>
  </si>
  <si>
    <t>ORR</t>
  </si>
  <si>
    <t>2950</t>
  </si>
  <si>
    <t>2955</t>
  </si>
  <si>
    <t>2960</t>
  </si>
  <si>
    <t>2965</t>
  </si>
  <si>
    <t>OSSEO</t>
  </si>
  <si>
    <t>2970</t>
  </si>
  <si>
    <t>OSTRANDER</t>
  </si>
  <si>
    <t>2975</t>
  </si>
  <si>
    <t>2980</t>
  </si>
  <si>
    <t>2985</t>
  </si>
  <si>
    <t>2990</t>
  </si>
  <si>
    <t>2972</t>
  </si>
  <si>
    <t>2995</t>
  </si>
  <si>
    <t>PARK RAPIDS</t>
  </si>
  <si>
    <t>3000</t>
  </si>
  <si>
    <t>PAYNESVILLE</t>
  </si>
  <si>
    <t>3005</t>
  </si>
  <si>
    <t>PEASE</t>
  </si>
  <si>
    <t>3015</t>
  </si>
  <si>
    <t>3020</t>
  </si>
  <si>
    <t>PEMBERTON</t>
  </si>
  <si>
    <t>3025</t>
  </si>
  <si>
    <t>PENNOCK</t>
  </si>
  <si>
    <t>3030</t>
  </si>
  <si>
    <t>3035</t>
  </si>
  <si>
    <t>3040</t>
  </si>
  <si>
    <t>3045</t>
  </si>
  <si>
    <t>3050</t>
  </si>
  <si>
    <t>PIERZ</t>
  </si>
  <si>
    <t>3055</t>
  </si>
  <si>
    <t>3060</t>
  </si>
  <si>
    <t>PINE CITY</t>
  </si>
  <si>
    <t>3065</t>
  </si>
  <si>
    <t>PINE ISLAND</t>
  </si>
  <si>
    <t>3070</t>
  </si>
  <si>
    <t>3075</t>
  </si>
  <si>
    <t>3080</t>
  </si>
  <si>
    <t>3085</t>
  </si>
  <si>
    <t>PLAINVIEW</t>
  </si>
  <si>
    <t>3090</t>
  </si>
  <si>
    <t>PLATO</t>
  </si>
  <si>
    <t>3095</t>
  </si>
  <si>
    <t>PLEASANT LK</t>
  </si>
  <si>
    <t>3100</t>
  </si>
  <si>
    <t>PLUMMER</t>
  </si>
  <si>
    <t>3105</t>
  </si>
  <si>
    <t>3110</t>
  </si>
  <si>
    <t>3115</t>
  </si>
  <si>
    <t>PRESTON</t>
  </si>
  <si>
    <t>3120</t>
  </si>
  <si>
    <t>PRINCETON</t>
  </si>
  <si>
    <t>3125</t>
  </si>
  <si>
    <t>PRINSBURG</t>
  </si>
  <si>
    <t>3130</t>
  </si>
  <si>
    <t>3135</t>
  </si>
  <si>
    <t>PROCTOR</t>
  </si>
  <si>
    <t>3140</t>
  </si>
  <si>
    <t>3145</t>
  </si>
  <si>
    <t>3148</t>
  </si>
  <si>
    <t>3150</t>
  </si>
  <si>
    <t>RANDALL</t>
  </si>
  <si>
    <t>3155</t>
  </si>
  <si>
    <t>3160</t>
  </si>
  <si>
    <t>3165</t>
  </si>
  <si>
    <t>RAYMOND</t>
  </si>
  <si>
    <t>3170</t>
  </si>
  <si>
    <t>3175</t>
  </si>
  <si>
    <t>3180</t>
  </si>
  <si>
    <t>REDWOOD FLS</t>
  </si>
  <si>
    <t>3185</t>
  </si>
  <si>
    <t>REGAL</t>
  </si>
  <si>
    <t>3190</t>
  </si>
  <si>
    <t>REMER</t>
  </si>
  <si>
    <t>3195</t>
  </si>
  <si>
    <t>REVNVILLE</t>
  </si>
  <si>
    <t>3200</t>
  </si>
  <si>
    <t>3205</t>
  </si>
  <si>
    <t>3210</t>
  </si>
  <si>
    <t>RICHFIELD</t>
  </si>
  <si>
    <t>3215</t>
  </si>
  <si>
    <t>3220</t>
  </si>
  <si>
    <t>RICHVILLE</t>
  </si>
  <si>
    <t>3225</t>
  </si>
  <si>
    <t>3230</t>
  </si>
  <si>
    <t>ROBBINSDALE</t>
  </si>
  <si>
    <t>3235</t>
  </si>
  <si>
    <t>ROCHESTER</t>
  </si>
  <si>
    <t>3237</t>
  </si>
  <si>
    <t>3240</t>
  </si>
  <si>
    <t>3245</t>
  </si>
  <si>
    <t>ROCKVILLE</t>
  </si>
  <si>
    <t>3250</t>
  </si>
  <si>
    <t>3255</t>
  </si>
  <si>
    <t>3260</t>
  </si>
  <si>
    <t>RONNEBY</t>
  </si>
  <si>
    <t>3265</t>
  </si>
  <si>
    <t>ROOSEVELT</t>
  </si>
  <si>
    <t>3270</t>
  </si>
  <si>
    <t>3275</t>
  </si>
  <si>
    <t>3280</t>
  </si>
  <si>
    <t>3285</t>
  </si>
  <si>
    <t>ROSEMOUNT</t>
  </si>
  <si>
    <t>3290</t>
  </si>
  <si>
    <t>ROSEVILLE</t>
  </si>
  <si>
    <t>3295</t>
  </si>
  <si>
    <t>ROTHSAY</t>
  </si>
  <si>
    <t>3300</t>
  </si>
  <si>
    <t>3305</t>
  </si>
  <si>
    <t>3310</t>
  </si>
  <si>
    <t>RUSH CITY</t>
  </si>
  <si>
    <t>3315</t>
  </si>
  <si>
    <t>3320</t>
  </si>
  <si>
    <t>3325</t>
  </si>
  <si>
    <t>3330</t>
  </si>
  <si>
    <t>RUSSELL</t>
  </si>
  <si>
    <t>3335</t>
  </si>
  <si>
    <t>RUTHTON</t>
  </si>
  <si>
    <t>3340</t>
  </si>
  <si>
    <t>3345</t>
  </si>
  <si>
    <t>SABIN</t>
  </si>
  <si>
    <t>3350</t>
  </si>
  <si>
    <t>3360</t>
  </si>
  <si>
    <t>3362</t>
  </si>
  <si>
    <t>3363</t>
  </si>
  <si>
    <t>ST AUGUSTA</t>
  </si>
  <si>
    <t>3365</t>
  </si>
  <si>
    <t>ST BONIFACIUS</t>
  </si>
  <si>
    <t>3370</t>
  </si>
  <si>
    <t>3375</t>
  </si>
  <si>
    <t>3380</t>
  </si>
  <si>
    <t>3382</t>
  </si>
  <si>
    <t>3385</t>
  </si>
  <si>
    <t>3390</t>
  </si>
  <si>
    <t>3395</t>
  </si>
  <si>
    <t>ST JOSEPH</t>
  </si>
  <si>
    <t>3400</t>
  </si>
  <si>
    <t>3405</t>
  </si>
  <si>
    <t>ST LOUIS PARK</t>
  </si>
  <si>
    <t>3410</t>
  </si>
  <si>
    <t>ST MARTIN</t>
  </si>
  <si>
    <t>3415</t>
  </si>
  <si>
    <t>ST MARYS PT</t>
  </si>
  <si>
    <t>3420</t>
  </si>
  <si>
    <t>3425</t>
  </si>
  <si>
    <t>ST PAUL</t>
  </si>
  <si>
    <t>3430</t>
  </si>
  <si>
    <t>3435</t>
  </si>
  <si>
    <t>3440</t>
  </si>
  <si>
    <t>ST ROSA</t>
  </si>
  <si>
    <t>3445</t>
  </si>
  <si>
    <t>3450</t>
  </si>
  <si>
    <t>3455</t>
  </si>
  <si>
    <t>SANBORN</t>
  </si>
  <si>
    <t>3460</t>
  </si>
  <si>
    <t>SANDSTONE</t>
  </si>
  <si>
    <t>3465</t>
  </si>
  <si>
    <t>3470</t>
  </si>
  <si>
    <t>SARTELL</t>
  </si>
  <si>
    <t>3475</t>
  </si>
  <si>
    <t>SAUK CENTER</t>
  </si>
  <si>
    <t>3480</t>
  </si>
  <si>
    <t>SAUK RAPIDS</t>
  </si>
  <si>
    <t>3485</t>
  </si>
  <si>
    <t>3487</t>
  </si>
  <si>
    <t>SCANDIA</t>
  </si>
  <si>
    <t>3490</t>
  </si>
  <si>
    <t>SCANLON</t>
  </si>
  <si>
    <t>3495</t>
  </si>
  <si>
    <t>3500</t>
  </si>
  <si>
    <t>3505</t>
  </si>
  <si>
    <t>SEDAN</t>
  </si>
  <si>
    <t>3510</t>
  </si>
  <si>
    <t>3515</t>
  </si>
  <si>
    <t>3520</t>
  </si>
  <si>
    <t>3525</t>
  </si>
  <si>
    <t>3530</t>
  </si>
  <si>
    <t>SHEVLIN</t>
  </si>
  <si>
    <t>3535</t>
  </si>
  <si>
    <t>SHOREVIEW</t>
  </si>
  <si>
    <t>3540</t>
  </si>
  <si>
    <t>SHOREWOOD</t>
  </si>
  <si>
    <t>3545</t>
  </si>
  <si>
    <t>3550</t>
  </si>
  <si>
    <t>SILVER LAKE</t>
  </si>
  <si>
    <t>3555</t>
  </si>
  <si>
    <t>SKYLINE</t>
  </si>
  <si>
    <t>3560</t>
  </si>
  <si>
    <t>SLAYTON</t>
  </si>
  <si>
    <t>3565</t>
  </si>
  <si>
    <t>3570</t>
  </si>
  <si>
    <t>3575</t>
  </si>
  <si>
    <t>3585</t>
  </si>
  <si>
    <t>SOUTH HAVEN</t>
  </si>
  <si>
    <t>3590</t>
  </si>
  <si>
    <t>3595</t>
  </si>
  <si>
    <t>S ST PAUL</t>
  </si>
  <si>
    <t>3600</t>
  </si>
  <si>
    <t>3605</t>
  </si>
  <si>
    <t>SPRINGFIELD</t>
  </si>
  <si>
    <t>3610</t>
  </si>
  <si>
    <t>3615</t>
  </si>
  <si>
    <t>SPRING HILL</t>
  </si>
  <si>
    <t>3620</t>
  </si>
  <si>
    <t>3625</t>
  </si>
  <si>
    <t>SPRING PARK</t>
  </si>
  <si>
    <t>3630</t>
  </si>
  <si>
    <t>3635</t>
  </si>
  <si>
    <t>3640</t>
  </si>
  <si>
    <t>STACY</t>
  </si>
  <si>
    <t>3645</t>
  </si>
  <si>
    <t>STAPLES</t>
  </si>
  <si>
    <t>3650</t>
  </si>
  <si>
    <t>3655</t>
  </si>
  <si>
    <t>STEEN</t>
  </si>
  <si>
    <t>3660</t>
  </si>
  <si>
    <t>STEPHEN</t>
  </si>
  <si>
    <t>3665</t>
  </si>
  <si>
    <t>STEWART</t>
  </si>
  <si>
    <t>3670</t>
  </si>
  <si>
    <t>3675</t>
  </si>
  <si>
    <t>3685</t>
  </si>
  <si>
    <t>3690</t>
  </si>
  <si>
    <t>STORDEN</t>
  </si>
  <si>
    <t>3695</t>
  </si>
  <si>
    <t>STRANDQUIST</t>
  </si>
  <si>
    <t>3700</t>
  </si>
  <si>
    <t>3705</t>
  </si>
  <si>
    <t>STURGEON LK</t>
  </si>
  <si>
    <t>3710</t>
  </si>
  <si>
    <t>SUNBERG</t>
  </si>
  <si>
    <t>3715</t>
  </si>
  <si>
    <t>3720</t>
  </si>
  <si>
    <t>3725</t>
  </si>
  <si>
    <t>3730</t>
  </si>
  <si>
    <t>3735</t>
  </si>
  <si>
    <t>TAOPI</t>
  </si>
  <si>
    <t>3740</t>
  </si>
  <si>
    <t>TAUNTON</t>
  </si>
  <si>
    <t>3745</t>
  </si>
  <si>
    <t>TAYLORS FALLS</t>
  </si>
  <si>
    <t>3750</t>
  </si>
  <si>
    <t>3755</t>
  </si>
  <si>
    <t>TENSTRIKE</t>
  </si>
  <si>
    <t>3760</t>
  </si>
  <si>
    <t>3765</t>
  </si>
  <si>
    <t>THOMSON</t>
  </si>
  <si>
    <t>3770</t>
  </si>
  <si>
    <t>3775</t>
  </si>
  <si>
    <t>TONKA BAY</t>
  </si>
  <si>
    <t>3780</t>
  </si>
  <si>
    <t>TOWER</t>
  </si>
  <si>
    <t>3785</t>
  </si>
  <si>
    <t>TRACY</t>
  </si>
  <si>
    <t>3790</t>
  </si>
  <si>
    <t>TRAIL</t>
  </si>
  <si>
    <t>3795</t>
  </si>
  <si>
    <t>TRIMONT</t>
  </si>
  <si>
    <t>3800</t>
  </si>
  <si>
    <t>3805</t>
  </si>
  <si>
    <t>3810</t>
  </si>
  <si>
    <t>3815</t>
  </si>
  <si>
    <t>3820</t>
  </si>
  <si>
    <t>3825</t>
  </si>
  <si>
    <t>TWIN VALLEY</t>
  </si>
  <si>
    <t>3830</t>
  </si>
  <si>
    <t>TWO HARBORS</t>
  </si>
  <si>
    <t>3835</t>
  </si>
  <si>
    <t>TYLER</t>
  </si>
  <si>
    <t>3840</t>
  </si>
  <si>
    <t>3845</t>
  </si>
  <si>
    <t>UNDERWOOD</t>
  </si>
  <si>
    <t>3850</t>
  </si>
  <si>
    <t>3855</t>
  </si>
  <si>
    <t>3860</t>
  </si>
  <si>
    <t>UTICA</t>
  </si>
  <si>
    <t>3865</t>
  </si>
  <si>
    <t>VADNAIS HTS</t>
  </si>
  <si>
    <t>3870</t>
  </si>
  <si>
    <t>3875</t>
  </si>
  <si>
    <t>3880</t>
  </si>
  <si>
    <t>3885</t>
  </si>
  <si>
    <t>VERNON CENTER</t>
  </si>
  <si>
    <t>3890</t>
  </si>
  <si>
    <t>VESTA</t>
  </si>
  <si>
    <t>3895</t>
  </si>
  <si>
    <t>3900</t>
  </si>
  <si>
    <t>3905</t>
  </si>
  <si>
    <t>VILLARD</t>
  </si>
  <si>
    <t>3910</t>
  </si>
  <si>
    <t>3915</t>
  </si>
  <si>
    <t>3920</t>
  </si>
  <si>
    <t>3925</t>
  </si>
  <si>
    <t>WABASSO</t>
  </si>
  <si>
    <t>3930</t>
  </si>
  <si>
    <t>WACONIA</t>
  </si>
  <si>
    <t>3935</t>
  </si>
  <si>
    <t>3940</t>
  </si>
  <si>
    <t>3945</t>
  </si>
  <si>
    <t>3950</t>
  </si>
  <si>
    <t>WALDORF</t>
  </si>
  <si>
    <t>3955</t>
  </si>
  <si>
    <t>3960</t>
  </si>
  <si>
    <t>3965</t>
  </si>
  <si>
    <t>WALTERS</t>
  </si>
  <si>
    <t>3970</t>
  </si>
  <si>
    <t>WALTHAM</t>
  </si>
  <si>
    <t>3975</t>
  </si>
  <si>
    <t>WANAMINGO</t>
  </si>
  <si>
    <t>3980</t>
  </si>
  <si>
    <t>WANDA</t>
  </si>
  <si>
    <t>3985</t>
  </si>
  <si>
    <t>WARBA</t>
  </si>
  <si>
    <t>3990</t>
  </si>
  <si>
    <t>3995</t>
  </si>
  <si>
    <t>WARROAD</t>
  </si>
  <si>
    <t>4000</t>
  </si>
  <si>
    <t>4005</t>
  </si>
  <si>
    <t>WATERTOWN</t>
  </si>
  <si>
    <t>4010</t>
  </si>
  <si>
    <t>4015</t>
  </si>
  <si>
    <t>WATKINS</t>
  </si>
  <si>
    <t>4020</t>
  </si>
  <si>
    <t>4025</t>
  </si>
  <si>
    <t>4030</t>
  </si>
  <si>
    <t>WAVERLY</t>
  </si>
  <si>
    <t>4035</t>
  </si>
  <si>
    <t>WAYZATA</t>
  </si>
  <si>
    <t>4040</t>
  </si>
  <si>
    <t>WELCOME</t>
  </si>
  <si>
    <t>4045</t>
  </si>
  <si>
    <t>WELLS</t>
  </si>
  <si>
    <t>4050</t>
  </si>
  <si>
    <t>WENDELL</t>
  </si>
  <si>
    <t>4055</t>
  </si>
  <si>
    <t>WESTBROOK</t>
  </si>
  <si>
    <t>4060</t>
  </si>
  <si>
    <t>4065</t>
  </si>
  <si>
    <t>4070</t>
  </si>
  <si>
    <t>4075</t>
  </si>
  <si>
    <t>4080</t>
  </si>
  <si>
    <t>4085</t>
  </si>
  <si>
    <t>WHEATON</t>
  </si>
  <si>
    <t>4090</t>
  </si>
  <si>
    <t>WHT BEAR LK</t>
  </si>
  <si>
    <t>4095</t>
  </si>
  <si>
    <t>4100</t>
  </si>
  <si>
    <t>WILLERNIE</t>
  </si>
  <si>
    <t>4105</t>
  </si>
  <si>
    <t>4110</t>
  </si>
  <si>
    <t>WILLMAR</t>
  </si>
  <si>
    <t>4115</t>
  </si>
  <si>
    <t>4120</t>
  </si>
  <si>
    <t>WILMONT</t>
  </si>
  <si>
    <t>4125</t>
  </si>
  <si>
    <t>4130</t>
  </si>
  <si>
    <t>4135</t>
  </si>
  <si>
    <t>4140</t>
  </si>
  <si>
    <t>WINNEBAGO</t>
  </si>
  <si>
    <t>4145</t>
  </si>
  <si>
    <t>4150</t>
  </si>
  <si>
    <t>WINSTED</t>
  </si>
  <si>
    <t>4155</t>
  </si>
  <si>
    <t>4160</t>
  </si>
  <si>
    <t>4165</t>
  </si>
  <si>
    <t>WOLF LAKE</t>
  </si>
  <si>
    <t>4170</t>
  </si>
  <si>
    <t>WOLVERTON</t>
  </si>
  <si>
    <t>4173</t>
  </si>
  <si>
    <t>4175</t>
  </si>
  <si>
    <t>WOOD LAKE</t>
  </si>
  <si>
    <t>4180</t>
  </si>
  <si>
    <t>4185</t>
  </si>
  <si>
    <t>WOODSTOCK</t>
  </si>
  <si>
    <t>4190</t>
  </si>
  <si>
    <t>WORTHINGTON</t>
  </si>
  <si>
    <t>4195</t>
  </si>
  <si>
    <t>WRENSHALL</t>
  </si>
  <si>
    <t>4200</t>
  </si>
  <si>
    <t>4205</t>
  </si>
  <si>
    <t>4210</t>
  </si>
  <si>
    <t>WYOMING</t>
  </si>
  <si>
    <t>4215</t>
  </si>
  <si>
    <t>YNG AMERICA</t>
  </si>
  <si>
    <t>4220</t>
  </si>
  <si>
    <t>4222</t>
  </si>
  <si>
    <t>ZIMMERMAN</t>
  </si>
  <si>
    <t>4225</t>
  </si>
  <si>
    <t>4230</t>
  </si>
  <si>
    <t>T</t>
  </si>
  <si>
    <t>5362</t>
  </si>
  <si>
    <t>5416</t>
  </si>
  <si>
    <t>5464</t>
  </si>
  <si>
    <t>5330</t>
  </si>
  <si>
    <t>5360</t>
  </si>
  <si>
    <t>5459</t>
  </si>
  <si>
    <t>5355</t>
  </si>
  <si>
    <t>5168</t>
  </si>
  <si>
    <t>5577</t>
  </si>
  <si>
    <t>5063</t>
  </si>
  <si>
    <t>5426</t>
  </si>
  <si>
    <t>5563</t>
  </si>
  <si>
    <t>5234</t>
  </si>
  <si>
    <t>5407</t>
  </si>
  <si>
    <t>5009</t>
  </si>
  <si>
    <t>5135</t>
  </si>
  <si>
    <t>5120</t>
  </si>
  <si>
    <t>5564</t>
  </si>
  <si>
    <t>5099</t>
  </si>
  <si>
    <t>5555</t>
  </si>
  <si>
    <t>5598</t>
  </si>
  <si>
    <t>5428</t>
  </si>
  <si>
    <t>5259</t>
  </si>
  <si>
    <t>5070</t>
  </si>
  <si>
    <t>5385</t>
  </si>
  <si>
    <t>5463</t>
  </si>
  <si>
    <t>5414</t>
  </si>
  <si>
    <t>5256</t>
  </si>
  <si>
    <t>5188</t>
  </si>
  <si>
    <t>5295</t>
  </si>
  <si>
    <t>5230</t>
  </si>
  <si>
    <t>5321</t>
  </si>
  <si>
    <t>5272</t>
  </si>
  <si>
    <t>5442</t>
  </si>
  <si>
    <t>5441</t>
  </si>
  <si>
    <t>5213</t>
  </si>
  <si>
    <t>5300</t>
  </si>
  <si>
    <t>5269</t>
  </si>
  <si>
    <t>5090</t>
  </si>
  <si>
    <t>5182</t>
  </si>
  <si>
    <t>5297</t>
  </si>
  <si>
    <t>5327</t>
  </si>
  <si>
    <t>5216</t>
  </si>
  <si>
    <t>5376</t>
  </si>
  <si>
    <t>5241</t>
  </si>
  <si>
    <t>5316</t>
  </si>
  <si>
    <t>5420</t>
  </si>
  <si>
    <t>5315</t>
  </si>
  <si>
    <t>5026</t>
  </si>
  <si>
    <t>5205</t>
  </si>
  <si>
    <t>5098</t>
  </si>
  <si>
    <t>5430</t>
  </si>
  <si>
    <t>5197</t>
  </si>
  <si>
    <t>5367</t>
  </si>
  <si>
    <t>5172</t>
  </si>
  <si>
    <t>5044</t>
  </si>
  <si>
    <t>5018</t>
  </si>
  <si>
    <t>5196</t>
  </si>
  <si>
    <t>5469</t>
  </si>
  <si>
    <t>5193</t>
  </si>
  <si>
    <t>5036</t>
  </si>
  <si>
    <t>5043</t>
  </si>
  <si>
    <t>5347</t>
  </si>
  <si>
    <t>5159</t>
  </si>
  <si>
    <t>5561</t>
  </si>
  <si>
    <t>5457</t>
  </si>
  <si>
    <t>5567</t>
  </si>
  <si>
    <t>5301</t>
  </si>
  <si>
    <t>5400</t>
  </si>
  <si>
    <t>5151</t>
  </si>
  <si>
    <t>5080</t>
  </si>
  <si>
    <t>5323</t>
  </si>
  <si>
    <t>5011</t>
  </si>
  <si>
    <t>5359</t>
  </si>
  <si>
    <t>5175</t>
  </si>
  <si>
    <t>5112</t>
  </si>
  <si>
    <t>5248</t>
  </si>
  <si>
    <t>5397</t>
  </si>
  <si>
    <t>5235</t>
  </si>
  <si>
    <t>5565</t>
  </si>
  <si>
    <t>5244</t>
  </si>
  <si>
    <t>5056</t>
  </si>
  <si>
    <t>5465</t>
  </si>
  <si>
    <t>5314</t>
  </si>
  <si>
    <t>5117</t>
  </si>
  <si>
    <t>5228</t>
  </si>
  <si>
    <t>5180</t>
  </si>
  <si>
    <t>5010</t>
  </si>
  <si>
    <t>5445</t>
  </si>
  <si>
    <t>5552</t>
  </si>
  <si>
    <t>5286</t>
  </si>
  <si>
    <t>5392</t>
  </si>
  <si>
    <t>5201</t>
  </si>
  <si>
    <t>5349</t>
  </si>
  <si>
    <t>5231</t>
  </si>
  <si>
    <t>5298</t>
  </si>
  <si>
    <t>5085</t>
  </si>
  <si>
    <t>5149</t>
  </si>
  <si>
    <t>5177</t>
  </si>
  <si>
    <t>5192</t>
  </si>
  <si>
    <t>5605</t>
  </si>
  <si>
    <t>5104</t>
  </si>
  <si>
    <t>5148</t>
  </si>
  <si>
    <t>5003</t>
  </si>
  <si>
    <t>5013</t>
  </si>
  <si>
    <t>5219</t>
  </si>
  <si>
    <t>5162</t>
  </si>
  <si>
    <t>5038</t>
  </si>
  <si>
    <t>5232</t>
  </si>
  <si>
    <t>5176</t>
  </si>
  <si>
    <t>5084</t>
  </si>
  <si>
    <t>5035</t>
  </si>
  <si>
    <t>5179</t>
  </si>
  <si>
    <t>5089</t>
  </si>
  <si>
    <t>5444</t>
  </si>
  <si>
    <t>5289</t>
  </si>
  <si>
    <t>5132</t>
  </si>
  <si>
    <t>5268</t>
  </si>
  <si>
    <t>5263</t>
  </si>
  <si>
    <t>5030</t>
  </si>
  <si>
    <t>5370</t>
  </si>
  <si>
    <t>5433</t>
  </si>
  <si>
    <t>5154</t>
  </si>
  <si>
    <t>5238</t>
  </si>
  <si>
    <t>5226</t>
  </si>
  <si>
    <t>5067</t>
  </si>
  <si>
    <t>5088</t>
  </si>
  <si>
    <t>5237</t>
  </si>
  <si>
    <t>5579</t>
  </si>
  <si>
    <t>5048</t>
  </si>
  <si>
    <t>5440</t>
  </si>
  <si>
    <t>5557</t>
  </si>
  <si>
    <t>5344</t>
  </si>
  <si>
    <t>5324</t>
  </si>
  <si>
    <t>5071</t>
  </si>
  <si>
    <t>5171</t>
  </si>
  <si>
    <t>5000</t>
  </si>
  <si>
    <t>5419</t>
  </si>
  <si>
    <t>5260</t>
  </si>
  <si>
    <t>5211</t>
  </si>
  <si>
    <t>5386</t>
  </si>
  <si>
    <t>5460</t>
  </si>
  <si>
    <t>5449</t>
  </si>
  <si>
    <t>5276</t>
  </si>
  <si>
    <t>5033</t>
  </si>
  <si>
    <t>5126</t>
  </si>
  <si>
    <t>5334</t>
  </si>
  <si>
    <t>5227</t>
  </si>
  <si>
    <t>5007</t>
  </si>
  <si>
    <t>5121</t>
  </si>
  <si>
    <t>5539</t>
  </si>
  <si>
    <t>5016</t>
  </si>
  <si>
    <t>5247</t>
  </si>
  <si>
    <t>5027</t>
  </si>
  <si>
    <t>5221</t>
  </si>
  <si>
    <t>5203</t>
  </si>
  <si>
    <t>5215</t>
  </si>
  <si>
    <t>5047</t>
  </si>
  <si>
    <t>5204</t>
  </si>
  <si>
    <t>5139</t>
  </si>
  <si>
    <t>5372</t>
  </si>
  <si>
    <t>5169</t>
  </si>
  <si>
    <t>5152</t>
  </si>
  <si>
    <t>5250</t>
  </si>
  <si>
    <t>5068</t>
  </si>
  <si>
    <t>5116</t>
  </si>
  <si>
    <t>5275</t>
  </si>
  <si>
    <t>5329</t>
  </si>
  <si>
    <t>5453</t>
  </si>
  <si>
    <t>5174</t>
  </si>
  <si>
    <t>5012</t>
  </si>
  <si>
    <t>5293</t>
  </si>
  <si>
    <t>5285</t>
  </si>
  <si>
    <t>5448</t>
  </si>
  <si>
    <t>5029</t>
  </si>
  <si>
    <t>5343</t>
  </si>
  <si>
    <t>5281</t>
  </si>
  <si>
    <t>5186</t>
  </si>
  <si>
    <t>5178</t>
  </si>
  <si>
    <t>5353</t>
  </si>
  <si>
    <t>5032</t>
  </si>
  <si>
    <t>5267</t>
  </si>
  <si>
    <t>5560</t>
  </si>
  <si>
    <t>5265</t>
  </si>
  <si>
    <t>5390</t>
  </si>
  <si>
    <t>5243</t>
  </si>
  <si>
    <t>5354</t>
  </si>
  <si>
    <t>5562</t>
  </si>
  <si>
    <t>5065</t>
  </si>
  <si>
    <t>5046</t>
  </si>
  <si>
    <t>5110</t>
  </si>
  <si>
    <t>5015</t>
  </si>
  <si>
    <t>5137</t>
  </si>
  <si>
    <t>5313</t>
  </si>
  <si>
    <t>5083</t>
  </si>
  <si>
    <t>5059</t>
  </si>
  <si>
    <t>5081</t>
  </si>
  <si>
    <t>5072</t>
  </si>
  <si>
    <t>5530</t>
  </si>
  <si>
    <t>5332</t>
  </si>
  <si>
    <t>5271</t>
  </si>
  <si>
    <t>5282</t>
  </si>
  <si>
    <t>5021</t>
  </si>
  <si>
    <t>5131</t>
  </si>
  <si>
    <t>5345</t>
  </si>
  <si>
    <t>5410</t>
  </si>
  <si>
    <t>5417</t>
  </si>
  <si>
    <t>5374</t>
  </si>
  <si>
    <t>5356</t>
  </si>
  <si>
    <t>5239</t>
  </si>
  <si>
    <t>5217</t>
  </si>
  <si>
    <t>5287</t>
  </si>
  <si>
    <t>5141</t>
  </si>
  <si>
    <t>5402</t>
  </si>
  <si>
    <t>5086</t>
  </si>
  <si>
    <t>5066</t>
  </si>
  <si>
    <t>5202</t>
  </si>
  <si>
    <t>5450</t>
  </si>
  <si>
    <t>5593</t>
  </si>
  <si>
    <t>5278</t>
  </si>
  <si>
    <t>5093</t>
  </si>
  <si>
    <t>5052</t>
  </si>
  <si>
    <t>5091</t>
  </si>
  <si>
    <t>5406</t>
  </si>
  <si>
    <t>5326</t>
  </si>
  <si>
    <t>5001</t>
  </si>
  <si>
    <t>5262</t>
  </si>
  <si>
    <t>5229</t>
  </si>
  <si>
    <t>5294</t>
  </si>
  <si>
    <t>5138</t>
  </si>
  <si>
    <t>5352</t>
  </si>
  <si>
    <t>5424</t>
  </si>
  <si>
    <t>5545</t>
  </si>
  <si>
    <t>5103</t>
  </si>
  <si>
    <t>5283</t>
  </si>
  <si>
    <t>5328</t>
  </si>
  <si>
    <t>5291</t>
  </si>
  <si>
    <t>5264</t>
  </si>
  <si>
    <t>5183</t>
  </si>
  <si>
    <t>5415</t>
  </si>
  <si>
    <t>5055</t>
  </si>
  <si>
    <t>5456</t>
  </si>
  <si>
    <t>5184</t>
  </si>
  <si>
    <t>5401</t>
  </si>
  <si>
    <t>5129</t>
  </si>
  <si>
    <t>5042</t>
  </si>
  <si>
    <t>5309</t>
  </si>
  <si>
    <t>5194</t>
  </si>
  <si>
    <t>5342</t>
  </si>
  <si>
    <t>5432</t>
  </si>
  <si>
    <t>5157</t>
  </si>
  <si>
    <t>5069</t>
  </si>
  <si>
    <t>5173</t>
  </si>
  <si>
    <t>5461</t>
  </si>
  <si>
    <t>5331</t>
  </si>
  <si>
    <t>5008</t>
  </si>
  <si>
    <t>5096</t>
  </si>
  <si>
    <t>5418</t>
  </si>
  <si>
    <t>5249</t>
  </si>
  <si>
    <t>5233</t>
  </si>
  <si>
    <t>5340</t>
  </si>
  <si>
    <t>5280</t>
  </si>
  <si>
    <t>5077</t>
  </si>
  <si>
    <t>5578</t>
  </si>
  <si>
    <t>5189</t>
  </si>
  <si>
    <t>5050</t>
  </si>
  <si>
    <t>5107</t>
  </si>
  <si>
    <t>5060</t>
  </si>
  <si>
    <t>5161</t>
  </si>
  <si>
    <t>5277</t>
  </si>
  <si>
    <t>5404</t>
  </si>
  <si>
    <t>5373</t>
  </si>
  <si>
    <t>5303</t>
  </si>
  <si>
    <t>5365</t>
  </si>
  <si>
    <t>5408</t>
  </si>
  <si>
    <t>5375</t>
  </si>
  <si>
    <t>5473</t>
  </si>
  <si>
    <t>5079</t>
  </si>
  <si>
    <t>5614</t>
  </si>
  <si>
    <t>5556</t>
  </si>
  <si>
    <t>5113</t>
  </si>
  <si>
    <t>5166</t>
  </si>
  <si>
    <t>5094</t>
  </si>
  <si>
    <t>5304</t>
  </si>
  <si>
    <t>5061</t>
  </si>
  <si>
    <t>5279</t>
  </si>
  <si>
    <t>5341</t>
  </si>
  <si>
    <t>5466</t>
  </si>
  <si>
    <t>5187</t>
  </si>
  <si>
    <t>5119</t>
  </si>
  <si>
    <t>5800</t>
  </si>
  <si>
    <t>5223</t>
  </si>
  <si>
    <t>5305</t>
  </si>
  <si>
    <t>5220</t>
  </si>
  <si>
    <t>5028</t>
  </si>
  <si>
    <t>5031</t>
  </si>
  <si>
    <t>5258</t>
  </si>
  <si>
    <t>5246</t>
  </si>
  <si>
    <t>5040</t>
  </si>
  <si>
    <t>5350</t>
  </si>
  <si>
    <t>5111</t>
  </si>
  <si>
    <t>5212</t>
  </si>
  <si>
    <t>5393</t>
  </si>
  <si>
    <t>5412</t>
  </si>
  <si>
    <t>5054</t>
  </si>
  <si>
    <t>5034</t>
  </si>
  <si>
    <t>5427</t>
  </si>
  <si>
    <t>5025</t>
  </si>
  <si>
    <t>5165</t>
  </si>
  <si>
    <t>5389</t>
  </si>
  <si>
    <t>5115</t>
  </si>
  <si>
    <t>5130</t>
  </si>
  <si>
    <t>5156</t>
  </si>
  <si>
    <t>5261</t>
  </si>
  <si>
    <t>5361</t>
  </si>
  <si>
    <t>5371</t>
  </si>
  <si>
    <t>5209</t>
  </si>
  <si>
    <t>5122</t>
  </si>
  <si>
    <t>5322</t>
  </si>
  <si>
    <t>5559</t>
  </si>
  <si>
    <t>5006</t>
  </si>
  <si>
    <t>5369</t>
  </si>
  <si>
    <t>5142</t>
  </si>
  <si>
    <t>5208</t>
  </si>
  <si>
    <t>5446</t>
  </si>
  <si>
    <t>5147</t>
  </si>
  <si>
    <t>5284</t>
  </si>
  <si>
    <t>5273</t>
  </si>
  <si>
    <t>5200</t>
  </si>
  <si>
    <t>5004</t>
  </si>
  <si>
    <t>5266</t>
  </si>
  <si>
    <t>5017</t>
  </si>
  <si>
    <t>5133</t>
  </si>
  <si>
    <t>5075</t>
  </si>
  <si>
    <t>5140</t>
  </si>
  <si>
    <t>5296</t>
  </si>
  <si>
    <t>5242</t>
  </si>
  <si>
    <t>5224</t>
  </si>
  <si>
    <t>5274</t>
  </si>
  <si>
    <t>5468</t>
  </si>
  <si>
    <t>5566</t>
  </si>
  <si>
    <t>5288</t>
  </si>
  <si>
    <t>5333</t>
  </si>
  <si>
    <t>5339</t>
  </si>
  <si>
    <t>5214</t>
  </si>
  <si>
    <t>5062</t>
  </si>
  <si>
    <t>5240</t>
  </si>
  <si>
    <t>5206</t>
  </si>
  <si>
    <t>5451</t>
  </si>
  <si>
    <t>5436</t>
  </si>
  <si>
    <t>5454</t>
  </si>
  <si>
    <t>5396</t>
  </si>
  <si>
    <t>5053</t>
  </si>
  <si>
    <t>5185</t>
  </si>
  <si>
    <t>5403</t>
  </si>
  <si>
    <t>5106</t>
  </si>
  <si>
    <t>5543</t>
  </si>
  <si>
    <t>5310</t>
  </si>
  <si>
    <t>5548</t>
  </si>
  <si>
    <t>5320</t>
  </si>
  <si>
    <t>5160</t>
  </si>
  <si>
    <t>5218</t>
  </si>
  <si>
    <t>5143</t>
  </si>
  <si>
    <t>5253</t>
  </si>
  <si>
    <t>5064</t>
  </si>
  <si>
    <t>5348</t>
  </si>
  <si>
    <t>5045</t>
  </si>
  <si>
    <t>5134</t>
  </si>
  <si>
    <t>5022</t>
  </si>
  <si>
    <t>5095</t>
  </si>
  <si>
    <t>5207</t>
  </si>
  <si>
    <t>5319</t>
  </si>
  <si>
    <t>5144</t>
  </si>
  <si>
    <t>5317</t>
  </si>
  <si>
    <t>5318</t>
  </si>
  <si>
    <t>5078</t>
  </si>
  <si>
    <t>5041</t>
  </si>
  <si>
    <t>5391</t>
  </si>
  <si>
    <t>5101</t>
  </si>
  <si>
    <t>5170</t>
  </si>
  <si>
    <t>5058</t>
  </si>
  <si>
    <t>5146</t>
  </si>
  <si>
    <t>5082</t>
  </si>
  <si>
    <t>5109</t>
  </si>
  <si>
    <t>5100</t>
  </si>
  <si>
    <t>5014</t>
  </si>
  <si>
    <t>5270</t>
  </si>
  <si>
    <t>5123</t>
  </si>
  <si>
    <t>5153</t>
  </si>
  <si>
    <t>5364</t>
  </si>
  <si>
    <t>5308</t>
  </si>
  <si>
    <t>5542</t>
  </si>
  <si>
    <t>5346</t>
  </si>
  <si>
    <t>5158</t>
  </si>
  <si>
    <t>5127</t>
  </si>
  <si>
    <t>5023</t>
  </si>
  <si>
    <t>5105</t>
  </si>
  <si>
    <t>5199</t>
  </si>
  <si>
    <t>5108</t>
  </si>
  <si>
    <t>5102</t>
  </si>
  <si>
    <t>5558</t>
  </si>
  <si>
    <t>5155</t>
  </si>
  <si>
    <t>5167</t>
  </si>
  <si>
    <t>5550</t>
  </si>
  <si>
    <t>5302</t>
  </si>
  <si>
    <t>5039</t>
  </si>
  <si>
    <t>5057</t>
  </si>
  <si>
    <t>5049</t>
  </si>
  <si>
    <t>5114</t>
  </si>
  <si>
    <t>5245</t>
  </si>
  <si>
    <t>5076</t>
  </si>
  <si>
    <t>5002</t>
  </si>
  <si>
    <t>5307</t>
  </si>
  <si>
    <t>5255</t>
  </si>
  <si>
    <t>5409</t>
  </si>
  <si>
    <t>5092</t>
  </si>
  <si>
    <t>5363</t>
  </si>
  <si>
    <t>5195</t>
  </si>
  <si>
    <t>5384</t>
  </si>
  <si>
    <t>5225</t>
  </si>
  <si>
    <t>5429</t>
  </si>
  <si>
    <t>5378</t>
  </si>
  <si>
    <t>5311</t>
  </si>
  <si>
    <t>5257</t>
  </si>
  <si>
    <t>5437</t>
  </si>
  <si>
    <t>5145</t>
  </si>
  <si>
    <t>5292</t>
  </si>
  <si>
    <t>5357</t>
  </si>
  <si>
    <t>5431</t>
  </si>
  <si>
    <t>5124</t>
  </si>
  <si>
    <t>5125</t>
  </si>
  <si>
    <t>5377</t>
  </si>
  <si>
    <t>5413</t>
  </si>
  <si>
    <t>5462</t>
  </si>
  <si>
    <t>5164</t>
  </si>
  <si>
    <t>5394</t>
  </si>
  <si>
    <t>5395</t>
  </si>
  <si>
    <t>5411</t>
  </si>
  <si>
    <t>5435</t>
  </si>
  <si>
    <t>5575</t>
  </si>
  <si>
    <t>5236</t>
  </si>
  <si>
    <t>5452</t>
  </si>
  <si>
    <t>5150</t>
  </si>
  <si>
    <t>5087</t>
  </si>
  <si>
    <t>5467</t>
  </si>
  <si>
    <t>5325</t>
  </si>
  <si>
    <t>5037</t>
  </si>
  <si>
    <t>5118</t>
  </si>
  <si>
    <t>5190</t>
  </si>
  <si>
    <t>5024</t>
  </si>
  <si>
    <t>5447</t>
  </si>
  <si>
    <t>5443</t>
  </si>
  <si>
    <t>5306</t>
  </si>
  <si>
    <t>5290</t>
  </si>
  <si>
    <t>5051</t>
  </si>
  <si>
    <t>5399</t>
  </si>
  <si>
    <t>5351</t>
  </si>
  <si>
    <t>5422</t>
  </si>
  <si>
    <t>5019</t>
  </si>
  <si>
    <t>5181</t>
  </si>
  <si>
    <t>5421</t>
  </si>
  <si>
    <t>5425</t>
  </si>
  <si>
    <t>5251</t>
  </si>
  <si>
    <t>5005</t>
  </si>
  <si>
    <t>5358</t>
  </si>
  <si>
    <t>5366</t>
  </si>
  <si>
    <t>5299</t>
  </si>
  <si>
    <t>5312</t>
  </si>
  <si>
    <t>5210</t>
  </si>
  <si>
    <t>5097</t>
  </si>
  <si>
    <t>5434</t>
  </si>
  <si>
    <t>5163</t>
  </si>
  <si>
    <t>5074</t>
  </si>
  <si>
    <t>5020</t>
  </si>
  <si>
    <t>5252</t>
  </si>
  <si>
    <t>5073</t>
  </si>
  <si>
    <t>5405</t>
  </si>
  <si>
    <t>5254</t>
  </si>
  <si>
    <t>5222</t>
  </si>
  <si>
    <t>5136</t>
  </si>
  <si>
    <t>5191</t>
  </si>
  <si>
    <t>5198</t>
  </si>
  <si>
    <t>TUESDAY</t>
  </si>
  <si>
    <t>WEDNESDAY</t>
  </si>
  <si>
    <t>SATURDAY</t>
  </si>
  <si>
    <t>SEVERE INJURY CRASH</t>
  </si>
  <si>
    <t>MINOR INJURY CRASH</t>
  </si>
  <si>
    <t>PROPERTY DAMAGE CRASH</t>
  </si>
  <si>
    <t>COL-SAME RDWAY</t>
  </si>
  <si>
    <t>COL-PARKED VEH</t>
  </si>
  <si>
    <t>COL WITH TRAIN</t>
  </si>
  <si>
    <t>COL ANML NOT DER</t>
  </si>
  <si>
    <t>COL UNDRIDE-REAR</t>
  </si>
  <si>
    <t>COL UNDRIDE-SIDE</t>
  </si>
  <si>
    <t>OTHER NONFIX COL</t>
  </si>
  <si>
    <t>OTHER COLISN TYP</t>
  </si>
  <si>
    <t>TRAFFIC SIGNAL</t>
  </si>
  <si>
    <t>RR CROSSING DVIC</t>
  </si>
  <si>
    <t>LIGHT POLE</t>
  </si>
  <si>
    <t>UTILITY POLE</t>
  </si>
  <si>
    <t>TREE/SHRUBBERY</t>
  </si>
  <si>
    <t>BRIDGE PIERS</t>
  </si>
  <si>
    <t>MEDIAN SAFTY BAR</t>
  </si>
  <si>
    <t>FNCE (NOT MD BR)</t>
  </si>
  <si>
    <t>CULVERT/HEADWALL</t>
  </si>
  <si>
    <t>EMBANK/DITCH/CRB</t>
  </si>
  <si>
    <t>OVRTURN/ROLLOVER</t>
  </si>
  <si>
    <t>SUBMERSION</t>
  </si>
  <si>
    <t>FIRE/EXPLOSION</t>
  </si>
  <si>
    <t>LOSS/SPIL-NONHAZ</t>
  </si>
  <si>
    <t>LOSS/SPIL-HAZMAT</t>
  </si>
  <si>
    <t>OTHR TYP NONCOLL</t>
  </si>
  <si>
    <t>UNKN TYP NONCOLL</t>
  </si>
  <si>
    <t>OTHER ACC TYPE</t>
  </si>
  <si>
    <t>UNKWN ACC TYPE</t>
  </si>
  <si>
    <t>VEH STRT FLWG RD</t>
  </si>
  <si>
    <t>VEH WRG WY-OP TR</t>
  </si>
  <si>
    <t>VEH RT TN ON RED</t>
  </si>
  <si>
    <t>VEH LFT TN ON RD</t>
  </si>
  <si>
    <t>VEH MKNG RGHT TN</t>
  </si>
  <si>
    <t>VEH MKNG LFT TRN</t>
  </si>
  <si>
    <t>VEH MAKING U TRN</t>
  </si>
  <si>
    <t>VEH STRG FR PRKD</t>
  </si>
  <si>
    <t>VEH STRTNG N TRC</t>
  </si>
  <si>
    <t>VEH SLNG IN TRFC</t>
  </si>
  <si>
    <t>VEH STOPD IN TRF</t>
  </si>
  <si>
    <t>VEH ENTG PRK PTN</t>
  </si>
  <si>
    <t>VEH AVDG UNT/OBJ</t>
  </si>
  <si>
    <t>VEH CHNGING LANS</t>
  </si>
  <si>
    <t>VEH OVRTKNG/PSNG</t>
  </si>
  <si>
    <t>VEH PRKD LEGALLY</t>
  </si>
  <si>
    <t>VEH PRKD ILLEGLY</t>
  </si>
  <si>
    <t>VEH STPD OFF RDW</t>
  </si>
  <si>
    <t>PED XNG W SIGNAL</t>
  </si>
  <si>
    <t>PED XNG AGNT SIG</t>
  </si>
  <si>
    <t>PED DARTNG N2 TR</t>
  </si>
  <si>
    <t>PED--OTHR IMPROP</t>
  </si>
  <si>
    <t>PED XNG N MK XWK</t>
  </si>
  <si>
    <t>PED XNG-NO SIG/X</t>
  </si>
  <si>
    <t>PED FAIL YLD ROW</t>
  </si>
  <si>
    <t>PED INATEN/DISTR</t>
  </si>
  <si>
    <t>PED WLKRUN W TRF</t>
  </si>
  <si>
    <t>PED WLKRN AGN TR</t>
  </si>
  <si>
    <t>PED STD/LY IN RD</t>
  </si>
  <si>
    <t>PED EMG BHD PK V</t>
  </si>
  <si>
    <t>CHLD ON/OFF SBUS</t>
  </si>
  <si>
    <t>PERSN ON/OFF VEH</t>
  </si>
  <si>
    <t>PED PSH/WRK ON V</t>
  </si>
  <si>
    <t>WORKING IN RDWAY</t>
  </si>
  <si>
    <t>PLAYING IN RDWAY</t>
  </si>
  <si>
    <t>NOT IN ROADWAY</t>
  </si>
  <si>
    <t>BIK RIDNG W TRFC</t>
  </si>
  <si>
    <t>BIK RDNG AGNT TR</t>
  </si>
  <si>
    <t>BIK MAKNG RIT TN</t>
  </si>
  <si>
    <t>BIK MKNG LFT TRN</t>
  </si>
  <si>
    <t>BIK MAKING U TRN</t>
  </si>
  <si>
    <t>BIK RDNG ACRS RD</t>
  </si>
  <si>
    <t>BK SLG/STPG/STNG</t>
  </si>
  <si>
    <t>OT ACTN-VH/PD/BK</t>
  </si>
  <si>
    <t>NO</t>
  </si>
  <si>
    <t>INAPPLICABLE</t>
  </si>
  <si>
    <t>DEPLOYED--SIDE</t>
  </si>
  <si>
    <t>NOT DPL-SWTC OFF</t>
  </si>
  <si>
    <t>NOT DPL-SWTC UNK</t>
  </si>
  <si>
    <t>BLOOD</t>
  </si>
  <si>
    <t>SERUM</t>
  </si>
  <si>
    <t>URINE</t>
  </si>
  <si>
    <t>VAN/ENCLOSED BOX</t>
  </si>
  <si>
    <t>DRYBULKCARGOTANK</t>
  </si>
  <si>
    <t>LIQBULKCARGOTANK</t>
  </si>
  <si>
    <t>GASBULKCARGOTANK</t>
  </si>
  <si>
    <t>FLATBD OR PLTFRM</t>
  </si>
  <si>
    <t>DUMP TRUCK</t>
  </si>
  <si>
    <t>CONCRETE MIXER</t>
  </si>
  <si>
    <t>AUTO TRANSPORT</t>
  </si>
  <si>
    <t>GARBAGE OR REFGE</t>
  </si>
  <si>
    <t>SPEC PERMIT LOAD</t>
  </si>
  <si>
    <t>GRAINCHIPSGRAVEL</t>
  </si>
  <si>
    <t>POLE</t>
  </si>
  <si>
    <t>NO CLR CNTR FCTR</t>
  </si>
  <si>
    <t>ILLEGAL/UNSAF SP</t>
  </si>
  <si>
    <t>FLNG TOO CLOSELY</t>
  </si>
  <si>
    <t>DSRGRD TRF CNTRL</t>
  </si>
  <si>
    <t>DRVNG LFT OF CTR</t>
  </si>
  <si>
    <t>IMPR PASG/OVRTKG</t>
  </si>
  <si>
    <t>IMPRP/UNSF LN US</t>
  </si>
  <si>
    <t>IMP PKG/STR/STPG</t>
  </si>
  <si>
    <t>UNSAFE BACKING</t>
  </si>
  <si>
    <t>OVERCORRECTING</t>
  </si>
  <si>
    <t>IMPEDING TRAFFIC</t>
  </si>
  <si>
    <t>DRV INATNTN/DSTR</t>
  </si>
  <si>
    <t>DRIVR INXPERENCE</t>
  </si>
  <si>
    <t>NON-MOTRST ERROR</t>
  </si>
  <si>
    <t>CHEMICAL IMPRMNT</t>
  </si>
  <si>
    <t>FAIL TO USE LITS</t>
  </si>
  <si>
    <t>DRVR ON PH/CB/RA</t>
  </si>
  <si>
    <t>OTH HMN CNTR FCT</t>
  </si>
  <si>
    <t>VSN OBSCRD-WNDSH</t>
  </si>
  <si>
    <t>VSN OBSCD-SUN/LT</t>
  </si>
  <si>
    <t>OTH VSN RLTD FCT</t>
  </si>
  <si>
    <t>DEFECTIVE BRAKES</t>
  </si>
  <si>
    <t>DEFECT TIRE/FAIL</t>
  </si>
  <si>
    <t>DEFECTIVE LIGHTS</t>
  </si>
  <si>
    <t>INAD WNDSHLD GLS</t>
  </si>
  <si>
    <t>SKIDDING</t>
  </si>
  <si>
    <t>OTHER VEHIC FCTR</t>
  </si>
  <si>
    <t>OTHR CONTRB FCTR</t>
  </si>
  <si>
    <t>TOWNSHIP</t>
  </si>
  <si>
    <t>AITKIN</t>
  </si>
  <si>
    <t>BECKER</t>
  </si>
  <si>
    <t>BELTRAMI</t>
  </si>
  <si>
    <t>BENTON</t>
  </si>
  <si>
    <t>BLUE EARTH</t>
  </si>
  <si>
    <t>CARVER</t>
  </si>
  <si>
    <t>CASS</t>
  </si>
  <si>
    <t>CHIPPEWA</t>
  </si>
  <si>
    <t>CLAY</t>
  </si>
  <si>
    <t>CLEARWATER</t>
  </si>
  <si>
    <t>COOK</t>
  </si>
  <si>
    <t>COTTONWOOD</t>
  </si>
  <si>
    <t>DAKOTA</t>
  </si>
  <si>
    <t>FILLMORE</t>
  </si>
  <si>
    <t>FREEBORN</t>
  </si>
  <si>
    <t>HENNEPIN</t>
  </si>
  <si>
    <t>ISANTI</t>
  </si>
  <si>
    <t>ITASCA</t>
  </si>
  <si>
    <t>LAC QUI PARL</t>
  </si>
  <si>
    <t>LAKE</t>
  </si>
  <si>
    <t>LE SUEUR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</si>
  <si>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</si>
  <si>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</si>
  <si>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</si>
  <si>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</si>
  <si>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</si>
  <si>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</si>
  <si>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</si>
  <si>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</si>
  <si>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MURRAY</t>
  </si>
  <si>
    <t>NICOLLET</t>
  </si>
  <si>
    <t>NOBLES</t>
  </si>
  <si>
    <t>NORMAN</t>
  </si>
  <si>
    <t>OTTER TAIL</t>
  </si>
  <si>
    <t>PENNINGTON</t>
  </si>
  <si>
    <t>PINE</t>
  </si>
  <si>
    <t>POLK</t>
  </si>
  <si>
    <t>POPE</t>
  </si>
  <si>
    <t>RED LAKE</t>
  </si>
  <si>
    <t>RENVILLE</t>
  </si>
  <si>
    <t>RICE</t>
  </si>
  <si>
    <t>ROCK</t>
  </si>
  <si>
    <t>ROSEAU</t>
  </si>
  <si>
    <t>SIBLEY</t>
  </si>
  <si>
    <t>STEELE</t>
  </si>
  <si>
    <t>TODD</t>
  </si>
  <si>
    <t>TRAVERSE</t>
  </si>
  <si>
    <t>WADENA</t>
  </si>
  <si>
    <t>WASECA</t>
  </si>
  <si>
    <t>WATONWAN</t>
  </si>
  <si>
    <t>WILKIN</t>
  </si>
  <si>
    <t>WINONA</t>
  </si>
  <si>
    <t>WRIGHT</t>
  </si>
  <si>
    <t>YELLOW MEDICINE</t>
  </si>
  <si>
    <t>RIGHT CENTER</t>
  </si>
  <si>
    <t>RIGHT REAR</t>
  </si>
  <si>
    <t>REAR</t>
  </si>
  <si>
    <t>LEFT FRONT</t>
  </si>
  <si>
    <t>MULTIPLE AREAS</t>
  </si>
  <si>
    <t>NONE</t>
  </si>
  <si>
    <t>MODERATE</t>
  </si>
  <si>
    <t>SEVERE</t>
  </si>
  <si>
    <t>REAR-END</t>
  </si>
  <si>
    <t>SIDESWP SAME DIR</t>
  </si>
  <si>
    <t>RGHT TRN</t>
  </si>
  <si>
    <t>RAN OFF RD-RIGHT</t>
  </si>
  <si>
    <t>SIDESWPE OPPOSNG</t>
  </si>
  <si>
    <t>EAST</t>
  </si>
  <si>
    <t>WEST</t>
  </si>
  <si>
    <t>MECHANICAL DEVIC</t>
  </si>
  <si>
    <t>PROSTHETIC AID</t>
  </si>
  <si>
    <t>LIMITED--OTHER</t>
  </si>
  <si>
    <t>EXC CLAS A BUS</t>
  </si>
  <si>
    <t>EXC CL A&amp;B BUS</t>
  </si>
  <si>
    <t>VALID &amp; WITHIN RESTRICTIONS</t>
  </si>
  <si>
    <t>VIOL--BEYOND RES</t>
  </si>
  <si>
    <t>VIOL--NOT ENDORSED</t>
  </si>
  <si>
    <t>VIOL OF LIMITED LICENSE</t>
  </si>
  <si>
    <t>VIOL--EXPIRED LICENSE</t>
  </si>
  <si>
    <t>ALABAMA</t>
  </si>
  <si>
    <t>ARIZONA</t>
  </si>
  <si>
    <t>CONNECTICUT</t>
  </si>
  <si>
    <t>FLORIDA</t>
  </si>
  <si>
    <t>GEORGIA</t>
  </si>
  <si>
    <t>IDAHO</t>
  </si>
  <si>
    <t>ILLINIOIS</t>
  </si>
  <si>
    <t>INDIANA</t>
  </si>
  <si>
    <t>LOUISIANA</t>
  </si>
  <si>
    <t>MAINE</t>
  </si>
  <si>
    <t>MASSACHUSETTS</t>
  </si>
  <si>
    <t>MINNESOTA</t>
  </si>
  <si>
    <t>MISSISSIPPI</t>
  </si>
  <si>
    <t>MONTANA</t>
  </si>
  <si>
    <t>NEW BRUNSWICK</t>
  </si>
  <si>
    <t>NOVA SCOTIA</t>
  </si>
  <si>
    <t>NEW HAMPSHIRE</t>
  </si>
  <si>
    <t>ONTARIO</t>
  </si>
  <si>
    <t>PRINCE EDW ISLAND</t>
  </si>
  <si>
    <t>TENNESSEE</t>
  </si>
  <si>
    <t>TEXAS</t>
  </si>
  <si>
    <t>VERMONT</t>
  </si>
  <si>
    <t>WEST VIRGINIA</t>
  </si>
  <si>
    <t>WISCONSIN</t>
  </si>
  <si>
    <t>YUKON</t>
  </si>
  <si>
    <t>OUTSIDE US/CAN</t>
  </si>
  <si>
    <t>PARTIALLY EJCTED</t>
  </si>
  <si>
    <t>COL UNIT-SAME RD</t>
  </si>
  <si>
    <t>COL PARKED VEHIC</t>
  </si>
  <si>
    <t>RDWY EQUIP--SNOW</t>
  </si>
  <si>
    <t>RDWY EQUIP--OTHR</t>
  </si>
  <si>
    <t>COL W PEDESTRN</t>
  </si>
  <si>
    <t>COLISN WITH DEER</t>
  </si>
  <si>
    <t>COL ANM-NOT DEER</t>
  </si>
  <si>
    <t>OTHER NONFIX OBJ</t>
  </si>
  <si>
    <t>OTHER COLSN TYPE</t>
  </si>
  <si>
    <t>CONSTR EQUIPMT</t>
  </si>
  <si>
    <t>RR XING DEVICE</t>
  </si>
  <si>
    <t>FENCE(NONMEDBAR)</t>
  </si>
  <si>
    <t>CULVERT/HDWALL</t>
  </si>
  <si>
    <t>EMBANKMT/DTCH/CB</t>
  </si>
  <si>
    <t>UNKN FIXED OBJ</t>
  </si>
  <si>
    <t>OVERTURN/ROLLOVR</t>
  </si>
  <si>
    <t>LOS/SPL NON-HZMT</t>
  </si>
  <si>
    <t>LOSS/SPIL HAZMAT</t>
  </si>
  <si>
    <t>RAN OFF RD--LEFT</t>
  </si>
  <si>
    <t>EQUIPMENT FAILUR</t>
  </si>
  <si>
    <t>SEPARTN OF UNITS</t>
  </si>
  <si>
    <t>DOWNHILL RUNAWAY</t>
  </si>
  <si>
    <t>CROSS MED/CENTRL</t>
  </si>
  <si>
    <t>NONCOL--OTH TYPE</t>
  </si>
  <si>
    <t>NONCOL-UNKN TYPE</t>
  </si>
  <si>
    <t>YES VEHICLE FIRE</t>
  </si>
  <si>
    <t>URBAN COLLECTOR</t>
  </si>
  <si>
    <t>URB LOCAL SYSTMS</t>
  </si>
  <si>
    <t>NO VEH HAZ PLACARD</t>
  </si>
  <si>
    <t>YES VEH HAZ PLAC</t>
  </si>
  <si>
    <t>NO HITRUN VEH INVLVD</t>
  </si>
  <si>
    <t>NON-INCAPAC INJ</t>
  </si>
  <si>
    <t>POSSIBLE INJURY</t>
  </si>
  <si>
    <t>NOT AT INTRS/JNC</t>
  </si>
  <si>
    <t>T INTERSECTION</t>
  </si>
  <si>
    <t>Y INTERSECTION</t>
  </si>
  <si>
    <t>4-LEGGED INTRSEC</t>
  </si>
  <si>
    <t>5+LEGGED INTRSEC</t>
  </si>
  <si>
    <t>CIRCLE/ROUNDABOUT</t>
  </si>
  <si>
    <t>INTRSECTION RELATED</t>
  </si>
  <si>
    <t>AT SCHOOL XING</t>
  </si>
  <si>
    <t>AT RR CROSSING</t>
  </si>
  <si>
    <t>AT RECREAT TRL X</t>
  </si>
  <si>
    <t>INTRCHNGE-ON RMP</t>
  </si>
  <si>
    <t>INTRCHNG-OFF RMP</t>
  </si>
  <si>
    <t>INTRCHG-OTH AREA</t>
  </si>
  <si>
    <t>DAYLIGHT</t>
  </si>
  <si>
    <t>SUNSET</t>
  </si>
  <si>
    <t>DARK-STRT LTS ON</t>
  </si>
  <si>
    <t>DARK-NO ST LITES</t>
  </si>
  <si>
    <t>DARK-UNKN LITING</t>
  </si>
  <si>
    <t>UNKN LGHT CONDTN</t>
  </si>
  <si>
    <t>ON ROADWAY</t>
  </si>
  <si>
    <t>OFF RD-ON SHOLDR</t>
  </si>
  <si>
    <t>OFF RDWAY-ON MDN</t>
  </si>
  <si>
    <t>OFF RD-ON RDSIDE</t>
  </si>
  <si>
    <t>ON SEPARATOR</t>
  </si>
  <si>
    <t>PRIVATE PROPERTY</t>
  </si>
  <si>
    <t>OUTSDE RIT OFWAY</t>
  </si>
  <si>
    <t>HIGH CONFIDENCE</t>
  </si>
  <si>
    <t>MEDIUM COFIDNCE</t>
  </si>
  <si>
    <t>LOW CONFIDENCE</t>
  </si>
  <si>
    <t>B4 1ST WARNG SGN</t>
  </si>
  <si>
    <t>ADVNCE WRNG AREA</t>
  </si>
  <si>
    <t>TERMINATION AREA</t>
  </si>
  <si>
    <t>OTHR TYP TRNSPRT</t>
  </si>
  <si>
    <t>NEGATIVE</t>
  </si>
  <si>
    <t>REFUSED TEST</t>
  </si>
  <si>
    <t>NOT TESTED</t>
  </si>
  <si>
    <t>TESTED-RESULT UNKNOWN</t>
  </si>
  <si>
    <t>LOCL POLICE OFCR</t>
  </si>
  <si>
    <t>NORML-NO ALC/DRG</t>
  </si>
  <si>
    <t>HAD BEEN DRINKNG</t>
  </si>
  <si>
    <t>CMRL DRV &gt;.04BAC</t>
  </si>
  <si>
    <t>HAD BN TKNG DRGS</t>
  </si>
  <si>
    <t>AGGRESSIVE</t>
  </si>
  <si>
    <t>PHYSICAL DISABIL</t>
  </si>
  <si>
    <t>OTHR PHYS CONDTN</t>
  </si>
  <si>
    <t>UNKN PHYS CONDTN</t>
  </si>
  <si>
    <t>DRVR-INCLUD MCYC</t>
  </si>
  <si>
    <t>FRONT CENTER</t>
  </si>
  <si>
    <t>SECOND SEAT LEFT</t>
  </si>
  <si>
    <t>SECOND SEAT CNTR</t>
  </si>
  <si>
    <t>SECOND SEAT RGHT</t>
  </si>
  <si>
    <t>THIRD SEAT CENTR</t>
  </si>
  <si>
    <t>THIRD SEAT RIGHT</t>
  </si>
  <si>
    <t>OUTSIDE OF VEHIC</t>
  </si>
  <si>
    <t>PICKUP TRUCK BED</t>
  </si>
  <si>
    <t>TRUCK CAB SLEEPR</t>
  </si>
  <si>
    <t>PSG IN OTHER POS</t>
  </si>
  <si>
    <t>PSG IN UNKN POSN</t>
  </si>
  <si>
    <t>FRONT LEFT-NONDR</t>
  </si>
  <si>
    <t>UNKN IF DRV /PSG</t>
  </si>
  <si>
    <t>XWLK-MRKD-AT INT</t>
  </si>
  <si>
    <t>XWLK-UNMRKD-AT I</t>
  </si>
  <si>
    <t>XWLK NOT AT INTS</t>
  </si>
  <si>
    <t>XWLK AT DRWY ACS</t>
  </si>
  <si>
    <t>IN ROADWAY</t>
  </si>
  <si>
    <t>MEDIAN(NOT SHLD)</t>
  </si>
  <si>
    <t>ISLAND</t>
  </si>
  <si>
    <t>SHOULDER</t>
  </si>
  <si>
    <t>SIDEWALK</t>
  </si>
  <si>
    <t>OTH NONMOT LOC</t>
  </si>
  <si>
    <t>UNK NONMOT LOC</t>
  </si>
  <si>
    <t>NO PUBLIC PROP DAMG</t>
  </si>
  <si>
    <t>STRAIGHT &amp; LEVEL</t>
  </si>
  <si>
    <t>STRAIGHT &amp; GRADE</t>
  </si>
  <si>
    <t>STRGHT AT HLCRST</t>
  </si>
  <si>
    <t>CURVE AT HLCREST</t>
  </si>
  <si>
    <t>CURVE AT SAG</t>
  </si>
  <si>
    <t>FREEWAY-MAINLINE</t>
  </si>
  <si>
    <t>OTHER DIVIDD HWY</t>
  </si>
  <si>
    <t>ONE-WAY STREET</t>
  </si>
  <si>
    <t>4-6 LNS 2-3-EACH</t>
  </si>
  <si>
    <t>3 LANES UNDIVIDD</t>
  </si>
  <si>
    <t>5 LN UNDV W L TURN</t>
  </si>
  <si>
    <t>2-LANES 1-ECH-WY</t>
  </si>
  <si>
    <t>ALLEY OR DRIVEWY</t>
  </si>
  <si>
    <t>OTHER ROAD DESGN</t>
  </si>
  <si>
    <t>UNKNOWN RD DESGN</t>
  </si>
  <si>
    <t>SNOW</t>
  </si>
  <si>
    <t>DEBRIS</t>
  </si>
  <si>
    <t>OILY</t>
  </si>
  <si>
    <t>LANE CLOSURE</t>
  </si>
  <si>
    <t>LANE SHIFT/XOVER</t>
  </si>
  <si>
    <t>INTERMITTENT</t>
  </si>
  <si>
    <t>OTHER WORKZONE</t>
  </si>
  <si>
    <t>INAP, I.E., NO</t>
  </si>
  <si>
    <t>PHY + DRV EXAM</t>
  </si>
  <si>
    <t>US TRNK HWY-USTH</t>
  </si>
  <si>
    <t>MUN STAT AID HWY</t>
  </si>
  <si>
    <t>COUNTY RD-CNTY</t>
  </si>
  <si>
    <t>TOWNSHIP RD-TWNS</t>
  </si>
  <si>
    <t>UNRGNZD TNSHP RD</t>
  </si>
  <si>
    <t>MUNIPAL STRT-MUN</t>
  </si>
  <si>
    <t>NATL PRK RD-NATP</t>
  </si>
  <si>
    <t>NTL FRST RD-NATF</t>
  </si>
  <si>
    <t>INDN SRVC RD-IND</t>
  </si>
  <si>
    <t>ST FOREST RD-SFR</t>
  </si>
  <si>
    <t>ST PRK ROAD-SPRK</t>
  </si>
  <si>
    <t>NTL MNNT RD-NATM</t>
  </si>
  <si>
    <t>NTL WLDLF RFG RD</t>
  </si>
  <si>
    <t>FRNTGE ROAD-FRNT</t>
  </si>
  <si>
    <t>ST GAME RESRV RD</t>
  </si>
  <si>
    <t>PRV RD OP TO PUB</t>
  </si>
  <si>
    <t>NON-TRAFFIC WAYS</t>
  </si>
  <si>
    <t>ALLEYS &amp; SO ON</t>
  </si>
  <si>
    <t>NOT LOCATED</t>
  </si>
  <si>
    <t>BELTS NOT USED</t>
  </si>
  <si>
    <t>LIGHT CLOTHING</t>
  </si>
  <si>
    <t>NO PROTECTV PADS</t>
  </si>
  <si>
    <t>NOT IN PLACE</t>
  </si>
  <si>
    <t>LAP BELT</t>
  </si>
  <si>
    <t>MALE</t>
  </si>
  <si>
    <t>FEMALE</t>
  </si>
  <si>
    <t>NOT TOWED AWAY</t>
  </si>
  <si>
    <t>YES TOWED AWAY</t>
  </si>
  <si>
    <t>INAPPLICALBE</t>
  </si>
  <si>
    <t>UNKNONWN</t>
  </si>
  <si>
    <t>OVRHEAD FLASHERS</t>
  </si>
  <si>
    <t>STPSGN-ALL APPRS</t>
  </si>
  <si>
    <t>STPSN-NOT ALL AP</t>
  </si>
  <si>
    <t>YIELD SIGN</t>
  </si>
  <si>
    <t>OFCR/FLGPRSN/SCH</t>
  </si>
  <si>
    <t>SCHL BUS STOPARM</t>
  </si>
  <si>
    <t>SCHOOL ZONE SIGN</t>
  </si>
  <si>
    <t>RR CROSSING GATE</t>
  </si>
  <si>
    <t>RRXING FLSHNG LT</t>
  </si>
  <si>
    <t>RR XING STOPSIGN</t>
  </si>
  <si>
    <t>RRXING OVRHD FLS</t>
  </si>
  <si>
    <t>RR OVRHD FLSH+GT</t>
  </si>
  <si>
    <t>RR CROSSBUCK</t>
  </si>
  <si>
    <t>OTHER DEVICE</t>
  </si>
  <si>
    <t>UNKNOWN (THOUGH &lt;1000)</t>
  </si>
  <si>
    <t>5,000-9,9999</t>
  </si>
  <si>
    <t>RED</t>
  </si>
  <si>
    <t>BLACK</t>
  </si>
  <si>
    <t>WHITE</t>
  </si>
  <si>
    <t>GREEN</t>
  </si>
  <si>
    <t>TAN</t>
  </si>
  <si>
    <t>IVORY</t>
  </si>
  <si>
    <t>PICKUP</t>
  </si>
  <si>
    <t>VAN OR MINIVAN</t>
  </si>
  <si>
    <t>MOTORHM/CAMPR/RV</t>
  </si>
  <si>
    <t>LIMOSINE</t>
  </si>
  <si>
    <t>BUS(8+ INCL DRV)</t>
  </si>
  <si>
    <t>SNOWMOBILE</t>
  </si>
  <si>
    <t>MOTORCYCLE</t>
  </si>
  <si>
    <t>FARM EQUIPMENT</t>
  </si>
  <si>
    <t>2-AX 6-T SG TR/S</t>
  </si>
  <si>
    <t>3+AXL SGL UNT TR</t>
  </si>
  <si>
    <t>SG UNT TR W TRLR</t>
  </si>
  <si>
    <t>TRK TRC W NO TRL</t>
  </si>
  <si>
    <t>TRK TRC W TWN TR</t>
  </si>
  <si>
    <t>TRK TRAC W TRIPL</t>
  </si>
  <si>
    <t>HEAV TRK-TYP UNK</t>
  </si>
  <si>
    <t>PEDESTRIAN</t>
  </si>
  <si>
    <t>SKATER</t>
  </si>
  <si>
    <t>OTHER NONMOTORST</t>
  </si>
  <si>
    <t>OTH VEHICLE TYPE</t>
  </si>
  <si>
    <t>NORMAL</t>
  </si>
  <si>
    <t>SCHOOL BUS</t>
  </si>
  <si>
    <t>NON SCHOOL BUS</t>
  </si>
  <si>
    <t>MILITARY VEHICLE</t>
  </si>
  <si>
    <t>PD--NO LITS/SIRN</t>
  </si>
  <si>
    <t>PD--LITS+SIREN</t>
  </si>
  <si>
    <t>FIRE-NO LITS/SIR</t>
  </si>
  <si>
    <t>FIRE--LITS+SIREN</t>
  </si>
  <si>
    <t>AMB--NO LITS/SIR</t>
  </si>
  <si>
    <t>SNOWPLOW WORKING</t>
  </si>
  <si>
    <t>SNOWPLOW IN TRAN</t>
  </si>
  <si>
    <t>OTH MTNC WORKING</t>
  </si>
  <si>
    <t>OTH PUBLIC VEHIC</t>
  </si>
  <si>
    <t>YES CMV INSPECT WAIVED</t>
  </si>
  <si>
    <t>CLOUDY</t>
  </si>
  <si>
    <t>RAIN</t>
  </si>
  <si>
    <t>FOG/SMOG/SMOKE</t>
  </si>
  <si>
    <t>SEVERE CROSSWNDS</t>
  </si>
  <si>
    <t>OTHR WEATHER</t>
  </si>
  <si>
    <t>UNKNWN WEATHER</t>
  </si>
  <si>
    <t>YES WRKS PRESENT</t>
  </si>
  <si>
    <t>NO WORKRS PRESNT</t>
  </si>
  <si>
    <t>WORKING PROPERLY</t>
  </si>
  <si>
    <t>WRKNG MODFD FSHN</t>
  </si>
  <si>
    <t>SIGN OBSCUR-DMGD</t>
  </si>
  <si>
    <t>ADRIAN</t>
  </si>
  <si>
    <t>AKELEY</t>
  </si>
  <si>
    <t>ALBANY</t>
  </si>
  <si>
    <t>ALBERT LEA</t>
  </si>
  <si>
    <t>ALEXANDRIA</t>
  </si>
  <si>
    <t>ALTURA</t>
  </si>
  <si>
    <t>ALVARADO</t>
  </si>
  <si>
    <t>APPLETON</t>
  </si>
  <si>
    <t>APPLE VALLEY</t>
  </si>
  <si>
    <t>ARCO</t>
  </si>
  <si>
    <t>ARGYLE</t>
  </si>
  <si>
    <t>AURORA</t>
  </si>
  <si>
    <t>AUSTIN</t>
  </si>
  <si>
    <t>AVON</t>
  </si>
  <si>
    <t>BABBIT</t>
  </si>
  <si>
    <t>BACKUS</t>
  </si>
  <si>
    <t>BADGER</t>
  </si>
  <si>
    <t>BAGLEY</t>
  </si>
  <si>
    <t>BARNUM</t>
  </si>
  <si>
    <t>BAUDETTE</t>
  </si>
  <si>
    <t>BAXTER</t>
  </si>
  <si>
    <t>BEAVER BAY</t>
  </si>
  <si>
    <t>BEAVER CREEK</t>
  </si>
  <si>
    <t>BELGRADE</t>
  </si>
  <si>
    <t>BELLECHESTER</t>
  </si>
  <si>
    <t>BELLINGHAM</t>
  </si>
  <si>
    <t>BENA</t>
  </si>
  <si>
    <t>BENSON</t>
  </si>
  <si>
    <t>BERTHA</t>
  </si>
  <si>
    <t>BETHEL</t>
  </si>
  <si>
    <t>BIG LAKE</t>
  </si>
  <si>
    <t>BINGHAM LAKE</t>
  </si>
  <si>
    <t>BISCAY</t>
  </si>
  <si>
    <t>BLAINE</t>
  </si>
  <si>
    <t>BLOMKEST</t>
  </si>
  <si>
    <t>BLOOMING PRA</t>
  </si>
  <si>
    <t>BOCK</t>
  </si>
  <si>
    <t>BOWLUS</t>
  </si>
  <si>
    <t>BOYD</t>
  </si>
  <si>
    <t>BRAHAM</t>
  </si>
  <si>
    <t>BRAINERD</t>
  </si>
  <si>
    <t>BRANCH</t>
  </si>
  <si>
    <t>BRECKENRIDGE</t>
  </si>
  <si>
    <t>BREEZY POINT</t>
  </si>
  <si>
    <t>BREWSTER</t>
  </si>
  <si>
    <t>BRICELYN</t>
  </si>
  <si>
    <t>BROOKLYN CTR</t>
  </si>
  <si>
    <t>BROOKLYN PRK</t>
  </si>
  <si>
    <t>BROOK PARK</t>
  </si>
  <si>
    <t>BROOKS</t>
  </si>
  <si>
    <t>BROWNSDALE</t>
  </si>
  <si>
    <t>BROWNTON</t>
  </si>
  <si>
    <t>BUFFALO LAKE</t>
  </si>
  <si>
    <t>BUHL</t>
  </si>
  <si>
    <t>BURNSVILLE</t>
  </si>
  <si>
    <t>CALLAWAY</t>
  </si>
  <si>
    <t>CAMPBELL</t>
  </si>
  <si>
    <t>CANNON FALLS</t>
  </si>
  <si>
    <t>CANTON</t>
  </si>
  <si>
    <t>CARLOS</t>
  </si>
  <si>
    <t>CEYLON</t>
  </si>
  <si>
    <t>CHAMPLIN</t>
  </si>
  <si>
    <t>CHANDLER</t>
  </si>
  <si>
    <t>CHANHASSEN</t>
  </si>
  <si>
    <t>CHASKA</t>
  </si>
  <si>
    <t>CHISAGO CITY</t>
  </si>
  <si>
    <t>CHISHOLM</t>
  </si>
  <si>
    <t>CHOKIO</t>
  </si>
  <si>
    <t>CIRCLE PINES</t>
  </si>
  <si>
    <t>CLARA CITY</t>
  </si>
  <si>
    <t>CLARISSA</t>
  </si>
  <si>
    <t>CLARKFIELD</t>
  </si>
  <si>
    <t>CLARKS GROVE</t>
  </si>
  <si>
    <t>CLEARBROOK</t>
  </si>
  <si>
    <t>CLEAR LAKE</t>
  </si>
  <si>
    <t>CLEMENTS</t>
  </si>
  <si>
    <t>CLIMAX</t>
  </si>
  <si>
    <t>CLONTARF</t>
  </si>
  <si>
    <t>COATES</t>
  </si>
  <si>
    <t>CORDEN</t>
  </si>
  <si>
    <t>COHASSET</t>
  </si>
  <si>
    <t>COKATO</t>
  </si>
  <si>
    <t>COLUMBIA HTS</t>
  </si>
  <si>
    <t>COMSTOCK</t>
  </si>
  <si>
    <t>CONGER</t>
  </si>
  <si>
    <t>CORCORAN</t>
  </si>
  <si>
    <t>COSMOS</t>
  </si>
  <si>
    <t>COTTAGE GROV</t>
  </si>
  <si>
    <t>CROMWELL</t>
  </si>
  <si>
    <t>CROSBY</t>
  </si>
  <si>
    <t>CROSS LAKE</t>
  </si>
  <si>
    <t>CURRIE</t>
  </si>
  <si>
    <t>CUYUNA</t>
  </si>
  <si>
    <t>DALTON</t>
  </si>
  <si>
    <t>DANUBE</t>
  </si>
  <si>
    <t>DARFUR</t>
  </si>
  <si>
    <t>DARWIN</t>
  </si>
  <si>
    <t>DASSEL</t>
  </si>
  <si>
    <t>DAWSON</t>
  </si>
  <si>
    <t>DAYTON</t>
  </si>
  <si>
    <t>DEER CREEK</t>
  </si>
  <si>
    <t>DEER RIVER</t>
  </si>
  <si>
    <t>DEERWOOD</t>
  </si>
  <si>
    <t>DE GRAFF</t>
  </si>
  <si>
    <t>DELANO</t>
  </si>
  <si>
    <t>DELLWOOD</t>
  </si>
  <si>
    <t>DENHAM</t>
  </si>
  <si>
    <t>DENNISON</t>
  </si>
  <si>
    <t>DENT</t>
  </si>
  <si>
    <t>DEXTER</t>
  </si>
  <si>
    <t>DILWORTH</t>
  </si>
  <si>
    <t>DODGE CENTER</t>
  </si>
  <si>
    <t>DONNELLY</t>
  </si>
  <si>
    <t>DOVRAY</t>
  </si>
  <si>
    <t>DULUTH</t>
  </si>
  <si>
    <t>DUMONT</t>
  </si>
  <si>
    <t>DUNDAS</t>
  </si>
  <si>
    <t>DUNDEE</t>
  </si>
  <si>
    <t>EAGLE BEND</t>
  </si>
  <si>
    <t>EAGLE LAKE</t>
  </si>
  <si>
    <t>E GRND FORKS</t>
  </si>
  <si>
    <t>EASTON</t>
  </si>
  <si>
    <t>ECHO</t>
  </si>
  <si>
    <t>EDEN PRAIRIE</t>
  </si>
  <si>
    <t>EDGERTON</t>
  </si>
  <si>
    <t>EITZEN</t>
  </si>
  <si>
    <t>ELBA</t>
  </si>
  <si>
    <t>ELBOW LAKE</t>
  </si>
  <si>
    <t>ELKO/NEW MARKET</t>
  </si>
  <si>
    <t>ELKTON</t>
  </si>
  <si>
    <t>ELMORE</t>
  </si>
  <si>
    <t>ELROSA</t>
  </si>
  <si>
    <t>EMMONS</t>
  </si>
  <si>
    <t>ERHARD</t>
  </si>
  <si>
    <t>EVANSVILLE</t>
  </si>
  <si>
    <t>EVAN</t>
  </si>
  <si>
    <t>FAIRMONT</t>
  </si>
  <si>
    <t>FALCON HEIGHTS</t>
  </si>
  <si>
    <t>FARMINGTON</t>
  </si>
  <si>
    <t>FELTON</t>
  </si>
  <si>
    <t>FERGUS FALLS</t>
  </si>
  <si>
    <t>FISHER</t>
  </si>
  <si>
    <t>FLORENCE</t>
  </si>
  <si>
    <t>FORADA</t>
  </si>
  <si>
    <t>FORESTON</t>
  </si>
  <si>
    <t>FOUNTAIN</t>
  </si>
  <si>
    <t>FRANKLIN</t>
  </si>
  <si>
    <t>FRAZEE</t>
  </si>
  <si>
    <t>FREEPORT</t>
  </si>
  <si>
    <t>GARFIELD</t>
  </si>
  <si>
    <t>GARRISON</t>
  </si>
  <si>
    <t>GARVIN</t>
  </si>
  <si>
    <t>GARY</t>
  </si>
  <si>
    <t>GEM LAKE</t>
  </si>
  <si>
    <t>GENEVA</t>
  </si>
  <si>
    <t>GENOLA</t>
  </si>
  <si>
    <t>GEORGETOWN</t>
  </si>
  <si>
    <t>GIBBON</t>
  </si>
  <si>
    <t>GILMAN</t>
  </si>
  <si>
    <t>GLENWOOD</t>
  </si>
  <si>
    <t>GOOD THUNDER</t>
  </si>
  <si>
    <t>GOODVIEW</t>
  </si>
  <si>
    <t>GRACEVILLE</t>
  </si>
  <si>
    <t>GRAND MARAIS</t>
  </si>
  <si>
    <t>GRAND MEADOW</t>
  </si>
  <si>
    <t>GRAND RAPIDS</t>
  </si>
  <si>
    <t>GRASSTON</t>
  </si>
  <si>
    <t>GREENFIELD</t>
  </si>
  <si>
    <t>GREEN ISLE</t>
  </si>
  <si>
    <t>GREY EAGLE</t>
  </si>
  <si>
    <t>GROVE CITY</t>
  </si>
  <si>
    <t>GRYGLA</t>
  </si>
  <si>
    <t>HACKENSACK</t>
  </si>
  <si>
    <t>HADLEY</t>
  </si>
  <si>
    <t>HAM LAKE</t>
  </si>
  <si>
    <t>HANLEY FALLS</t>
  </si>
  <si>
    <t>HANSKA</t>
  </si>
  <si>
    <t>HARDWICK</t>
  </si>
  <si>
    <t>HARRIS</t>
  </si>
  <si>
    <t>HARTLAND</t>
  </si>
  <si>
    <t>HASTINGS</t>
  </si>
  <si>
    <t>HATFIELD</t>
  </si>
  <si>
    <t>HAWLEY</t>
  </si>
  <si>
    <t>HAYFIELD</t>
  </si>
  <si>
    <t>HECTOR</t>
  </si>
  <si>
    <t>HEIDELBERG</t>
  </si>
  <si>
    <t>HERMAN</t>
  </si>
  <si>
    <t>HERMANTOWN</t>
  </si>
  <si>
    <t>HERON LAKE</t>
  </si>
  <si>
    <t>HEWITT</t>
  </si>
  <si>
    <t>HINCKLEY</t>
  </si>
  <si>
    <t>HOLLANDALE</t>
  </si>
  <si>
    <t>HOLLOWAY</t>
  </si>
  <si>
    <t>HOLT</t>
  </si>
  <si>
    <t>HOYT LAKES</t>
  </si>
  <si>
    <t>HUGO</t>
  </si>
  <si>
    <t>HUMBOLDT</t>
  </si>
  <si>
    <t>HUTCHINSON</t>
  </si>
  <si>
    <t>INDEPENDENCE</t>
  </si>
  <si>
    <t>IONA</t>
  </si>
  <si>
    <t>ISLE</t>
  </si>
  <si>
    <t>JANESVILLE</t>
  </si>
  <si>
    <t>JASPER</t>
  </si>
  <si>
    <t>JORDAN</t>
  </si>
  <si>
    <t>KARLSTAD</t>
  </si>
  <si>
    <t>KASOTA</t>
  </si>
  <si>
    <t>KASSON</t>
  </si>
  <si>
    <t>KEEWATIN</t>
  </si>
  <si>
    <t>KELLIHER</t>
  </si>
  <si>
    <t>KENSINGTON</t>
  </si>
  <si>
    <t>KENT</t>
  </si>
  <si>
    <t>KENYON</t>
  </si>
  <si>
    <t>KETTLE RIVER</t>
  </si>
  <si>
    <t>KMBL PRAIRIE</t>
  </si>
  <si>
    <t>KINGSTON</t>
  </si>
  <si>
    <t>KINNEY</t>
  </si>
  <si>
    <t>LAKE BRONSON</t>
  </si>
  <si>
    <t>LAKE CRYSTAL</t>
  </si>
  <si>
    <t>LAKE HENRY</t>
  </si>
  <si>
    <t>LAKELAND</t>
  </si>
  <si>
    <t>LAKE LILLIAN</t>
  </si>
  <si>
    <t>LAKE SHORE</t>
  </si>
  <si>
    <t>LANDFALL</t>
  </si>
  <si>
    <t>LA PRAIRIE</t>
  </si>
  <si>
    <t>LA SALLE</t>
  </si>
  <si>
    <t>LAUDERDALE</t>
  </si>
  <si>
    <t>LENGBY</t>
  </si>
  <si>
    <t>LEONIDAS</t>
  </si>
  <si>
    <t>LE ROY</t>
  </si>
  <si>
    <t>LESTER PRAIRIE</t>
  </si>
  <si>
    <t>LEWISTON</t>
  </si>
  <si>
    <t>LEWISVILLE</t>
  </si>
  <si>
    <t>LINO LAKES</t>
  </si>
  <si>
    <t>LITCHFIELD</t>
  </si>
  <si>
    <t>LTL CANADA</t>
  </si>
  <si>
    <t>LITTLE FALLS</t>
  </si>
  <si>
    <t>LONG BEACH</t>
  </si>
  <si>
    <t>LONG PRAIRIE</t>
  </si>
  <si>
    <t>LONSDALE</t>
  </si>
  <si>
    <t>LYLE</t>
  </si>
  <si>
    <t>LYND</t>
  </si>
  <si>
    <t>MCGREGOR</t>
  </si>
  <si>
    <t>MCINTOSH</t>
  </si>
  <si>
    <t>MCKINLEY</t>
  </si>
  <si>
    <t>MADISON LAKE</t>
  </si>
  <si>
    <t>MAGNOLIA</t>
  </si>
  <si>
    <t>MANCHESTER</t>
  </si>
  <si>
    <t>MANHATTAN BC</t>
  </si>
  <si>
    <t>MAPLE LAKE</t>
  </si>
  <si>
    <t>MAPLETON</t>
  </si>
  <si>
    <t>MARBLE</t>
  </si>
  <si>
    <t>MARIETTA</t>
  </si>
  <si>
    <t>MEDINA</t>
  </si>
  <si>
    <t>MENTOR</t>
  </si>
  <si>
    <t>MIDDLE RIVER</t>
  </si>
  <si>
    <t>MILACA</t>
  </si>
  <si>
    <t>MILROY</t>
  </si>
  <si>
    <t>MINNEOTA</t>
  </si>
  <si>
    <t>MINNESOT CTY</t>
  </si>
  <si>
    <t>MINNESOTA LK</t>
  </si>
  <si>
    <t>MINNETONKA</t>
  </si>
  <si>
    <t>MINNETKA BCH</t>
  </si>
  <si>
    <t>MIZPAH</t>
  </si>
  <si>
    <t>MONTEVIDEO</t>
  </si>
  <si>
    <t>MONTGOMERY</t>
  </si>
  <si>
    <t>MONTICELLO</t>
  </si>
  <si>
    <t>MONTROSE</t>
  </si>
  <si>
    <t>MOORHEAD</t>
  </si>
  <si>
    <t>MOOSE LAKE</t>
  </si>
  <si>
    <t>MORA</t>
  </si>
  <si>
    <t>MORGAN</t>
  </si>
  <si>
    <t>MORRIS</t>
  </si>
  <si>
    <t>MORRISTOWN</t>
  </si>
  <si>
    <t>MORTON</t>
  </si>
  <si>
    <t>MOTLEY</t>
  </si>
  <si>
    <t>MYRTLE</t>
  </si>
  <si>
    <t>NASHUA</t>
  </si>
  <si>
    <t>NASHWAUK</t>
  </si>
  <si>
    <t>NASSAU</t>
  </si>
  <si>
    <t>NELSON</t>
  </si>
  <si>
    <t>NEW AUBURN</t>
  </si>
  <si>
    <t>NEW BRIGHTON</t>
  </si>
  <si>
    <t>NEW HOPE</t>
  </si>
  <si>
    <t>NEW LONDON</t>
  </si>
  <si>
    <t>NEW MUNICH</t>
  </si>
  <si>
    <t>NEW PRAGUE</t>
  </si>
  <si>
    <t>NEW RICHLAND</t>
  </si>
  <si>
    <t>NEW YORK MLS</t>
  </si>
  <si>
    <t>NIELSVILLE</t>
  </si>
  <si>
    <t>NIMROD</t>
  </si>
  <si>
    <t>NISSWA</t>
  </si>
  <si>
    <t>NORCROSS</t>
  </si>
  <si>
    <t>NORTH BRANCH</t>
  </si>
  <si>
    <t>NORTHFIELD</t>
  </si>
  <si>
    <t>NRTH MANKATO</t>
  </si>
  <si>
    <t>NORTH OAKS</t>
  </si>
  <si>
    <t>NORTHOME</t>
  </si>
  <si>
    <t>NRTH REDWOOD</t>
  </si>
  <si>
    <t>NORTHROP</t>
  </si>
  <si>
    <t>OAK PARK HTS</t>
  </si>
  <si>
    <t>ODESSA</t>
  </si>
  <si>
    <t>ODIN</t>
  </si>
  <si>
    <t>OLIVIA</t>
  </si>
  <si>
    <t>ONAMIA</t>
  </si>
  <si>
    <t>ORMSBY</t>
  </si>
  <si>
    <t>ORTONVILLE</t>
  </si>
  <si>
    <t>OSAKIS</t>
  </si>
  <si>
    <t>OSLO</t>
  </si>
  <si>
    <t>OWATONNA</t>
  </si>
  <si>
    <t>PALISADE</t>
  </si>
  <si>
    <t>PARKRS PRAIRIE</t>
  </si>
  <si>
    <t>OTSEGO</t>
  </si>
  <si>
    <t>PELICAN RPDS</t>
  </si>
  <si>
    <t>PEQUOT LAKES</t>
  </si>
  <si>
    <t>PERHAM</t>
  </si>
  <si>
    <t>PERLEY</t>
  </si>
  <si>
    <t>PETERSON</t>
  </si>
  <si>
    <t>PILLAGER</t>
  </si>
  <si>
    <t>PINE RIVER</t>
  </si>
  <si>
    <t>PINE SPRINGS</t>
  </si>
  <si>
    <t>PLYMOUTH</t>
  </si>
  <si>
    <t>PORTER</t>
  </si>
  <si>
    <t>PRIOR LAKE</t>
  </si>
  <si>
    <t>QUAMBA</t>
  </si>
  <si>
    <t>RACINE</t>
  </si>
  <si>
    <t>RANDOLPH</t>
  </si>
  <si>
    <t>RAINER</t>
  </si>
  <si>
    <t>RED LAKE FALLS</t>
  </si>
  <si>
    <t>RED WING</t>
  </si>
  <si>
    <t>REVERE</t>
  </si>
  <si>
    <t>RICHMOND</t>
  </si>
  <si>
    <t>RIVERTON</t>
  </si>
  <si>
    <t>ROCK CREEK</t>
  </si>
  <si>
    <t>ROCKFORD</t>
  </si>
  <si>
    <t>ROGERS</t>
  </si>
  <si>
    <t>ROLLINGSTONE</t>
  </si>
  <si>
    <t>ROSCOE</t>
  </si>
  <si>
    <t>ROSE CREEK</t>
  </si>
  <si>
    <t>ROUND LAKE</t>
  </si>
  <si>
    <t>ROYALTON</t>
  </si>
  <si>
    <t>RUSHFORD CTY</t>
  </si>
  <si>
    <t>RUSHFORD VLG</t>
  </si>
  <si>
    <t>RUSHMORE</t>
  </si>
  <si>
    <t>RUTLEDGE</t>
  </si>
  <si>
    <t>SACRED HEART</t>
  </si>
  <si>
    <t>ST ANTHONY</t>
  </si>
  <si>
    <t>ST CHARLES</t>
  </si>
  <si>
    <t>ST CLAIR</t>
  </si>
  <si>
    <t>ST CLOUD</t>
  </si>
  <si>
    <t>ST FRANCIS</t>
  </si>
  <si>
    <t>ST HILAIRE</t>
  </si>
  <si>
    <t>ST JAMES</t>
  </si>
  <si>
    <t>ST LEO</t>
  </si>
  <si>
    <t>ST MICHAEL</t>
  </si>
  <si>
    <t>ST PAUL PARK</t>
  </si>
  <si>
    <t>ST PETER</t>
  </si>
  <si>
    <t>ST STEPHEN</t>
  </si>
  <si>
    <t>ST VINCENT</t>
  </si>
  <si>
    <t>SARGEANT</t>
  </si>
  <si>
    <t>SAVAGE</t>
  </si>
  <si>
    <t>SEAFORTH</t>
  </si>
  <si>
    <t>SEBEKA</t>
  </si>
  <si>
    <t>SHAFER</t>
  </si>
  <si>
    <t>SHAKOPEE</t>
  </si>
  <si>
    <t>SHELLY</t>
  </si>
  <si>
    <t>SILVER BAY</t>
  </si>
  <si>
    <t>SLEEPY EYE</t>
  </si>
  <si>
    <t>SOBIESKA</t>
  </si>
  <si>
    <t>SOLWAY</t>
  </si>
  <si>
    <t>S INTNTL FALLS</t>
  </si>
  <si>
    <t>SPICER</t>
  </si>
  <si>
    <t>SPRING GROVE</t>
  </si>
  <si>
    <t>SPRING LK PARK</t>
  </si>
  <si>
    <t>SPRING VLY</t>
  </si>
  <si>
    <t>SQUAW LAKE</t>
  </si>
  <si>
    <t>STARBUCK</t>
  </si>
  <si>
    <t>STEWARTVILLE</t>
  </si>
  <si>
    <t>STILLWATER</t>
  </si>
  <si>
    <t>STOCKTON</t>
  </si>
  <si>
    <t>STRATHCONA</t>
  </si>
  <si>
    <t>SUNFISH LAKE</t>
  </si>
  <si>
    <t>SWANVILE</t>
  </si>
  <si>
    <t>TACONITE</t>
  </si>
  <si>
    <t>TAMARACK</t>
  </si>
  <si>
    <t>TENNEY</t>
  </si>
  <si>
    <t>THIEF RV FALLS</t>
  </si>
  <si>
    <t>TINTAH</t>
  </si>
  <si>
    <t>TROMMALO</t>
  </si>
  <si>
    <t>TROSKY</t>
  </si>
  <si>
    <t>TRUMAN</t>
  </si>
  <si>
    <t>TURTLE RIVER</t>
  </si>
  <si>
    <t>TWIN LAKES</t>
  </si>
  <si>
    <t>ULEN</t>
  </si>
  <si>
    <t>UPSALA</t>
  </si>
  <si>
    <t>URBANK</t>
  </si>
  <si>
    <t>VERGUS</t>
  </si>
  <si>
    <t>VERMILLION</t>
  </si>
  <si>
    <t>VERNDALE</t>
  </si>
  <si>
    <t>VICTORIA</t>
  </si>
  <si>
    <t>VIKING</t>
  </si>
  <si>
    <t>WAHKON</t>
  </si>
  <si>
    <t>WAITE PARK</t>
  </si>
  <si>
    <t>WALKER</t>
  </si>
  <si>
    <t>WALNUT GROVE</t>
  </si>
  <si>
    <t>WARREN</t>
  </si>
  <si>
    <t>WATERVILLE</t>
  </si>
  <si>
    <t>WATSON</t>
  </si>
  <si>
    <t>WAUBIN</t>
  </si>
  <si>
    <t>WEST CONCORD</t>
  </si>
  <si>
    <t>WESTPORT</t>
  </si>
  <si>
    <t>WEST ST PAUL</t>
  </si>
  <si>
    <t>WEST UNION</t>
  </si>
  <si>
    <t>WHALEN</t>
  </si>
  <si>
    <t>WILDER</t>
  </si>
  <si>
    <t>WILLIAMS</t>
  </si>
  <si>
    <t>WILLOW RIVER</t>
  </si>
  <si>
    <t>WILTON</t>
  </si>
  <si>
    <t>WINDOM</t>
  </si>
  <si>
    <t>WINGER</t>
  </si>
  <si>
    <t>WINTHROP</t>
  </si>
  <si>
    <t>WINTON</t>
  </si>
  <si>
    <t>WOODBURY</t>
  </si>
  <si>
    <t>WOODLAND</t>
  </si>
  <si>
    <t>WYKOFF</t>
  </si>
  <si>
    <t>ZEMPLE</t>
  </si>
  <si>
    <t>ZUMBRO FALLS</t>
  </si>
  <si>
    <t>ZUMBROTA</t>
  </si>
  <si>
    <t>ADA PD</t>
  </si>
  <si>
    <t>ADAMS PD</t>
  </si>
  <si>
    <t>ADRIAN PD</t>
  </si>
  <si>
    <t>AITKIN CO SHER</t>
  </si>
  <si>
    <t>AITKIN PD</t>
  </si>
  <si>
    <t>AKELEY PD</t>
  </si>
  <si>
    <t>ALBANY PD</t>
  </si>
  <si>
    <t>ALBERT LEA PD</t>
  </si>
  <si>
    <t>ALDEN PD</t>
  </si>
  <si>
    <t>ALEXANDRIA PD</t>
  </si>
  <si>
    <t>AMBOY-VERNON PD</t>
  </si>
  <si>
    <t>ANDOVER PD</t>
  </si>
  <si>
    <t>ANNANDALE PD</t>
  </si>
  <si>
    <t>ANOKA CO SHER</t>
  </si>
  <si>
    <t>ANOKA PD</t>
  </si>
  <si>
    <t>APPLE VALLEY PD</t>
  </si>
  <si>
    <t>APPLETON PD</t>
  </si>
  <si>
    <t>ARDEN HILLS PD</t>
  </si>
  <si>
    <t>ARLINGTON-GI-PD</t>
  </si>
  <si>
    <t>ASHBY PD</t>
  </si>
  <si>
    <t>ATWATER PD</t>
  </si>
  <si>
    <t>AUDUBON PD</t>
  </si>
  <si>
    <t>AUSTIN PD</t>
  </si>
  <si>
    <t>AVON PD</t>
  </si>
  <si>
    <t>BABBITT PD</t>
  </si>
  <si>
    <t>BAGLEY PD</t>
  </si>
  <si>
    <t>BALATON PD</t>
  </si>
  <si>
    <t>BARNSVILLE PD</t>
  </si>
  <si>
    <t>BATTLE LAKE PD</t>
  </si>
  <si>
    <t>BAUDETTE PD</t>
  </si>
  <si>
    <t>BAXTER PD</t>
  </si>
  <si>
    <t>BAYPORT PD</t>
  </si>
  <si>
    <t>BECKER CO SHER</t>
  </si>
  <si>
    <t>BELGRADE PD</t>
  </si>
  <si>
    <t>BECKER PD</t>
  </si>
  <si>
    <t>BELLE PLAINE PD</t>
  </si>
  <si>
    <t>BELTRAMI CO SHER</t>
  </si>
  <si>
    <t>BEMIDJI PD</t>
  </si>
  <si>
    <t>BENSON PD</t>
  </si>
  <si>
    <t>BENTON CO SHER</t>
  </si>
  <si>
    <t>BERTHA PD</t>
  </si>
  <si>
    <t>BIG LAKE PD</t>
  </si>
  <si>
    <t>BIG STONE CO SHER</t>
  </si>
  <si>
    <t>BIGFORK PD</t>
  </si>
  <si>
    <t>BIRD ISLAND PD</t>
  </si>
  <si>
    <t>BIWABIK PD</t>
  </si>
  <si>
    <t>BIWABIK TOWNSHIP PD</t>
  </si>
  <si>
    <t>BLACKDUCK PD</t>
  </si>
  <si>
    <t>BLAINE PD</t>
  </si>
  <si>
    <t>BLOOMING PRAIRIE PD</t>
  </si>
  <si>
    <t>BLOOMINGTON PD</t>
  </si>
  <si>
    <t>BLUE EARTH CO</t>
  </si>
  <si>
    <t>BLUE EARTH PD</t>
  </si>
  <si>
    <t>BOVEY PD</t>
  </si>
  <si>
    <t>BOYD PD</t>
  </si>
  <si>
    <t>BRAHAM PD</t>
  </si>
  <si>
    <t>BRAINERD PD</t>
  </si>
  <si>
    <t>BRECKENRIDGE PD</t>
  </si>
  <si>
    <t>BREITUNG PD</t>
  </si>
  <si>
    <t>BREEZY POINT PD</t>
  </si>
  <si>
    <t>BROOKLYN CENTER PD</t>
  </si>
  <si>
    <t>BROOKLYN PARK PD</t>
  </si>
  <si>
    <t>BROOTEN PD</t>
  </si>
  <si>
    <t>BROWN CO SHERRIFF</t>
  </si>
  <si>
    <t>BROWNSDALE PD</t>
  </si>
  <si>
    <t>BROWNS VALLEY PD</t>
  </si>
  <si>
    <t>BROWNTON PD</t>
  </si>
  <si>
    <t>BUFFALO LAKE PD</t>
  </si>
  <si>
    <t>BUFFALO PD</t>
  </si>
  <si>
    <t>BURNSVILLE PD</t>
  </si>
  <si>
    <t>CALEDONIA PD</t>
  </si>
  <si>
    <t>CALLAWAY - OGEMA PD</t>
  </si>
  <si>
    <t>CAMBRIDGE PD</t>
  </si>
  <si>
    <t>CANBY PD</t>
  </si>
  <si>
    <t>CANNON FALLS PD</t>
  </si>
  <si>
    <t>CARLTON CO SHER</t>
  </si>
  <si>
    <t>CARVER CO SHER</t>
  </si>
  <si>
    <t>CASS CO ND SHER</t>
  </si>
  <si>
    <t>CASS CO SHER</t>
  </si>
  <si>
    <t>CASS LAKE PD</t>
  </si>
  <si>
    <t>CENTENNIAL LAKES PD</t>
  </si>
  <si>
    <t>CHAMPLIN PD</t>
  </si>
  <si>
    <t>CHANHASSSEN PD</t>
  </si>
  <si>
    <t>CHASKA PD</t>
  </si>
  <si>
    <t>CHATFIEILD PD</t>
  </si>
  <si>
    <t>CHIPPEWA CO SHER</t>
  </si>
  <si>
    <t>CHISAGO CO SHER</t>
  </si>
  <si>
    <t>CHISAGO PD</t>
  </si>
  <si>
    <t>CHISSOLM PD</t>
  </si>
  <si>
    <t>CIRCLE PINES PD</t>
  </si>
  <si>
    <t>CITIZEN REPORT</t>
  </si>
  <si>
    <t>CLARA CITY PD</t>
  </si>
  <si>
    <t>CLARKFIELD PD</t>
  </si>
  <si>
    <t>CLAY CO SHER</t>
  </si>
  <si>
    <t>CLEARBROOK PD</t>
  </si>
  <si>
    <t>CLEARWATER CO SHER</t>
  </si>
  <si>
    <t>CLEVELAND PD</t>
  </si>
  <si>
    <t>CLOQUET PD</t>
  </si>
  <si>
    <t>COLERAINE PD</t>
  </si>
  <si>
    <t>COLUMBIA HEIGHTS PD</t>
  </si>
  <si>
    <t>COMFREY PD</t>
  </si>
  <si>
    <t>COOK CO SHER</t>
  </si>
  <si>
    <t>COOK PD</t>
  </si>
  <si>
    <t>COON RAPIDS PD</t>
  </si>
  <si>
    <t>CORCORAN PD</t>
  </si>
  <si>
    <t>COTTAGE GROVE PD</t>
  </si>
  <si>
    <t>COTTONWOOD CO SHER</t>
  </si>
  <si>
    <t>CROOKSTON PD</t>
  </si>
  <si>
    <t>CROSBY PD</t>
  </si>
  <si>
    <t>CROSSLAKE PD</t>
  </si>
  <si>
    <t>CROW WING CO SHER</t>
  </si>
  <si>
    <t>CRYSTAL PD</t>
  </si>
  <si>
    <t>DAKOTA CO DTFO</t>
  </si>
  <si>
    <t>DAKOTA CO SHER</t>
  </si>
  <si>
    <t>DANUBE PD</t>
  </si>
  <si>
    <t>DASSEL PD</t>
  </si>
  <si>
    <t>DAWSON PD</t>
  </si>
  <si>
    <t>DAYTON PD</t>
  </si>
  <si>
    <t>DEA FARGO</t>
  </si>
  <si>
    <t>DEEPHAVEN PD</t>
  </si>
  <si>
    <t>DEER RIVER PD</t>
  </si>
  <si>
    <t>DEEERWOOD PD</t>
  </si>
  <si>
    <t>DETROIT LAKES PD</t>
  </si>
  <si>
    <t>DILWORTH PD</t>
  </si>
  <si>
    <t>DODGE CO SHER</t>
  </si>
  <si>
    <t>DOUGLAS CO SHER</t>
  </si>
  <si>
    <t>DULUTH PD</t>
  </si>
  <si>
    <t>DUNDAS PD</t>
  </si>
  <si>
    <t>DUNNELL PD</t>
  </si>
  <si>
    <t>EAGAN PD</t>
  </si>
  <si>
    <t>EAGLE LAKE PD</t>
  </si>
  <si>
    <t>EAST BETHEL PD</t>
  </si>
  <si>
    <t>EAST GRAND FORKS PD</t>
  </si>
  <si>
    <t>ECHO PD</t>
  </si>
  <si>
    <t>EDEN PRAIRIE PD</t>
  </si>
  <si>
    <t>EDEN VALLEY PD</t>
  </si>
  <si>
    <t>EDINA PD</t>
  </si>
  <si>
    <t>ELBOW LAKE PD</t>
  </si>
  <si>
    <t>ELK RIVER PD</t>
  </si>
  <si>
    <t>ELKO PD</t>
  </si>
  <si>
    <t>ELMORE PD</t>
  </si>
  <si>
    <t>EMILY PD</t>
  </si>
  <si>
    <t>ELY PD</t>
  </si>
  <si>
    <t>EVELETH PD</t>
  </si>
  <si>
    <t>FAIRFAX PD</t>
  </si>
  <si>
    <t>FAIRMONT PD</t>
  </si>
  <si>
    <t>FARGO ND POLICE DEPT</t>
  </si>
  <si>
    <t>FARIBAULT CO</t>
  </si>
  <si>
    <t>FARIBAULT PD</t>
  </si>
  <si>
    <t>FARMINGTON PD</t>
  </si>
  <si>
    <t>FAYAL TOWNSHIP PD</t>
  </si>
  <si>
    <t>FERGUS FALLS PD</t>
  </si>
  <si>
    <t>FILLMORE CO SHER</t>
  </si>
  <si>
    <t>FISHER PD</t>
  </si>
  <si>
    <t>FLOODWOOD PD</t>
  </si>
  <si>
    <t>FOLEY PD</t>
  </si>
  <si>
    <t>FOND DU LAC PD</t>
  </si>
  <si>
    <t>FOREST LAKE PD</t>
  </si>
  <si>
    <t>FOUNTAIN PD</t>
  </si>
  <si>
    <t>FRANKLIN PD</t>
  </si>
  <si>
    <t>FRAZEE PD</t>
  </si>
  <si>
    <t>FREEBORN CO SHER</t>
  </si>
  <si>
    <t>FRIDLEY PD</t>
  </si>
  <si>
    <t>FULDA PD</t>
  </si>
  <si>
    <t>GAYLORD PD</t>
  </si>
  <si>
    <t>GIBBON PD</t>
  </si>
  <si>
    <t>GILBERT PD</t>
  </si>
  <si>
    <t>GLENCOE PD</t>
  </si>
  <si>
    <t>GLENWOOD PD</t>
  </si>
  <si>
    <t>GLYNDON PD</t>
  </si>
  <si>
    <t>GOLDEN VALLEY PD</t>
  </si>
  <si>
    <t>GOOD THUNDER PD</t>
  </si>
  <si>
    <t>GOODHUE CO SHER</t>
  </si>
  <si>
    <t>GOODHUE PD</t>
  </si>
  <si>
    <t>GOODVIEW PD</t>
  </si>
  <si>
    <t>GRAND MEADOW PD</t>
  </si>
  <si>
    <t>GRAND RAPIDS PD</t>
  </si>
  <si>
    <t>GRANITE FALLS PD</t>
  </si>
  <si>
    <t>GRANT CO SHER</t>
  </si>
  <si>
    <t>GREENBUSH PD</t>
  </si>
  <si>
    <t>HALLOCK PD</t>
  </si>
  <si>
    <t>HANCOCK PD</t>
  </si>
  <si>
    <t>HANOVER PD</t>
  </si>
  <si>
    <t>HASTINGS PD</t>
  </si>
  <si>
    <t>HAWLEY PD</t>
  </si>
  <si>
    <t>HECTOR PD</t>
  </si>
  <si>
    <t>HENDERSON PD</t>
  </si>
  <si>
    <t>HENDRUN PD</t>
  </si>
  <si>
    <t>HENNEPIN CO SHER</t>
  </si>
  <si>
    <t>HENNING PD</t>
  </si>
  <si>
    <t>HERMANTOWN PD</t>
  </si>
  <si>
    <t>HERON LK-OKABENA PD</t>
  </si>
  <si>
    <t>HIBBING PD</t>
  </si>
  <si>
    <t>HILL CITY PD</t>
  </si>
  <si>
    <t>HOKAH PD</t>
  </si>
  <si>
    <t>HOPKINS PD</t>
  </si>
  <si>
    <t>HOUSTON CO SHER</t>
  </si>
  <si>
    <t>HOUSTON PD</t>
  </si>
  <si>
    <t>HOWARD LAKE PD</t>
  </si>
  <si>
    <t>HOYT LAKES PD</t>
  </si>
  <si>
    <t>HUBBARD CO SHER</t>
  </si>
  <si>
    <t>HUTCHINSON PD</t>
  </si>
  <si>
    <t>INT FALLS PD</t>
  </si>
  <si>
    <t>INVER GROVE HGTS PD</t>
  </si>
  <si>
    <t>ISANTI CO SHER</t>
  </si>
  <si>
    <t>ISANTI PD</t>
  </si>
  <si>
    <t>ISLE PD</t>
  </si>
  <si>
    <t>ITASCA CO SHER</t>
  </si>
  <si>
    <t>IVANHOE PD</t>
  </si>
  <si>
    <t>JACKSON CO SHER</t>
  </si>
  <si>
    <t>JACKSON PD</t>
  </si>
  <si>
    <t>JANESVILLE PD</t>
  </si>
  <si>
    <t>JORDAN PD</t>
  </si>
  <si>
    <t>KANABEC CO SHER</t>
  </si>
  <si>
    <t>KANDIYOHI CO SHER</t>
  </si>
  <si>
    <t>KASOTA PD</t>
  </si>
  <si>
    <t>KASSON PD</t>
  </si>
  <si>
    <t>KEEWATIN PD</t>
  </si>
  <si>
    <t>KENYON PD</t>
  </si>
  <si>
    <t>KIMBALL PD</t>
  </si>
  <si>
    <t>KITTSON CO SHER</t>
  </si>
  <si>
    <t>KOOCHICHING CO SHER</t>
  </si>
  <si>
    <t>LA CRESCENT PD</t>
  </si>
  <si>
    <t>LAC QUI PARLE SHER</t>
  </si>
  <si>
    <t>LAKE BENTON PD</t>
  </si>
  <si>
    <t>LAKE CITY PD</t>
  </si>
  <si>
    <t>LAKE CO SHER</t>
  </si>
  <si>
    <t>LAKE CRYSTAL PD</t>
  </si>
  <si>
    <t>LAKE OF THE WOODS</t>
  </si>
  <si>
    <t>LAKE PARK PD</t>
  </si>
  <si>
    <t>LAKEFIELD PD</t>
  </si>
  <si>
    <t>LAKES AREA PD</t>
  </si>
  <si>
    <t>LAKE SHORE PD</t>
  </si>
  <si>
    <t>LAKEVILLE PD</t>
  </si>
  <si>
    <t>LAMBERTON PD</t>
  </si>
  <si>
    <t>LANESBORO PD</t>
  </si>
  <si>
    <t>LE CENTER PD</t>
  </si>
  <si>
    <t>LE SUEUR CO SHER</t>
  </si>
  <si>
    <t>LE SUEUR PD</t>
  </si>
  <si>
    <t>LEECH LAKE PD</t>
  </si>
  <si>
    <t>LESTER PRAIRIE PD</t>
  </si>
  <si>
    <t>LEWISTON PD</t>
  </si>
  <si>
    <t>LINCOLN CO SHER</t>
  </si>
  <si>
    <t>LINDSTROM PD</t>
  </si>
  <si>
    <t>LINO LAKES PD</t>
  </si>
  <si>
    <t>LITCHFIELD PD</t>
  </si>
  <si>
    <t>LITTLE FALLS PD</t>
  </si>
  <si>
    <t>LONG PRAIRIE PD</t>
  </si>
  <si>
    <t>LONSDALE PD</t>
  </si>
  <si>
    <t>LOWER SIOUX PD</t>
  </si>
  <si>
    <t>LOWER SIOUX TRIBAL</t>
  </si>
  <si>
    <t>LYON CO SHER</t>
  </si>
  <si>
    <t>MADELIA PD</t>
  </si>
  <si>
    <t>MADISON PD</t>
  </si>
  <si>
    <t>MADISON LAKE PD</t>
  </si>
  <si>
    <t>MAHNOMEN CO SHER</t>
  </si>
  <si>
    <t>MANKATO PD</t>
  </si>
  <si>
    <t>MAPLE GROVE PD</t>
  </si>
  <si>
    <t>MAPLETON PD</t>
  </si>
  <si>
    <t>MAPLEWOOD PD</t>
  </si>
  <si>
    <t>MARBLE PD</t>
  </si>
  <si>
    <t>MARSHALL CO. SHERIF</t>
  </si>
  <si>
    <t>MARSHALL PD</t>
  </si>
  <si>
    <t>MARTIN CO SHER</t>
  </si>
  <si>
    <t>MCGREGOR PD</t>
  </si>
  <si>
    <t>MCLEOD CO SHER</t>
  </si>
  <si>
    <t>MEDINA PD</t>
  </si>
  <si>
    <t>MEEKER CO SHER</t>
  </si>
  <si>
    <t>MELROSE PD</t>
  </si>
  <si>
    <t>MENAHGA PD</t>
  </si>
  <si>
    <t>MENDOTA HEIGHTS PD</t>
  </si>
  <si>
    <t>METRO TRANSIT POLICE</t>
  </si>
  <si>
    <t>MILACA PD</t>
  </si>
  <si>
    <t>MILLE LACS CO SHER</t>
  </si>
  <si>
    <t>MILLE LACS TRIBAL PD</t>
  </si>
  <si>
    <t>MINNEAPOLIS PD</t>
  </si>
  <si>
    <t>MINNEOTA PD</t>
  </si>
  <si>
    <t>MN DNR</t>
  </si>
  <si>
    <t>MN GANG STRIKE</t>
  </si>
  <si>
    <t>MINNESOTA LAKE PD</t>
  </si>
  <si>
    <t>MN STATE FAIR PD</t>
  </si>
  <si>
    <t>MINNETONKA PD</t>
  </si>
  <si>
    <t>MINNETRISTA PD</t>
  </si>
  <si>
    <t>MONTEVIDEO PD</t>
  </si>
  <si>
    <t>MONTGOMERY PD</t>
  </si>
  <si>
    <t>MOORHEAD PD</t>
  </si>
  <si>
    <t>MOOSE LAKE PD</t>
  </si>
  <si>
    <t>MORA PD</t>
  </si>
  <si>
    <t>MORGAN PD</t>
  </si>
  <si>
    <t>MORRIS PD</t>
  </si>
  <si>
    <t>MORRISON CO SHER</t>
  </si>
  <si>
    <t>MORRISTOWN PD</t>
  </si>
  <si>
    <t>MORTON PD</t>
  </si>
  <si>
    <t>MOTLEY PD</t>
  </si>
  <si>
    <t>MOUND PD</t>
  </si>
  <si>
    <t>MOUNDS VIEW PD</t>
  </si>
  <si>
    <t>MOUNTAIN LAKE PD</t>
  </si>
  <si>
    <t>MOWER CO SHER</t>
  </si>
  <si>
    <t>MPLS PARK PD</t>
  </si>
  <si>
    <t>MPLS PARK POLICE</t>
  </si>
  <si>
    <t>MPLS PARK &amp; TRFIC</t>
  </si>
  <si>
    <t>MSP AIRPORT PD</t>
  </si>
  <si>
    <t>MURRAY CO SHER</t>
  </si>
  <si>
    <t>NASHWAUK PD</t>
  </si>
  <si>
    <t>NEVIS PD</t>
  </si>
  <si>
    <t>NEW BRIGHTON PD</t>
  </si>
  <si>
    <t>NEW HOPE PD</t>
  </si>
  <si>
    <t>NEW RICHLAND PD</t>
  </si>
  <si>
    <t>NEW PRAGUE PD</t>
  </si>
  <si>
    <t>NEW ULM PD</t>
  </si>
  <si>
    <t>NEW YORK MILLS PD</t>
  </si>
  <si>
    <t>NEWPORT PD</t>
  </si>
  <si>
    <t>NICOLLET CO SHER</t>
  </si>
  <si>
    <t>NISSWA PD</t>
  </si>
  <si>
    <t>NO ST PAUL PD</t>
  </si>
  <si>
    <t>NOBLES CO SHER</t>
  </si>
  <si>
    <t>NORMAN CO SHER</t>
  </si>
  <si>
    <t>NORTH BRANCH PD</t>
  </si>
  <si>
    <t>NORTH MANKATO PD</t>
  </si>
  <si>
    <t>NORTHFIELD PD</t>
  </si>
  <si>
    <t>NORTH OAKS PD</t>
  </si>
  <si>
    <t>OAK PARK HEIGHTS PD</t>
  </si>
  <si>
    <t>OAKDALE PD</t>
  </si>
  <si>
    <t>OLIVIA PD</t>
  </si>
  <si>
    <t>OLMSTEAD CO SHER</t>
  </si>
  <si>
    <t>ONAMIA PD</t>
  </si>
  <si>
    <t>ORONO PD</t>
  </si>
  <si>
    <t>ORTONVILLE PD</t>
  </si>
  <si>
    <t>OSAKIS PD</t>
  </si>
  <si>
    <t>OSSEO PD</t>
  </si>
  <si>
    <t>OWATONNA PD</t>
  </si>
  <si>
    <t>PARK RAPIDS PD</t>
  </si>
  <si>
    <t>PARKERS PRAIRIE PD</t>
  </si>
  <si>
    <t>PAYNSEVILLE PD</t>
  </si>
  <si>
    <t>PEARL ST 911 CTR</t>
  </si>
  <si>
    <t>PELICAN RAPIDS PD</t>
  </si>
  <si>
    <t>PENNINGTON CO SHER</t>
  </si>
  <si>
    <t>PEQUOT LAKES PD</t>
  </si>
  <si>
    <t>PERHAM PD</t>
  </si>
  <si>
    <t>PIERZ PD</t>
  </si>
  <si>
    <t>PIKE BAY PD</t>
  </si>
  <si>
    <t>PILLAGER PD</t>
  </si>
  <si>
    <t>PINE CO SHER</t>
  </si>
  <si>
    <t>PINE RIVER PD</t>
  </si>
  <si>
    <t>PIPESTONE CO</t>
  </si>
  <si>
    <t>PLAINVIEW PD</t>
  </si>
  <si>
    <t>PLYMOUTH PD</t>
  </si>
  <si>
    <t>POLK CO SHER</t>
  </si>
  <si>
    <t>POPE CO SHER</t>
  </si>
  <si>
    <t>PRAIRIE ISLAND INDIAN COMMUNITY</t>
  </si>
  <si>
    <t>PRAIRIE ISLAND PD</t>
  </si>
  <si>
    <t>PRESTON PD</t>
  </si>
  <si>
    <t>PRINCETON PD</t>
  </si>
  <si>
    <t>PRIOR LAKE PD</t>
  </si>
  <si>
    <t>PROCTOR PD</t>
  </si>
  <si>
    <t>RAMSEY CO SHER</t>
  </si>
  <si>
    <t>RAMSEY PD</t>
  </si>
  <si>
    <t>RANDALL PD</t>
  </si>
  <si>
    <t>RED LAKE CO SHER</t>
  </si>
  <si>
    <t>RED LAKE TRIBAL INVESTIGATORS</t>
  </si>
  <si>
    <t>RED WING PD</t>
  </si>
  <si>
    <t>REDWOOD CO SHER</t>
  </si>
  <si>
    <t>REDWOOD FALLS PD</t>
  </si>
  <si>
    <t>RENVILLE CO SHER</t>
  </si>
  <si>
    <t>RENVILLE PD</t>
  </si>
  <si>
    <t>RICE CO SHER</t>
  </si>
  <si>
    <t>RICE PD</t>
  </si>
  <si>
    <t>RICHFIELD PD</t>
  </si>
  <si>
    <t>RICHMOND PD</t>
  </si>
  <si>
    <t>ROBBINSDALE PD</t>
  </si>
  <si>
    <t>ROCHESTER PD</t>
  </si>
  <si>
    <t>ROCK COUNTY SHERRIFF</t>
  </si>
  <si>
    <t>ROGERS PD</t>
  </si>
  <si>
    <t>ROSEAU CO</t>
  </si>
  <si>
    <t>ROSEAU PD</t>
  </si>
  <si>
    <t>ROSEMOUNT PD</t>
  </si>
  <si>
    <t>ROSEVILLE PD</t>
  </si>
  <si>
    <t>ROYALTON PD</t>
  </si>
  <si>
    <t>RUSHFORD PD</t>
  </si>
  <si>
    <t>SACRED HEART PD</t>
  </si>
  <si>
    <t>SARTELL PD</t>
  </si>
  <si>
    <t>SAUK CENTRE PD</t>
  </si>
  <si>
    <t>SAUK RAPIDS PD</t>
  </si>
  <si>
    <t>SAVAGE PD</t>
  </si>
  <si>
    <t>SCOTT CO SHER</t>
  </si>
  <si>
    <t>SEBEKA PD</t>
  </si>
  <si>
    <t>SHAKOPEE PD</t>
  </si>
  <si>
    <t>SHERBURN WELCOME PD</t>
  </si>
  <si>
    <t>SHERBURNE CO SHER</t>
  </si>
  <si>
    <t>SIBLEY CO SHER</t>
  </si>
  <si>
    <t>SILVER BAY PD</t>
  </si>
  <si>
    <t>SILVER LAKE PD</t>
  </si>
  <si>
    <t>SLAYTON PD</t>
  </si>
  <si>
    <t>SLEEPY EYE PD</t>
  </si>
  <si>
    <t>S LAKE TONKA PD</t>
  </si>
  <si>
    <t>SO ST PAUL PD</t>
  </si>
  <si>
    <t>SPRING GROVE PD</t>
  </si>
  <si>
    <t>SPRING LAKE PARK PD</t>
  </si>
  <si>
    <t>SPRINGFIELD PD</t>
  </si>
  <si>
    <t>ST ANTHONY PD</t>
  </si>
  <si>
    <t>ST AUGUSTA PD</t>
  </si>
  <si>
    <t>ST CHARLES PD</t>
  </si>
  <si>
    <t>ST CLOUD PD</t>
  </si>
  <si>
    <t>ST CLOUD STATE DPS</t>
  </si>
  <si>
    <t>ST FRANCIS PD</t>
  </si>
  <si>
    <t>ST JAMES PD</t>
  </si>
  <si>
    <t>ST JOSEPH PD</t>
  </si>
  <si>
    <t>ST LOUIS CO SHER</t>
  </si>
  <si>
    <t>ST LOUIS PARK PD</t>
  </si>
  <si>
    <t>ST PAUL PARK PD</t>
  </si>
  <si>
    <t>ST PAUL PD</t>
  </si>
  <si>
    <t>ST PETER PD</t>
  </si>
  <si>
    <t>STAPLES PD</t>
  </si>
  <si>
    <t>STARBUCK PD</t>
  </si>
  <si>
    <t>STATE PATROL</t>
  </si>
  <si>
    <t>STEARNS CO SHER</t>
  </si>
  <si>
    <t>STEELE CO SHER</t>
  </si>
  <si>
    <t>STEVENS CO SHER</t>
  </si>
  <si>
    <t>STEWART PD</t>
  </si>
  <si>
    <t>STILLWATER PD</t>
  </si>
  <si>
    <t>STILLWATER TNSHIP PD</t>
  </si>
  <si>
    <t>SWIFT CO SHER</t>
  </si>
  <si>
    <t>THIEF RIVER FALLS PD</t>
  </si>
  <si>
    <t>THREE RIVERS PARK DIST</t>
  </si>
  <si>
    <t>THOMPSON-ESKO PD</t>
  </si>
  <si>
    <t>TODD CO SHERRIF</t>
  </si>
  <si>
    <t>TRACY PD</t>
  </si>
  <si>
    <t>TRAVERSE CO SHER</t>
  </si>
  <si>
    <t>TRI-CITY PD</t>
  </si>
  <si>
    <t>TRIMONT PD</t>
  </si>
  <si>
    <t>TRUMAN PD</t>
  </si>
  <si>
    <t>TWIN VALLEY PD</t>
  </si>
  <si>
    <t>TWO HARBORS PD</t>
  </si>
  <si>
    <t>TYLER PD</t>
  </si>
  <si>
    <t>U OF M PD</t>
  </si>
  <si>
    <t>UMD PARKING SERVICES</t>
  </si>
  <si>
    <t>UMD PD</t>
  </si>
  <si>
    <t>U OF M PARKING</t>
  </si>
  <si>
    <t>U OF M MORRIS PD</t>
  </si>
  <si>
    <t>UPPER SIOUX PD</t>
  </si>
  <si>
    <t>VERNDALE PD</t>
  </si>
  <si>
    <t>VET AFFFAIRS PD MPLS</t>
  </si>
  <si>
    <t>VIRGINIA PD</t>
  </si>
  <si>
    <t>W ST PAUL PD</t>
  </si>
  <si>
    <t>WABASSO PD</t>
  </si>
  <si>
    <t>WABASHA CO SHER</t>
  </si>
  <si>
    <t>WABASHA PD</t>
  </si>
  <si>
    <t>WADENA CO SHER</t>
  </si>
  <si>
    <t>WADENA PD</t>
  </si>
  <si>
    <t>WAITE PARK PD</t>
  </si>
  <si>
    <t>WALKER PD</t>
  </si>
  <si>
    <t>WALNUT GROVE PD</t>
  </si>
  <si>
    <t>WARROAD PD</t>
  </si>
  <si>
    <t>WASECA CO SHER</t>
  </si>
  <si>
    <t>WASECA PD</t>
  </si>
  <si>
    <t>WASHINGTON CO</t>
  </si>
  <si>
    <t>WATERVILLE PD</t>
  </si>
  <si>
    <t>WATKINS PD</t>
  </si>
  <si>
    <t>WATONWAN CO SHERRIF</t>
  </si>
  <si>
    <t>WAYZATA PD</t>
  </si>
  <si>
    <t>WELLS PD</t>
  </si>
  <si>
    <t>WESTBROOK PD</t>
  </si>
  <si>
    <t>WEST CONCORD PD</t>
  </si>
  <si>
    <t>WEST HENNEPIN DPS</t>
  </si>
  <si>
    <t>WHEATON PD</t>
  </si>
  <si>
    <t>WHITE BEAR LAKE PD</t>
  </si>
  <si>
    <t>WHITE EARTH TRI PD</t>
  </si>
  <si>
    <t>WHITE PD</t>
  </si>
  <si>
    <t>WILKIN CO SHER</t>
  </si>
  <si>
    <t>WILLMAR PD</t>
  </si>
  <si>
    <t>WINNEBAGO PD</t>
  </si>
  <si>
    <t>WINDOM PD</t>
  </si>
  <si>
    <t>WINONA CO SHER</t>
  </si>
  <si>
    <t>WINONA PD</t>
  </si>
  <si>
    <t>WINSTED PD</t>
  </si>
  <si>
    <t>WINTHROP PD</t>
  </si>
  <si>
    <t>WOODBURY PD</t>
  </si>
  <si>
    <t>WORTHINGTON PD</t>
  </si>
  <si>
    <t>WRIGHT CO SHER</t>
  </si>
  <si>
    <t>WYOMING PD</t>
  </si>
  <si>
    <t>YELLOW MEDICINE CO</t>
  </si>
  <si>
    <t>ZUMBROTA PD</t>
  </si>
  <si>
    <t/>
  </si>
  <si>
    <t>LOOKUPNAME</t>
  </si>
  <si>
    <t>[INT]</t>
  </si>
  <si>
    <t>[DATETIME]</t>
  </si>
  <si>
    <t>type</t>
  </si>
  <si>
    <t>[VARCHAR]</t>
  </si>
  <si>
    <t>MAKETABLE</t>
  </si>
  <si>
    <t>MAKEDESCRIPFIELDS</t>
  </si>
  <si>
    <t>UPDATEQUERY</t>
  </si>
  <si>
    <t>NULLFIELD</t>
  </si>
  <si>
    <t>NULL</t>
  </si>
  <si>
    <t>START BYTE</t>
  </si>
  <si>
    <t>NumBytes</t>
  </si>
  <si>
    <t>NUMERICFORMAT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</si>
  <si>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</si>
  <si>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</si>
  <si>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</si>
  <si>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</si>
  <si>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</si>
  <si>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</si>
  <si>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</si>
  <si>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</si>
  <si>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</si>
  <si>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</si>
  <si>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</si>
  <si>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</si>
  <si>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</si>
  <si>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</si>
  <si>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</si>
  <si>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</si>
  <si>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</si>
  <si>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</si>
  <si>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</si>
  <si>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</si>
  <si>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</si>
  <si>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</si>
  <si>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</si>
  <si>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</si>
  <si>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</si>
  <si>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</si>
  <si>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</si>
  <si>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</si>
  <si>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</si>
  <si>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023</t>
  </si>
  <si>
    <t>025</t>
  </si>
  <si>
    <t>030</t>
  </si>
  <si>
    <t>098</t>
  </si>
  <si>
    <t>TRAILER</t>
  </si>
  <si>
    <t>VEHMAKE</t>
  </si>
  <si>
    <t>VEHMODEL</t>
  </si>
  <si>
    <t>REGSTATE</t>
  </si>
  <si>
    <t>REGYEAR</t>
  </si>
  <si>
    <t>CFV1</t>
  </si>
  <si>
    <t>CFV2</t>
  </si>
  <si>
    <t>RDALIGN</t>
  </si>
  <si>
    <t>RDGRADE</t>
  </si>
  <si>
    <t>UNITVEH</t>
  </si>
  <si>
    <t>BUSTYPE</t>
  </si>
  <si>
    <t>CMV</t>
  </si>
  <si>
    <t>CMVCONFIG</t>
  </si>
  <si>
    <t>CMVCNTRY</t>
  </si>
  <si>
    <t>CMVSTATE</t>
  </si>
  <si>
    <t>CMVTYPE</t>
  </si>
  <si>
    <t>DRCONTRL</t>
  </si>
  <si>
    <t>EMGUSE</t>
  </si>
  <si>
    <t>GVWR</t>
  </si>
  <si>
    <t>HAZREL</t>
  </si>
  <si>
    <t>HITRUNV</t>
  </si>
  <si>
    <t>INS</t>
  </si>
  <si>
    <t>LANES</t>
  </si>
  <si>
    <t>PARKED</t>
  </si>
  <si>
    <t>UNITFAT</t>
  </si>
  <si>
    <t>UNITINJ</t>
  </si>
  <si>
    <t>VIN</t>
  </si>
  <si>
    <t>x</t>
  </si>
  <si>
    <t>roadway grade</t>
  </si>
  <si>
    <t>registration state</t>
  </si>
  <si>
    <t>registration year</t>
  </si>
  <si>
    <t>lanes of roadway</t>
  </si>
  <si>
    <t>VIN of this vehicle</t>
  </si>
  <si>
    <t>fieldname</t>
  </si>
  <si>
    <t>description</t>
  </si>
  <si>
    <t>new_in_2016</t>
  </si>
  <si>
    <t>DOLMIN</t>
  </si>
  <si>
    <t>CITYTWP</t>
  </si>
  <si>
    <t>CITYNAME</t>
  </si>
  <si>
    <t>SBUS</t>
  </si>
  <si>
    <t>WKZNTYPE</t>
  </si>
  <si>
    <t>LOCWKZN</t>
  </si>
  <si>
    <t>WEATHER1</t>
  </si>
  <si>
    <t>WEATHER2</t>
  </si>
  <si>
    <t>OFFTYPE</t>
  </si>
  <si>
    <t>INTERSECT</t>
  </si>
  <si>
    <t>CFR1</t>
  </si>
  <si>
    <t>CFR2</t>
  </si>
  <si>
    <t>FATAL</t>
  </si>
  <si>
    <t>FATWKZN</t>
  </si>
  <si>
    <t>INJURY</t>
  </si>
  <si>
    <t>INTYPE</t>
  </si>
  <si>
    <t>LANDOWN</t>
  </si>
  <si>
    <t>LEPRES</t>
  </si>
  <si>
    <t>NUMNM</t>
  </si>
  <si>
    <t>ONROAD</t>
  </si>
  <si>
    <t>WKZNREL</t>
  </si>
  <si>
    <t>ACCTIME</t>
  </si>
  <si>
    <t>type of workzone</t>
  </si>
  <si>
    <t>number of motor vehicles</t>
  </si>
  <si>
    <t>crash time (military)</t>
  </si>
  <si>
    <t>crash day of week</t>
  </si>
  <si>
    <t>DLREST1</t>
  </si>
  <si>
    <t>PHYSCND1</t>
  </si>
  <si>
    <t>SAFEQP1</t>
  </si>
  <si>
    <t>DRUGTEST</t>
  </si>
  <si>
    <t>DRUGTYPE</t>
  </si>
  <si>
    <t>METHHOSP</t>
  </si>
  <si>
    <t>PTYPE</t>
  </si>
  <si>
    <t>DISTRACT</t>
  </si>
  <si>
    <t>ALCSUSP</t>
  </si>
  <si>
    <t>SPEEDING</t>
  </si>
  <si>
    <t>CFP1</t>
  </si>
  <si>
    <t>CFP2</t>
  </si>
  <si>
    <t>CFP3</t>
  </si>
  <si>
    <t>CFP4</t>
  </si>
  <si>
    <t>CHARGED</t>
  </si>
  <si>
    <t>DLENDOR1</t>
  </si>
  <si>
    <t>DLENDOR2</t>
  </si>
  <si>
    <t>DLENDOR3</t>
  </si>
  <si>
    <t>DLJURIS</t>
  </si>
  <si>
    <t>DLREST2</t>
  </si>
  <si>
    <t>DLREST3</t>
  </si>
  <si>
    <t>DRUGRES</t>
  </si>
  <si>
    <t>DRUGSUSP</t>
  </si>
  <si>
    <t>NMLOCTN</t>
  </si>
  <si>
    <t>PHYSCND2</t>
  </si>
  <si>
    <t>SAFEQP2</t>
  </si>
  <si>
    <t>PER</t>
  </si>
  <si>
    <t>person type</t>
  </si>
  <si>
    <t>driver lic endorsement 1</t>
  </si>
  <si>
    <t>driver lic endorsement 2</t>
  </si>
  <si>
    <t>driver lic endorsement 3</t>
  </si>
  <si>
    <t>drivers license jurisdiction</t>
  </si>
  <si>
    <t>driver license restriction 2</t>
  </si>
  <si>
    <t>driver license restriction 3</t>
  </si>
  <si>
    <t>notes</t>
  </si>
  <si>
    <t>length</t>
  </si>
  <si>
    <t>PREVIOUSLY IN VEHICLE TABLE</t>
  </si>
  <si>
    <t>DECIMAL(10,6)</t>
  </si>
  <si>
    <t>vehicle model name</t>
  </si>
  <si>
    <t>Whether public or private property was damaged</t>
  </si>
  <si>
    <t>CODES2016</t>
  </si>
  <si>
    <t>1 = Sunday</t>
  </si>
  <si>
    <t>2 = Monday</t>
  </si>
  <si>
    <t>3 = Tuesday</t>
  </si>
  <si>
    <t>4 = Wednesday</t>
  </si>
  <si>
    <t>5 = Thursday</t>
  </si>
  <si>
    <t>6 = Friday</t>
  </si>
  <si>
    <t>7 = Saturday</t>
  </si>
  <si>
    <t>VARCHAR</t>
  </si>
  <si>
    <t>INT</t>
  </si>
  <si>
    <t>DECIMAL</t>
  </si>
  <si>
    <t>DATE</t>
  </si>
  <si>
    <t>INT(4)</t>
  </si>
  <si>
    <t>VARCHAR(9)</t>
  </si>
  <si>
    <t>VARCHAR(5)</t>
  </si>
  <si>
    <t>VARCHAR(15)</t>
  </si>
  <si>
    <t>VARCHAR(2)</t>
  </si>
  <si>
    <t>VARCHAR(100)</t>
  </si>
  <si>
    <t>VARCHAR(1)</t>
  </si>
  <si>
    <t>VARCHAR(10)</t>
  </si>
  <si>
    <t>VARCHAR(12)</t>
  </si>
  <si>
    <t>VARCHAR(4)</t>
  </si>
  <si>
    <t>VARCHAR(50)</t>
  </si>
  <si>
    <t>VARCHAR(3)</t>
  </si>
  <si>
    <t>FORSCRIPT</t>
  </si>
  <si>
    <t>1 = Fatal Crash</t>
  </si>
  <si>
    <t>2 = Suspected Serious Injury Crash</t>
  </si>
  <si>
    <t>3 = Suspected Minor Injury Crash</t>
  </si>
  <si>
    <t>4 = Possible Injury Crash</t>
  </si>
  <si>
    <t>5 = Property Damage Only Crash</t>
  </si>
  <si>
    <t>8 = Pedestrian</t>
  </si>
  <si>
    <t>9 = Pedalcycle (Bike)</t>
  </si>
  <si>
    <t>10 = Motor Vehicle in Transport</t>
  </si>
  <si>
    <t>11 = Parked Motor Vehicle</t>
  </si>
  <si>
    <t>12 = Struck by Falling/Shifting Cargo or Anything Set in Motion by Motor Vehicle</t>
  </si>
  <si>
    <t>13 = Train-LRT</t>
  </si>
  <si>
    <t>14 = Train-Passenger</t>
  </si>
  <si>
    <t>15 = Train-Cargo</t>
  </si>
  <si>
    <t>16 = Deer</t>
  </si>
  <si>
    <t>17 = Animal Alive Before Crash</t>
  </si>
  <si>
    <t>18 = Animal Dead Before Crash</t>
  </si>
  <si>
    <t>28 = Light Pole/Utility Pole</t>
  </si>
  <si>
    <t>30 = Traffic Signal or Signal Structure</t>
  </si>
  <si>
    <t>31 = RR / LRT Crossing Device</t>
  </si>
  <si>
    <t>32 = Roadway Sign or Signal Structure</t>
  </si>
  <si>
    <t>35 = Other Post, Pole or Support</t>
  </si>
  <si>
    <t>36 = Construction or Maintenance Equipment</t>
  </si>
  <si>
    <t>41 = Bridge Pier or Support</t>
  </si>
  <si>
    <t>42 = Bridge Overhead Structure</t>
  </si>
  <si>
    <t>43 = Bridge Rail</t>
  </si>
  <si>
    <t>46 = Culvert</t>
  </si>
  <si>
    <t>47 = Curb</t>
  </si>
  <si>
    <t>48 = Ditch</t>
  </si>
  <si>
    <t>49 = Embankment</t>
  </si>
  <si>
    <t>50 = Snowbank</t>
  </si>
  <si>
    <t>55 = Cable Median Barrier</t>
  </si>
  <si>
    <t>56 = Concrete Traffic Barrier</t>
  </si>
  <si>
    <t>57 = Other Traffic Barrier</t>
  </si>
  <si>
    <t>60 = Impact Attenuator / Crash Cushion</t>
  </si>
  <si>
    <t>61 = Guardrail Face</t>
  </si>
  <si>
    <t>62 = Guardrail End</t>
  </si>
  <si>
    <t>67 = Mailboxes/Posts</t>
  </si>
  <si>
    <t>68 = Hydrant</t>
  </si>
  <si>
    <t>69 = Standing Tree/Shrubbery</t>
  </si>
  <si>
    <t>70 = Fence, Not Barrier</t>
  </si>
  <si>
    <t>71 = Parking Meter</t>
  </si>
  <si>
    <t>75 = Other - Fixed Object</t>
  </si>
  <si>
    <t>99 = Unknown</t>
  </si>
  <si>
    <t>34 = Fell/Jumped From Motor Vehicle</t>
  </si>
  <si>
    <t>38 = Thrown or Falling Object</t>
  </si>
  <si>
    <t>39 = Cargo/Equipment Loss or Shift</t>
  </si>
  <si>
    <t>83 = Overturn/Rollover</t>
  </si>
  <si>
    <t>84 = Immersion (Partial or Full)</t>
  </si>
  <si>
    <t>85 = Fire/Explosion</t>
  </si>
  <si>
    <t>86 = Jack Knife</t>
  </si>
  <si>
    <t>89 = Other-Non-Collision</t>
  </si>
  <si>
    <t>25 = Other - Non Fixed Object</t>
  </si>
  <si>
    <t>51 = Other – Non-Motorist</t>
  </si>
  <si>
    <t xml:space="preserve">20 = Parked/Entering or Leaving a Parked Position </t>
  </si>
  <si>
    <t xml:space="preserve">21 = Moving Forward </t>
  </si>
  <si>
    <t xml:space="preserve">22 = Wrong Way into Opposing Traffic </t>
  </si>
  <si>
    <t xml:space="preserve">23 = Turning Right </t>
  </si>
  <si>
    <t xml:space="preserve">24 = Turning Left </t>
  </si>
  <si>
    <t xml:space="preserve">25 = Making a U Turn </t>
  </si>
  <si>
    <t xml:space="preserve">26 = Slowing </t>
  </si>
  <si>
    <t xml:space="preserve">27 = Swerved or Attempt to Avoid Object in    Roadway (Wind, Slippery Surface, Motor Vehicle, Object, or Non-Motorist in Roadway, etc.) </t>
  </si>
  <si>
    <t xml:space="preserve">28 = Changing Lanes </t>
  </si>
  <si>
    <t xml:space="preserve">29 = Overtaking/Passing </t>
  </si>
  <si>
    <t xml:space="preserve">30 = Leaving Traffic Lane </t>
  </si>
  <si>
    <t xml:space="preserve">31 = Entering Traffic Lane </t>
  </si>
  <si>
    <t xml:space="preserve">32 = Negotiating a Curve </t>
  </si>
  <si>
    <t xml:space="preserve">33 = Backing </t>
  </si>
  <si>
    <t xml:space="preserve">34 = Vehicle Stopped or Stalled in Roadway </t>
  </si>
  <si>
    <t xml:space="preserve">90 = Other </t>
  </si>
  <si>
    <t>5 = Deployed-Front</t>
  </si>
  <si>
    <t xml:space="preserve">6 = Deployed-Side </t>
  </si>
  <si>
    <t>7 = Deployed-Curtain</t>
  </si>
  <si>
    <t>8 = Deployed-Other (Knee, Air Belt, etc.)</t>
  </si>
  <si>
    <t>9 = Deployed Combination</t>
  </si>
  <si>
    <t>10 = Not Deployed</t>
  </si>
  <si>
    <t>98 = Not applicable</t>
  </si>
  <si>
    <t>1 = Yes</t>
  </si>
  <si>
    <t>2 = No</t>
  </si>
  <si>
    <t>1 = Test Given</t>
  </si>
  <si>
    <t>2 = Test Not Given</t>
  </si>
  <si>
    <t>3 = Test Refused</t>
  </si>
  <si>
    <t>1 = Blood</t>
  </si>
  <si>
    <t>3 = Breath PBT</t>
  </si>
  <si>
    <t>4 = Urine</t>
  </si>
  <si>
    <t>5 = Breath Data Master (DMT)</t>
  </si>
  <si>
    <t>90 = Other</t>
  </si>
  <si>
    <t>2 = School</t>
  </si>
  <si>
    <t>3 = Transit/Commuter</t>
  </si>
  <si>
    <t>4 = Intercity</t>
  </si>
  <si>
    <t>5 = Charter/Tour</t>
  </si>
  <si>
    <t>6 = Shuttle</t>
  </si>
  <si>
    <t>6 = Van/Enclosed Box</t>
  </si>
  <si>
    <t>8 = Dump</t>
  </si>
  <si>
    <t>9 = Concrete Mixer</t>
  </si>
  <si>
    <t>10 = Auto Transporter</t>
  </si>
  <si>
    <t>11 = Garbage/Refuge</t>
  </si>
  <si>
    <t>12 = Hopper (Grain/Chips/Gravel)</t>
  </si>
  <si>
    <t>13 = Pole trailer</t>
  </si>
  <si>
    <t xml:space="preserve">14 = Log </t>
  </si>
  <si>
    <t xml:space="preserve">15 = Bus (9 to 15 seats including driver) </t>
  </si>
  <si>
    <t>16 = Intermodal Container Chassis</t>
  </si>
  <si>
    <t>17 = Vehicle Towing Another Vehicle</t>
  </si>
  <si>
    <t>18 = No Cargo Body - (Bobtail, Light Motor Vehicle with Hazardous Material (HM) Placard, etc.)</t>
  </si>
  <si>
    <t>19 = Flatbed</t>
  </si>
  <si>
    <t>20 = Cargo tank</t>
  </si>
  <si>
    <t>21 = Bus (more than 15 seats including driver)</t>
  </si>
  <si>
    <t xml:space="preserve">1 = No Clear Contributing Action </t>
  </si>
  <si>
    <t xml:space="preserve">4 = Following Too Closely </t>
  </si>
  <si>
    <t xml:space="preserve">11 = Improper Backing </t>
  </si>
  <si>
    <t xml:space="preserve">62 = Ran Off Road </t>
  </si>
  <si>
    <t xml:space="preserve">63 = Ran Red Light </t>
  </si>
  <si>
    <t xml:space="preserve">64 = Ran Stop Sign </t>
  </si>
  <si>
    <t>65 = Disregard Other Traffic Signs</t>
  </si>
  <si>
    <t xml:space="preserve">66 = Disregard Other Road Markings </t>
  </si>
  <si>
    <t xml:space="preserve">67 = Wrong Side or Wrong Way </t>
  </si>
  <si>
    <t xml:space="preserve">68 = Failed to Keep in Proper Lane </t>
  </si>
  <si>
    <t xml:space="preserve">69 = Operated Motor Vehicle in Reckless or Aggressive Manner </t>
  </si>
  <si>
    <t xml:space="preserve">70 = Operated Motor Vehicle in Careless, Negligent, or Erratic Manner </t>
  </si>
  <si>
    <t xml:space="preserve">71 = Swerved or Avoided Due to Wind, Slippery Surface, Motor Vehicle, Object, Non-Motorist in Roadway, etc. </t>
  </si>
  <si>
    <t xml:space="preserve">72 = Over-correcting / Over Steering </t>
  </si>
  <si>
    <t xml:space="preserve">73 = Passing on Shoulder </t>
  </si>
  <si>
    <t xml:space="preserve">74 = Driver Distracted </t>
  </si>
  <si>
    <t xml:space="preserve">75 = Driver Speeding </t>
  </si>
  <si>
    <t>MOTORIST ONLY</t>
  </si>
  <si>
    <t>5 = Failure to Obey Traffic Signs, Signals, or Officer</t>
  </si>
  <si>
    <t xml:space="preserve">15 = Inattentive/Distraction (Talking, Eating, etc.) </t>
  </si>
  <si>
    <t xml:space="preserve">22 = No Improper Action </t>
  </si>
  <si>
    <t xml:space="preserve">23 = Dart/Dash </t>
  </si>
  <si>
    <t xml:space="preserve">24 = In Roadway Improperly (Standing, Lying, Working, Playing) </t>
  </si>
  <si>
    <t xml:space="preserve">25 = Disabled Vehicle Related (Working on, Pushing, Leaving/Approaching </t>
  </si>
  <si>
    <t xml:space="preserve">26 = Not Visible (Dark Clothing, No Lighting, etc.) </t>
  </si>
  <si>
    <t xml:space="preserve">27 = Wrong Way Riding or Walking </t>
  </si>
  <si>
    <t>29 = Entering/Exiting Parked/Standing Vehicle</t>
  </si>
  <si>
    <t>NON-MOTORIST</t>
  </si>
  <si>
    <t xml:space="preserve">2 = Failure to Yield Right-of-Way </t>
  </si>
  <si>
    <t xml:space="preserve">7 = Improper Passing </t>
  </si>
  <si>
    <t xml:space="preserve">10 = Improper Turn/Merge </t>
  </si>
  <si>
    <t xml:space="preserve">90 = Other Contributing Action </t>
  </si>
  <si>
    <t>ANY UNIT TYPE</t>
  </si>
  <si>
    <t>1 = None</t>
  </si>
  <si>
    <t>2 = Road Surface Condition (wet, icy, snow, etc.)</t>
  </si>
  <si>
    <t>3 = Debris</t>
  </si>
  <si>
    <t>4 = Ruts, holes, bumps</t>
  </si>
  <si>
    <t>6 = Worn, Travel-Polished Surface</t>
  </si>
  <si>
    <t>7 = Obstruction in Roadway</t>
  </si>
  <si>
    <t>8 = Traffic Control Device Inoperative, Missing or Obscured</t>
  </si>
  <si>
    <t>9 = Shoulders (non, low, soft, high)</t>
  </si>
  <si>
    <t>10 = Non-Highway Work</t>
  </si>
  <si>
    <t>11 = Congestion Backup Due to Prior Crash</t>
  </si>
  <si>
    <t>12 = Congestion Backup Due to Non-recurring Incident</t>
  </si>
  <si>
    <t>13 = Congestion Backup Other</t>
  </si>
  <si>
    <t>14 = HOV/HOT/MnPASS/Carpool/Toll Lane</t>
  </si>
  <si>
    <t>5 = Work Zone (construction/maintenance/utility</t>
  </si>
  <si>
    <t>10 = No Clear Contributing Factor</t>
  </si>
  <si>
    <t>11 = Defective Brakes</t>
  </si>
  <si>
    <t>12 = Defective Tire or Tire Failure</t>
  </si>
  <si>
    <t>13 = Defective Lights (Head, Signal, Tail)</t>
  </si>
  <si>
    <t>14 = Defective Windows/Windshield Glass</t>
  </si>
  <si>
    <t>15 = Oversize/Overweight Trucks</t>
  </si>
  <si>
    <t>16 = Vision Obscured</t>
  </si>
  <si>
    <t>17 = Defective Exhaust System</t>
  </si>
  <si>
    <t>18 = Defective Body, Doors</t>
  </si>
  <si>
    <t>19 = Defective Power Train</t>
  </si>
  <si>
    <t>20 = Defective Suspension</t>
  </si>
  <si>
    <t>21 = Defective Wheels</t>
  </si>
  <si>
    <t>22 = Defective Mirrors</t>
  </si>
  <si>
    <t>23 = Defective Wipers</t>
  </si>
  <si>
    <t>24 = Defective Steering</t>
  </si>
  <si>
    <t>25 = Truck Coupling/Trailer Hitch/Safety Chains</t>
  </si>
  <si>
    <t>1 = Reckless/Hit &amp; Run</t>
  </si>
  <si>
    <t>2 = Impairment</t>
  </si>
  <si>
    <t>3 = Speed</t>
  </si>
  <si>
    <t>4 = Equipment</t>
  </si>
  <si>
    <t>5 = Turning/Yielding/Signaling</t>
  </si>
  <si>
    <t>6 = Lane Usage</t>
  </si>
  <si>
    <t>7 = Wrong Side/Passing/Following</t>
  </si>
  <si>
    <t>8 = Traffic Signs/Signals</t>
  </si>
  <si>
    <t>9 = Non-Moving-License &amp; Regulation</t>
  </si>
  <si>
    <t>10 = Violation</t>
  </si>
  <si>
    <t>C = City</t>
  </si>
  <si>
    <t>T = Township</t>
  </si>
  <si>
    <t>CA = Canada</t>
  </si>
  <si>
    <t>MX = Mexico</t>
  </si>
  <si>
    <t>US = United States</t>
  </si>
  <si>
    <t>1 = Vehicle 10,000lbs or Less Placarded For Hazardous Materials</t>
  </si>
  <si>
    <t>2 = Single-unit truck (2-axle &amp; GVWR &gt; 10,000lbs)</t>
  </si>
  <si>
    <t>3 = Single-unit truck (3 or more axles)</t>
  </si>
  <si>
    <t>4 = Truck pulling trailer(s)</t>
  </si>
  <si>
    <t>5 = Truck tractor with no trailer (Bobtail)</t>
  </si>
  <si>
    <t xml:space="preserve">6 = Truck tractor semi-trailer </t>
  </si>
  <si>
    <t>7 = Truck tractor double trailer</t>
  </si>
  <si>
    <t>8 = Truck tractor triple trailer</t>
  </si>
  <si>
    <t>9 = Truck &gt; 10,000lbs, cannot classify</t>
  </si>
  <si>
    <t>10 = Bus or Large Van (9 -- 15 Occupants, Including Driver)</t>
  </si>
  <si>
    <t>11 = Bus (16 + Occupants, Including Driver)</t>
  </si>
  <si>
    <t>20 = Single Unit Truck/Pickup &lt; 10,000 GVWR</t>
  </si>
  <si>
    <t>21 = Single Unit Truck/Pickup &gt; 10,000 GVWR NONBUSINESS use</t>
  </si>
  <si>
    <t>22 = Single Unit Truck/Pickup &gt; 10,000 GVWR BUSINESS use</t>
  </si>
  <si>
    <t>23 = Truck Tractor, Overweight/Oversized</t>
  </si>
  <si>
    <t>AB = Alberta</t>
  </si>
  <si>
    <t>AG = Aguascalientes</t>
  </si>
  <si>
    <t>BC = British Columbia</t>
  </si>
  <si>
    <t>BN = Baja California</t>
  </si>
  <si>
    <t>BS = Baja California Sur</t>
  </si>
  <si>
    <t>CH = Chihuahua</t>
  </si>
  <si>
    <t>CL = Colima</t>
  </si>
  <si>
    <t>CM = Campeche</t>
  </si>
  <si>
    <t>CP = Chiapas</t>
  </si>
  <si>
    <t>CU = Coahuila</t>
  </si>
  <si>
    <t>DF = Federal District</t>
  </si>
  <si>
    <t>DU = Durango</t>
  </si>
  <si>
    <t>GR = Guerrero</t>
  </si>
  <si>
    <t>GT = Guanajuato</t>
  </si>
  <si>
    <t>HD = Hidalgo</t>
  </si>
  <si>
    <t>JA = Jalisco</t>
  </si>
  <si>
    <t>MB = Manitoba</t>
  </si>
  <si>
    <t>MC = Michoacán</t>
  </si>
  <si>
    <t>MR = Morelos</t>
  </si>
  <si>
    <t>MX = México City</t>
  </si>
  <si>
    <t>NA = Nayarit</t>
  </si>
  <si>
    <t>NF = Newfoundland</t>
  </si>
  <si>
    <t>NK = New Brunswick</t>
  </si>
  <si>
    <t>NL = Nuevo León</t>
  </si>
  <si>
    <t>NS = Nova Scotia</t>
  </si>
  <si>
    <t>NT = Northwest Terr</t>
  </si>
  <si>
    <t>NU = Nunavut</t>
  </si>
  <si>
    <t>OA = Oaxaca</t>
  </si>
  <si>
    <t>ON = Ontario</t>
  </si>
  <si>
    <t>PE = Prince Edw Island</t>
  </si>
  <si>
    <t>PU = Puebla</t>
  </si>
  <si>
    <t>QC = Quebec</t>
  </si>
  <si>
    <t>QE = Querétaro</t>
  </si>
  <si>
    <t>QR = Quintana Roo</t>
  </si>
  <si>
    <t>SI = Sinaloa</t>
  </si>
  <si>
    <t>SK = Saskatchewan</t>
  </si>
  <si>
    <t>SL = San Luis Potosí</t>
  </si>
  <si>
    <t>SO = Sonora</t>
  </si>
  <si>
    <t>TB = Tabasco</t>
  </si>
  <si>
    <t>TL = Tlaxcala</t>
  </si>
  <si>
    <t>TM = Tamaulipas</t>
  </si>
  <si>
    <t>VE = Veracruz</t>
  </si>
  <si>
    <t>VT = Vermont</t>
  </si>
  <si>
    <t>WA = Washington</t>
  </si>
  <si>
    <t>YT = Yukon</t>
  </si>
  <si>
    <t>YU = Yucatán</t>
  </si>
  <si>
    <t>YY = Outside Us/Can</t>
  </si>
  <si>
    <t>ZA = Zacatecas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</si>
  <si>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</si>
  <si>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</si>
  <si>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</si>
  <si>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</si>
  <si>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</si>
  <si>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</si>
  <si>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</si>
  <si>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</si>
  <si>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</si>
  <si>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</si>
  <si>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</si>
  <si>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</si>
  <si>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</si>
  <si>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</si>
  <si>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</si>
  <si>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</si>
  <si>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</si>
  <si>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</si>
  <si>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</si>
  <si>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</si>
  <si>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</si>
  <si>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</si>
  <si>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</si>
  <si>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</si>
  <si>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</si>
  <si>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</si>
  <si>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</si>
  <si>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</si>
  <si>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</si>
  <si>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</si>
  <si>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</si>
  <si>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</si>
  <si>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</si>
  <si>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</si>
  <si>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</si>
  <si>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</si>
  <si>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</si>
  <si>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</si>
  <si>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</si>
  <si>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</si>
  <si>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</si>
  <si>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</si>
  <si>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</si>
  <si>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</si>
  <si>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</si>
  <si>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</si>
  <si>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</si>
  <si>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</si>
  <si>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</si>
  <si>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</si>
  <si>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</si>
  <si>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</si>
  <si>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 = Interstate carrier</t>
  </si>
  <si>
    <t>2 = Intrastate carrier</t>
  </si>
  <si>
    <t>3 = Government vehicle (non-commercial use)</t>
  </si>
  <si>
    <t>4 = Other vehicle (non-commercial use)</t>
  </si>
  <si>
    <t xml:space="preserve">1 = Aitkin </t>
  </si>
  <si>
    <t>2 = Anoka</t>
  </si>
  <si>
    <t xml:space="preserve">3 = Becker </t>
  </si>
  <si>
    <t xml:space="preserve">4 = Beltrami </t>
  </si>
  <si>
    <t xml:space="preserve">5 = Benton </t>
  </si>
  <si>
    <t>6 = Big Stone</t>
  </si>
  <si>
    <t xml:space="preserve">7 = Blue Earth </t>
  </si>
  <si>
    <t>8 = Brown</t>
  </si>
  <si>
    <t>9 = Carlton</t>
  </si>
  <si>
    <t xml:space="preserve">10 = Carver </t>
  </si>
  <si>
    <t xml:space="preserve">11 = Cass </t>
  </si>
  <si>
    <t xml:space="preserve">12 = Chippewa </t>
  </si>
  <si>
    <t>13 = Chisago</t>
  </si>
  <si>
    <t xml:space="preserve">14 = Clay </t>
  </si>
  <si>
    <t xml:space="preserve">15 = Clearwater </t>
  </si>
  <si>
    <t xml:space="preserve">16 = Cook </t>
  </si>
  <si>
    <t xml:space="preserve">17 = Cottonwood </t>
  </si>
  <si>
    <t>18 = Crow Wing</t>
  </si>
  <si>
    <t xml:space="preserve">19 = Dakota </t>
  </si>
  <si>
    <t>20 = Dodge</t>
  </si>
  <si>
    <t>21 = Douglas</t>
  </si>
  <si>
    <t>22 = Faribault</t>
  </si>
  <si>
    <t xml:space="preserve">23 = Fillmore </t>
  </si>
  <si>
    <t xml:space="preserve">24 = Freeborn </t>
  </si>
  <si>
    <t>25 = Goodhue</t>
  </si>
  <si>
    <t>26 = Grant</t>
  </si>
  <si>
    <t xml:space="preserve">27 = Hennepin </t>
  </si>
  <si>
    <t>28 = Houston</t>
  </si>
  <si>
    <t>29 = Hubbard</t>
  </si>
  <si>
    <t xml:space="preserve">30 = Isanti </t>
  </si>
  <si>
    <t xml:space="preserve">31 = Itasca </t>
  </si>
  <si>
    <t>32 = Jackson</t>
  </si>
  <si>
    <t>33 = Kanabec</t>
  </si>
  <si>
    <t>34 = Kandiyohi</t>
  </si>
  <si>
    <t>35 = Kittson</t>
  </si>
  <si>
    <t>36 = Koochiching</t>
  </si>
  <si>
    <t xml:space="preserve">37 = Lac Qui Parle </t>
  </si>
  <si>
    <t xml:space="preserve">38 = Lake </t>
  </si>
  <si>
    <t>39 = Lake of the Woods</t>
  </si>
  <si>
    <t xml:space="preserve">40 = Le Sueur </t>
  </si>
  <si>
    <t>41 = Lincoln</t>
  </si>
  <si>
    <t xml:space="preserve">42 = Lyon </t>
  </si>
  <si>
    <t xml:space="preserve">43 = McLeod </t>
  </si>
  <si>
    <t xml:space="preserve">44 = Mahnomen </t>
  </si>
  <si>
    <t xml:space="preserve">45 = Marshall </t>
  </si>
  <si>
    <t xml:space="preserve">46 = Martin </t>
  </si>
  <si>
    <t xml:space="preserve">47 = Meeker </t>
  </si>
  <si>
    <t xml:space="preserve">48 = Mille Lacs </t>
  </si>
  <si>
    <t xml:space="preserve">49 = Morrison </t>
  </si>
  <si>
    <t>50 = Mower</t>
  </si>
  <si>
    <t xml:space="preserve">51 = Murray </t>
  </si>
  <si>
    <t xml:space="preserve">52 = Nicollet </t>
  </si>
  <si>
    <t xml:space="preserve">53 = Nobles </t>
  </si>
  <si>
    <t xml:space="preserve">54 = Norman </t>
  </si>
  <si>
    <t>55 = Olmsted</t>
  </si>
  <si>
    <t xml:space="preserve">56 = Otter Tail </t>
  </si>
  <si>
    <t xml:space="preserve">57 = Pennington </t>
  </si>
  <si>
    <t xml:space="preserve">58 = Pine </t>
  </si>
  <si>
    <t>59 = Pipestone</t>
  </si>
  <si>
    <t xml:space="preserve">60 = Polk </t>
  </si>
  <si>
    <t xml:space="preserve">61 = Pope </t>
  </si>
  <si>
    <t>62 = Ramsey</t>
  </si>
  <si>
    <t xml:space="preserve">63 = Red Lake </t>
  </si>
  <si>
    <t>64 = Redwood</t>
  </si>
  <si>
    <t xml:space="preserve">65 = Renville </t>
  </si>
  <si>
    <t xml:space="preserve">66 = Rice </t>
  </si>
  <si>
    <t xml:space="preserve">67 = Rock </t>
  </si>
  <si>
    <t xml:space="preserve">68 = Roseau </t>
  </si>
  <si>
    <t>69 = St. Louis</t>
  </si>
  <si>
    <t>70 = Scott</t>
  </si>
  <si>
    <t>71 = Sherburne</t>
  </si>
  <si>
    <t xml:space="preserve">72 = Sibley </t>
  </si>
  <si>
    <t>73 = Stearns</t>
  </si>
  <si>
    <t xml:space="preserve">74 = Steele </t>
  </si>
  <si>
    <t>75 = Stevens</t>
  </si>
  <si>
    <t>76 = Swift</t>
  </si>
  <si>
    <t xml:space="preserve">77 = Todd </t>
  </si>
  <si>
    <t xml:space="preserve">78 = Traverse </t>
  </si>
  <si>
    <t>79 = Wabasha</t>
  </si>
  <si>
    <t xml:space="preserve">80 = Wadena </t>
  </si>
  <si>
    <t xml:space="preserve">81 = Waseca </t>
  </si>
  <si>
    <t xml:space="preserve">82 = Washington </t>
  </si>
  <si>
    <t xml:space="preserve">83 = Watonwan </t>
  </si>
  <si>
    <t xml:space="preserve">84 = Wilkin </t>
  </si>
  <si>
    <t xml:space="preserve">85 = Winona </t>
  </si>
  <si>
    <t xml:space="preserve">86 = Wright </t>
  </si>
  <si>
    <t>87 = Yellow Medicine</t>
  </si>
  <si>
    <t>1 = Non-Collision</t>
  </si>
  <si>
    <t>3 = Top</t>
  </si>
  <si>
    <t>4 = Undercarriage</t>
  </si>
  <si>
    <t>5 = Cargo Loss</t>
  </si>
  <si>
    <t>10 = Front</t>
  </si>
  <si>
    <t>11 = Front right quarter panel</t>
  </si>
  <si>
    <t>12 = Front right passenger cabin</t>
  </si>
  <si>
    <t>13 = Middle right passenger cabin</t>
  </si>
  <si>
    <t>14 = Rear right passenger cabin</t>
  </si>
  <si>
    <t>15 = Rear right quarter panel</t>
  </si>
  <si>
    <t>16 = Rear</t>
  </si>
  <si>
    <t>17 = Rear left quarter pane</t>
  </si>
  <si>
    <t>18 = Rear Left Passenger cabin</t>
  </si>
  <si>
    <t>19 = Middle left passenger cabin</t>
  </si>
  <si>
    <t>20 = Front left passenger cabin</t>
  </si>
  <si>
    <t>21 = Front left quarter panel</t>
  </si>
  <si>
    <t>97 = All areas</t>
  </si>
  <si>
    <t>2 = None</t>
  </si>
  <si>
    <t>3 = Minor</t>
  </si>
  <si>
    <t>4 = Moderate - Functional</t>
  </si>
  <si>
    <t>5 = Severe - Disabling</t>
  </si>
  <si>
    <t>6 = Moderate - Disabling</t>
  </si>
  <si>
    <t>5 = Angle</t>
  </si>
  <si>
    <t>10 = Sideswipe - same direction</t>
  </si>
  <si>
    <t>11 = Sideswipe - opposing direction</t>
  </si>
  <si>
    <t>12 = Front to rear</t>
  </si>
  <si>
    <t>13 = Front to front</t>
  </si>
  <si>
    <t>14 = Rear to side</t>
  </si>
  <si>
    <t>15 = Rear to rear</t>
  </si>
  <si>
    <t>1 = Northbound</t>
  </si>
  <si>
    <t>2 = Southbound</t>
  </si>
  <si>
    <t>3 = Eastbound</t>
  </si>
  <si>
    <t>4 = Westbound</t>
  </si>
  <si>
    <t>10 = Not on Roadway</t>
  </si>
  <si>
    <t>1 = Not Distracted</t>
  </si>
  <si>
    <t>2 = Manually Operating an Electronic Communication Device (texting, typing, dialing)</t>
  </si>
  <si>
    <t>3 = Talking on Hands-Free Electronic Device</t>
  </si>
  <si>
    <t>4 = Talking on Hand-Held Electronic Device</t>
  </si>
  <si>
    <t>5 = Other Activity, Electronic Device</t>
  </si>
  <si>
    <t>6 = Passenger</t>
  </si>
  <si>
    <t>7 = Other Inside the Vehicle (eating, personal hygiene, etc.)</t>
  </si>
  <si>
    <t>8 = Outside the Vehicle (includes unspecified external distractions)</t>
  </si>
  <si>
    <t>1 = A  Commercial</t>
  </si>
  <si>
    <t>2 = B  Commercial</t>
  </si>
  <si>
    <t>3 = C  Commercial</t>
  </si>
  <si>
    <t>4 = D  Normal (Non-Commercial) Driver License</t>
  </si>
  <si>
    <t>5 = ID card only</t>
  </si>
  <si>
    <t>6 = Lifetime ID card only (65 years and older)</t>
  </si>
  <si>
    <t>7 = Moped License only</t>
  </si>
  <si>
    <t>8 = Instructional Permit</t>
  </si>
  <si>
    <t>10 = Not Licensed</t>
  </si>
  <si>
    <t>2 = T - Double or Triple Trailers</t>
  </si>
  <si>
    <t>3 = P - 16 or More Passengers</t>
  </si>
  <si>
    <t>4 = N - Tanker</t>
  </si>
  <si>
    <t>5 = H - Hazardous Materials</t>
  </si>
  <si>
    <t>6 = X - Tanker with Hazardous Materials</t>
  </si>
  <si>
    <t>7 = S - School Bus</t>
  </si>
  <si>
    <t>8 = M - Motorcycle</t>
  </si>
  <si>
    <t>1 = Not Licensed</t>
  </si>
  <si>
    <t>2 = State</t>
  </si>
  <si>
    <t>3 = Indian Nation</t>
  </si>
  <si>
    <t>4 = U.S. Government</t>
  </si>
  <si>
    <t>5 = Canadian Provence</t>
  </si>
  <si>
    <t>6 = Mexican State</t>
  </si>
  <si>
    <t>7 = International (other than Mexico, Canada)</t>
  </si>
  <si>
    <t>1-None</t>
  </si>
  <si>
    <t>2 = Corrective Lenses</t>
  </si>
  <si>
    <t>3 = Mechanical Devices</t>
  </si>
  <si>
    <t>4 = Prosthetic Aid</t>
  </si>
  <si>
    <t>5 = Automatic Transmission</t>
  </si>
  <si>
    <t>6 = Outside Mirror</t>
  </si>
  <si>
    <t>7 = Limit to Daylight Hours</t>
  </si>
  <si>
    <t>8 = Limit to Employment Only</t>
  </si>
  <si>
    <t>9 = Limited - Other</t>
  </si>
  <si>
    <t>10 = Learners Permit</t>
  </si>
  <si>
    <t>11 = CDL - Intrastate</t>
  </si>
  <si>
    <t>12 = Vehicles w/out Air Brakes</t>
  </si>
  <si>
    <t>13 = Except Class A Bus</t>
  </si>
  <si>
    <t>14 = Except Class A/Class B Bus</t>
  </si>
  <si>
    <t>15 = Except Tractor/Trailer</t>
  </si>
  <si>
    <t>16 = Farm Waiver</t>
  </si>
  <si>
    <t>18 = No Passenger in CMV Bus</t>
  </si>
  <si>
    <t>19 = FMCSA Medical Waiver</t>
  </si>
  <si>
    <t>20 = Bus-24 Capacity</t>
  </si>
  <si>
    <t>21 = No Cargo in CMV Tank Vehicle</t>
  </si>
  <si>
    <t>22 = Air Over Hydraulic Brake System</t>
  </si>
  <si>
    <t xml:space="preserve">22 = Air Over Hydraulic Brake System </t>
  </si>
  <si>
    <t xml:space="preserve">23 = Automatic Transmission CMV </t>
  </si>
  <si>
    <t xml:space="preserve">24 = Any Alcohol/Drug Use Invalidates License </t>
  </si>
  <si>
    <t xml:space="preserve">25 = Hand Operated Brakes </t>
  </si>
  <si>
    <t xml:space="preserve">26 = Complete Hand Controls </t>
  </si>
  <si>
    <t xml:space="preserve">27 = Hand Operated Light Beam Control </t>
  </si>
  <si>
    <t xml:space="preserve">28 = Elevated Driver Seat </t>
  </si>
  <si>
    <t xml:space="preserve">29 = No Freeway Driving </t>
  </si>
  <si>
    <t xml:space="preserve">30 = Ignition Interlock Required </t>
  </si>
  <si>
    <t>31 = Also Valid for 3-Wheel Motorcycle</t>
  </si>
  <si>
    <t>98 = Not Applicable</t>
  </si>
  <si>
    <t xml:space="preserve">1 = Valid </t>
  </si>
  <si>
    <t>2 = Valid But Beyond Restrictions</t>
  </si>
  <si>
    <t>3 = Not Endorsed For This Vehicle (Violation)</t>
  </si>
  <si>
    <t>4 = Suspended  (Violation)</t>
  </si>
  <si>
    <t>5 = Revoked  (Violation)</t>
  </si>
  <si>
    <t>6 = Cancelled or Denied  (Violation)</t>
  </si>
  <si>
    <t>7 = Limited License Provisions  (Violation)</t>
  </si>
  <si>
    <t>8 = Expired License  (Violation)</t>
  </si>
  <si>
    <t>9 = No License  (Violation)</t>
  </si>
  <si>
    <t>10 = Disqualified CDL</t>
  </si>
  <si>
    <t>11 = Pending</t>
  </si>
  <si>
    <t>12 = Cancel-IPS</t>
  </si>
  <si>
    <t>13 = Deceased</t>
  </si>
  <si>
    <t>14 = Conax</t>
  </si>
  <si>
    <t>15 = Tracer</t>
  </si>
  <si>
    <t>2 = Negative</t>
  </si>
  <si>
    <t>3 = Results Unknown</t>
  </si>
  <si>
    <t>4 = No Drugs</t>
  </si>
  <si>
    <t>5 = Narcotic</t>
  </si>
  <si>
    <t>6 = Depressants</t>
  </si>
  <si>
    <t>7 = Stimulant</t>
  </si>
  <si>
    <t>8 = Hallucinogen</t>
  </si>
  <si>
    <t>9 = Cannabinoid</t>
  </si>
  <si>
    <t>10 = PCP</t>
  </si>
  <si>
    <t>61 = Pending</t>
  </si>
  <si>
    <t>1 = Yes, Test Given</t>
  </si>
  <si>
    <t>2 = No, Test Not Given</t>
  </si>
  <si>
    <t>1 = Trapped-Extricated (by Mechanical Means)</t>
  </si>
  <si>
    <t>2 = Trapped-Freed by Non = Mechanical Means</t>
  </si>
  <si>
    <t>3 = Partially Ejected</t>
  </si>
  <si>
    <t>4 = Totally Ejected</t>
  </si>
  <si>
    <t>5 = Not Ejected or Trapped</t>
  </si>
  <si>
    <t>1 = Non-emergency, non-transport</t>
  </si>
  <si>
    <t>2 = Non-emergency transport</t>
  </si>
  <si>
    <t>3 = Emergency operation, emergency warning equipment not in use</t>
  </si>
  <si>
    <t>4 = Emergency operation, emergency warning equipment in use</t>
  </si>
  <si>
    <t>19 = Equipment Failure</t>
  </si>
  <si>
    <t>20 = Separation of Units</t>
  </si>
  <si>
    <t>21 = Ran Off Roadway Right</t>
  </si>
  <si>
    <t>22 = Ran Off Roadway Left</t>
  </si>
  <si>
    <t>23 = Cross Median</t>
  </si>
  <si>
    <t>24 = Cross Centerline</t>
  </si>
  <si>
    <t>33 = Downhill Runaway</t>
  </si>
  <si>
    <t>34 = Fell/Jumped from Motor Vehicle</t>
  </si>
  <si>
    <t>37 = Reentering Roadway</t>
  </si>
  <si>
    <t>84 = Immersion (Full or Partial)</t>
  </si>
  <si>
    <t>86 = Jackknife</t>
  </si>
  <si>
    <t>89 = Other Non-Collision</t>
  </si>
  <si>
    <t>NON-COLLISION</t>
  </si>
  <si>
    <t>9 = Pedalcyclist (Bicyclist)</t>
  </si>
  <si>
    <t>10 = Motor Vehicle In Transport</t>
  </si>
  <si>
    <t>12 = Struck by Falling, Shifting Cargo or Anything Set in Motion by Motor Vehicle</t>
  </si>
  <si>
    <t>25 = Other-Non Fixed Object</t>
  </si>
  <si>
    <t>51 = Other-Non-Motorist</t>
  </si>
  <si>
    <t>COLLISION WITH NON-FIXED OBJECT</t>
  </si>
  <si>
    <t>28 = Utility Pole/Light Pole</t>
  </si>
  <si>
    <t>60 = Impact attenuator/ Crash Cushion</t>
  </si>
  <si>
    <t>61 = Guardrail (Face)</t>
  </si>
  <si>
    <t>62 = Guardrail (End)</t>
  </si>
  <si>
    <t>69 = Tree/Shrubbery</t>
  </si>
  <si>
    <t>70 = Fence (Non-Median Barrier)</t>
  </si>
  <si>
    <t>75 = Other-Fixed Object</t>
  </si>
  <si>
    <t>COLLISION WITH FIXED OBJECT</t>
  </si>
  <si>
    <t>1 = Lane Closure</t>
  </si>
  <si>
    <t>2 = Lane Shift/Crossover</t>
  </si>
  <si>
    <t>3 = Work on Shoulder/Median</t>
  </si>
  <si>
    <t>6 = Intermittent or Moving Work Zone</t>
  </si>
  <si>
    <t>1 = 10,000 lbs or less</t>
  </si>
  <si>
    <t xml:space="preserve">2 = 10,001-26,000 lbs </t>
  </si>
  <si>
    <t>3 = More than 26,000 lbs</t>
  </si>
  <si>
    <t>98 = Unknown</t>
  </si>
  <si>
    <t>99 = ???</t>
  </si>
  <si>
    <t>1 = Killed</t>
  </si>
  <si>
    <t>2 = Suspected Serious Injury</t>
  </si>
  <si>
    <t>3 = Suspected Minor Injury</t>
  </si>
  <si>
    <t>4 = Possible Injury</t>
  </si>
  <si>
    <t>5 = No Apparent Injury</t>
  </si>
  <si>
    <t>[98 = all pre-2016 data]</t>
  </si>
  <si>
    <t>2 = Not at intersection, interchange, or junction</t>
  </si>
  <si>
    <t>3 = Four-Way Intersection</t>
  </si>
  <si>
    <t>4 = T-Intersection</t>
  </si>
  <si>
    <t>5 = Y-Intersection</t>
  </si>
  <si>
    <t>6 = Five-Way Intersection or More</t>
  </si>
  <si>
    <t>7 = Roundabout</t>
  </si>
  <si>
    <t>8 = Other traffic circle</t>
  </si>
  <si>
    <t xml:space="preserve">10 = Intersection Related </t>
  </si>
  <si>
    <t>16 = Driveway Access Related</t>
  </si>
  <si>
    <t>17 = Alley Access Related</t>
  </si>
  <si>
    <t>18 = At School Crossing</t>
  </si>
  <si>
    <t>19 = Railway Grade Crossing</t>
  </si>
  <si>
    <t>20 = Shared-Use Path or Trail</t>
  </si>
  <si>
    <t>25 = Interchange on Ramp</t>
  </si>
  <si>
    <t>26 = Interchange off Ramp</t>
  </si>
  <si>
    <t>27 = Entrance/Exit Ramp</t>
  </si>
  <si>
    <t>28 = Crossover</t>
  </si>
  <si>
    <t>29 = Interchange Other Area</t>
  </si>
  <si>
    <t>30 = Acceleration/Deceleration Lane</t>
  </si>
  <si>
    <t xml:space="preserve">1 = Interstate Trunk Highway - ISTH </t>
  </si>
  <si>
    <t xml:space="preserve">2 = U.S. Trunk Highway - USTH </t>
  </si>
  <si>
    <t xml:space="preserve">3 = State Trunk Highway - MNTH </t>
  </si>
  <si>
    <t xml:space="preserve">4 = County State Aid Highway - CSAH </t>
  </si>
  <si>
    <t xml:space="preserve">5 = Municipal State Aid Street - MSAS </t>
  </si>
  <si>
    <t xml:space="preserve">7 = County Road - CNTY </t>
  </si>
  <si>
    <t xml:space="preserve">8 = Township Road </t>
  </si>
  <si>
    <t xml:space="preserve">9 = Unorganized Township Road </t>
  </si>
  <si>
    <t xml:space="preserve">10 = Local or City = Street - MUN </t>
  </si>
  <si>
    <t>11 = National Park Road - NATP</t>
  </si>
  <si>
    <t xml:space="preserve">12 = National Forest Road - NATF </t>
  </si>
  <si>
    <t xml:space="preserve">13 = Indian Service Road - IND </t>
  </si>
  <si>
    <t xml:space="preserve">14 = State Forest Road - SFR </t>
  </si>
  <si>
    <t xml:space="preserve">15 = State Park Road - SPRK </t>
  </si>
  <si>
    <t xml:space="preserve">16 = Military Road - MIL </t>
  </si>
  <si>
    <t xml:space="preserve">17 = National Monument Road - NATM  </t>
  </si>
  <si>
    <t xml:space="preserve">18 = National Wildlife Refuge Road </t>
  </si>
  <si>
    <t xml:space="preserve">19 = Frontage Road - FRNT </t>
  </si>
  <si>
    <t xml:space="preserve">20 = State Game Preserve Road </t>
  </si>
  <si>
    <t xml:space="preserve">21 = Private Road Open to Public </t>
  </si>
  <si>
    <t xml:space="preserve">22 = Ramp or Connector </t>
  </si>
  <si>
    <t xml:space="preserve">23 = Airport Roads </t>
  </si>
  <si>
    <t xml:space="preserve">24 = Bureau of Indian Affairs Road - BIA </t>
  </si>
  <si>
    <t xml:space="preserve">25 = Non-Trafficway </t>
  </si>
  <si>
    <t xml:space="preserve">26 = Other Local Road - OLR </t>
  </si>
  <si>
    <t xml:space="preserve">27 = Railroad Service Road - RSR </t>
  </si>
  <si>
    <t xml:space="preserve">28 = State Toll Road - STL </t>
  </si>
  <si>
    <t xml:space="preserve">29 = Local Toll Road - LTL </t>
  </si>
  <si>
    <t xml:space="preserve">30 = Alleyways </t>
  </si>
  <si>
    <t xml:space="preserve">31 = USBR Road - BRR </t>
  </si>
  <si>
    <t xml:space="preserve">32 = Other Road </t>
  </si>
  <si>
    <t xml:space="preserve">33 = BLM Road </t>
  </si>
  <si>
    <t xml:space="preserve">34 = Non Trafficway </t>
  </si>
  <si>
    <t xml:space="preserve">41 = HOV/HOT/Reversible Lanes on Interstate - IHO </t>
  </si>
  <si>
    <t xml:space="preserve">42 = UHO HOV/HOT/Reversible Lanes on US Hwy - UHO </t>
  </si>
  <si>
    <t xml:space="preserve">43 = MHO HOV/HOT/Reversible Lanes on MN Hwy - MHO </t>
  </si>
  <si>
    <t xml:space="preserve">51 = Non-numbered Interstates - UNI </t>
  </si>
  <si>
    <t xml:space="preserve">52 = Non-numbered US Hwy - UNU </t>
  </si>
  <si>
    <t xml:space="preserve">53 = Non-numbered MN Hwy - UNM </t>
  </si>
  <si>
    <r>
      <t>98 = Not Located</t>
    </r>
    <r>
      <rPr>
        <i/>
        <sz val="8"/>
        <color theme="1"/>
        <rFont val="Times New Roman"/>
        <family val="1"/>
      </rPr>
      <t xml:space="preserve"> </t>
    </r>
  </si>
  <si>
    <t>intersection route system (highest classification)</t>
  </si>
  <si>
    <t>1 = Public Property</t>
  </si>
  <si>
    <t>2 = Private Property</t>
  </si>
  <si>
    <t>1 = Daylight</t>
  </si>
  <si>
    <t>2 = Sunrise</t>
  </si>
  <si>
    <t>3 = Sunset</t>
  </si>
  <si>
    <t>4 = Dark (Street Lights On)</t>
  </si>
  <si>
    <t>5 = Dark (Street Lights Off)</t>
  </si>
  <si>
    <t>6 = Dark (No Street Lights)</t>
  </si>
  <si>
    <t>7 = Dark (Unknown Lighting)</t>
  </si>
  <si>
    <t>1 = On Roadway (alley, driveway, etc.)</t>
  </si>
  <si>
    <t>2 = On Shoulder</t>
  </si>
  <si>
    <t>3 = On Median</t>
  </si>
  <si>
    <t>4 = On Separator</t>
  </si>
  <si>
    <t>5 = Gore</t>
  </si>
  <si>
    <t>6 = On Roadside</t>
  </si>
  <si>
    <t>7 = In Parking Lane or Zone</t>
  </si>
  <si>
    <t>10 = Parking Lot</t>
  </si>
  <si>
    <t>11 = Outside of Trafficway</t>
  </si>
  <si>
    <t>89 = Off Roadway, location unknown</t>
  </si>
  <si>
    <t>1 = Before the First Work Zone Warning Sign</t>
  </si>
  <si>
    <t xml:space="preserve">2 = Advance Warning Area </t>
  </si>
  <si>
    <t xml:space="preserve">3 = Transition Area </t>
  </si>
  <si>
    <t xml:space="preserve">4 = Activity Area </t>
  </si>
  <si>
    <t>5 = Termination Area</t>
  </si>
  <si>
    <t>6 = After the End of Work Zone Sign</t>
  </si>
  <si>
    <t>1 = Not Transported</t>
  </si>
  <si>
    <t>2 = EMS Ground</t>
  </si>
  <si>
    <t>3 = EMS Air</t>
  </si>
  <si>
    <t>0 = NEGATIVE</t>
  </si>
  <si>
    <t>Pending</t>
  </si>
  <si>
    <t>Not applicable</t>
  </si>
  <si>
    <t>Unknown</t>
  </si>
  <si>
    <t>.61 BAC</t>
  </si>
  <si>
    <t>.62 BAC</t>
  </si>
  <si>
    <t>.63 BAC</t>
  </si>
  <si>
    <t>.64 BAC</t>
  </si>
  <si>
    <t>.65 BAC</t>
  </si>
  <si>
    <t>.66 BAC</t>
  </si>
  <si>
    <t>.67 BAC</t>
  </si>
  <si>
    <t>.68 BAC</t>
  </si>
  <si>
    <t>.69 BAC</t>
  </si>
  <si>
    <t>.70 BAC</t>
  </si>
  <si>
    <t>30 = Walk/Cycle Across Traffic/Roadway</t>
  </si>
  <si>
    <t>31 = Standing/Stopped</t>
  </si>
  <si>
    <t>32 = Walk/Cycle With Traffic</t>
  </si>
  <si>
    <t>33 = Walk/Cycle Against Traffic</t>
  </si>
  <si>
    <t>34 = Walk/Cycle on Sidewalk</t>
  </si>
  <si>
    <t>35 = In Roadway - Other (working, playing, etc.)</t>
  </si>
  <si>
    <t>36 = Adjacent to Roadway (shoulder, median, etc.)</t>
  </si>
  <si>
    <t>37 = Going to or From School (K-12)</t>
  </si>
  <si>
    <t>38 = Going to School Bus</t>
  </si>
  <si>
    <t>39 = Coming From School Bus</t>
  </si>
  <si>
    <t>40 = Working in Trafficway (Maintenance, Construction)</t>
  </si>
  <si>
    <t>41 = Working in Trafficway (Utility)</t>
  </si>
  <si>
    <t>42 = Working in Trafficway (EMS, Enforcement)</t>
  </si>
  <si>
    <t>43 = Going to or From Public Transit</t>
  </si>
  <si>
    <t>NMACTION</t>
  </si>
  <si>
    <t>1 = Intersection – Marked Crosswalk</t>
  </si>
  <si>
    <t>2 = Intersection – Unmarked Crosswalk</t>
  </si>
  <si>
    <t xml:space="preserve">3 = Intersection – Other </t>
  </si>
  <si>
    <t>4 = Midblock – Marked Crosswalk</t>
  </si>
  <si>
    <t>5 = Travel Lane – Other Location</t>
  </si>
  <si>
    <t>6 = Bicycle Lane</t>
  </si>
  <si>
    <t>7 = Shoulder/Roadside</t>
  </si>
  <si>
    <t>8 = Sidewalk</t>
  </si>
  <si>
    <t>9 = Median/Crossing Island</t>
  </si>
  <si>
    <t>10 = Driveway Access</t>
  </si>
  <si>
    <t>11 = Shared-Use Path or Trail</t>
  </si>
  <si>
    <t>12 = Non-Trafficway Area</t>
  </si>
  <si>
    <t>1 = State Trooper</t>
  </si>
  <si>
    <t>2 = Sheriff Deputy</t>
  </si>
  <si>
    <t>3 = Local Police Officer</t>
  </si>
  <si>
    <t>4 = Tribal Police Officer</t>
  </si>
  <si>
    <t>90 = Other Officer Type</t>
  </si>
  <si>
    <t>98 = Not applicable (Citizen Report)</t>
  </si>
  <si>
    <t>1 = Trafficway, On Road</t>
  </si>
  <si>
    <t>2 = Trafficway, Not on Road</t>
  </si>
  <si>
    <t>3 = Non-Trafficway</t>
  </si>
  <si>
    <t>1 = Parked Legally</t>
  </si>
  <si>
    <t>2 = Parked Illegally During Prohibited Hours</t>
  </si>
  <si>
    <t>3 = Parked Illegally in a Prohibited Loc (hydrant, etc)</t>
  </si>
  <si>
    <t>4 = Parked/Stalled In Lane of Travel</t>
  </si>
  <si>
    <t>5 = Apparently Normal (No Drugs/Alcohol)</t>
  </si>
  <si>
    <t>6 = Physical Disability (Short Term or Long Term)</t>
  </si>
  <si>
    <t>7 = Medical issue (Ill, sick, fainted)</t>
  </si>
  <si>
    <t>8 = Emotional (depression, angry, disturbed, etc.)</t>
  </si>
  <si>
    <t>9 = Asleep or Fatigued</t>
  </si>
  <si>
    <t>10 = Had Been Drinking Alcohol</t>
  </si>
  <si>
    <t>11 = Had Been Taking Illicit Drugs</t>
  </si>
  <si>
    <t>12 = Had Been Taking Medications</t>
  </si>
  <si>
    <t xml:space="preserve">1 = Driver (Include Motorcycle Driver) </t>
  </si>
  <si>
    <t>2 = Front Center</t>
  </si>
  <si>
    <t>3 = Front Right (Include MC Sidecar)</t>
  </si>
  <si>
    <t>4 = Second Seat Left (Include MC Passenger)</t>
  </si>
  <si>
    <t>5 = Second Seat Center</t>
  </si>
  <si>
    <t>6 = Second Seat Right</t>
  </si>
  <si>
    <t>7 = Third Seat Left</t>
  </si>
  <si>
    <t>8 = Third Seat Center</t>
  </si>
  <si>
    <t xml:space="preserve">9 = Third Seat Right </t>
  </si>
  <si>
    <t>10 = Outside of Vehicle</t>
  </si>
  <si>
    <t>11 = Fourth Row Left</t>
  </si>
  <si>
    <t>12 = Fourth Row Middle</t>
  </si>
  <si>
    <t>13 = Fourth Row Right</t>
  </si>
  <si>
    <t>14 = Fifth or Other Row (Bus, 15 Pass Van, etc.)</t>
  </si>
  <si>
    <t>15 = Sleeper Section of Cab (truck)</t>
  </si>
  <si>
    <t>16 = Trailing Unit</t>
  </si>
  <si>
    <t>17 = Other Enclosed Cargo Area</t>
  </si>
  <si>
    <t>18 = Other Unenclosed Cargo Area (pickup bed, etc.)</t>
  </si>
  <si>
    <t>19 = Riding on MV Exterior (Non-Trailing Unit)</t>
  </si>
  <si>
    <t>3 = Yes, Public</t>
  </si>
  <si>
    <t>4 = Yes, Private</t>
  </si>
  <si>
    <t>5 = Both Public and Private</t>
  </si>
  <si>
    <t>1 = Driver</t>
  </si>
  <si>
    <t>2 = Passenger</t>
  </si>
  <si>
    <t>3 = Owner</t>
  </si>
  <si>
    <t>5 = Non-Motorist</t>
  </si>
  <si>
    <t>6 = Witness</t>
  </si>
  <si>
    <t>7 = Property Owner</t>
  </si>
  <si>
    <t>11 = Straight</t>
  </si>
  <si>
    <t>12 = Curve Left</t>
  </si>
  <si>
    <t>13 = Curve Right</t>
  </si>
  <si>
    <t xml:space="preserve">11 = One Way Trafficway </t>
  </si>
  <si>
    <t xml:space="preserve">12 = Two-Way, Not Divided </t>
  </si>
  <si>
    <t xml:space="preserve">13 = Two-Way, Not Divided, With Continuous Left Turn Lane </t>
  </si>
  <si>
    <t xml:space="preserve">14 = Two-Way, Divided, Unprotected Median </t>
  </si>
  <si>
    <t xml:space="preserve">15 = Two-Way, Divided, Median Barrier </t>
  </si>
  <si>
    <t>21 = Level</t>
  </si>
  <si>
    <t>22 = Hillcrest</t>
  </si>
  <si>
    <t>23 = Uphill</t>
  </si>
  <si>
    <t>24 = Downhill</t>
  </si>
  <si>
    <t>25 = Sag (Bottom)</t>
  </si>
  <si>
    <t>1 = Dry</t>
  </si>
  <si>
    <t>2 = Wet</t>
  </si>
  <si>
    <t>3 = Snow</t>
  </si>
  <si>
    <t>4 = Slush</t>
  </si>
  <si>
    <t>5 = Ice/Frost</t>
  </si>
  <si>
    <t>6 = Water (Standing or Moving)</t>
  </si>
  <si>
    <t>7 = Mud, dirt, gravel</t>
  </si>
  <si>
    <t>8 = Debris</t>
  </si>
  <si>
    <t>9 = Oily</t>
  </si>
  <si>
    <t>10 = Sand</t>
  </si>
  <si>
    <t>11 = Ruts, holes, bumps</t>
  </si>
  <si>
    <t>2 = Physical Exam</t>
  </si>
  <si>
    <t>3 = Driver Exam</t>
  </si>
  <si>
    <t>4 = Both</t>
  </si>
  <si>
    <t xml:space="preserve">98 = Not Located </t>
  </si>
  <si>
    <t>5 = None Used, Motor Vehicle Occupant</t>
  </si>
  <si>
    <t>6 = Lap and Shoulder Belt Used</t>
  </si>
  <si>
    <t>7 = Lap Belt Only Used</t>
  </si>
  <si>
    <t>8 = Shoulder Belt Only Used</t>
  </si>
  <si>
    <t>9 = Restraint Used–Type Unknown</t>
  </si>
  <si>
    <t>10 = Child restraint system Not Used</t>
  </si>
  <si>
    <t>11 = Child Restraint System Seat Used Improperly</t>
  </si>
  <si>
    <t>12 = Child Restraint System - Rear Facing</t>
  </si>
  <si>
    <t>13 = Child Restraint System - Forward Facing</t>
  </si>
  <si>
    <t>14 = Booster Seat Properly</t>
  </si>
  <si>
    <t>15 = Child Restraint Type Unknown</t>
  </si>
  <si>
    <t>MV OCCUPANTS</t>
  </si>
  <si>
    <t>16 = Helmet Used, Unknown If DOT-Compliant</t>
  </si>
  <si>
    <t>17 = No Helmet</t>
  </si>
  <si>
    <t>19 = No Protective Pads</t>
  </si>
  <si>
    <t>20 = Protective Pads Used (Elbow, Knee, etc.)</t>
  </si>
  <si>
    <t>25 = Helmet Used, DOT-Compliant</t>
  </si>
  <si>
    <t>26 = Helmet Used, Other than DOT-Compliant</t>
  </si>
  <si>
    <t>27 = Unknown if Helmet Worn</t>
  </si>
  <si>
    <t>21 = Dark Clothing</t>
  </si>
  <si>
    <t>22 = Light Clothing</t>
  </si>
  <si>
    <t>23 = Reflective Clothing (Jacket, Backpack, etc.)</t>
  </si>
  <si>
    <t>24 = Lighting</t>
  </si>
  <si>
    <t>MOTORCYCLISTS/NON-MOTORISTS</t>
  </si>
  <si>
    <t>18 = None</t>
  </si>
  <si>
    <t>98 = NA</t>
  </si>
  <si>
    <t>ALL</t>
  </si>
  <si>
    <t>1 = Yes, Involved Directly</t>
  </si>
  <si>
    <t>2 = Yes, Involved Indirectly</t>
  </si>
  <si>
    <t>3 = No</t>
  </si>
  <si>
    <t>M = Male</t>
  </si>
  <si>
    <t>F = Female</t>
  </si>
  <si>
    <t>2 = Not Speeding</t>
  </si>
  <si>
    <t>3 = Racing</t>
  </si>
  <si>
    <t>4 = Exceeded Speed Limit</t>
  </si>
  <si>
    <t>5 = Too Fast for Conditions</t>
  </si>
  <si>
    <t>officer perception of driver speeding</t>
  </si>
  <si>
    <t>2 = Not Towed</t>
  </si>
  <si>
    <t>3 = Towed Due to Disabling Damage</t>
  </si>
  <si>
    <t>4 = Towed, But Not Due to Disabling Damage</t>
  </si>
  <si>
    <t>9 = None</t>
  </si>
  <si>
    <t>10 = RR Crossing Device (RR or LRT)</t>
  </si>
  <si>
    <t>20 = Traffic Control Signal</t>
  </si>
  <si>
    <t>21 = Flashing Overhead Traffic Control Signal</t>
  </si>
  <si>
    <t>22 = Yield Sign</t>
  </si>
  <si>
    <t>23 = Stop Sign</t>
  </si>
  <si>
    <t>24 = Warning Sign</t>
  </si>
  <si>
    <t>25 = Person (Flagger, Police, Crossing Guard, etc.)</t>
  </si>
  <si>
    <t>30 = School Zone Sign, Device or School Bus Flashing</t>
  </si>
  <si>
    <t>1 = Hit-and-Run Vehicle (Not Present)</t>
  </si>
  <si>
    <t>2 = Motor Vehicle in Transport</t>
  </si>
  <si>
    <t>3 = Parked/Stalled Motor Vehicle</t>
  </si>
  <si>
    <t>4 = Working Vehicle/Equipment</t>
  </si>
  <si>
    <t>5 = Pedestrian</t>
  </si>
  <si>
    <t>6 = Bicycle</t>
  </si>
  <si>
    <t>7 = Other Unit Type (other cycle types)</t>
  </si>
  <si>
    <t>8 = Other Personal Conveyance (Wheelchair, Horse, Buggy, Skates, Skateboard, Segway, etc.)</t>
  </si>
  <si>
    <t>UNITPER</t>
  </si>
  <si>
    <t>0 = Unknown (Tho &lt;1,000)</t>
  </si>
  <si>
    <t>1 = 250,000 or more</t>
  </si>
  <si>
    <t>2 = 100,000-249,999</t>
  </si>
  <si>
    <t>3 = 50,000-99,999</t>
  </si>
  <si>
    <t>4 = 25,000-49,999</t>
  </si>
  <si>
    <t>5 = 10,000-24,999</t>
  </si>
  <si>
    <t>6 = 5,000-9,999</t>
  </si>
  <si>
    <t>7 = 2,500-4,999</t>
  </si>
  <si>
    <t>8 = 1,000-2,499</t>
  </si>
  <si>
    <t>9 = 0-999</t>
  </si>
  <si>
    <t>2 = Passenger Car</t>
  </si>
  <si>
    <t>3 = Pickup</t>
  </si>
  <si>
    <t>4 = Sport Utility Vehicle</t>
  </si>
  <si>
    <t>5 = Passenger Van (Seats Installed Behind Driver)</t>
  </si>
  <si>
    <t>6 = Cargo Van 10,000lbs or Less (No Seats Installed Behind Driver)</t>
  </si>
  <si>
    <t>10 = Limousine</t>
  </si>
  <si>
    <t>13 = School Bus</t>
  </si>
  <si>
    <t>14 = Transit Bus</t>
  </si>
  <si>
    <t>15 = Motorcoach</t>
  </si>
  <si>
    <t>20 = Motor Home/Camper/RV</t>
  </si>
  <si>
    <t>21 = Snowmobile</t>
  </si>
  <si>
    <t>22 = ATV</t>
  </si>
  <si>
    <t>31 = Motorcycle</t>
  </si>
  <si>
    <t>32 = Moped or Motor Scooter</t>
  </si>
  <si>
    <t>33 = Low Speed Vehicle (LSV)</t>
  </si>
  <si>
    <t>34 = Golf Cart</t>
  </si>
  <si>
    <t>48 = Other Light Trucks (10,000lbs or Less)</t>
  </si>
  <si>
    <t>49 = Medium / Heavy Trucks (More than 10,000lbs)</t>
  </si>
  <si>
    <t>50 = Farm Vehicle (Tractor, Combine, etc.)</t>
  </si>
  <si>
    <t>51 = Other Bus</t>
  </si>
  <si>
    <t>52 = Hit and Run Unit</t>
  </si>
  <si>
    <t>53 = Pedestrian</t>
  </si>
  <si>
    <t>54 = Bicyclist</t>
  </si>
  <si>
    <t>vehicle use; function being served by this vehicle regardless of whether the function is marked on the vehicle</t>
  </si>
  <si>
    <t xml:space="preserve">20 = Normal </t>
  </si>
  <si>
    <t xml:space="preserve">21 = Taxi </t>
  </si>
  <si>
    <t xml:space="preserve">22 = Used as School Bus (Type A, B, C, D, III) </t>
  </si>
  <si>
    <t>23 = Used as Other Bus (Public, Private, Charter)</t>
  </si>
  <si>
    <t xml:space="preserve">24 = Military Vehicle </t>
  </si>
  <si>
    <t xml:space="preserve">25 = Police </t>
  </si>
  <si>
    <t xml:space="preserve">26 = Ambulance </t>
  </si>
  <si>
    <t xml:space="preserve">27 = Fire Dept. Vehicle </t>
  </si>
  <si>
    <t xml:space="preserve">28 = Non-Transport Emergency Services Vehicle </t>
  </si>
  <si>
    <t xml:space="preserve">29 = Incident Response </t>
  </si>
  <si>
    <t>30 = Farm Use</t>
  </si>
  <si>
    <t>31 = Hit and Run</t>
  </si>
  <si>
    <t>98 = Not Applicable (non-motorist)</t>
  </si>
  <si>
    <t>1 = Inspection waived</t>
  </si>
  <si>
    <t>2 = Inspection completed</t>
  </si>
  <si>
    <t>3 = Inspection not required</t>
  </si>
  <si>
    <t>1 = Clear</t>
  </si>
  <si>
    <t>2 = Cloudy</t>
  </si>
  <si>
    <t>3 = Rain</t>
  </si>
  <si>
    <t>4 = Snow</t>
  </si>
  <si>
    <t>5 = Sleet, Hail (freezing rain or freezing drizzle)</t>
  </si>
  <si>
    <t xml:space="preserve">6 = Fog/Smog/Smoke </t>
  </si>
  <si>
    <t>7 = Blowing sand, soil, dirt</t>
  </si>
  <si>
    <t>8 = Sever Crosswinds</t>
  </si>
  <si>
    <t>primary weather condition</t>
  </si>
  <si>
    <t>secondary weather condition</t>
  </si>
  <si>
    <t>3 = Work on Shoulder / Median</t>
  </si>
  <si>
    <t>6 = Intermittent or Moving Workzone</t>
  </si>
  <si>
    <t>1 = Operational</t>
  </si>
  <si>
    <t>2 = Not operational</t>
  </si>
  <si>
    <t>3 = Enhanced-flashing, blinking, illuminated</t>
  </si>
  <si>
    <t>5 = Traffic control missing</t>
  </si>
  <si>
    <t>0000 = Airport/Fort Snelling</t>
  </si>
  <si>
    <t>0005 = Ada</t>
  </si>
  <si>
    <t>0010 = Adams</t>
  </si>
  <si>
    <t xml:space="preserve">0015 = Adrian </t>
  </si>
  <si>
    <t>0020 = Afton</t>
  </si>
  <si>
    <t xml:space="preserve">0025 = Aitkin </t>
  </si>
  <si>
    <t xml:space="preserve">0030 = Akeley </t>
  </si>
  <si>
    <t xml:space="preserve">0035 = Albany </t>
  </si>
  <si>
    <t>0040 = Alberta</t>
  </si>
  <si>
    <t xml:space="preserve">0045 = Albert Lea </t>
  </si>
  <si>
    <t>0050 = Albertville</t>
  </si>
  <si>
    <t>0055 = Alden</t>
  </si>
  <si>
    <t>0060 = Aldrich</t>
  </si>
  <si>
    <t xml:space="preserve">0065 = Alexandria </t>
  </si>
  <si>
    <t>0070 = Alpha</t>
  </si>
  <si>
    <t xml:space="preserve">0075 = Altura </t>
  </si>
  <si>
    <t xml:space="preserve">0080 = Alvarado </t>
  </si>
  <si>
    <t>0085 = Amboy</t>
  </si>
  <si>
    <t>0088 = Andover</t>
  </si>
  <si>
    <t>0090 = Annandale</t>
  </si>
  <si>
    <t>0095 = Anoka</t>
  </si>
  <si>
    <t xml:space="preserve">0100 = Appleton </t>
  </si>
  <si>
    <t xml:space="preserve">0102 = Apple Valley </t>
  </si>
  <si>
    <t xml:space="preserve">0105 = Arco </t>
  </si>
  <si>
    <t>0110 = Arden Hills</t>
  </si>
  <si>
    <t xml:space="preserve">0115 = Argyle </t>
  </si>
  <si>
    <t>0120 = Arlington</t>
  </si>
  <si>
    <t>0125 = Ashby</t>
  </si>
  <si>
    <t>0130 = Askov</t>
  </si>
  <si>
    <t>0135 = Atwater</t>
  </si>
  <si>
    <t>0140 = Audobon</t>
  </si>
  <si>
    <t xml:space="preserve">0145 = Aurora </t>
  </si>
  <si>
    <t xml:space="preserve">0150 = Austin </t>
  </si>
  <si>
    <t>0155 = Avoka</t>
  </si>
  <si>
    <t xml:space="preserve">0160 = Avon </t>
  </si>
  <si>
    <t xml:space="preserve">0165 = Babbit </t>
  </si>
  <si>
    <t xml:space="preserve">0170 = Backus </t>
  </si>
  <si>
    <t xml:space="preserve">0175 = Badger </t>
  </si>
  <si>
    <t xml:space="preserve">0180 = Bagley </t>
  </si>
  <si>
    <t>0185 = Balaton</t>
  </si>
  <si>
    <t>0195 = Barnesville</t>
  </si>
  <si>
    <t xml:space="preserve">0200 = Barnum </t>
  </si>
  <si>
    <t>0205 = Barrett</t>
  </si>
  <si>
    <t>0210 = Barry</t>
  </si>
  <si>
    <t>0215 = Battle Lake</t>
  </si>
  <si>
    <t xml:space="preserve">0220 = Baudette </t>
  </si>
  <si>
    <t xml:space="preserve">0225 = Baxter </t>
  </si>
  <si>
    <t>0230 = Bayport</t>
  </si>
  <si>
    <t>0235 = Beardsley</t>
  </si>
  <si>
    <t xml:space="preserve">0240 = Beaver Bay </t>
  </si>
  <si>
    <t xml:space="preserve">0245 = Beaver Creek </t>
  </si>
  <si>
    <t xml:space="preserve">0250 = Becker </t>
  </si>
  <si>
    <t>0255 = Bejou</t>
  </si>
  <si>
    <t xml:space="preserve">0260 = Belgrade </t>
  </si>
  <si>
    <t xml:space="preserve">0265 = Bellechester </t>
  </si>
  <si>
    <t>0270 = Belle Plain</t>
  </si>
  <si>
    <t xml:space="preserve">0275 = Bellingham </t>
  </si>
  <si>
    <t xml:space="preserve">0280 = Beltrami </t>
  </si>
  <si>
    <t>0285 = Belview</t>
  </si>
  <si>
    <t>0290 = Bemidji</t>
  </si>
  <si>
    <t xml:space="preserve">0295 = Bena </t>
  </si>
  <si>
    <t xml:space="preserve">0300 = Benson </t>
  </si>
  <si>
    <t xml:space="preserve">0310 = Bertha </t>
  </si>
  <si>
    <t xml:space="preserve">0315 = Bethel </t>
  </si>
  <si>
    <t>0320 = Bigelow</t>
  </si>
  <si>
    <t>0325 = Big Falls</t>
  </si>
  <si>
    <t>0330 = Bigfork</t>
  </si>
  <si>
    <t xml:space="preserve">0335 = Big Lake </t>
  </si>
  <si>
    <t xml:space="preserve">0340 = Bingham Lake </t>
  </si>
  <si>
    <t>0345 = Birchwood</t>
  </si>
  <si>
    <t>0350 = Bird Island</t>
  </si>
  <si>
    <t xml:space="preserve">0355 = Biscay </t>
  </si>
  <si>
    <t>0360 = Biwabik</t>
  </si>
  <si>
    <t>0365 = Blackduck</t>
  </si>
  <si>
    <t xml:space="preserve">0370 = Blaine </t>
  </si>
  <si>
    <t xml:space="preserve">0375 = Blomkest </t>
  </si>
  <si>
    <t>0380 = Blooming Prairie</t>
  </si>
  <si>
    <t>0385 = Bloomington</t>
  </si>
  <si>
    <t xml:space="preserve">0390 = Blue Earth </t>
  </si>
  <si>
    <t>0395 = Blufton</t>
  </si>
  <si>
    <t xml:space="preserve">0400 = Bock </t>
  </si>
  <si>
    <t>0405 = Borup</t>
  </si>
  <si>
    <t>0410 = Bovey</t>
  </si>
  <si>
    <t xml:space="preserve">0415 = Bowlus </t>
  </si>
  <si>
    <t xml:space="preserve">0420 = Boyd </t>
  </si>
  <si>
    <t>0425 = Boy River</t>
  </si>
  <si>
    <t xml:space="preserve">0430 = Braham </t>
  </si>
  <si>
    <t xml:space="preserve">0435 = Brainerd </t>
  </si>
  <si>
    <t xml:space="preserve">0437 = Branch </t>
  </si>
  <si>
    <t>0440 = Brandon</t>
  </si>
  <si>
    <t xml:space="preserve">0445 = Breckenridge </t>
  </si>
  <si>
    <t xml:space="preserve">0447 = Breezy Point </t>
  </si>
  <si>
    <t xml:space="preserve">0450 = Brewster </t>
  </si>
  <si>
    <t xml:space="preserve">0455 = Bricelyn </t>
  </si>
  <si>
    <t xml:space="preserve">0460 = Brooklyn Center </t>
  </si>
  <si>
    <t>0465 = Brooklyn Park</t>
  </si>
  <si>
    <t xml:space="preserve">0470 = Brook Park </t>
  </si>
  <si>
    <t xml:space="preserve">0475 = Brooks </t>
  </si>
  <si>
    <t>0480 = Brookston</t>
  </si>
  <si>
    <t>0485 = Brooten</t>
  </si>
  <si>
    <t>0490 = Browerville</t>
  </si>
  <si>
    <t xml:space="preserve">0495 = Brownsdale </t>
  </si>
  <si>
    <t>0500 = Browns Valley</t>
  </si>
  <si>
    <t>0505 = Brownsville</t>
  </si>
  <si>
    <t xml:space="preserve">0510 = Brownton </t>
  </si>
  <si>
    <t>0515 = Bruno</t>
  </si>
  <si>
    <t>0520 = Buckman</t>
  </si>
  <si>
    <t>0525 = Buffalo</t>
  </si>
  <si>
    <t xml:space="preserve">0530 = Buffalo Lake </t>
  </si>
  <si>
    <t xml:space="preserve">0535 = Buhl </t>
  </si>
  <si>
    <t xml:space="preserve">0537 = Burnsville </t>
  </si>
  <si>
    <t>0540 = Burtrum</t>
  </si>
  <si>
    <t>0545 = Butterfield</t>
  </si>
  <si>
    <t>0550 = Byron</t>
  </si>
  <si>
    <t>0555 = Caledonia</t>
  </si>
  <si>
    <t xml:space="preserve">0560 = Callaway </t>
  </si>
  <si>
    <t>0565 = Calumet</t>
  </si>
  <si>
    <t>0570 = Cambridge</t>
  </si>
  <si>
    <t xml:space="preserve">0575 = Campbell </t>
  </si>
  <si>
    <t>0580 = Canby</t>
  </si>
  <si>
    <t xml:space="preserve">0585 = Cannon Falls </t>
  </si>
  <si>
    <t xml:space="preserve">0590 = Canton </t>
  </si>
  <si>
    <t xml:space="preserve">0595 = Carlos </t>
  </si>
  <si>
    <t>0600 = Carlton</t>
  </si>
  <si>
    <t xml:space="preserve">0601 = Carver </t>
  </si>
  <si>
    <t>0605 = Cass Lake</t>
  </si>
  <si>
    <t>0610 = Cedar Mills</t>
  </si>
  <si>
    <t>0615 = Center City</t>
  </si>
  <si>
    <t>0620 = Centerville</t>
  </si>
  <si>
    <t xml:space="preserve">0625 = Ceylon </t>
  </si>
  <si>
    <t xml:space="preserve">0630 = Champlin </t>
  </si>
  <si>
    <t xml:space="preserve">0635 = Chandler </t>
  </si>
  <si>
    <t xml:space="preserve">0640 = Chanhassen </t>
  </si>
  <si>
    <t xml:space="preserve">0645 = Chaska </t>
  </si>
  <si>
    <t>0650 = Chatfield</t>
  </si>
  <si>
    <t>0655 = Chickamaw Beach</t>
  </si>
  <si>
    <t xml:space="preserve">0660 = Chisago City </t>
  </si>
  <si>
    <t xml:space="preserve">0665 = Chisholm </t>
  </si>
  <si>
    <t xml:space="preserve">0670 = Chokio </t>
  </si>
  <si>
    <t xml:space="preserve">0675 = Circle Pines </t>
  </si>
  <si>
    <t xml:space="preserve">0680 = Clara City </t>
  </si>
  <si>
    <t>0685 = Claremont</t>
  </si>
  <si>
    <t xml:space="preserve">0690 = Clarissa </t>
  </si>
  <si>
    <t xml:space="preserve">0695 = Clarkfield </t>
  </si>
  <si>
    <t xml:space="preserve">0700 = Clarks Grove </t>
  </si>
  <si>
    <t xml:space="preserve">0705 = Clearbrook </t>
  </si>
  <si>
    <t xml:space="preserve">0710 = Clear Lake </t>
  </si>
  <si>
    <t xml:space="preserve">0715 = Clearwater </t>
  </si>
  <si>
    <t xml:space="preserve">0720 = Clements </t>
  </si>
  <si>
    <t>0725 = Cleveland</t>
  </si>
  <si>
    <t xml:space="preserve">0730 = Climax </t>
  </si>
  <si>
    <t>0735 = Clinton</t>
  </si>
  <si>
    <t>0740 = Clitherall</t>
  </si>
  <si>
    <t xml:space="preserve">0745 = Clontarf </t>
  </si>
  <si>
    <t>0750 = Cloquet</t>
  </si>
  <si>
    <t xml:space="preserve">0755 = Coates </t>
  </si>
  <si>
    <t xml:space="preserve">0760 = Corden </t>
  </si>
  <si>
    <t xml:space="preserve">0765 = Cohasset </t>
  </si>
  <si>
    <t xml:space="preserve">0770 = Cokato </t>
  </si>
  <si>
    <t>0775 = Cold Spring</t>
  </si>
  <si>
    <t>0780 = Coleraine</t>
  </si>
  <si>
    <t>0785 = Cologne</t>
  </si>
  <si>
    <t>0790 = Columbia Heights</t>
  </si>
  <si>
    <t>0795 = Comfrey</t>
  </si>
  <si>
    <t xml:space="preserve">0800 = Comstock </t>
  </si>
  <si>
    <t xml:space="preserve">0805 = Conger </t>
  </si>
  <si>
    <t xml:space="preserve">0810 = Cook </t>
  </si>
  <si>
    <t>0820 = Coon Rapids</t>
  </si>
  <si>
    <t xml:space="preserve">0825 = Corcoran </t>
  </si>
  <si>
    <t>0830 = Correll</t>
  </si>
  <si>
    <t xml:space="preserve">0835 = Cosmos </t>
  </si>
  <si>
    <t>0837 = Cottage Grove</t>
  </si>
  <si>
    <t xml:space="preserve">0840 = Cottonwood </t>
  </si>
  <si>
    <t>0845 = Courtland</t>
  </si>
  <si>
    <t xml:space="preserve">0850 = Cromwell </t>
  </si>
  <si>
    <t>0855 = Crookston</t>
  </si>
  <si>
    <t xml:space="preserve">0860 = Crosby </t>
  </si>
  <si>
    <t xml:space="preserve">0865 = Cross Lake </t>
  </si>
  <si>
    <t>0870 = Crystal</t>
  </si>
  <si>
    <t xml:space="preserve">0875 = Currie </t>
  </si>
  <si>
    <t xml:space="preserve">0880 = Cuyuna </t>
  </si>
  <si>
    <t>0885 = Cyrus</t>
  </si>
  <si>
    <t xml:space="preserve">0890 = Dakota </t>
  </si>
  <si>
    <t xml:space="preserve">0895 = Dalton </t>
  </si>
  <si>
    <t xml:space="preserve">0900 = Danube </t>
  </si>
  <si>
    <t>0905 = Danvers</t>
  </si>
  <si>
    <t xml:space="preserve">0910 = Darfur </t>
  </si>
  <si>
    <t xml:space="preserve">0915 = Darwin </t>
  </si>
  <si>
    <t xml:space="preserve">0920 = Dassel </t>
  </si>
  <si>
    <t xml:space="preserve">0925 = Dawson </t>
  </si>
  <si>
    <t xml:space="preserve">0930 = Dayton </t>
  </si>
  <si>
    <t>0935 = Deephaven</t>
  </si>
  <si>
    <t xml:space="preserve">0940 = Deer Creek </t>
  </si>
  <si>
    <t xml:space="preserve">0945 = Deer River </t>
  </si>
  <si>
    <t xml:space="preserve">0950 = Deerwood </t>
  </si>
  <si>
    <t xml:space="preserve">0955 = De Graff </t>
  </si>
  <si>
    <t xml:space="preserve">0960 = Delano </t>
  </si>
  <si>
    <t>0965 = Delavan</t>
  </si>
  <si>
    <t>0970 = Delhi</t>
  </si>
  <si>
    <t xml:space="preserve">0975 = Dellwood </t>
  </si>
  <si>
    <t xml:space="preserve">0980 = Denham </t>
  </si>
  <si>
    <t xml:space="preserve">0985 = Dennison </t>
  </si>
  <si>
    <t xml:space="preserve">0990 = Dent </t>
  </si>
  <si>
    <t>0995 = Detroit Lks</t>
  </si>
  <si>
    <t xml:space="preserve">1000 = Dexter </t>
  </si>
  <si>
    <t xml:space="preserve">1005 = Dilworth </t>
  </si>
  <si>
    <t xml:space="preserve">1010 = Dodge Center </t>
  </si>
  <si>
    <t>1015 = Donaldson</t>
  </si>
  <si>
    <t xml:space="preserve">1020 = Donnelly </t>
  </si>
  <si>
    <t>1025 = Doran</t>
  </si>
  <si>
    <t>1030 = Dover</t>
  </si>
  <si>
    <t xml:space="preserve">1035 = Dovray </t>
  </si>
  <si>
    <t xml:space="preserve">1040 = Duluth </t>
  </si>
  <si>
    <t xml:space="preserve">1045 = Dumont </t>
  </si>
  <si>
    <t xml:space="preserve">1050 = Dundas </t>
  </si>
  <si>
    <t xml:space="preserve">1055 = Dundee </t>
  </si>
  <si>
    <t>1060 = Dunnell</t>
  </si>
  <si>
    <t>1063 = Eagan</t>
  </si>
  <si>
    <t xml:space="preserve">1065 = Eagle Bend </t>
  </si>
  <si>
    <t xml:space="preserve">1070 = Eagle Lake </t>
  </si>
  <si>
    <t>1072 = East Bethel</t>
  </si>
  <si>
    <t xml:space="preserve">1075 = East Grand Forks </t>
  </si>
  <si>
    <t>1080 = East Gull Lake</t>
  </si>
  <si>
    <t xml:space="preserve">1085 = Easton </t>
  </si>
  <si>
    <t xml:space="preserve">1090 = Echo </t>
  </si>
  <si>
    <t xml:space="preserve">1094 = Eden Prairie </t>
  </si>
  <si>
    <t>1095 = Eden Valley</t>
  </si>
  <si>
    <t xml:space="preserve">1100 = Edgerton </t>
  </si>
  <si>
    <t>1105 = Edina</t>
  </si>
  <si>
    <t>1110 = Effie</t>
  </si>
  <si>
    <t xml:space="preserve">1115 = Eitzen </t>
  </si>
  <si>
    <t xml:space="preserve">1120 = Elba </t>
  </si>
  <si>
    <t xml:space="preserve">1125 = Elbow Lake </t>
  </si>
  <si>
    <t>1130 = Elgin</t>
  </si>
  <si>
    <t>1135 = Elizebeth</t>
  </si>
  <si>
    <t xml:space="preserve">1140 = Elko </t>
  </si>
  <si>
    <t>1145 = Elk River</t>
  </si>
  <si>
    <t xml:space="preserve">1150 = Elkton </t>
  </si>
  <si>
    <t>1155 = Ellendale</t>
  </si>
  <si>
    <t>1160 = Ellsworth</t>
  </si>
  <si>
    <t>1165 = Elmdale</t>
  </si>
  <si>
    <t xml:space="preserve">1170 = Elmore </t>
  </si>
  <si>
    <t xml:space="preserve">1175 = Elrosa </t>
  </si>
  <si>
    <t>1180 = Ely</t>
  </si>
  <si>
    <t>1185 = Elysian</t>
  </si>
  <si>
    <t>1190 = Emily</t>
  </si>
  <si>
    <t xml:space="preserve">1195 = Emmons </t>
  </si>
  <si>
    <t xml:space="preserve">1200 = Erhard </t>
  </si>
  <si>
    <t>1205 = Erskine</t>
  </si>
  <si>
    <t xml:space="preserve">1215 = Evansville </t>
  </si>
  <si>
    <t xml:space="preserve">1216 = Evan </t>
  </si>
  <si>
    <t>1220 = Eveleth</t>
  </si>
  <si>
    <t>1225 = Excelsior</t>
  </si>
  <si>
    <t>1230 = Eyota</t>
  </si>
  <si>
    <t>1235 = Fairfax</t>
  </si>
  <si>
    <t xml:space="preserve">1240 = Fairmont </t>
  </si>
  <si>
    <t xml:space="preserve">1245 = Falcon Heights </t>
  </si>
  <si>
    <t>1250 = Faribault</t>
  </si>
  <si>
    <t xml:space="preserve">1255 = Farmington </t>
  </si>
  <si>
    <t>1260 = Farwell</t>
  </si>
  <si>
    <t>1265 = Federal Dam</t>
  </si>
  <si>
    <t xml:space="preserve">1270 = Felton </t>
  </si>
  <si>
    <t xml:space="preserve">1275 = Fergus Falls </t>
  </si>
  <si>
    <t>1280 = Fertile</t>
  </si>
  <si>
    <t>1285 = Fifty Lakes</t>
  </si>
  <si>
    <t>1290 = Finlayson</t>
  </si>
  <si>
    <t xml:space="preserve">1295 = Fisher </t>
  </si>
  <si>
    <t>1300 = Flensburg</t>
  </si>
  <si>
    <t>1305 = Floodwood</t>
  </si>
  <si>
    <t xml:space="preserve">1310 = Florence </t>
  </si>
  <si>
    <t>1315 = Foley</t>
  </si>
  <si>
    <t xml:space="preserve">1320 = Forada </t>
  </si>
  <si>
    <t>1325 = Forest Lake</t>
  </si>
  <si>
    <t xml:space="preserve">1330 = Foreston </t>
  </si>
  <si>
    <t>1335 = Fort Ripley</t>
  </si>
  <si>
    <t>1340 = Fosston</t>
  </si>
  <si>
    <t xml:space="preserve">1345 = Fountain </t>
  </si>
  <si>
    <t>1350 = Foxhome</t>
  </si>
  <si>
    <t xml:space="preserve">1355 = Franklin </t>
  </si>
  <si>
    <t xml:space="preserve">1360 = Franklin </t>
  </si>
  <si>
    <t xml:space="preserve">1370 = Frazee </t>
  </si>
  <si>
    <t xml:space="preserve">1375 = Freeborn </t>
  </si>
  <si>
    <t xml:space="preserve">1380 = Freeport </t>
  </si>
  <si>
    <t>1385 = Fridley</t>
  </si>
  <si>
    <t>1390 = Frost</t>
  </si>
  <si>
    <t>1395 = Fulda</t>
  </si>
  <si>
    <t>1400 = Funkley</t>
  </si>
  <si>
    <t xml:space="preserve">1405 = Garfield </t>
  </si>
  <si>
    <t xml:space="preserve">1410 = Garrison </t>
  </si>
  <si>
    <t xml:space="preserve">1415 = Garvin </t>
  </si>
  <si>
    <t xml:space="preserve">1420 = Gary </t>
  </si>
  <si>
    <t>1425 = Gaylord</t>
  </si>
  <si>
    <t xml:space="preserve">1430 = Gem Lake </t>
  </si>
  <si>
    <t xml:space="preserve">1435 = Geneva </t>
  </si>
  <si>
    <t xml:space="preserve">1440 = Genola </t>
  </si>
  <si>
    <t xml:space="preserve">1445 = Georgetown </t>
  </si>
  <si>
    <t>1450 = Ghent</t>
  </si>
  <si>
    <t xml:space="preserve">1455 = Gibbon </t>
  </si>
  <si>
    <t>1460 = Gilbert</t>
  </si>
  <si>
    <t xml:space="preserve">1465 = Gilman </t>
  </si>
  <si>
    <t>1470 = Glencoe</t>
  </si>
  <si>
    <t>1475 = Glenville</t>
  </si>
  <si>
    <t xml:space="preserve">1480 = Glenwood </t>
  </si>
  <si>
    <t>1485 = Glyndon</t>
  </si>
  <si>
    <t>1495 = Golden Valley</t>
  </si>
  <si>
    <t>1500 = Gonvick</t>
  </si>
  <si>
    <t>1505 = Goodhue</t>
  </si>
  <si>
    <t>1510 = Goodridge</t>
  </si>
  <si>
    <t xml:space="preserve">1515 = Good Thunder </t>
  </si>
  <si>
    <t xml:space="preserve">1520 = Goodview </t>
  </si>
  <si>
    <t xml:space="preserve">1525 = Graceville </t>
  </si>
  <si>
    <t>1530 = Granada</t>
  </si>
  <si>
    <t xml:space="preserve">1535 = Grand Marais </t>
  </si>
  <si>
    <t xml:space="preserve">1540 = Grand Meadow </t>
  </si>
  <si>
    <t xml:space="preserve">1545 = Grand Rapids </t>
  </si>
  <si>
    <t>1550 = Granite Falls</t>
  </si>
  <si>
    <t>1553 = Grant</t>
  </si>
  <si>
    <t xml:space="preserve">1555 = Grasston </t>
  </si>
  <si>
    <t>1560 = Greenbush</t>
  </si>
  <si>
    <t xml:space="preserve">1565 = Greenfield </t>
  </si>
  <si>
    <t xml:space="preserve">1570 = Green Isle </t>
  </si>
  <si>
    <t>1575 = Greenwald</t>
  </si>
  <si>
    <t>1580 = Greenwood</t>
  </si>
  <si>
    <t xml:space="preserve">1585 = Grey Eagle </t>
  </si>
  <si>
    <t xml:space="preserve">1590 = Grove City </t>
  </si>
  <si>
    <t xml:space="preserve">1595 = Grygla </t>
  </si>
  <si>
    <t>1600 = Gully</t>
  </si>
  <si>
    <t xml:space="preserve">1605 = Hackensack </t>
  </si>
  <si>
    <t xml:space="preserve">1610 = Hadley </t>
  </si>
  <si>
    <t>1615 = Hallock</t>
  </si>
  <si>
    <t>1620 = Halma</t>
  </si>
  <si>
    <t>1625 = Halstad</t>
  </si>
  <si>
    <t>1630 = Hamburg</t>
  </si>
  <si>
    <t xml:space="preserve">1633 = Ham Lake </t>
  </si>
  <si>
    <t>1635 = Hammond</t>
  </si>
  <si>
    <t>1640 = Hampton</t>
  </si>
  <si>
    <t>1645 = Hancock</t>
  </si>
  <si>
    <t xml:space="preserve">1650 = Hanley Falls </t>
  </si>
  <si>
    <t>1655 = Hanover</t>
  </si>
  <si>
    <t xml:space="preserve">1660 = Hanska </t>
  </si>
  <si>
    <t>1665 = Harding</t>
  </si>
  <si>
    <t xml:space="preserve">1670 = Hardwick </t>
  </si>
  <si>
    <t>1675 = Harmony</t>
  </si>
  <si>
    <t xml:space="preserve">1680 = Harris </t>
  </si>
  <si>
    <t xml:space="preserve">1685 = Hartland </t>
  </si>
  <si>
    <t xml:space="preserve">1686 = Hastings </t>
  </si>
  <si>
    <t xml:space="preserve">1690 = Hatfield </t>
  </si>
  <si>
    <t xml:space="preserve">1695 = Hawley </t>
  </si>
  <si>
    <t xml:space="preserve">1700 = Hayfield </t>
  </si>
  <si>
    <t>1705 = Hayward</t>
  </si>
  <si>
    <t>1710 = Hazel Run</t>
  </si>
  <si>
    <t xml:space="preserve">1715 = Hector </t>
  </si>
  <si>
    <t xml:space="preserve">1720 = Heidelberg </t>
  </si>
  <si>
    <t>1725 = Henderson</t>
  </si>
  <si>
    <t>1730 = Hendricks</t>
  </si>
  <si>
    <t>1735 = Hendrum</t>
  </si>
  <si>
    <t>1740 = Henning</t>
  </si>
  <si>
    <t>1745 = Henriette</t>
  </si>
  <si>
    <t xml:space="preserve">1750 = Herman </t>
  </si>
  <si>
    <t xml:space="preserve">1752 = Hermantown </t>
  </si>
  <si>
    <t xml:space="preserve">1755 = Heron Lake </t>
  </si>
  <si>
    <t xml:space="preserve">1760 = Hewitt </t>
  </si>
  <si>
    <t>1765 = Hibbing</t>
  </si>
  <si>
    <t>1770 = Hill City</t>
  </si>
  <si>
    <t>1775 = Hillman</t>
  </si>
  <si>
    <t>1780 = Hills</t>
  </si>
  <si>
    <t>1785 = Hilltop</t>
  </si>
  <si>
    <t xml:space="preserve">1790 = Hinckley </t>
  </si>
  <si>
    <t>1795 = Hitterdal</t>
  </si>
  <si>
    <t>1800 = Hoffman</t>
  </si>
  <si>
    <t>1805 = Hokah</t>
  </si>
  <si>
    <t>1810 = Holdingford</t>
  </si>
  <si>
    <t>1818 = Holland</t>
  </si>
  <si>
    <t xml:space="preserve">1820 = Hollandale </t>
  </si>
  <si>
    <t xml:space="preserve">1825 = Holloway </t>
  </si>
  <si>
    <t xml:space="preserve">1830 = Holt </t>
  </si>
  <si>
    <t>1835 = Hopkins</t>
  </si>
  <si>
    <t>1840 = Houston</t>
  </si>
  <si>
    <t>1845 = Howard Lake</t>
  </si>
  <si>
    <t xml:space="preserve">1850 = Hoyt Lakes </t>
  </si>
  <si>
    <t xml:space="preserve">1855 = Hugo </t>
  </si>
  <si>
    <t xml:space="preserve">1860 = Humboldt </t>
  </si>
  <si>
    <t xml:space="preserve">1865 = Hutchinson </t>
  </si>
  <si>
    <t>1870 = Ihlen</t>
  </si>
  <si>
    <t xml:space="preserve">1875 = Independence </t>
  </si>
  <si>
    <t>1880 = International Falls</t>
  </si>
  <si>
    <t>1886 = Inver Grove Heights</t>
  </si>
  <si>
    <t xml:space="preserve">1890 = Iona </t>
  </si>
  <si>
    <t>1895 = Iron Junction</t>
  </si>
  <si>
    <t>1900 = Ironton</t>
  </si>
  <si>
    <t xml:space="preserve">1905 = Isanti </t>
  </si>
  <si>
    <t>1915 = Island View</t>
  </si>
  <si>
    <t xml:space="preserve">1920 = Isle </t>
  </si>
  <si>
    <t>1925 = Ivanhoe</t>
  </si>
  <si>
    <t>1930 = Jackson</t>
  </si>
  <si>
    <t xml:space="preserve">1935 = Janesville </t>
  </si>
  <si>
    <t xml:space="preserve">1940 = Jasper </t>
  </si>
  <si>
    <t>1945 = Jeffers</t>
  </si>
  <si>
    <t>1950 = Jenkins</t>
  </si>
  <si>
    <t>1955 = Johnson</t>
  </si>
  <si>
    <t xml:space="preserve">1960 = Jordan </t>
  </si>
  <si>
    <t>1965 = Kandiyohi</t>
  </si>
  <si>
    <t xml:space="preserve">1970 = Karlstad </t>
  </si>
  <si>
    <t xml:space="preserve">1975 = Kasota </t>
  </si>
  <si>
    <t xml:space="preserve">1980 = Kasson </t>
  </si>
  <si>
    <t xml:space="preserve">1985 = Keewatin </t>
  </si>
  <si>
    <t xml:space="preserve">1990 = Kelliher </t>
  </si>
  <si>
    <t>1995 = Kellogg</t>
  </si>
  <si>
    <t>2005 = Kennedy</t>
  </si>
  <si>
    <t>2010 = Kenneth</t>
  </si>
  <si>
    <t xml:space="preserve">2015 = Kensington </t>
  </si>
  <si>
    <t xml:space="preserve">2020 = Kent </t>
  </si>
  <si>
    <t xml:space="preserve">2025 = Kenyon </t>
  </si>
  <si>
    <t>2030 = Kerkhoven</t>
  </si>
  <si>
    <t>2035 = Kerrick</t>
  </si>
  <si>
    <t xml:space="preserve">2040 = Kettle River </t>
  </si>
  <si>
    <t>2045 = Kiester</t>
  </si>
  <si>
    <t>2050 = Kilkenny</t>
  </si>
  <si>
    <t xml:space="preserve">2055 = Kimball Prairie </t>
  </si>
  <si>
    <t>2060 = Kinbrae</t>
  </si>
  <si>
    <t xml:space="preserve">2063 = Kingston </t>
  </si>
  <si>
    <t xml:space="preserve">2065 = Kinney </t>
  </si>
  <si>
    <t>2070 = La Crescent</t>
  </si>
  <si>
    <t>2075 = Lafayette</t>
  </si>
  <si>
    <t>2085 = Lake Benton</t>
  </si>
  <si>
    <t xml:space="preserve">2090 = Lake Bronson </t>
  </si>
  <si>
    <t>2091 = Lake City</t>
  </si>
  <si>
    <t xml:space="preserve">2095 = Lake Crystal </t>
  </si>
  <si>
    <t>2100 = Lake Elmo</t>
  </si>
  <si>
    <t>2105 = Lakefield</t>
  </si>
  <si>
    <t xml:space="preserve">2115 = Lake Henry </t>
  </si>
  <si>
    <t xml:space="preserve">2120 = Lakeland </t>
  </si>
  <si>
    <t>2125 = Lakeland Shores</t>
  </si>
  <si>
    <t xml:space="preserve">2130 = Lake Lillian </t>
  </si>
  <si>
    <t>2135 = Lake Park</t>
  </si>
  <si>
    <t>2138 = Lake St Croix Beach</t>
  </si>
  <si>
    <t xml:space="preserve">2140 = Lake Shore </t>
  </si>
  <si>
    <t>2150 = Lakeville</t>
  </si>
  <si>
    <t>2155 = Lake Wilson</t>
  </si>
  <si>
    <t>2160 = Lamberton</t>
  </si>
  <si>
    <t>2165 = Lancaster</t>
  </si>
  <si>
    <t xml:space="preserve">2170 = Landfall </t>
  </si>
  <si>
    <t>2175 = Lanesboro</t>
  </si>
  <si>
    <t>2180 = Laporte</t>
  </si>
  <si>
    <t xml:space="preserve">2185 = La Prairie </t>
  </si>
  <si>
    <t xml:space="preserve">2190 = La Salle </t>
  </si>
  <si>
    <t>2195 = Lastrup</t>
  </si>
  <si>
    <t xml:space="preserve">2200 = Lauderdale </t>
  </si>
  <si>
    <t>2205 = Le Center</t>
  </si>
  <si>
    <t xml:space="preserve">2210 = Lengby </t>
  </si>
  <si>
    <t>2215 = Leonard</t>
  </si>
  <si>
    <t xml:space="preserve">2220 = Leonidas </t>
  </si>
  <si>
    <t xml:space="preserve">2225 = Le Roy </t>
  </si>
  <si>
    <t xml:space="preserve">2230 = Lester Prairie </t>
  </si>
  <si>
    <t xml:space="preserve">2235 = Le Sueur </t>
  </si>
  <si>
    <t xml:space="preserve">2240 = Lewiston </t>
  </si>
  <si>
    <t xml:space="preserve">2245 = Lewisville </t>
  </si>
  <si>
    <t>2250 = Lexington</t>
  </si>
  <si>
    <t>2255 = Lillydale</t>
  </si>
  <si>
    <t>2260 = Lindstrom</t>
  </si>
  <si>
    <t xml:space="preserve">2265 = Lino Lakes </t>
  </si>
  <si>
    <t>2270 = Lismore</t>
  </si>
  <si>
    <t xml:space="preserve">2275 = Litchfield </t>
  </si>
  <si>
    <t xml:space="preserve">2280 = Little Canada </t>
  </si>
  <si>
    <t xml:space="preserve">2285 = Little Falls </t>
  </si>
  <si>
    <t>2290 = Little Fork</t>
  </si>
  <si>
    <t xml:space="preserve">2295 = Long Beach </t>
  </si>
  <si>
    <t>2300 = Long Lake</t>
  </si>
  <si>
    <t xml:space="preserve">2305 = Long Prairie </t>
  </si>
  <si>
    <t>2310 = Longville</t>
  </si>
  <si>
    <t xml:space="preserve">2315 = Lonsdale </t>
  </si>
  <si>
    <t>2320 = Loretto</t>
  </si>
  <si>
    <t>2325 = Louisburg</t>
  </si>
  <si>
    <t>2330 = Lowry</t>
  </si>
  <si>
    <t>2335 = Lucan</t>
  </si>
  <si>
    <t>2340 = Luverne</t>
  </si>
  <si>
    <t xml:space="preserve">2345 = Lyle </t>
  </si>
  <si>
    <t xml:space="preserve">2350 = Lynd </t>
  </si>
  <si>
    <t>2353 = Mabel</t>
  </si>
  <si>
    <t>2355 = Mcgrath</t>
  </si>
  <si>
    <t xml:space="preserve">2360 = Mcgregor </t>
  </si>
  <si>
    <t xml:space="preserve">2365 = Mcintosh </t>
  </si>
  <si>
    <t xml:space="preserve">2370 = Mckinley </t>
  </si>
  <si>
    <t>2380 = Madelia</t>
  </si>
  <si>
    <t>2385 = Madison</t>
  </si>
  <si>
    <t xml:space="preserve">2390 = Madison Lake </t>
  </si>
  <si>
    <t xml:space="preserve">2395 = Magnolia </t>
  </si>
  <si>
    <t xml:space="preserve">2400 = Mahnomen </t>
  </si>
  <si>
    <t>2405 = Mahtomedi</t>
  </si>
  <si>
    <t xml:space="preserve">2410 = Manchester </t>
  </si>
  <si>
    <t>2415 = Manhattan Beach</t>
  </si>
  <si>
    <t>2420 = Mankato</t>
  </si>
  <si>
    <t>2425 = Mantorville</t>
  </si>
  <si>
    <t>2430 = Maple Grove</t>
  </si>
  <si>
    <t xml:space="preserve">2435 = Maple Lake </t>
  </si>
  <si>
    <t>2440 = Maple Plain</t>
  </si>
  <si>
    <t xml:space="preserve">2445 = Mapleton </t>
  </si>
  <si>
    <t>2450 = Mapleview</t>
  </si>
  <si>
    <t>2455 = Maplewood</t>
  </si>
  <si>
    <t xml:space="preserve">2460 = Marble </t>
  </si>
  <si>
    <t xml:space="preserve">2465 = Marietta </t>
  </si>
  <si>
    <t>2470 = Marine St Croix</t>
  </si>
  <si>
    <t xml:space="preserve">2475 = Marshall </t>
  </si>
  <si>
    <t>2480 = Mayer</t>
  </si>
  <si>
    <t>2485 = Maynard</t>
  </si>
  <si>
    <t>2490 = Mazeppa</t>
  </si>
  <si>
    <t>2495 = Meadowlands</t>
  </si>
  <si>
    <t>2500 = Medford</t>
  </si>
  <si>
    <t>2505 = Medicine Lake</t>
  </si>
  <si>
    <t xml:space="preserve">2510 = Medina </t>
  </si>
  <si>
    <t>2515 = Meire Grove</t>
  </si>
  <si>
    <t>2520 = Melrose</t>
  </si>
  <si>
    <t>2525 = Menagha</t>
  </si>
  <si>
    <t>2532 = Mendota</t>
  </si>
  <si>
    <t>2535 = Mendota Heights</t>
  </si>
  <si>
    <t xml:space="preserve">2540 = Mentor </t>
  </si>
  <si>
    <t xml:space="preserve">2545 = Middle River </t>
  </si>
  <si>
    <t>2550 = Miesville</t>
  </si>
  <si>
    <t xml:space="preserve">2555 = Milaca </t>
  </si>
  <si>
    <t>2560 = Milan</t>
  </si>
  <si>
    <t>2565 = Millerville</t>
  </si>
  <si>
    <t>2570 = Millville</t>
  </si>
  <si>
    <t xml:space="preserve">2575 = Milroy </t>
  </si>
  <si>
    <t>2580 = Miltona</t>
  </si>
  <si>
    <t>2585 = Minneapolis</t>
  </si>
  <si>
    <t>2590 = Minneiska</t>
  </si>
  <si>
    <t xml:space="preserve">2595 = Minneota </t>
  </si>
  <si>
    <t>2600 = Minnesot City</t>
  </si>
  <si>
    <t>2605 = Minnesota Lake</t>
  </si>
  <si>
    <t xml:space="preserve">2610 = Minnetonka </t>
  </si>
  <si>
    <t>2612 = Minnetka Beach</t>
  </si>
  <si>
    <t>2617 = Minnetrista</t>
  </si>
  <si>
    <t xml:space="preserve">2620 = Mizpah </t>
  </si>
  <si>
    <t xml:space="preserve">2625 = Montevideo </t>
  </si>
  <si>
    <t xml:space="preserve">2630 = Montgomery </t>
  </si>
  <si>
    <t xml:space="preserve">2635 = Monticello </t>
  </si>
  <si>
    <t xml:space="preserve">2640 = Montrose </t>
  </si>
  <si>
    <t xml:space="preserve">2645 = Moorhead </t>
  </si>
  <si>
    <t xml:space="preserve">2650 = Moose Lake </t>
  </si>
  <si>
    <t xml:space="preserve">2655 = Mora </t>
  </si>
  <si>
    <t xml:space="preserve">2660 = Morgan </t>
  </si>
  <si>
    <t xml:space="preserve">2670 = Morris </t>
  </si>
  <si>
    <t xml:space="preserve">2675 = Morristown </t>
  </si>
  <si>
    <t xml:space="preserve">2680 = Morton </t>
  </si>
  <si>
    <t xml:space="preserve">2685 = Motley </t>
  </si>
  <si>
    <t>2690 = Mound</t>
  </si>
  <si>
    <t>2695 = Mounds View</t>
  </si>
  <si>
    <t>2700 = Mountain Iron</t>
  </si>
  <si>
    <t>2705 = Mountain Lake</t>
  </si>
  <si>
    <t>2710 = Murdock</t>
  </si>
  <si>
    <t xml:space="preserve">2715 = Myrtle </t>
  </si>
  <si>
    <t xml:space="preserve">2720 = Nashua </t>
  </si>
  <si>
    <t xml:space="preserve">2725 = Nashwauk </t>
  </si>
  <si>
    <t xml:space="preserve">2730 = Nassau </t>
  </si>
  <si>
    <t xml:space="preserve">2735 = Nelson </t>
  </si>
  <si>
    <t>2740 = Nerstrand</t>
  </si>
  <si>
    <t>2745 = Nevis</t>
  </si>
  <si>
    <t xml:space="preserve">2750 = New Auburn </t>
  </si>
  <si>
    <t xml:space="preserve">2755 = New Brighton </t>
  </si>
  <si>
    <t>2760 = Newfolden</t>
  </si>
  <si>
    <t>2765 = New Germany</t>
  </si>
  <si>
    <t xml:space="preserve">2770 = New Hope </t>
  </si>
  <si>
    <t xml:space="preserve">2775 = New London </t>
  </si>
  <si>
    <t xml:space="preserve">2780 = New Market </t>
  </si>
  <si>
    <t xml:space="preserve">2785 = New Munich </t>
  </si>
  <si>
    <t>2790 = Newport</t>
  </si>
  <si>
    <t xml:space="preserve">2795 = New Prague </t>
  </si>
  <si>
    <t xml:space="preserve">2800 = New Richland </t>
  </si>
  <si>
    <t>2805 = New Trier</t>
  </si>
  <si>
    <t>2810 = New Ulm</t>
  </si>
  <si>
    <t>2815 = New York Mills</t>
  </si>
  <si>
    <t xml:space="preserve">2820 = Nicollet </t>
  </si>
  <si>
    <t xml:space="preserve">2825 = Nielsville </t>
  </si>
  <si>
    <t xml:space="preserve">2830 = Nimrod </t>
  </si>
  <si>
    <t xml:space="preserve">2835 = Nisswa </t>
  </si>
  <si>
    <t xml:space="preserve">2840 = Norcross </t>
  </si>
  <si>
    <t xml:space="preserve">2845 = North Branch </t>
  </si>
  <si>
    <t xml:space="preserve">2850 = Northfield </t>
  </si>
  <si>
    <t xml:space="preserve">2855 = North Mankato </t>
  </si>
  <si>
    <t xml:space="preserve">2860 = North Oaks </t>
  </si>
  <si>
    <t xml:space="preserve">2865 = Northome </t>
  </si>
  <si>
    <t xml:space="preserve">2870 = North Redwood </t>
  </si>
  <si>
    <t xml:space="preserve">2875 = Northrop </t>
  </si>
  <si>
    <t>2880 = North St Paul</t>
  </si>
  <si>
    <t>2885 = Norwood</t>
  </si>
  <si>
    <t>2888 = Oakdale</t>
  </si>
  <si>
    <t>2889 = Oak Grove</t>
  </si>
  <si>
    <t>2890 = Oak Park Heights</t>
  </si>
  <si>
    <t xml:space="preserve">2895 = Odessa </t>
  </si>
  <si>
    <t xml:space="preserve">2900 = Odin </t>
  </si>
  <si>
    <t>2905 = Ogema</t>
  </si>
  <si>
    <t>2910 = Ogilvie</t>
  </si>
  <si>
    <t>2915 = Okabena</t>
  </si>
  <si>
    <t>2920 = Oklee</t>
  </si>
  <si>
    <t xml:space="preserve">2925 = Olivia </t>
  </si>
  <si>
    <t xml:space="preserve">2930 = Onamia </t>
  </si>
  <si>
    <t xml:space="preserve">2935 = Ormsby </t>
  </si>
  <si>
    <t>2940 = Orono</t>
  </si>
  <si>
    <t>2942 = Oronoco</t>
  </si>
  <si>
    <t>2945 = Orr</t>
  </si>
  <si>
    <t xml:space="preserve">2950 = Ortonville </t>
  </si>
  <si>
    <t xml:space="preserve">2955 = Osakis </t>
  </si>
  <si>
    <t xml:space="preserve">2960 = Oslo </t>
  </si>
  <si>
    <t>2965 = Osseo</t>
  </si>
  <si>
    <t>2970 = Ostrander</t>
  </si>
  <si>
    <t>2975 = Ottertail</t>
  </si>
  <si>
    <t xml:space="preserve">2980 = Owatonna </t>
  </si>
  <si>
    <t xml:space="preserve">2985 = Palisade </t>
  </si>
  <si>
    <t xml:space="preserve">2990 = Parkers Prairie </t>
  </si>
  <si>
    <t xml:space="preserve">2972 = Otsego </t>
  </si>
  <si>
    <t>2995 = Park Rapids</t>
  </si>
  <si>
    <t>3000 = Paynesville</t>
  </si>
  <si>
    <t>3005 = Pease</t>
  </si>
  <si>
    <t xml:space="preserve">3015 = Pelican Rapids </t>
  </si>
  <si>
    <t>3020 = Pemberton</t>
  </si>
  <si>
    <t>3025 = Pennock</t>
  </si>
  <si>
    <t xml:space="preserve">3030 = Pequot Lakes </t>
  </si>
  <si>
    <t xml:space="preserve">3035 = Perham </t>
  </si>
  <si>
    <t xml:space="preserve">3040 = Perley </t>
  </si>
  <si>
    <t xml:space="preserve">3045 = Peterson </t>
  </si>
  <si>
    <t>3050 = Pierz</t>
  </si>
  <si>
    <t xml:space="preserve">3055 = Pillager </t>
  </si>
  <si>
    <t>3060 = Pine City</t>
  </si>
  <si>
    <t>3065 = Pine Island</t>
  </si>
  <si>
    <t xml:space="preserve">3070 = Pine River </t>
  </si>
  <si>
    <t xml:space="preserve">3075 = Pine Springs </t>
  </si>
  <si>
    <t>3080 = Pipestone</t>
  </si>
  <si>
    <t>3085 = Plainview</t>
  </si>
  <si>
    <t>3090 = Plato</t>
  </si>
  <si>
    <t>3095 = Pleasant Lake</t>
  </si>
  <si>
    <t>3100 = Plummer</t>
  </si>
  <si>
    <t xml:space="preserve">3105 = Plymouth </t>
  </si>
  <si>
    <t xml:space="preserve">3110 = Porter </t>
  </si>
  <si>
    <t>3115 = Preston</t>
  </si>
  <si>
    <t>3120 = Princeton</t>
  </si>
  <si>
    <t>3125 = Prinsburg</t>
  </si>
  <si>
    <t xml:space="preserve">3130 = Prior Lake </t>
  </si>
  <si>
    <t>3135 = Proctor</t>
  </si>
  <si>
    <t xml:space="preserve">3140 = Quamba </t>
  </si>
  <si>
    <t xml:space="preserve">3145 = Racine </t>
  </si>
  <si>
    <t xml:space="preserve">3148 = Ramsey </t>
  </si>
  <si>
    <t>3150 = Randall</t>
  </si>
  <si>
    <t xml:space="preserve">3155 = Randolph </t>
  </si>
  <si>
    <t xml:space="preserve">3160 = Rainer </t>
  </si>
  <si>
    <t>3165 = Raymond</t>
  </si>
  <si>
    <t xml:space="preserve">3170 = Red Lake Falls </t>
  </si>
  <si>
    <t xml:space="preserve">3175 = Red Wing </t>
  </si>
  <si>
    <t>3180 = Redwood Falls</t>
  </si>
  <si>
    <t>3185 = Regal</t>
  </si>
  <si>
    <t>3190 = Remer</t>
  </si>
  <si>
    <t>3195 = Revnville</t>
  </si>
  <si>
    <t xml:space="preserve">3200 = Revere </t>
  </si>
  <si>
    <t xml:space="preserve">3205 = Rice </t>
  </si>
  <si>
    <t>3210 = Richfield</t>
  </si>
  <si>
    <t xml:space="preserve">3215 = Richmond </t>
  </si>
  <si>
    <t>3220 = Richville</t>
  </si>
  <si>
    <t xml:space="preserve">3225 = Riverton </t>
  </si>
  <si>
    <t>3230 = Robbinsdale</t>
  </si>
  <si>
    <t>3235 = Rochester</t>
  </si>
  <si>
    <t xml:space="preserve">3237 = Rock Creek </t>
  </si>
  <si>
    <t xml:space="preserve">3240 = Rockford </t>
  </si>
  <si>
    <t>3245 = Rockville</t>
  </si>
  <si>
    <t xml:space="preserve">3250 = Rogers </t>
  </si>
  <si>
    <t xml:space="preserve">3255 = Rollingstone </t>
  </si>
  <si>
    <t>3260 = Ronneby</t>
  </si>
  <si>
    <t>3265 = Roosevelt</t>
  </si>
  <si>
    <t xml:space="preserve">3270 = Roscoe </t>
  </si>
  <si>
    <t xml:space="preserve">3275 = Roseau </t>
  </si>
  <si>
    <t xml:space="preserve">3280 = Rose Creek </t>
  </si>
  <si>
    <t>3285 = Rosemount</t>
  </si>
  <si>
    <t>3290 = Roseville</t>
  </si>
  <si>
    <t>3295 = Rothsay</t>
  </si>
  <si>
    <t xml:space="preserve">3300 = Round Lake </t>
  </si>
  <si>
    <t xml:space="preserve">3305 = Royalton </t>
  </si>
  <si>
    <t>3310 = Rush City</t>
  </si>
  <si>
    <t xml:space="preserve">3315 = Rushford City </t>
  </si>
  <si>
    <t xml:space="preserve">3320 = Rushford Village </t>
  </si>
  <si>
    <t xml:space="preserve">3325 = Rushmore </t>
  </si>
  <si>
    <t>3330 = Russell</t>
  </si>
  <si>
    <t>3335 = Ruthton</t>
  </si>
  <si>
    <t xml:space="preserve">3340 = Rutledge </t>
  </si>
  <si>
    <t>3345 = Sabin</t>
  </si>
  <si>
    <t xml:space="preserve">3350 = Sacred Heart </t>
  </si>
  <si>
    <t>3360 = St Anthony</t>
  </si>
  <si>
    <t>3362 = St Anthony</t>
  </si>
  <si>
    <t>3365 = St Bonifacius</t>
  </si>
  <si>
    <t xml:space="preserve">3370 = St Charles </t>
  </si>
  <si>
    <t xml:space="preserve">3375 = St Clair </t>
  </si>
  <si>
    <t xml:space="preserve">3380 = St Cloud </t>
  </si>
  <si>
    <t xml:space="preserve">3382 = St Francis </t>
  </si>
  <si>
    <t xml:space="preserve">3385 = St Hilaire </t>
  </si>
  <si>
    <t xml:space="preserve">3390 = St James </t>
  </si>
  <si>
    <t>3395 = St Joseph</t>
  </si>
  <si>
    <t xml:space="preserve">3400 = St Leo </t>
  </si>
  <si>
    <t>3405 = St Louis Park</t>
  </si>
  <si>
    <t>3410 = St Martin</t>
  </si>
  <si>
    <t>3415 = St Marys Point</t>
  </si>
  <si>
    <t xml:space="preserve">3420 = St Michael </t>
  </si>
  <si>
    <t>3425 = St Paul</t>
  </si>
  <si>
    <t xml:space="preserve">3430 = St Paul Park </t>
  </si>
  <si>
    <t xml:space="preserve">3435 = St Peter </t>
  </si>
  <si>
    <t>3440 = St Rosa</t>
  </si>
  <si>
    <t xml:space="preserve">3445 = St Stephen </t>
  </si>
  <si>
    <t xml:space="preserve">3450 = St Vincent </t>
  </si>
  <si>
    <t>3455 = Sanborn</t>
  </si>
  <si>
    <t>3460 = Sandstone</t>
  </si>
  <si>
    <t xml:space="preserve">3465 = Sargeant </t>
  </si>
  <si>
    <t>3470 = Sartell</t>
  </si>
  <si>
    <t>3475 = Sauk Centre</t>
  </si>
  <si>
    <t>3480 = Sauk Rapids</t>
  </si>
  <si>
    <t xml:space="preserve">3485 = Savage </t>
  </si>
  <si>
    <t>3487 = Scandia</t>
  </si>
  <si>
    <t>3490 = Scanlon</t>
  </si>
  <si>
    <t xml:space="preserve">3495 = Seaforth </t>
  </si>
  <si>
    <t xml:space="preserve">3500 = Sebeka </t>
  </si>
  <si>
    <t>3505 = Sedan</t>
  </si>
  <si>
    <t xml:space="preserve">3510 = Shafer </t>
  </si>
  <si>
    <t xml:space="preserve">3515 = Shakopee </t>
  </si>
  <si>
    <t xml:space="preserve">3520 = Shelly </t>
  </si>
  <si>
    <t>3525 = Sherburne</t>
  </si>
  <si>
    <t>3530 = Shevlin</t>
  </si>
  <si>
    <t>3535 = Shoreview</t>
  </si>
  <si>
    <t>3540 = Shorewood</t>
  </si>
  <si>
    <t xml:space="preserve">3545 = Silver Bay </t>
  </si>
  <si>
    <t>3550 = Silver Lake</t>
  </si>
  <si>
    <t>3555 = Skyline</t>
  </si>
  <si>
    <t>3560 = Slayton</t>
  </si>
  <si>
    <t xml:space="preserve">3565 = Sleepy Eye </t>
  </si>
  <si>
    <t xml:space="preserve">3570 = Sobieska </t>
  </si>
  <si>
    <t xml:space="preserve">3575 = Solway </t>
  </si>
  <si>
    <t>3585 = South Haven</t>
  </si>
  <si>
    <t xml:space="preserve">3590 = South International Falls </t>
  </si>
  <si>
    <t>3595 = South St Paul</t>
  </si>
  <si>
    <t xml:space="preserve">3600 = Spicer </t>
  </si>
  <si>
    <t>3605 = Springfield</t>
  </si>
  <si>
    <t xml:space="preserve">3610 = Spring Grove </t>
  </si>
  <si>
    <t>3615 = Spring Hill</t>
  </si>
  <si>
    <t xml:space="preserve">3620 = Spring Lake Park </t>
  </si>
  <si>
    <t>3625 = Spring Park</t>
  </si>
  <si>
    <t xml:space="preserve">3630 = Spring Valley </t>
  </si>
  <si>
    <t xml:space="preserve">3635 = Squaw Lake </t>
  </si>
  <si>
    <t>3640 = Stacy</t>
  </si>
  <si>
    <t>3645 = Staples</t>
  </si>
  <si>
    <t xml:space="preserve">3650 = Starbuck </t>
  </si>
  <si>
    <t>3655 = Steen</t>
  </si>
  <si>
    <t>3660 = Stephen</t>
  </si>
  <si>
    <t>3665 = Stewart</t>
  </si>
  <si>
    <t xml:space="preserve">3670 = Stewartville </t>
  </si>
  <si>
    <t xml:space="preserve">3675 = Stillwater </t>
  </si>
  <si>
    <t xml:space="preserve">3685 = Stockton </t>
  </si>
  <si>
    <t>3690 = Storden</t>
  </si>
  <si>
    <t>3695 = Strandquist</t>
  </si>
  <si>
    <t xml:space="preserve">3700 = Strathcona </t>
  </si>
  <si>
    <t>3705 = Sturgeon Lake</t>
  </si>
  <si>
    <t>3710 = Sunberg</t>
  </si>
  <si>
    <t xml:space="preserve">3715 = Sunfish Lake </t>
  </si>
  <si>
    <t xml:space="preserve">3720 = Swanvile </t>
  </si>
  <si>
    <t xml:space="preserve">3725 = Taconite </t>
  </si>
  <si>
    <t xml:space="preserve">3730 = Tamarack </t>
  </si>
  <si>
    <t>3735 = Taopi</t>
  </si>
  <si>
    <t>3740 = Taunton</t>
  </si>
  <si>
    <t>3745 = Taylors Falls</t>
  </si>
  <si>
    <t xml:space="preserve">3750 = Tenney </t>
  </si>
  <si>
    <t>3755 = Tenstrike</t>
  </si>
  <si>
    <t xml:space="preserve">3760 = Thief River Falls </t>
  </si>
  <si>
    <t>3765 = Thomson</t>
  </si>
  <si>
    <t xml:space="preserve">3770 = Tintah </t>
  </si>
  <si>
    <t>3775 = Tonka Bay</t>
  </si>
  <si>
    <t>3780 = Tower</t>
  </si>
  <si>
    <t>3785 = Tracy</t>
  </si>
  <si>
    <t>3790 = Trail</t>
  </si>
  <si>
    <t>3795 = Trimont</t>
  </si>
  <si>
    <t xml:space="preserve">3800 = Trommalo </t>
  </si>
  <si>
    <t xml:space="preserve">3805 = Trosky </t>
  </si>
  <si>
    <t xml:space="preserve">3810 = Truman </t>
  </si>
  <si>
    <t xml:space="preserve">3815 = Turtle River </t>
  </si>
  <si>
    <t xml:space="preserve">3820 = Twin Lakes </t>
  </si>
  <si>
    <t>3825 = Twin Valley</t>
  </si>
  <si>
    <t>3830 = Two Harbors</t>
  </si>
  <si>
    <t>3835 = Tyler</t>
  </si>
  <si>
    <t xml:space="preserve">3840 = Ulen </t>
  </si>
  <si>
    <t>3845 = Underwood</t>
  </si>
  <si>
    <t xml:space="preserve">3850 = Upsala </t>
  </si>
  <si>
    <t xml:space="preserve">3855 = Urbank </t>
  </si>
  <si>
    <t>3860 = Utica</t>
  </si>
  <si>
    <t>3865 = Vadnais Heights</t>
  </si>
  <si>
    <t xml:space="preserve">3870 = Vergus </t>
  </si>
  <si>
    <t xml:space="preserve">3875 = Vermillion </t>
  </si>
  <si>
    <t xml:space="preserve">3880 = Verndale </t>
  </si>
  <si>
    <t>3885 = Vernon Center</t>
  </si>
  <si>
    <t>3890 = Vesta</t>
  </si>
  <si>
    <t xml:space="preserve">3895 = Victoria </t>
  </si>
  <si>
    <t xml:space="preserve">3900 = Viking </t>
  </si>
  <si>
    <t>3905 = Villard</t>
  </si>
  <si>
    <t xml:space="preserve">3910 = Viking </t>
  </si>
  <si>
    <t xml:space="preserve">3915 = Virginia </t>
  </si>
  <si>
    <t>3920 = Wabasha</t>
  </si>
  <si>
    <t>3925 = Wabasso</t>
  </si>
  <si>
    <t>3930 = Waconia</t>
  </si>
  <si>
    <t xml:space="preserve">3935 = Wadena </t>
  </si>
  <si>
    <t xml:space="preserve">3940 = Wahkon </t>
  </si>
  <si>
    <t xml:space="preserve">3945 = Waite Park </t>
  </si>
  <si>
    <t>3950 = Waldorf</t>
  </si>
  <si>
    <t xml:space="preserve">3955 = Walker </t>
  </si>
  <si>
    <t xml:space="preserve">3960 = Walnut Grove </t>
  </si>
  <si>
    <t>3965 = Walters</t>
  </si>
  <si>
    <t>3970 = Waltham</t>
  </si>
  <si>
    <t>3975 = Wanamingo</t>
  </si>
  <si>
    <t>3980 = Wanda</t>
  </si>
  <si>
    <t>3985 = Warba</t>
  </si>
  <si>
    <t xml:space="preserve">3990 = Warren </t>
  </si>
  <si>
    <t>3995 = Warroad</t>
  </si>
  <si>
    <t xml:space="preserve">4000 = Waseca </t>
  </si>
  <si>
    <t>4005 = Watertown</t>
  </si>
  <si>
    <t xml:space="preserve">4010 = Waterville </t>
  </si>
  <si>
    <t>4015 = Watkins</t>
  </si>
  <si>
    <t xml:space="preserve">4020 = Watson </t>
  </si>
  <si>
    <t xml:space="preserve">4025 = Waubin </t>
  </si>
  <si>
    <t>4030 = Waverly</t>
  </si>
  <si>
    <t>4035 = Wayzata</t>
  </si>
  <si>
    <t>4040 = Welcome</t>
  </si>
  <si>
    <t>4045 = Wells</t>
  </si>
  <si>
    <t>4050 = Wendell</t>
  </si>
  <si>
    <t>4055 = Westbrook</t>
  </si>
  <si>
    <t xml:space="preserve">4060 = West Concord </t>
  </si>
  <si>
    <t xml:space="preserve">4065 = Westport </t>
  </si>
  <si>
    <t xml:space="preserve">4070 = West St Paul </t>
  </si>
  <si>
    <t xml:space="preserve">4075 = West Union </t>
  </si>
  <si>
    <t xml:space="preserve">4080 = Whalen </t>
  </si>
  <si>
    <t>4085 = Wheaton</t>
  </si>
  <si>
    <t>4090 = White Bear Lake</t>
  </si>
  <si>
    <t xml:space="preserve">4095 = Wilder </t>
  </si>
  <si>
    <t>4100 = Willernie</t>
  </si>
  <si>
    <t xml:space="preserve">4105 = Williams </t>
  </si>
  <si>
    <t>4110 = Willmar</t>
  </si>
  <si>
    <t xml:space="preserve">4115 = Willow River </t>
  </si>
  <si>
    <t>4120 = Wilmont</t>
  </si>
  <si>
    <t xml:space="preserve">4125 = Wilton </t>
  </si>
  <si>
    <t xml:space="preserve">4130 = Windom </t>
  </si>
  <si>
    <t xml:space="preserve">4135 = Winger </t>
  </si>
  <si>
    <t>4140 = Winnebago</t>
  </si>
  <si>
    <t xml:space="preserve">4145 = Winona </t>
  </si>
  <si>
    <t>4150 = Winsted</t>
  </si>
  <si>
    <t xml:space="preserve">4155 = Winthrop </t>
  </si>
  <si>
    <t xml:space="preserve">4160 = Winton </t>
  </si>
  <si>
    <t>4165 = Wolf Lake</t>
  </si>
  <si>
    <t>4170 = Wolverton</t>
  </si>
  <si>
    <t xml:space="preserve">4173 = Woodbury </t>
  </si>
  <si>
    <t>4175 = Wood Lake</t>
  </si>
  <si>
    <t xml:space="preserve">4180 = Woodland </t>
  </si>
  <si>
    <t>4185 = Woodstock</t>
  </si>
  <si>
    <t>4190 = Worthington</t>
  </si>
  <si>
    <t>4195 = Wrenshall</t>
  </si>
  <si>
    <t xml:space="preserve">4200 = Wright </t>
  </si>
  <si>
    <t xml:space="preserve">4205 = Wykoff </t>
  </si>
  <si>
    <t>4210 = Wyoming</t>
  </si>
  <si>
    <t>4215 = Young America</t>
  </si>
  <si>
    <t xml:space="preserve">4220 = Zemple </t>
  </si>
  <si>
    <t>4222 = Zimmerman</t>
  </si>
  <si>
    <t xml:space="preserve">4225 = Zumbro Falls </t>
  </si>
  <si>
    <t>4230 = Zumbrota</t>
  </si>
  <si>
    <t>3229 = Ada PD</t>
  </si>
  <si>
    <t>3230 = Adams PD</t>
  </si>
  <si>
    <t>3231 = Adrian PD</t>
  </si>
  <si>
    <t>3232 = Aitkin Co Sheriff</t>
  </si>
  <si>
    <t>3233 = Aitkin PD</t>
  </si>
  <si>
    <t>3234 = Akeley PD</t>
  </si>
  <si>
    <t>3235 = Albany PD</t>
  </si>
  <si>
    <t>3236 = Albert Lea PD</t>
  </si>
  <si>
    <t>3237 = Alden PD</t>
  </si>
  <si>
    <t>3238 = Alexandria PD</t>
  </si>
  <si>
    <t>3240 = Annandale PD</t>
  </si>
  <si>
    <t>3241 = Anoka Co Central Communications - Main</t>
  </si>
  <si>
    <t>3242 = Anoka Co Sheriff</t>
  </si>
  <si>
    <t>3243 = Anoka PD</t>
  </si>
  <si>
    <t>3244 = Apple Valley PD</t>
  </si>
  <si>
    <t>3245 = Appleton PD</t>
  </si>
  <si>
    <t>3246 = Arlington PD</t>
  </si>
  <si>
    <t>3247 = Ashby PD</t>
  </si>
  <si>
    <t>3248 = Atwater PD</t>
  </si>
  <si>
    <t>3249 = Audubon PD</t>
  </si>
  <si>
    <t>3250 = Austin PD</t>
  </si>
  <si>
    <t>3251 = Avon PD</t>
  </si>
  <si>
    <t>3252 = Babbitt PD</t>
  </si>
  <si>
    <t>3253 = Bagley PD</t>
  </si>
  <si>
    <t>3254 = Balaton PD</t>
  </si>
  <si>
    <t>3255 = Barnesville PD</t>
  </si>
  <si>
    <t>3256 = Battle Lake PD</t>
  </si>
  <si>
    <t>3257 = Baudette PD</t>
  </si>
  <si>
    <t>3258 = Baxter PD</t>
  </si>
  <si>
    <t>3259 = Bayport PD</t>
  </si>
  <si>
    <t>3260 = Becker Co Sheriff</t>
  </si>
  <si>
    <t>3261 = Becker PD</t>
  </si>
  <si>
    <t>3262 = Belgrade PD</t>
  </si>
  <si>
    <t>3263 = Belle Plaine PD</t>
  </si>
  <si>
    <t>3264 = Beltrami Co Sheriff</t>
  </si>
  <si>
    <t>3265 = Bemidji PD</t>
  </si>
  <si>
    <t>3266 = Benson PD</t>
  </si>
  <si>
    <t>3267 = Benton Co Sheriff</t>
  </si>
  <si>
    <t>3269 = Big Lake PD</t>
  </si>
  <si>
    <t>3270 = Big Stone Co Sheriff</t>
  </si>
  <si>
    <t>3271 = Bigfork PD</t>
  </si>
  <si>
    <t>3275 = Blackduck PD</t>
  </si>
  <si>
    <t>3276 = Blaine PD</t>
  </si>
  <si>
    <t>3277 = Blooming Prairie PD</t>
  </si>
  <si>
    <t>3278 = Bloomington PD</t>
  </si>
  <si>
    <t>3279 = Blue Earth Co Sheriff</t>
  </si>
  <si>
    <t>3280 = Blue Earth PD</t>
  </si>
  <si>
    <t>3281 = Bovey PD</t>
  </si>
  <si>
    <t>3283 = Braham PD</t>
  </si>
  <si>
    <t>3284 = Brainerd PD</t>
  </si>
  <si>
    <t>3285 = Breckenridge PD</t>
  </si>
  <si>
    <t>3286 = Breezy Point PD</t>
  </si>
  <si>
    <t>3287 = Breitung Township PD</t>
  </si>
  <si>
    <t>3288 = Brooklyn Center PD</t>
  </si>
  <si>
    <t>3289 = Brooklyn Park PD</t>
  </si>
  <si>
    <t>3291 = Brown Co Sheriff</t>
  </si>
  <si>
    <t>3292 = Brownsdale PD</t>
  </si>
  <si>
    <t>3293 = Brownton PD</t>
  </si>
  <si>
    <t>3294 = Buffalo Lake PD</t>
  </si>
  <si>
    <t>3295 = Buffalo PD</t>
  </si>
  <si>
    <t>3296 = Bureau of Alcohol, Tobacco, Firearms and Explosives</t>
  </si>
  <si>
    <t>3297 = Burnsville PD</t>
  </si>
  <si>
    <t>3298 = Caledonia PD</t>
  </si>
  <si>
    <t>3299 = Callaway/Ogema PD</t>
  </si>
  <si>
    <t>3300 = Cambridge PD</t>
  </si>
  <si>
    <t>3301 = Canby PD</t>
  </si>
  <si>
    <t>3302 = Cannon Falls PD</t>
  </si>
  <si>
    <t>3303 = Carlton Co Sheriff</t>
  </si>
  <si>
    <t>3304 = Carver Co Sheriff</t>
  </si>
  <si>
    <t>3305 = Cass Co Sheriff</t>
  </si>
  <si>
    <t>3307 = Centennial Lakes PD</t>
  </si>
  <si>
    <t>3308 = Champlin PD</t>
  </si>
  <si>
    <t>3310 = Chaska PD</t>
  </si>
  <si>
    <t>3311 = Chatfield PD</t>
  </si>
  <si>
    <t>3312 = Chippewa Co Sheriff</t>
  </si>
  <si>
    <t>3314 = Chisago Co Sheriff</t>
  </si>
  <si>
    <t>3315 = Chisholm PD</t>
  </si>
  <si>
    <t>3316 = Clara City PD</t>
  </si>
  <si>
    <t>3317 = Clarkfield/Boyd PD</t>
  </si>
  <si>
    <t>3318 = Clay Co Sheriff</t>
  </si>
  <si>
    <t>3319 = Clearbrook PD</t>
  </si>
  <si>
    <t>3320 = Clearwater Co Sheriff</t>
  </si>
  <si>
    <t>3321 = Cleveland PD</t>
  </si>
  <si>
    <t>3322 = Cloquet PD</t>
  </si>
  <si>
    <t>3323 = Cold Spring/Richmond PD</t>
  </si>
  <si>
    <t>3324 = Coleraine PD</t>
  </si>
  <si>
    <t>3325 = Columbia Heights PD</t>
  </si>
  <si>
    <t>3326 = Comfrey PD</t>
  </si>
  <si>
    <t>3327 = Commerce Fraud Bureau</t>
  </si>
  <si>
    <t>3328 = Cook Co Sheriff</t>
  </si>
  <si>
    <t>3330 = Coon Rapids PD</t>
  </si>
  <si>
    <t>3331 = Corcoran PD</t>
  </si>
  <si>
    <t>3332 = Cottage Grove PD</t>
  </si>
  <si>
    <t>3333 = Cottonwood Co Sheriff</t>
  </si>
  <si>
    <t>3334 = Crookston PD</t>
  </si>
  <si>
    <t>3335 = Crosby PD</t>
  </si>
  <si>
    <t>3336 = Crosslake PD</t>
  </si>
  <si>
    <t>3337 = Crow Wing Co Sheriff</t>
  </si>
  <si>
    <t>3338 = Crystal PD</t>
  </si>
  <si>
    <t>3339 = Cuyuna PD</t>
  </si>
  <si>
    <t>3340 = Cyrus PD</t>
  </si>
  <si>
    <t>3341 = Dakota Communications Center - DCC</t>
  </si>
  <si>
    <t>3342 = Dakota Co Sheriff</t>
  </si>
  <si>
    <t>3343 = Danube PD</t>
  </si>
  <si>
    <t>3345 = Dawson PD</t>
  </si>
  <si>
    <t>3346 = Dayton PD</t>
  </si>
  <si>
    <t>3347 = Deephaven PD</t>
  </si>
  <si>
    <t>3348 = Deer River PD</t>
  </si>
  <si>
    <t>3349 = Deerwood PD</t>
  </si>
  <si>
    <t>3350 = Detroit Lakes PD</t>
  </si>
  <si>
    <t>3351 = Dilworth PD</t>
  </si>
  <si>
    <t>3352 = Dodge Co Sheriff</t>
  </si>
  <si>
    <t>3353 = Douglas Co Sheriff</t>
  </si>
  <si>
    <t>3354 = DPS - Alcohol and Gambling Enforcement Division</t>
  </si>
  <si>
    <t>3355 = Duluth PD</t>
  </si>
  <si>
    <t>3356 = Duluth Township PD</t>
  </si>
  <si>
    <t>3357 = Dundas PD</t>
  </si>
  <si>
    <t>3358 = Dunnell PD</t>
  </si>
  <si>
    <t>3359 = Eagan PD</t>
  </si>
  <si>
    <t>3360 = Eagle Bend PD</t>
  </si>
  <si>
    <t>3361 = Eagle Lake PD</t>
  </si>
  <si>
    <t>3362 = East Grand Forks PD</t>
  </si>
  <si>
    <t>3363 = Echo PD</t>
  </si>
  <si>
    <t>3364 = Eden Prairie PD</t>
  </si>
  <si>
    <t>3365 = Eden Valley PD</t>
  </si>
  <si>
    <t>3366 = Edina PD</t>
  </si>
  <si>
    <t>3367 = Elbow Lake PD</t>
  </si>
  <si>
    <t>3368 = Elk River PD</t>
  </si>
  <si>
    <t>3369 = Elko New Market PD</t>
  </si>
  <si>
    <t>3370 = Elmore PD</t>
  </si>
  <si>
    <t>3371 = Ely PD</t>
  </si>
  <si>
    <t>3372 = Emily PD</t>
  </si>
  <si>
    <t>3373 = Eveleth PD</t>
  </si>
  <si>
    <t>3374 = Fairfax PD</t>
  </si>
  <si>
    <t>3375 = Fairmont PD</t>
  </si>
  <si>
    <t>3376 = Faribault Co Sheriff</t>
  </si>
  <si>
    <t>3377 = Faribault PD</t>
  </si>
  <si>
    <t>3378 = Farmington PD</t>
  </si>
  <si>
    <t>3380 = FBI Field Office - Main - Minneapolis</t>
  </si>
  <si>
    <t>3382 = Fergus Falls PD</t>
  </si>
  <si>
    <t>3383 = Fillmore Co Sheriff</t>
  </si>
  <si>
    <t>3384 = Fisher PD</t>
  </si>
  <si>
    <t>3385 = Floodwood PD</t>
  </si>
  <si>
    <t>3386 = Foley PD</t>
  </si>
  <si>
    <t>3387 = Fond du Lac Tribal PD</t>
  </si>
  <si>
    <t>3388 = Forest Lake PD</t>
  </si>
  <si>
    <t>3389 = Fountain PD</t>
  </si>
  <si>
    <t>3390 = Franklin PD</t>
  </si>
  <si>
    <t>3391 = Frazee PD</t>
  </si>
  <si>
    <t>3392 = Freeborn Co Sheriff</t>
  </si>
  <si>
    <t>3393 = Fridley PD</t>
  </si>
  <si>
    <t>3394 = Fulda PD</t>
  </si>
  <si>
    <t>3395 = Gaylord PD</t>
  </si>
  <si>
    <t>3396 = Gibbon PD</t>
  </si>
  <si>
    <t>3397 = Gilbert PD</t>
  </si>
  <si>
    <t>3398 = Glencoe PD</t>
  </si>
  <si>
    <t>3399 = Glenwood PD</t>
  </si>
  <si>
    <t>3400 = Glyndon PD</t>
  </si>
  <si>
    <t>3401 = Golden Valley PD</t>
  </si>
  <si>
    <t>3403 = Goodhue Co Sheriff</t>
  </si>
  <si>
    <t>3404 = Goodhue PD</t>
  </si>
  <si>
    <t>3405 = Goodview PD</t>
  </si>
  <si>
    <t>3406 = Grand Meadow PD</t>
  </si>
  <si>
    <t>3407 = Grand Rapids PD</t>
  </si>
  <si>
    <t>3408 = Granite Falls PD</t>
  </si>
  <si>
    <t>3409 = Grant Co Sheriff</t>
  </si>
  <si>
    <t>3411 = Hallock PD</t>
  </si>
  <si>
    <t>3412 = Hancock PD</t>
  </si>
  <si>
    <t>3413 = Hastings PD</t>
  </si>
  <si>
    <t>3414 = Hawley PD</t>
  </si>
  <si>
    <t>3415 = Hector PD</t>
  </si>
  <si>
    <t>3416 = Henderson PD</t>
  </si>
  <si>
    <t>3417 = Hendrum PD</t>
  </si>
  <si>
    <t>3418 = Hennepin Co Sheriff</t>
  </si>
  <si>
    <t>3419 = Henning PD</t>
  </si>
  <si>
    <t>3420 = Hermantown PD</t>
  </si>
  <si>
    <t>3421 = Heron Lake - Okabena PD</t>
  </si>
  <si>
    <t>3422 = Hibbing PD</t>
  </si>
  <si>
    <t>3423 = Hill City PD</t>
  </si>
  <si>
    <t>3424 = Hokah PD</t>
  </si>
  <si>
    <t>3425 = Hopkins PD</t>
  </si>
  <si>
    <t>3426 = Houston Co Sheriff</t>
  </si>
  <si>
    <t>3427 = Houston PD</t>
  </si>
  <si>
    <t>3428 = Howard Lake PD</t>
  </si>
  <si>
    <t>3430 = Hubbard Co Sheriff</t>
  </si>
  <si>
    <t>3431 = Hutchinson PD</t>
  </si>
  <si>
    <t>3432 = International Falls PD</t>
  </si>
  <si>
    <t>3433 = Inver Grove Heights PD</t>
  </si>
  <si>
    <t>3434 = Isanti Co Sheriff</t>
  </si>
  <si>
    <t>3435 = Isanti PD</t>
  </si>
  <si>
    <t>3436 = Isle PD</t>
  </si>
  <si>
    <t>3437 = Itasca Co Sheriff</t>
  </si>
  <si>
    <t>3438 = Ivanhoe PD</t>
  </si>
  <si>
    <t>3439 = Jackson Co Sheriff</t>
  </si>
  <si>
    <t>3441 = Janesville PD</t>
  </si>
  <si>
    <t>3442 = Jordan PD</t>
  </si>
  <si>
    <t>3443 = Kanabec Co Sheriff</t>
  </si>
  <si>
    <t>3444 = Kandiyohi Co Sheriff</t>
  </si>
  <si>
    <t>3446 = Kasson PD</t>
  </si>
  <si>
    <t>3447 = Keewatin PD</t>
  </si>
  <si>
    <t>3448 = Kenyon PD</t>
  </si>
  <si>
    <t>3449 = Kimball PD</t>
  </si>
  <si>
    <t>3450 = Kittson Co Sheriff</t>
  </si>
  <si>
    <t>3451 = Koochiching Co Sheriff</t>
  </si>
  <si>
    <t>3452 = La Crescent PD</t>
  </si>
  <si>
    <t>3453 = Lac Qui Parle Co Sheriff</t>
  </si>
  <si>
    <t>3454 = Lake Benton PD</t>
  </si>
  <si>
    <t>3455 = Lake City PD</t>
  </si>
  <si>
    <t>3456 = Lake Co Sheriff</t>
  </si>
  <si>
    <t>3457 = Lake Crystal PD</t>
  </si>
  <si>
    <t>3458 = Lake of the Woods Co Sheriff</t>
  </si>
  <si>
    <t>3459 = Lake Park PD</t>
  </si>
  <si>
    <t>3460 = Lake Shore PD</t>
  </si>
  <si>
    <t>3461 = Lakefield PD</t>
  </si>
  <si>
    <t>3462 = Lakes Area PD</t>
  </si>
  <si>
    <t>3463 = Lakeville PD</t>
  </si>
  <si>
    <t>3464 = Lamberton PD</t>
  </si>
  <si>
    <t>3465 = Le Center PD</t>
  </si>
  <si>
    <t>3466 = Le Sueur Co Sheriff</t>
  </si>
  <si>
    <t>3467 = Le Sueur PD</t>
  </si>
  <si>
    <t>3468 = Leech Lake Band of Ojibwe DPS</t>
  </si>
  <si>
    <t>3469 = Lester Prairie PD</t>
  </si>
  <si>
    <t>3470 = Lewiston PD</t>
  </si>
  <si>
    <t>3471 = Lincoln Co Sheriff</t>
  </si>
  <si>
    <t>3473 = Lino Lakes PD</t>
  </si>
  <si>
    <t>3474 = Litchfield PD</t>
  </si>
  <si>
    <t>3475 = Little Falls PD</t>
  </si>
  <si>
    <t>3476 = Long Prairie PD</t>
  </si>
  <si>
    <t>3477 = Longville PD</t>
  </si>
  <si>
    <t>3478 = Lonsdale PD</t>
  </si>
  <si>
    <t>3479 = Lower Sioux Tribal PD</t>
  </si>
  <si>
    <t>3480 = Lyle PD</t>
  </si>
  <si>
    <t>3481 = Lyon Co Sheriff</t>
  </si>
  <si>
    <t>3482 = Madelia PD</t>
  </si>
  <si>
    <t>3483 = Madison Lake PD</t>
  </si>
  <si>
    <t>3485 = Mahnomen Co Sheriff</t>
  </si>
  <si>
    <t>3486 = Mankato Dept of Public Safety</t>
  </si>
  <si>
    <t>3487 = Maple Grove PD</t>
  </si>
  <si>
    <t>3488 = Mapleton PD</t>
  </si>
  <si>
    <t>3489 = Maplewood PD</t>
  </si>
  <si>
    <t>3491 = Marshall Co Sheriff</t>
  </si>
  <si>
    <t>3492 = Marshall PD</t>
  </si>
  <si>
    <t>3493 = Martin Co Sheriff</t>
  </si>
  <si>
    <t>3494 = McGregor PD</t>
  </si>
  <si>
    <t>3495 = McLeod Co Sheriff</t>
  </si>
  <si>
    <t>3496 = Medina PD</t>
  </si>
  <si>
    <t>3497 = Meeker Co Sheriff</t>
  </si>
  <si>
    <t>3498 = Melrose PD</t>
  </si>
  <si>
    <t>3499 = Menahga PD</t>
  </si>
  <si>
    <t>3500 = Mendota Heights PD</t>
  </si>
  <si>
    <t>3501 = Metropolitan Airport PD</t>
  </si>
  <si>
    <t>3502 = Metropolitan Transit PD</t>
  </si>
  <si>
    <t>3503 = Milaca PD</t>
  </si>
  <si>
    <t>3504 = Mille Lacs Band of Ojibwe Tribal PD</t>
  </si>
  <si>
    <t>3505 = Mille Lacs Co Sheriff</t>
  </si>
  <si>
    <t>3506 = Minneapolis Department of Veterans Affairs Police</t>
  </si>
  <si>
    <t>3507 = Minneapolis Park PD</t>
  </si>
  <si>
    <t>3508 = Minneapolis PD</t>
  </si>
  <si>
    <t>3509 = Minneapolis PD Emergency Communications Center MECC</t>
  </si>
  <si>
    <t>3510 = Minneota PD</t>
  </si>
  <si>
    <t>3511 = Minnesota Lake PD</t>
  </si>
  <si>
    <t>3512 = Minnetonka PD</t>
  </si>
  <si>
    <t>3513 = Minnetrista Public Safety Dept</t>
  </si>
  <si>
    <t>3514 = MN Bureau of Criminal Apprehension</t>
  </si>
  <si>
    <t>3516 = MN Dept of Corrections Fugitive Unit</t>
  </si>
  <si>
    <t>3517 = MN Dept of Natural Resources - License Bureau</t>
  </si>
  <si>
    <t>3518 = MN Financial Crimes Task Force</t>
  </si>
  <si>
    <t>3519 = MN National Guard - 133rd Air Lift Wing</t>
  </si>
  <si>
    <t>3520 = MN State Fair PD</t>
  </si>
  <si>
    <t>3521 = MN State Patrol District 2000 - Central Office</t>
  </si>
  <si>
    <t>3523 = MN State Patrol District 2100 - Rochester</t>
  </si>
  <si>
    <t>3524 = MN State Patrol District 2200 - Mankato</t>
  </si>
  <si>
    <t>3525 = MN State Patrol District 2300 - Marshall</t>
  </si>
  <si>
    <t>3527 = MN State Patrol District 2400 - Oakdale</t>
  </si>
  <si>
    <t>3528 = MN State Patrol District 2500 - Golden Valley</t>
  </si>
  <si>
    <t>3529 = MN State Patrol District 2600 - St Cloud</t>
  </si>
  <si>
    <t>3530 = MN State Patrol District 2700 - Duluth</t>
  </si>
  <si>
    <t>3531 = MN State Patrol District 2800 - Brainerd</t>
  </si>
  <si>
    <t>3532 = MN State Patrol District 2900 - Detroit Lakes</t>
  </si>
  <si>
    <t>3533 = MN State Patrol District 3100 - Virginia</t>
  </si>
  <si>
    <t>3534 = MN State Patrol District 3200 - Thief River Falls</t>
  </si>
  <si>
    <t>3543 = Montevideo PD</t>
  </si>
  <si>
    <t>3544 = Montgomery PD</t>
  </si>
  <si>
    <t>3545 = Moorhead PD</t>
  </si>
  <si>
    <t>3546 = Moose Lake PD</t>
  </si>
  <si>
    <t>3548 = Morgan PD</t>
  </si>
  <si>
    <t>3549 = Morris PD</t>
  </si>
  <si>
    <t>3550 = Morrison Co Sheriff</t>
  </si>
  <si>
    <t>3551 = Morristown PD</t>
  </si>
  <si>
    <t>3553 = Motley PD</t>
  </si>
  <si>
    <t>3555 = Mounds View PD</t>
  </si>
  <si>
    <t>3556 = Mountain Lake PD</t>
  </si>
  <si>
    <t>3557 = Mower Co Sheriff</t>
  </si>
  <si>
    <t>3558 = Murray Co Sheriff</t>
  </si>
  <si>
    <t>3559 = Nashwauk PD</t>
  </si>
  <si>
    <t>3560 = Nett Lake PD - Bureau of Indian Affairs</t>
  </si>
  <si>
    <t>3562 = New Brighton Dept of Public Safety</t>
  </si>
  <si>
    <t>3563 = New Hope PD</t>
  </si>
  <si>
    <t>3564 = New Prague PD</t>
  </si>
  <si>
    <t>3565 = New Richland PD</t>
  </si>
  <si>
    <t>3566 = New Ulm PD</t>
  </si>
  <si>
    <t>3567 = New York Mills PD</t>
  </si>
  <si>
    <t>3568 = Newport PD</t>
  </si>
  <si>
    <t>3569 = Nicollet Co Sheriff</t>
  </si>
  <si>
    <t>3570 = Nisswa PD</t>
  </si>
  <si>
    <t>3571 = Nobles Co Sheriff</t>
  </si>
  <si>
    <t>3572 = Norman Co Sheriff</t>
  </si>
  <si>
    <t>3573 = North Branch PD</t>
  </si>
  <si>
    <t>3574 = North Mankato PD</t>
  </si>
  <si>
    <t>3575 = North St Paul PD</t>
  </si>
  <si>
    <t>3576 = Northfield PD</t>
  </si>
  <si>
    <t>3577 = Oak Park Heights PD</t>
  </si>
  <si>
    <t>3578 = Oakdale PD</t>
  </si>
  <si>
    <t>3579 = Olivia PD</t>
  </si>
  <si>
    <t>3580 = Olmsted Co Sheriff</t>
  </si>
  <si>
    <t>3581 = Onamia PD</t>
  </si>
  <si>
    <t>3582 = Orono PD</t>
  </si>
  <si>
    <t>3583 = Ortonville PD</t>
  </si>
  <si>
    <t>3584 = Osakis PD</t>
  </si>
  <si>
    <t>3585 = Osseo PD</t>
  </si>
  <si>
    <t>3586 = Ostrander PD</t>
  </si>
  <si>
    <t>3587 = Otter Tail Co Sheriff</t>
  </si>
  <si>
    <t>3588 = Owatonna PD</t>
  </si>
  <si>
    <t>3589 = Park Rapids PD</t>
  </si>
  <si>
    <t>3590 = Parkers Prairie PD</t>
  </si>
  <si>
    <t>3591 = Paynesville PD</t>
  </si>
  <si>
    <t>3592 = Pelican Rapids PD</t>
  </si>
  <si>
    <t>3593 = Pennington Co Sheriff</t>
  </si>
  <si>
    <t>3594 = Pequot Lakes PD</t>
  </si>
  <si>
    <t>3595 = Perham PD</t>
  </si>
  <si>
    <t>3596 = Pierz PD</t>
  </si>
  <si>
    <t>3597 = Pike Bay PD</t>
  </si>
  <si>
    <t>3598 = Pillager PD</t>
  </si>
  <si>
    <t>3599 = Pine Co Sheriff</t>
  </si>
  <si>
    <t>3600 = Pine River PD</t>
  </si>
  <si>
    <t>3601 = Pipestone Co Sheriff</t>
  </si>
  <si>
    <t>3602 = Plainview PD</t>
  </si>
  <si>
    <t>3603 = Plymouth PD</t>
  </si>
  <si>
    <t>3604 = Polk Co Sheriff</t>
  </si>
  <si>
    <t>3605 = Pope Co Sheriff</t>
  </si>
  <si>
    <t>3606 = Prairie Island Tribal PD</t>
  </si>
  <si>
    <t>3607 = Preston PD</t>
  </si>
  <si>
    <t>3608 = Princeton PD</t>
  </si>
  <si>
    <t>3609 = Prior Lake PD</t>
  </si>
  <si>
    <t>3610 = Proctor PD</t>
  </si>
  <si>
    <t>3611 = Ramsey Co Dispatch</t>
  </si>
  <si>
    <t>3612 = Ramsey Co Emergency Communications Center</t>
  </si>
  <si>
    <t>3613 = Ramsey Co Sheriff</t>
  </si>
  <si>
    <t>3614 = Ramsey PD</t>
  </si>
  <si>
    <t>3615 = Randall PD</t>
  </si>
  <si>
    <t>3616 = Red Lake Co Sheriff</t>
  </si>
  <si>
    <t>3617 = Red Lake Dept of Public Safety</t>
  </si>
  <si>
    <t>3618 = Red Wing PD</t>
  </si>
  <si>
    <t>3619 = Redwood Co Sheriff</t>
  </si>
  <si>
    <t>3620 = Redwood Falls PD</t>
  </si>
  <si>
    <t>3621 = Renville Co Sheriff</t>
  </si>
  <si>
    <t>3622 = Renville PD</t>
  </si>
  <si>
    <t>3623 = Rice Co Sheriff</t>
  </si>
  <si>
    <t>3624 = Rice PD</t>
  </si>
  <si>
    <t>3625 = Rice/Steele Co Consolidated PSAP</t>
  </si>
  <si>
    <t>3626 = Richfield PD</t>
  </si>
  <si>
    <t>3628 = Robbinsdale PD</t>
  </si>
  <si>
    <t>3629 = Rochester PD</t>
  </si>
  <si>
    <t>3630 = Rock Co Sheriff</t>
  </si>
  <si>
    <t>3631 = Rogers PD</t>
  </si>
  <si>
    <t>3632 = Roseau Co Sheriff</t>
  </si>
  <si>
    <t>3633 = Roseau PD</t>
  </si>
  <si>
    <t>3634 = Rosemount PD</t>
  </si>
  <si>
    <t>3635 = Roseville PD</t>
  </si>
  <si>
    <t>3636 = Royalton PD</t>
  </si>
  <si>
    <t>3637 = Rushford PD</t>
  </si>
  <si>
    <t>3638 = Sacred Heart PD</t>
  </si>
  <si>
    <t>3639 = Sartell PD</t>
  </si>
  <si>
    <t>3640 = Sauk Centre PD</t>
  </si>
  <si>
    <t>3641 = Sauk Rapids PD</t>
  </si>
  <si>
    <t>3642 = Savage PD</t>
  </si>
  <si>
    <t>3643 = Scott Co Sheriff</t>
  </si>
  <si>
    <t>3644 = Sebeka PD</t>
  </si>
  <si>
    <t>3645 = Shakopee PD</t>
  </si>
  <si>
    <t>3646 = Sherburn Welcome PD</t>
  </si>
  <si>
    <t>3647 = Sherburne Co Sheriff</t>
  </si>
  <si>
    <t>3649 = Sibley Co Sheriff</t>
  </si>
  <si>
    <t>3650 = Silver Bay PD</t>
  </si>
  <si>
    <t>3651 = Silver Lake PD</t>
  </si>
  <si>
    <t>3652 = Slayton PD</t>
  </si>
  <si>
    <t>3653 = Sleepy Eye PD</t>
  </si>
  <si>
    <t>3654 = Social Security Administration - Inspector General</t>
  </si>
  <si>
    <t>3655 = South Lake Minnetonka PD</t>
  </si>
  <si>
    <t>3656 = South St Paul PD</t>
  </si>
  <si>
    <t>3657 = Spring Grove PD</t>
  </si>
  <si>
    <t>3658 = Spring Lake Park PD</t>
  </si>
  <si>
    <t>3659 = Springfield PD</t>
  </si>
  <si>
    <t>3660 = St Anthony PD</t>
  </si>
  <si>
    <t>3661 = St Charles PD</t>
  </si>
  <si>
    <t>3662 = St Cloud PD</t>
  </si>
  <si>
    <t>3663 = St Francis PD</t>
  </si>
  <si>
    <t>3664 = St James PD</t>
  </si>
  <si>
    <t>3665 = St Joseph PD</t>
  </si>
  <si>
    <t>3666 = St Louis Co Sheriff</t>
  </si>
  <si>
    <t>3667 = St Louis Park PD</t>
  </si>
  <si>
    <t>3668 = St Paul Park PD</t>
  </si>
  <si>
    <t>3669 = St Paul PD</t>
  </si>
  <si>
    <t>3670 = St Peter PD</t>
  </si>
  <si>
    <t>3671 = Staples PD</t>
  </si>
  <si>
    <t>3672 = Starbuck PD</t>
  </si>
  <si>
    <t>3673 = State Fire Marshall</t>
  </si>
  <si>
    <t>3674 = Stearns Co Sheriff</t>
  </si>
  <si>
    <t>3675 = Steele Co Sheriff</t>
  </si>
  <si>
    <t>3676 = Stevens Co Sheriff</t>
  </si>
  <si>
    <t>3678 = Stillwater PD</t>
  </si>
  <si>
    <t>3679 = Stillwater Township PD</t>
  </si>
  <si>
    <t>3680 = Swift Co Sheriff</t>
  </si>
  <si>
    <t>1 = Test Agency</t>
  </si>
  <si>
    <t>3765 = Test Agency II</t>
  </si>
  <si>
    <t>3766 = Test Review Agency</t>
  </si>
  <si>
    <t>3767 = Test3</t>
  </si>
  <si>
    <t>3681 = Thief River Falls PD</t>
  </si>
  <si>
    <t>3682 = Thomson Township PD</t>
  </si>
  <si>
    <t>3683 = Three Rivers Park District PD</t>
  </si>
  <si>
    <t>3684 = Todd Co Sheriff</t>
  </si>
  <si>
    <t>3685 = Tracy PD</t>
  </si>
  <si>
    <t>3686 = Traverse Co Sheriff</t>
  </si>
  <si>
    <t>3687 = Trimont PD</t>
  </si>
  <si>
    <t>3688 = Truman PD</t>
  </si>
  <si>
    <t>3689 = Twin Valley PD</t>
  </si>
  <si>
    <t>3690 = Two Harbors PD</t>
  </si>
  <si>
    <t>3691 = Tyler PD</t>
  </si>
  <si>
    <t>3692 = University of MN PD - Duluth</t>
  </si>
  <si>
    <t>3693 = University of MN PD - Minneapolis</t>
  </si>
  <si>
    <t>3694 = University of MN PD - Morris</t>
  </si>
  <si>
    <t>3695 = Upper Sioux Community PD</t>
  </si>
  <si>
    <t>3696 = US Army Provost Marshal</t>
  </si>
  <si>
    <t>3697 = US Army Provost Marshal - Camp Ripley</t>
  </si>
  <si>
    <t>3699 = US Customs and Border Protection - Baudette Port of Entry</t>
  </si>
  <si>
    <t>3700 = US Customs and Border Protection - Grand Marais Border Patrol Station</t>
  </si>
  <si>
    <t>3701 = US Customs and Border Protection - MSP International Airport</t>
  </si>
  <si>
    <t>3702 = US Customs and Border Protection - Pembina Border Patrol Station</t>
  </si>
  <si>
    <t>3703 = US Customs and Border Protection - Roseau Port of Entry</t>
  </si>
  <si>
    <t>3704 = US Customs and Border Protection - Warroad Border Patrol Station</t>
  </si>
  <si>
    <t>3705 = US Customs and Border Protection - Warroad Port of Entry</t>
  </si>
  <si>
    <t>3706 = US Customs Service</t>
  </si>
  <si>
    <t>3707 = US Customs Service - Crane Lake</t>
  </si>
  <si>
    <t>3708 = US Customs Service Field Operations - Pinecreek</t>
  </si>
  <si>
    <t>3709 = US Department of the Interior - Office of Inspector General</t>
  </si>
  <si>
    <t>3710 = US Dept of State Bureau of Diplomatic Security</t>
  </si>
  <si>
    <t>3711 = US Drug Enforcement Administration - Minneapolis</t>
  </si>
  <si>
    <t>3712 = US Fish &amp; Wildlife Twin Cities</t>
  </si>
  <si>
    <t>3713 = US Internal Revenue Service - Criminal Investigation Division</t>
  </si>
  <si>
    <t>3714 = US Internal Revenue Service - Criminal Investigation Division</t>
  </si>
  <si>
    <t>3715 = US Marshals Service - Minneapolis - Main</t>
  </si>
  <si>
    <t>3716 = US Postal Inspection Service</t>
  </si>
  <si>
    <t>3717 = US Postal Office of Inspector General - St Paul</t>
  </si>
  <si>
    <t>3718 = US Secret Service - Minneapolis - Main</t>
  </si>
  <si>
    <t>3719 = USAF 934th Airlift Wing</t>
  </si>
  <si>
    <t>3720 = USDA Forest Service - Law Enforcement Group</t>
  </si>
  <si>
    <t>3721 = Verndale PD</t>
  </si>
  <si>
    <t>3722 = Virginia PD</t>
  </si>
  <si>
    <t>3724 = Wabasha Co Sheriff</t>
  </si>
  <si>
    <t>3725 = Wabasha PD</t>
  </si>
  <si>
    <t>3726 = Wadena Co Sheriff</t>
  </si>
  <si>
    <t>3727 = Wadena PD</t>
  </si>
  <si>
    <t>3728 = Waite Park PD</t>
  </si>
  <si>
    <t>3729 = Walker PD</t>
  </si>
  <si>
    <t>3730 = Walnut Grove PD</t>
  </si>
  <si>
    <t>3731 = Warroad PD</t>
  </si>
  <si>
    <t>3732 = Waseca Co Sheriff</t>
  </si>
  <si>
    <t>3733 = Waseca PD</t>
  </si>
  <si>
    <t>3734 = Washington Co Sheriff</t>
  </si>
  <si>
    <t>3735 = Waterville PD</t>
  </si>
  <si>
    <t>3737 = Watonwan Co Sheriff</t>
  </si>
  <si>
    <t>3738 = Wayzata PD</t>
  </si>
  <si>
    <t>3739 = Wells PD</t>
  </si>
  <si>
    <t>3740 = West Concord PD</t>
  </si>
  <si>
    <t>3741 = West Hennepin Dept of Public Safety</t>
  </si>
  <si>
    <t>3742 = West St Paul PD</t>
  </si>
  <si>
    <t>3743 = Westbrook PD</t>
  </si>
  <si>
    <t>3744 = Wheaton PD</t>
  </si>
  <si>
    <t>3745 = White Bear Lake PD</t>
  </si>
  <si>
    <t>3746 = White Earth Tribal PD</t>
  </si>
  <si>
    <t>3747 = White Township PD</t>
  </si>
  <si>
    <t>3748 = Wilkin Co Sheriff</t>
  </si>
  <si>
    <t>3749 = Willmar PD</t>
  </si>
  <si>
    <t>3750 = Windom PD</t>
  </si>
  <si>
    <t>3751 = Winnebago Public Safety</t>
  </si>
  <si>
    <t>3752 = Winona Co Sheriff</t>
  </si>
  <si>
    <t>3753 = Winona PD</t>
  </si>
  <si>
    <t>3754 = Winsted PD</t>
  </si>
  <si>
    <t>3755 = Winthrop PD</t>
  </si>
  <si>
    <t>3756 = Woodbury Public Safety</t>
  </si>
  <si>
    <t>3757 = Worthington Dept of Public Safety</t>
  </si>
  <si>
    <t>3758 = Wright Co Sheriff</t>
  </si>
  <si>
    <t>3759 = Wyoming PD</t>
  </si>
  <si>
    <t>3760 = Yellow Medicine Co Sheriff</t>
  </si>
  <si>
    <t>3761 = Zumbrota PD</t>
  </si>
  <si>
    <t>Crash ID number (used for joining tables)</t>
  </si>
  <si>
    <t>crash severity (fatal, injury, damage)</t>
  </si>
  <si>
    <t>crash type based on first harmful event</t>
  </si>
  <si>
    <t>NON COLLISION</t>
  </si>
  <si>
    <t>Maneuver of vehicle prior to the beginning of the sequence of crash events</t>
  </si>
  <si>
    <t>age in years at time of crash (calculated using DOB)</t>
  </si>
  <si>
    <t>deployment status of person's airbag</t>
  </si>
  <si>
    <t>officer perception that person used alcohol</t>
  </si>
  <si>
    <t>was an alcohol test given?</t>
  </si>
  <si>
    <t>type of alcohol test given, if any</t>
  </si>
  <si>
    <t>Did the crash occur on a bridge?</t>
  </si>
  <si>
    <t>Type of bus service at the time of the crash. Only indicated if the unit was a bus.</t>
  </si>
  <si>
    <t>Commercial vehicle cargo body type</t>
  </si>
  <si>
    <t>1st contributing factor: behavioral</t>
  </si>
  <si>
    <t>2nd contributing factor: behavioral</t>
  </si>
  <si>
    <t>3rd contributing factor: behavioral</t>
  </si>
  <si>
    <t>4th contributing factor: behavioral</t>
  </si>
  <si>
    <t>Contributing factor 1: road circumstance</t>
  </si>
  <si>
    <t>Contributing factor 2: road circumstance</t>
  </si>
  <si>
    <t>Contributing factor 1: vehicle defects/characteristics</t>
  </si>
  <si>
    <t>Contributing factor 2: vehicle defects/characteristics</t>
  </si>
  <si>
    <t>violation charged, if any</t>
  </si>
  <si>
    <t>crash city full name</t>
  </si>
  <si>
    <t>city where crash occurred (converted legacy codes)</t>
  </si>
  <si>
    <t>Indicates if crash occurred in a city or a township</t>
  </si>
  <si>
    <t>Is this vehicle a commercial motor vehicle?</t>
  </si>
  <si>
    <t>Country of the commercial vehicle owner/driver</t>
  </si>
  <si>
    <t>Commercial vehicle configuration</t>
  </si>
  <si>
    <t>State of the commercial vehicle/owner/driver</t>
  </si>
  <si>
    <t>commercial vehicle carrier type (interstate, intrastate, govt, other)</t>
  </si>
  <si>
    <t>area damaged on the vehicle</t>
  </si>
  <si>
    <t>How the vehicles initially came together</t>
  </si>
  <si>
    <t>direction of travel before crash</t>
  </si>
  <si>
    <t xml:space="preserve">Distractions that may have affected performance </t>
  </si>
  <si>
    <t>drivers license restriction 1</t>
  </si>
  <si>
    <t>Damage to vehicles/properties totaling $1,000 or more (state minimum)</t>
  </si>
  <si>
    <t>Indicates a driver/operator/person in physical control of the vehicle</t>
  </si>
  <si>
    <t>Drug test result</t>
  </si>
  <si>
    <t>Officer suspects person used drugs before crash</t>
  </si>
  <si>
    <t>Was a drug test given?</t>
  </si>
  <si>
    <t>Type of drug test given, if any</t>
  </si>
  <si>
    <t>Whether person was ejected</t>
  </si>
  <si>
    <t>Crash event 1</t>
  </si>
  <si>
    <t>Crash event 2</t>
  </si>
  <si>
    <t>Crash event 3</t>
  </si>
  <si>
    <t>Crash event 4</t>
  </si>
  <si>
    <t>Indicates if this was a fatal crash</t>
  </si>
  <si>
    <t>Type of workzone in which a fatal crash occurred</t>
  </si>
  <si>
    <t>Vehicle on fire?</t>
  </si>
  <si>
    <t>Vehicle weight rating</t>
  </si>
  <si>
    <t>Did the commercial vehicle display a hazmat placard?</t>
  </si>
  <si>
    <t>Was hazardous material released from the cargo compartment?</t>
  </si>
  <si>
    <t>Indicates if the crash had at least one hit-and-run vehicle</t>
  </si>
  <si>
    <t>Indicates if this vehicle is a hit-and-run vehicle</t>
  </si>
  <si>
    <t>Injury severity as recorded on crash report</t>
  </si>
  <si>
    <t>Indicates if crash contains injury and no fatalities</t>
  </si>
  <si>
    <t>Does owner have insurance on vehicle?</t>
  </si>
  <si>
    <t>1st harmful event within boundaries of an intersection</t>
  </si>
  <si>
    <t>Location of 1st harmful event relative to intersection</t>
  </si>
  <si>
    <t>Ownershp of land (private or public)</t>
  </si>
  <si>
    <t>Was law enforcement present at scene?</t>
  </si>
  <si>
    <t>Lighting at time of the crash</t>
  </si>
  <si>
    <t>location of first harmful event relative to trafficway</t>
  </si>
  <si>
    <t>location of the crash relative to the work zone, if applicable</t>
  </si>
  <si>
    <t>Even that resulted in the most severe injury or greatest property damage involving this unit</t>
  </si>
  <si>
    <t>non-motorist action/circumstance immediately before crash</t>
  </si>
  <si>
    <t>non-motorist location relative to roadway at time of crash</t>
  </si>
  <si>
    <t>Jurisdiction of the reporting officer (state, sheriff, local, etc)</t>
  </si>
  <si>
    <t>Indicates if crash is on or off the trafficway</t>
  </si>
  <si>
    <t>Unit's parked status</t>
  </si>
  <si>
    <t>Person's apparent physical condition 1</t>
  </si>
  <si>
    <t>Person's apparent physical condition 2</t>
  </si>
  <si>
    <t>Person's seating position prior to crash</t>
  </si>
  <si>
    <t>roadway alignment/curvature</t>
  </si>
  <si>
    <t>trafficway design</t>
  </si>
  <si>
    <t>route system type (interstate, township road, state trunk, etc)</t>
  </si>
  <si>
    <t>person's safety equipment use 1</t>
  </si>
  <si>
    <t>perons's safety equipment use 2</t>
  </si>
  <si>
    <t>posted speed limit</t>
  </si>
  <si>
    <t>township where crash occurred</t>
  </si>
  <si>
    <t>what traffic control device was present, if any?</t>
  </si>
  <si>
    <t>Number of fatalities in unit</t>
  </si>
  <si>
    <t>Number of non-fatal injuries in the unit</t>
  </si>
  <si>
    <t>unit type for this person</t>
  </si>
  <si>
    <t>unit type for this vehicle</t>
  </si>
  <si>
    <t>urban or rural by population groupings</t>
  </si>
  <si>
    <t>body type of vehicle</t>
  </si>
  <si>
    <t>Was this driver cited for violations stemming from the crash?</t>
  </si>
  <si>
    <t>whether commercial vehicle inspection was waived</t>
  </si>
  <si>
    <t>Was the crash in a work zone or related to work zone activity?</t>
  </si>
  <si>
    <t>Whether workers were present in the workzone</t>
  </si>
  <si>
    <t>Was traffic control device operational?</t>
  </si>
  <si>
    <t>create_table_code</t>
  </si>
  <si>
    <t>import_code_1</t>
  </si>
  <si>
    <t>import_code_2</t>
  </si>
  <si>
    <t>strib_datayr</t>
  </si>
  <si>
    <t>strib_importdate</t>
  </si>
  <si>
    <t>strib_importdate=NOW(),</t>
  </si>
  <si>
    <t>ACCDATE=STR_TO_DATE(@ACCDATE,'%M/%D/%y'),</t>
  </si>
  <si>
    <t>CODE LOOKUP TABLE</t>
  </si>
  <si>
    <t>AGENCY_lkup</t>
  </si>
  <si>
    <t>HITRUN_lkup</t>
  </si>
  <si>
    <t>PROPDAM_lkup</t>
  </si>
  <si>
    <t>DOLMIN_lkup</t>
  </si>
  <si>
    <t>COUNTY_lkup</t>
  </si>
  <si>
    <t>CITYTWP_lkup</t>
  </si>
  <si>
    <t>ACCTYPE_lkup</t>
  </si>
  <si>
    <t>SBUS_lkup</t>
  </si>
  <si>
    <t>LOCFHE_lkup</t>
  </si>
  <si>
    <t>BRIDGE_lkup</t>
  </si>
  <si>
    <t>WKZNTYPE_lkup</t>
  </si>
  <si>
    <t>LOCWKZN_lkup</t>
  </si>
  <si>
    <t>WORKERS_lkup</t>
  </si>
  <si>
    <t>RDSURF_lkup</t>
  </si>
  <si>
    <t>INTREL_lkup</t>
  </si>
  <si>
    <t>WEATHER1_lkup</t>
  </si>
  <si>
    <t>WEATHER2_lkup</t>
  </si>
  <si>
    <t>LIGHT_lkup</t>
  </si>
  <si>
    <t>DIAGRAM_lkup</t>
  </si>
  <si>
    <t>OFFTYPE_lkup</t>
  </si>
  <si>
    <t>INTERSECT_lkup</t>
  </si>
  <si>
    <t>ACCSEV_lkup</t>
  </si>
  <si>
    <t>CFR1_lkup</t>
  </si>
  <si>
    <t>CFR2_lkup</t>
  </si>
  <si>
    <t>FATAL_lkup</t>
  </si>
  <si>
    <t>FATWKZN_lkup</t>
  </si>
  <si>
    <t>INJURY_lkup</t>
  </si>
  <si>
    <t>INTYPE_lkup</t>
  </si>
  <si>
    <t>LANDOWN_lkup</t>
  </si>
  <si>
    <t>LEPRES_lkup</t>
  </si>
  <si>
    <t>ONROAD_lkup</t>
  </si>
  <si>
    <t>RTSYS_lkup</t>
  </si>
  <si>
    <t>WKZNREL_lkup</t>
  </si>
  <si>
    <t>CITY_lkup</t>
  </si>
  <si>
    <t>URBRURT_lkup</t>
  </si>
  <si>
    <t>ACCDAY_lkup</t>
  </si>
  <si>
    <t>NMACTION_lkup</t>
  </si>
  <si>
    <t>UNITPER_lkup</t>
  </si>
  <si>
    <t>POSITN_lkup</t>
  </si>
  <si>
    <t>DLSTATE_lkup</t>
  </si>
  <si>
    <t>DLCLASS_lkup</t>
  </si>
  <si>
    <t>DLSTAT_lkup</t>
  </si>
  <si>
    <t>VIOLS_lkup</t>
  </si>
  <si>
    <t>DLREST1_lkup</t>
  </si>
  <si>
    <t>PHYSCND1_lkup</t>
  </si>
  <si>
    <t>RECOMND_lkup</t>
  </si>
  <si>
    <t>SEX_lkup</t>
  </si>
  <si>
    <t>SAFEQP1_lkup</t>
  </si>
  <si>
    <t>AIRBAG_lkup</t>
  </si>
  <si>
    <t>EJECT_lkup</t>
  </si>
  <si>
    <t>INJSEV_lkup</t>
  </si>
  <si>
    <t>ALCTEST_lkup</t>
  </si>
  <si>
    <t>ALCTYPE_lkup</t>
  </si>
  <si>
    <t>DRUGTEST_lkup</t>
  </si>
  <si>
    <t>DRUGTYPE_lkup</t>
  </si>
  <si>
    <t>METHHOSP_lkup</t>
  </si>
  <si>
    <t>PTYPE_lkup</t>
  </si>
  <si>
    <t>DISTRACT_lkup</t>
  </si>
  <si>
    <t>ALCSUSP_lkup</t>
  </si>
  <si>
    <t>NEWBAC_lkup</t>
  </si>
  <si>
    <t>SPEEDING_lkup</t>
  </si>
  <si>
    <t>CFP1_lkup</t>
  </si>
  <si>
    <t>CFP2_lkup</t>
  </si>
  <si>
    <t>CFP3_lkup</t>
  </si>
  <si>
    <t>CFP4_lkup</t>
  </si>
  <si>
    <t>CHARGED_lkup</t>
  </si>
  <si>
    <t>DLENDOR1_lkup</t>
  </si>
  <si>
    <t>DLENDOR2_lkup</t>
  </si>
  <si>
    <t>DLENDOR3_lkup</t>
  </si>
  <si>
    <t>DLJURIS_lkup</t>
  </si>
  <si>
    <t>DLREST2_lkup</t>
  </si>
  <si>
    <t>DLREST3_lkup</t>
  </si>
  <si>
    <t>DRUGRES_lkup</t>
  </si>
  <si>
    <t>DRUGSUSP_lkup</t>
  </si>
  <si>
    <t>NMLOCTN_lkup</t>
  </si>
  <si>
    <t>PHYSCND2_lkup</t>
  </si>
  <si>
    <t>SAFEQP2_lkup</t>
  </si>
  <si>
    <t>FIRE_lkup</t>
  </si>
  <si>
    <t>TOWAWAY_lkup</t>
  </si>
  <si>
    <t>TRAILER_lkup</t>
  </si>
  <si>
    <t>DIRECTN_lkup</t>
  </si>
  <si>
    <t>EVENT1_lkup</t>
  </si>
  <si>
    <t>EVENT2_lkup</t>
  </si>
  <si>
    <t>EVENT3_lkup</t>
  </si>
  <si>
    <t>EVENT4_lkup</t>
  </si>
  <si>
    <t>MOSTHE_lkup</t>
  </si>
  <si>
    <t>CFV1_lkup</t>
  </si>
  <si>
    <t>CFV2_lkup</t>
  </si>
  <si>
    <t>ACTION_lkup</t>
  </si>
  <si>
    <t>VEHTYPE_lkup</t>
  </si>
  <si>
    <t>VEHUSE_lkup</t>
  </si>
  <si>
    <t>DAMAREA_lkup</t>
  </si>
  <si>
    <t>DAMSEV_lkup</t>
  </si>
  <si>
    <t>CARGOTP_lkup</t>
  </si>
  <si>
    <t>HAZPLAC_lkup</t>
  </si>
  <si>
    <t>WAIVED_lkup</t>
  </si>
  <si>
    <t>RDDES_lkup</t>
  </si>
  <si>
    <t>RDALIGN_lkup</t>
  </si>
  <si>
    <t>RDGRADE_lkup</t>
  </si>
  <si>
    <t>WORKING_lkup</t>
  </si>
  <si>
    <t>UNITVEH_lkup</t>
  </si>
  <si>
    <t>BUSTYPE_lkup</t>
  </si>
  <si>
    <t>CMV_lkup</t>
  </si>
  <si>
    <t>CMVCONFIG_lkup</t>
  </si>
  <si>
    <t>CMVCNTRY_lkup</t>
  </si>
  <si>
    <t>CMVSTATE_lkup</t>
  </si>
  <si>
    <t>CMVTYPE_lkup</t>
  </si>
  <si>
    <t>DRCONTRL_lkup</t>
  </si>
  <si>
    <t>EMGUSE_lkup</t>
  </si>
  <si>
    <t>GVWR_lkup</t>
  </si>
  <si>
    <t>HAZREL_lkup</t>
  </si>
  <si>
    <t>HITRUNV_lkup</t>
  </si>
  <si>
    <t>INS_lkup</t>
  </si>
  <si>
    <t>PARKED_lkup</t>
  </si>
  <si>
    <t>lkup name</t>
  </si>
  <si>
    <t>Row Labels</t>
  </si>
  <si>
    <t>TRFCNTL_lkup</t>
  </si>
  <si>
    <t>Grand Total</t>
  </si>
  <si>
    <t>acc</t>
  </si>
  <si>
    <t>per</t>
  </si>
  <si>
    <t>veh</t>
  </si>
  <si>
    <t>CREATE DESCRIPTION FIELD</t>
  </si>
  <si>
    <t>DESCRIP FIELD TYPE</t>
  </si>
  <si>
    <t>VARCHAR(25)</t>
  </si>
  <si>
    <t>VARCHAR(42)</t>
  </si>
  <si>
    <t>VARCHAR(52)</t>
  </si>
  <si>
    <t>VARCHAR(76)</t>
  </si>
  <si>
    <t>VARCHAR(97)</t>
  </si>
  <si>
    <t>VARCHAR(70)</t>
  </si>
  <si>
    <t>VARCHAR(38)</t>
  </si>
  <si>
    <t>VARCHAR(8)</t>
  </si>
  <si>
    <t>VARCHAR(17)</t>
  </si>
  <si>
    <t>VARCHAR(90)</t>
  </si>
  <si>
    <t>VARCHAR(56)</t>
  </si>
  <si>
    <t>VARCHAR(43)</t>
  </si>
  <si>
    <t>VARCHAR(32)</t>
  </si>
  <si>
    <t>VARCHAR(26)</t>
  </si>
  <si>
    <t>VARCHAR(14)</t>
  </si>
  <si>
    <t>VARCHAR(60)</t>
  </si>
  <si>
    <t>VARCHAR(21)</t>
  </si>
  <si>
    <t>VARCHAR(40)</t>
  </si>
  <si>
    <t>VARCHAR(18)</t>
  </si>
  <si>
    <t>VARCHAR(29)</t>
  </si>
  <si>
    <t>VARCHAR(22)</t>
  </si>
  <si>
    <t>VARCHAR(31)</t>
  </si>
  <si>
    <t>VARCHAR(81)</t>
  </si>
  <si>
    <t>VARCHAR(36)</t>
  </si>
  <si>
    <t>VARCHAR(16)</t>
  </si>
  <si>
    <t>VARCHAR(19)</t>
  </si>
  <si>
    <t>VARCHAR(41)</t>
  </si>
  <si>
    <t>VARCHAR(77)</t>
  </si>
  <si>
    <t>VARCHAR(33)</t>
  </si>
  <si>
    <t>VARCHAR(46)</t>
  </si>
  <si>
    <t>VARCHAR(45)</t>
  </si>
  <si>
    <t>VARCHAR(35)</t>
  </si>
  <si>
    <t>VARCHAR(34)</t>
  </si>
  <si>
    <t>VARCHAR(24)</t>
  </si>
  <si>
    <t>VARCHAR(47)</t>
  </si>
  <si>
    <t>VARCHAR(53)</t>
  </si>
  <si>
    <t>VARCHAR(13)</t>
  </si>
  <si>
    <t>VARCHAR(27)</t>
  </si>
  <si>
    <t>VARCHAR(39)</t>
  </si>
  <si>
    <t>VARCHAR(48)</t>
  </si>
  <si>
    <t>VARCHAR(87)</t>
  </si>
  <si>
    <t>VARCHAR(63)</t>
  </si>
  <si>
    <t>none</t>
  </si>
  <si>
    <t>None</t>
  </si>
  <si>
    <t>length of description</t>
  </si>
  <si>
    <t>3381 = Federal Air Marshals Service</t>
  </si>
  <si>
    <t>What was the emergency vehice use? (triggered by certain vehicle types)</t>
  </si>
  <si>
    <t>populate descrip field</t>
  </si>
  <si>
    <t>Max of length of description</t>
  </si>
  <si>
    <t>The crash data provided by the Minnesota Department of Public Safety comes as tab-delimited text files</t>
  </si>
  <si>
    <t>There is an accident table ("acc") with one record for each accident</t>
  </si>
  <si>
    <t>There is a person table ("per") with one record for each person in each accident</t>
  </si>
  <si>
    <t>And there is a vehicle table ("veh") with one record for each vehicle in each accident</t>
  </si>
  <si>
    <t>The tables join using the ACCN field -- accident number</t>
  </si>
  <si>
    <t>The DPS provided a Word document with the list of fields in each table (in alphabetical order)</t>
  </si>
  <si>
    <t xml:space="preserve">And that included all the code definitions. </t>
  </si>
  <si>
    <t>The majority of fields are coded</t>
  </si>
  <si>
    <t>The worksheet in here called "new layout 2016" is the record layout for all three tables</t>
  </si>
  <si>
    <t>Notice there is a column indicating which table the fields are in</t>
  </si>
  <si>
    <t>The column called "create table code" can be copied out and used to build a create table script in SQL</t>
  </si>
  <si>
    <t>The column called "import code 1" and import code 2" can be copied out and used to build an import script in SQL</t>
  </si>
  <si>
    <t>The column called "code loookup table" indicates if that field is coded (see more about Codes below)</t>
  </si>
  <si>
    <t>And create description field is the SQL code needed to make new columns in the tables to hold the code descriptions</t>
  </si>
  <si>
    <t>The worksheet called "CODES 2016" has the code translations</t>
  </si>
  <si>
    <t>The field called "original" is what I copied and pasted from the DPS Word document</t>
  </si>
  <si>
    <t>Then columns called "code" and "description" have formulas under them that pull apart the information from Original</t>
  </si>
  <si>
    <t>Note: there was one row where the original field didn't have an equal sign and the formulas failed</t>
  </si>
  <si>
    <t>I calculated the length of each description and then ran a pivot table on that to determine the maximum width the new description fields needed to be (I did the max plus one more byte)</t>
  </si>
  <si>
    <t>Back in the "new layout 2016" sheet is the code needed to make those new fields</t>
  </si>
  <si>
    <t>I copied that out and made an ALTER TABLE script in SQL</t>
  </si>
  <si>
    <t>All the scripts are saved in striblab documentation and also in MaryJo's Navicat</t>
  </si>
  <si>
    <t>The structure of the tables and the codes are significantly changed from prior years</t>
  </si>
  <si>
    <t>This workbook includes the layout and codes for the 2010 to 2015 data, which is also on the Amazon data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</si>
</sst>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9"/>
      <color rgb="FF008080"/>
      <name val="Courier New"/>
      <family val="3"/>
    </font>
    <font>
      <sz val="7"/>
      <color theme="1"/>
      <name val="Courier New"/>
      <family val="3"/>
    </font>
    <font>
      <u/>
      <sz val="7"/>
      <color theme="1"/>
      <name val="Courier New"/>
      <family val="3"/>
    </font>
    <font>
      <sz val="7"/>
      <color theme="1"/>
      <name val="Courier"/>
      <family val="3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ill="1" applyBorder="1"/>
    <xf numFmtId="0" fontId="0" fillId="0" borderId="0" xfId="0"/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Fill="1" applyBorder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Border="1"/>
    <xf numFmtId="49" fontId="7" fillId="0" borderId="0" xfId="0" applyNumberFormat="1" applyFont="1" applyBorder="1"/>
    <xf numFmtId="0" fontId="7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ster, MaryJo" refreshedDate="43258.484716782405" createdVersion="6" refreshedVersion="6" minRefreshableVersion="3" recordCount="3094" xr:uid="{B18513EF-6606-4E20-A1CA-5246B65C4E85}">
  <cacheSource type="worksheet">
    <worksheetSource ref="A3:I3097" sheet="CODES 2016"/>
  </cacheSource>
  <cacheFields count="9">
    <cacheField name="lkup name" numFmtId="0">
      <sharedItems count="115">
        <s v="ACCDAY_lkup"/>
        <s v="ACCSEV_lkup"/>
        <s v="ACCTYPE_lkup"/>
        <s v="ACTION_lkup"/>
        <s v="AIRBAG_lkup"/>
        <s v="ALCSUSP_lkup"/>
        <s v="ALCTEST_lkup"/>
        <s v="ALCTYPE_lkup"/>
        <s v="BRIDGE_lkup"/>
        <s v="BUSTYPE_lkup"/>
        <s v="CARGOTP_lkup"/>
        <s v="CFP1_lkup"/>
        <s v="CFP2_lkup"/>
        <s v="CFP3_lkup"/>
        <s v="CFP4_lkup"/>
        <s v="CFR1_lkup"/>
        <s v="CFR2_lkup"/>
        <s v="CFV1_lkup"/>
        <s v="CFV2_lkup"/>
        <s v="CHARGED_lkup"/>
        <s v="CITYTWP_lkup"/>
        <s v="CMV_lkup"/>
        <s v="CMVCNTRY_lkup"/>
        <s v="CMVCONFIG_lkup"/>
        <s v="CMVSTATE_lkup"/>
        <s v="CMVTYPE_lkup"/>
        <s v="COUNTY_lkup"/>
        <s v="DAMAREA_lkup"/>
        <s v="DAMSEV_lkup"/>
        <s v="DIAGRAM_lkup"/>
        <s v="DIRECTN_lkup"/>
        <s v="DISTRACT_lkup"/>
        <s v="DLCLASS_lkup"/>
        <s v="DLENDOR1_lkup"/>
        <s v="DLENDOR2_lkup"/>
        <s v="DLENDOR3_lkup"/>
        <s v="DLJURIS_lkup"/>
        <s v="DLREST1_lkup"/>
        <s v="DLREST2_lkup"/>
        <s v="DLREST3_lkup"/>
        <s v="DLSTAT_lkup"/>
        <s v="DLSTATE_lkup"/>
        <s v="DOLMIN_lkup"/>
        <s v="DRCONTRL_lkup"/>
        <s v="DRUGRES_lkup"/>
        <s v="DRUGSUSP_lkup"/>
        <s v="DRUGTEST_lkup"/>
        <s v="DRUGTYPE_lkup"/>
        <s v="EJECT_lkup"/>
        <s v="EMGUSE_lkup"/>
        <s v="EVENT1_lkup"/>
        <s v="EVENT2_lkup"/>
        <s v="EVENT3_lkup"/>
        <s v="EVENT4_lkup"/>
        <s v="FATAL_lkup"/>
        <s v="FATWKZN_lkup"/>
        <s v="FIRE_lkup"/>
        <s v="GVWR_lkup"/>
        <s v="HAZPLAC_lkup"/>
        <s v="HAZREL_lkup"/>
        <s v="HITRUN_lkup"/>
        <s v="HITRUNV_lkup"/>
        <s v="INJSEV_lkup"/>
        <s v="INJURY_lkup"/>
        <s v="INS_lkup"/>
        <s v="INTERSECT_lkup"/>
        <s v="INTREL_lkup"/>
        <s v="INTYPE_lkup"/>
        <s v="LANDOWN_lkup"/>
        <s v="LEPRES_lkup"/>
        <s v="LIGHT_lkup"/>
        <s v="LOCFHE_lkup"/>
        <s v="LOCWKZN_lkup"/>
        <s v="METHHOSP_lkup"/>
        <s v="MOSTHE_lkup"/>
        <s v="NEWBAC_lkup"/>
        <s v="NMACTION_lkup"/>
        <s v="NMLOCTN_lkup"/>
        <s v="OFFTYPE_lkup"/>
        <s v="ONROAD_lkup"/>
        <s v="PARKED_lkup"/>
        <s v="PHYSCND1_lkup"/>
        <s v="PHYSCND2_lkup"/>
        <s v="POSITN_lkup"/>
        <s v="PROPDAM_lkup"/>
        <s v="PTYPE_lkup"/>
        <s v="RDALIGN_lkup"/>
        <s v="RDDES_lkup"/>
        <s v="RDGRADE_lkup"/>
        <s v="RDSURF_lkup"/>
        <s v="RECOMND_lkup"/>
        <s v="RTSYS_lkup"/>
        <s v="SAFEQP1_lkup"/>
        <s v="SAFEQP2_lkup"/>
        <s v="SBUS_lkup"/>
        <s v="SEX_lkup"/>
        <s v="SPEEDING_lkup"/>
        <s v="TOWAWAY_lkup"/>
        <s v="TRAILER_lkup"/>
        <s v="TRFCNTL_lkup"/>
        <s v="UNITVEH_lkup"/>
        <s v="UNITPER_lkup"/>
        <s v="URBRURT_lkup"/>
        <s v="VEHTYPE_lkup"/>
        <s v="VEHUSE_lkup"/>
        <s v="VIOLS_lkup"/>
        <s v="WAIVED_lkup"/>
        <s v="WEATHER1_lkup"/>
        <s v="WEATHER2_lkup"/>
        <s v="WKZNREL_lkup"/>
        <s v="WKZNTYPE_lkup"/>
        <s v="WORKERS_lkup"/>
        <s v="WORKING_lkup"/>
        <s v="CITY_lkup"/>
        <s v="AGENCY_lkup"/>
      </sharedItems>
    </cacheField>
    <cacheField name="ORIGINAL" numFmtId="0">
      <sharedItems containsBlank="1"/>
    </cacheField>
    <cacheField name="FIELD" numFmtId="0">
      <sharedItems/>
    </cacheField>
    <cacheField name="CODE" numFmtId="0">
      <sharedItems containsMixedTypes="1" containsNumber="1" containsInteger="1" minValue="1" maxValue="99"/>
    </cacheField>
    <cacheField name="DESCRIPTION" numFmtId="0">
      <sharedItems/>
    </cacheField>
    <cacheField name="TABLE" numFmtId="0">
      <sharedItems/>
    </cacheField>
    <cacheField name="notes" numFmtId="0">
      <sharedItems containsBlank="1"/>
    </cacheField>
    <cacheField name="length of description" numFmtId="0">
      <sharedItems containsSemiMixedTypes="0" containsString="0" containsNumber="1" containsInteger="1" minValue="2" maxValue="99" count="69">
        <n v="6"/>
        <n v="7"/>
        <n v="9"/>
        <n v="8"/>
        <n v="5"/>
        <n v="24"/>
        <n v="22"/>
        <n v="15"/>
        <n v="20"/>
        <n v="10"/>
        <n v="17"/>
        <n v="26"/>
        <n v="75"/>
        <n v="11"/>
        <n v="4"/>
        <n v="25"/>
        <n v="23"/>
        <n v="34"/>
        <n v="32"/>
        <n v="27"/>
        <n v="37"/>
        <n v="21"/>
        <n v="33"/>
        <n v="14"/>
        <n v="13"/>
        <n v="18"/>
        <n v="30"/>
        <n v="29"/>
        <n v="19"/>
        <n v="44"/>
        <n v="31"/>
        <n v="12"/>
        <n v="96"/>
        <n v="16"/>
        <n v="3"/>
        <n v="2"/>
        <n v="36"/>
        <n v="28"/>
        <n v="89"/>
        <n v="41"/>
        <n v="55"/>
        <n v="64"/>
        <n v="99"/>
        <n v="50"/>
        <n v="47"/>
        <n v="57"/>
        <n v="66"/>
        <n v="46"/>
        <n v="40"/>
        <n v="45"/>
        <n v="43"/>
        <n v="42"/>
        <n v="59"/>
        <n v="35"/>
        <n v="39"/>
        <n v="54"/>
        <n v="38"/>
        <n v="51"/>
        <n v="80"/>
        <n v="76"/>
        <n v="49"/>
        <n v="52"/>
        <n v="86"/>
        <n v="62"/>
        <n v="69"/>
        <n v="60"/>
        <n v="56"/>
        <n v="48"/>
        <n v="61"/>
      </sharedItems>
    </cacheField>
    <cacheField name="populate descrip fiel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4">
  <r>
    <x v="0"/>
    <s v="1 = Sunday"/>
    <s v="ACCDAY"/>
    <n v="1"/>
    <s v="SUNDAY"/>
    <s v="acc"/>
    <m/>
    <x v="0"/>
    <s v="UPDATE crash_acc_2016 SET ACCDAY_txt = 'SUNDAY' where TRIM(ACCDAY)='1';"/>
  </r>
  <r>
    <x v="0"/>
    <s v="2 = Monday"/>
    <s v="ACCDAY"/>
    <n v="2"/>
    <s v="MONDAY"/>
    <s v="acc"/>
    <m/>
    <x v="0"/>
    <s v="UPDATE crash_acc_2016 SET ACCDAY_txt = 'MONDAY' where TRIM(ACCDAY)='2';"/>
  </r>
  <r>
    <x v="0"/>
    <s v="3 = Tuesday"/>
    <s v="ACCDAY"/>
    <n v="3"/>
    <s v="TUESDAY"/>
    <s v="acc"/>
    <m/>
    <x v="1"/>
    <s v="UPDATE crash_acc_2016 SET ACCDAY_txt = 'TUESDAY' where TRIM(ACCDAY)='3';"/>
  </r>
  <r>
    <x v="0"/>
    <s v="4 = Wednesday"/>
    <s v="ACCDAY"/>
    <n v="4"/>
    <s v="WEDNESDAY"/>
    <s v="acc"/>
    <m/>
    <x v="2"/>
    <s v="UPDATE crash_acc_2016 SET ACCDAY_txt = 'WEDNESDAY' where TRIM(ACCDAY)='4';"/>
  </r>
  <r>
    <x v="0"/>
    <s v="5 = Thursday"/>
    <s v="ACCDAY"/>
    <n v="5"/>
    <s v="THURSDAY"/>
    <s v="acc"/>
    <m/>
    <x v="3"/>
    <s v="UPDATE crash_acc_2016 SET ACCDAY_txt = 'THURSDAY' where TRIM(ACCDAY)='5';"/>
  </r>
  <r>
    <x v="0"/>
    <s v="6 = Friday"/>
    <s v="ACCDAY"/>
    <n v="6"/>
    <s v="FRIDAY"/>
    <s v="acc"/>
    <m/>
    <x v="0"/>
    <s v="UPDATE crash_acc_2016 SET ACCDAY_txt = 'FRIDAY' where TRIM(ACCDAY)='6';"/>
  </r>
  <r>
    <x v="0"/>
    <s v="7 = Saturday"/>
    <s v="ACCDAY"/>
    <n v="7"/>
    <s v="SATURDAY"/>
    <s v="acc"/>
    <m/>
    <x v="3"/>
    <s v="UPDATE crash_acc_2016 SET ACCDAY_txt = 'SATURDAY' where TRIM(ACCDAY)='7';"/>
  </r>
  <r>
    <x v="1"/>
    <s v="1 = Fatal Crash"/>
    <s v="ACCSEV"/>
    <n v="1"/>
    <s v="Fatal"/>
    <s v="acc"/>
    <m/>
    <x v="4"/>
    <s v="UPDATE crash_acc_2016 SET ACCSEV_txt = 'Fatal' where TRIM(ACCSEV)='1';"/>
  </r>
  <r>
    <x v="1"/>
    <s v="2 = Suspected Serious Injury Crash"/>
    <s v="ACCSEV"/>
    <n v="2"/>
    <s v="Suspected serious injury"/>
    <s v="acc"/>
    <m/>
    <x v="5"/>
    <s v="UPDATE crash_acc_2016 SET ACCSEV_txt = 'Suspected serious injury' where TRIM(ACCSEV)='2';"/>
  </r>
  <r>
    <x v="1"/>
    <s v="3 = Suspected Minor Injury Crash"/>
    <s v="ACCSEV"/>
    <n v="3"/>
    <s v="Suspected minor injury"/>
    <s v="acc"/>
    <m/>
    <x v="6"/>
    <s v="UPDATE crash_acc_2016 SET ACCSEV_txt = 'Suspected minor injury' where TRIM(ACCSEV)='3';"/>
  </r>
  <r>
    <x v="1"/>
    <s v="4 = Possible Injury Crash"/>
    <s v="ACCSEV"/>
    <n v="4"/>
    <s v="Possible Injury"/>
    <s v="acc"/>
    <m/>
    <x v="7"/>
    <s v="UPDATE crash_acc_2016 SET ACCSEV_txt = 'Possible Injury' where TRIM(ACCSEV)='4';"/>
  </r>
  <r>
    <x v="1"/>
    <s v="5 = Property Damage Only Crash"/>
    <s v="ACCSEV"/>
    <n v="5"/>
    <s v="Property Damage only"/>
    <s v="acc"/>
    <m/>
    <x v="8"/>
    <s v="UPDATE crash_acc_2016 SET ACCSEV_txt = 'Property Damage only' where TRIM(ACCSEV)='5';"/>
  </r>
  <r>
    <x v="2"/>
    <s v="8 = Pedestrian"/>
    <s v="ACCTYPE"/>
    <n v="8"/>
    <s v="Pedestrian"/>
    <s v="acc"/>
    <s v="COLLISION WITH NON-FIXED OBJECT"/>
    <x v="9"/>
    <s v="UPDATE crash_acc_2016 SET ACCTYPE_txt = 'Pedestrian' where TRIM(ACCTYPE)='8';"/>
  </r>
  <r>
    <x v="2"/>
    <s v="9 = Pedalcycle (Bike)"/>
    <s v="ACCTYPE"/>
    <n v="9"/>
    <s v="Pedalcycle (Bike)"/>
    <s v="acc"/>
    <s v="COLLISION WITH NON-FIXED OBJECT"/>
    <x v="10"/>
    <s v="UPDATE crash_acc_2016 SET ACCTYPE_txt = 'Pedalcycle (Bike)' where TRIM(ACCTYPE)='9';"/>
  </r>
  <r>
    <x v="2"/>
    <s v="10 = Motor Vehicle in Transport"/>
    <s v="ACCTYPE"/>
    <n v="10"/>
    <s v="Motor Vehicle in Transport"/>
    <s v="acc"/>
    <s v="COLLISION WITH NON-FIXED OBJECT"/>
    <x v="11"/>
    <s v="UPDATE crash_acc_2016 SET ACCTYPE_txt = 'Motor Vehicle in Transport' where TRIM(ACCTYPE)='10';"/>
  </r>
  <r>
    <x v="2"/>
    <s v="11 = Parked Motor Vehicle"/>
    <s v="ACCTYPE"/>
    <n v="11"/>
    <s v="Parked Motor Vehicle"/>
    <s v="acc"/>
    <s v="COLLISION WITH NON-FIXED OBJECT"/>
    <x v="8"/>
    <s v="UPDATE crash_acc_2016 SET ACCTYPE_txt = 'Parked Motor Vehicle' where TRIM(ACCTYPE)='11';"/>
  </r>
  <r>
    <x v="2"/>
    <s v="12 = Struck by Falling/Shifting Cargo or Anything Set in Motion by Motor Vehicle"/>
    <s v="ACCTYPE"/>
    <n v="12"/>
    <s v="Struck by Falling/Shifting Cargo or Anything Set in Motion by Motor Vehicle"/>
    <s v="acc"/>
    <s v="COLLISION WITH NON-FIXED OBJECT"/>
    <x v="12"/>
    <s v="UPDATE crash_acc_2016 SET ACCTYPE_txt = 'Struck by Falling/Shifting Cargo or Anything Set in Motion by Motor Vehicle' where TRIM(ACCTYPE)='12';"/>
  </r>
  <r>
    <x v="2"/>
    <s v="13 = Train-LRT"/>
    <s v="ACCTYPE"/>
    <n v="13"/>
    <s v="Train-LRT"/>
    <s v="acc"/>
    <s v="COLLISION WITH NON-FIXED OBJECT"/>
    <x v="2"/>
    <s v="UPDATE crash_acc_2016 SET ACCTYPE_txt = 'Train-LRT' where TRIM(ACCTYPE)='13';"/>
  </r>
  <r>
    <x v="2"/>
    <s v="14 = Train-Passenger"/>
    <s v="ACCTYPE"/>
    <n v="14"/>
    <s v="Train-Passenger"/>
    <s v="acc"/>
    <s v="COLLISION WITH NON-FIXED OBJECT"/>
    <x v="7"/>
    <s v="UPDATE crash_acc_2016 SET ACCTYPE_txt = 'Train-Passenger' where TRIM(ACCTYPE)='14';"/>
  </r>
  <r>
    <x v="2"/>
    <s v="15 = Train-Cargo"/>
    <s v="ACCTYPE"/>
    <n v="15"/>
    <s v="Train-Cargo"/>
    <s v="acc"/>
    <s v="COLLISION WITH NON-FIXED OBJECT"/>
    <x v="13"/>
    <s v="UPDATE crash_acc_2016 SET ACCTYPE_txt = 'Train-Cargo' where TRIM(ACCTYPE)='15';"/>
  </r>
  <r>
    <x v="2"/>
    <s v="16 = Deer"/>
    <s v="ACCTYPE"/>
    <n v="16"/>
    <s v="Deer"/>
    <s v="acc"/>
    <s v="COLLISION WITH NON-FIXED OBJECT"/>
    <x v="14"/>
    <s v="UPDATE crash_acc_2016 SET ACCTYPE_txt = 'Deer' where TRIM(ACCTYPE)='16';"/>
  </r>
  <r>
    <x v="2"/>
    <s v="17 = Animal Alive Before Crash"/>
    <s v="ACCTYPE"/>
    <n v="17"/>
    <s v="Animal Alive Before Crash"/>
    <s v="acc"/>
    <s v="COLLISION WITH NON-FIXED OBJECT"/>
    <x v="15"/>
    <s v="UPDATE crash_acc_2016 SET ACCTYPE_txt = 'Animal Alive Before Crash' where TRIM(ACCTYPE)='17';"/>
  </r>
  <r>
    <x v="2"/>
    <s v="18 = Animal Dead Before Crash"/>
    <s v="ACCTYPE"/>
    <n v="18"/>
    <s v="Animal Dead Before Crash"/>
    <s v="acc"/>
    <s v="COLLISION WITH NON-FIXED OBJECT"/>
    <x v="5"/>
    <s v="UPDATE crash_acc_2016 SET ACCTYPE_txt = 'Animal Dead Before Crash' where TRIM(ACCTYPE)='18';"/>
  </r>
  <r>
    <x v="2"/>
    <s v="28 = Light Pole/Utility Pole"/>
    <s v="ACCTYPE"/>
    <n v="28"/>
    <s v="Light Pole/Utility Pole"/>
    <s v="acc"/>
    <s v="COLLISION WITH FIXED OBJECT"/>
    <x v="16"/>
    <s v="UPDATE crash_acc_2016 SET ACCTYPE_txt = 'Light Pole/Utility Pole' where TRIM(ACCTYPE)='28';"/>
  </r>
  <r>
    <x v="2"/>
    <s v="30 = Traffic Signal or Signal Structure"/>
    <s v="ACCTYPE"/>
    <n v="30"/>
    <s v="Traffic Signal or Signal Structure"/>
    <s v="acc"/>
    <s v="COLLISION WITH FIXED OBJECT"/>
    <x v="17"/>
    <s v="UPDATE crash_acc_2016 SET ACCTYPE_txt = 'Traffic Signal or Signal Structure' where TRIM(ACCTYPE)='30';"/>
  </r>
  <r>
    <x v="2"/>
    <s v="31 = RR / LRT Crossing Device"/>
    <s v="ACCTYPE"/>
    <n v="31"/>
    <s v="RR / LRT Crossing Device"/>
    <s v="acc"/>
    <s v="COLLISION WITH FIXED OBJECT"/>
    <x v="5"/>
    <s v="UPDATE crash_acc_2016 SET ACCTYPE_txt = 'RR / LRT Crossing Device' where TRIM(ACCTYPE)='31';"/>
  </r>
  <r>
    <x v="2"/>
    <s v="32 = Roadway Sign or Signal Structure"/>
    <s v="ACCTYPE"/>
    <n v="32"/>
    <s v="Roadway Sign or Signal Structure"/>
    <s v="acc"/>
    <s v="COLLISION WITH FIXED OBJECT"/>
    <x v="18"/>
    <s v="UPDATE crash_acc_2016 SET ACCTYPE_txt = 'Roadway Sign or Signal Structure' where TRIM(ACCTYPE)='32';"/>
  </r>
  <r>
    <x v="2"/>
    <s v="35 = Other Post, Pole or Support"/>
    <s v="ACCTYPE"/>
    <n v="35"/>
    <s v="Other Post, Pole or Support"/>
    <s v="acc"/>
    <s v="COLLISION WITH FIXED OBJECT"/>
    <x v="19"/>
    <s v="UPDATE crash_acc_2016 SET ACCTYPE_txt = 'Other Post, Pole or Support' where TRIM(ACCTYPE)='35';"/>
  </r>
  <r>
    <x v="2"/>
    <s v="36 = Construction or Maintenance Equipment"/>
    <s v="ACCTYPE"/>
    <n v="36"/>
    <s v="Construction or Maintenance Equipment"/>
    <s v="acc"/>
    <s v="COLLISION WITH FIXED OBJECT"/>
    <x v="20"/>
    <s v="UPDATE crash_acc_2016 SET ACCTYPE_txt = 'Construction or Maintenance Equipment' where TRIM(ACCTYPE)='36';"/>
  </r>
  <r>
    <x v="2"/>
    <s v="41 = Bridge Pier or Support"/>
    <s v="ACCTYPE"/>
    <n v="41"/>
    <s v="Bridge Pier or Support"/>
    <s v="acc"/>
    <s v="COLLISION WITH FIXED OBJECT"/>
    <x v="6"/>
    <s v="UPDATE crash_acc_2016 SET ACCTYPE_txt = 'Bridge Pier or Support' where TRIM(ACCTYPE)='41';"/>
  </r>
  <r>
    <x v="2"/>
    <s v="42 = Bridge Overhead Structure"/>
    <s v="ACCTYPE"/>
    <n v="42"/>
    <s v="Bridge Overhead Structure"/>
    <s v="acc"/>
    <s v="COLLISION WITH FIXED OBJECT"/>
    <x v="15"/>
    <s v="UPDATE crash_acc_2016 SET ACCTYPE_txt = 'Bridge Overhead Structure' where TRIM(ACCTYPE)='42';"/>
  </r>
  <r>
    <x v="2"/>
    <s v="43 = Bridge Rail"/>
    <s v="ACCTYPE"/>
    <n v="43"/>
    <s v="Bridge Rail"/>
    <s v="acc"/>
    <s v="COLLISION WITH FIXED OBJECT"/>
    <x v="13"/>
    <s v="UPDATE crash_acc_2016 SET ACCTYPE_txt = 'Bridge Rail' where TRIM(ACCTYPE)='43';"/>
  </r>
  <r>
    <x v="2"/>
    <s v="46 = Culvert"/>
    <s v="ACCTYPE"/>
    <n v="46"/>
    <s v="Culvert"/>
    <s v="acc"/>
    <s v="COLLISION WITH FIXED OBJECT"/>
    <x v="1"/>
    <s v="UPDATE crash_acc_2016 SET ACCTYPE_txt = 'Culvert' where TRIM(ACCTYPE)='46';"/>
  </r>
  <r>
    <x v="2"/>
    <s v="47 = Curb"/>
    <s v="ACCTYPE"/>
    <n v="47"/>
    <s v="Curb"/>
    <s v="acc"/>
    <s v="COLLISION WITH FIXED OBJECT"/>
    <x v="14"/>
    <s v="UPDATE crash_acc_2016 SET ACCTYPE_txt = 'Curb' where TRIM(ACCTYPE)='47';"/>
  </r>
  <r>
    <x v="2"/>
    <s v="48 = Ditch"/>
    <s v="ACCTYPE"/>
    <n v="48"/>
    <s v="Ditch"/>
    <s v="acc"/>
    <s v="COLLISION WITH FIXED OBJECT"/>
    <x v="4"/>
    <s v="UPDATE crash_acc_2016 SET ACCTYPE_txt = 'Ditch' where TRIM(ACCTYPE)='48';"/>
  </r>
  <r>
    <x v="2"/>
    <s v="49 = Embankment"/>
    <s v="ACCTYPE"/>
    <n v="49"/>
    <s v="Embankment"/>
    <s v="acc"/>
    <s v="COLLISION WITH FIXED OBJECT"/>
    <x v="9"/>
    <s v="UPDATE crash_acc_2016 SET ACCTYPE_txt = 'Embankment' where TRIM(ACCTYPE)='49';"/>
  </r>
  <r>
    <x v="2"/>
    <s v="50 = Snowbank"/>
    <s v="ACCTYPE"/>
    <n v="50"/>
    <s v="Snowbank"/>
    <s v="acc"/>
    <s v="COLLISION WITH FIXED OBJECT"/>
    <x v="3"/>
    <s v="UPDATE crash_acc_2016 SET ACCTYPE_txt = 'Snowbank' where TRIM(ACCTYPE)='50';"/>
  </r>
  <r>
    <x v="2"/>
    <s v="55 = Cable Median Barrier"/>
    <s v="ACCTYPE"/>
    <n v="55"/>
    <s v="Cable Median Barrier"/>
    <s v="acc"/>
    <s v="COLLISION WITH FIXED OBJECT"/>
    <x v="8"/>
    <s v="UPDATE crash_acc_2016 SET ACCTYPE_txt = 'Cable Median Barrier' where TRIM(ACCTYPE)='55';"/>
  </r>
  <r>
    <x v="2"/>
    <s v="56 = Concrete Traffic Barrier"/>
    <s v="ACCTYPE"/>
    <n v="56"/>
    <s v="Concrete Traffic Barrier"/>
    <s v="acc"/>
    <s v="COLLISION WITH FIXED OBJECT"/>
    <x v="5"/>
    <s v="UPDATE crash_acc_2016 SET ACCTYPE_txt = 'Concrete Traffic Barrier' where TRIM(ACCTYPE)='56';"/>
  </r>
  <r>
    <x v="2"/>
    <s v="57 = Other Traffic Barrier"/>
    <s v="ACCTYPE"/>
    <n v="57"/>
    <s v="Other Traffic Barrier"/>
    <s v="acc"/>
    <s v="COLLISION WITH FIXED OBJECT"/>
    <x v="21"/>
    <s v="UPDATE crash_acc_2016 SET ACCTYPE_txt = 'Other Traffic Barrier' where TRIM(ACCTYPE)='57';"/>
  </r>
  <r>
    <x v="2"/>
    <s v="60 = Impact Attenuator / Crash Cushion"/>
    <s v="ACCTYPE"/>
    <n v="60"/>
    <s v="Impact Attenuator / Crash Cushion"/>
    <s v="acc"/>
    <s v="COLLISION WITH FIXED OBJECT"/>
    <x v="22"/>
    <s v="UPDATE crash_acc_2016 SET ACCTYPE_txt = 'Impact Attenuator / Crash Cushion' where TRIM(ACCTYPE)='60';"/>
  </r>
  <r>
    <x v="2"/>
    <s v="61 = Guardrail Face"/>
    <s v="ACCTYPE"/>
    <n v="61"/>
    <s v="Guardrail Face"/>
    <s v="acc"/>
    <s v="COLLISION WITH FIXED OBJECT"/>
    <x v="23"/>
    <s v="UPDATE crash_acc_2016 SET ACCTYPE_txt = 'Guardrail Face' where TRIM(ACCTYPE)='61';"/>
  </r>
  <r>
    <x v="2"/>
    <s v="62 = Guardrail End"/>
    <s v="ACCTYPE"/>
    <n v="62"/>
    <s v="Guardrail End"/>
    <s v="acc"/>
    <s v="COLLISION WITH FIXED OBJECT"/>
    <x v="24"/>
    <s v="UPDATE crash_acc_2016 SET ACCTYPE_txt = 'Guardrail End' where TRIM(ACCTYPE)='62';"/>
  </r>
  <r>
    <x v="2"/>
    <s v="67 = Mailboxes/Posts"/>
    <s v="ACCTYPE"/>
    <n v="67"/>
    <s v="Mailboxes/Posts"/>
    <s v="acc"/>
    <s v="COLLISION WITH FIXED OBJECT"/>
    <x v="7"/>
    <s v="UPDATE crash_acc_2016 SET ACCTYPE_txt = 'Mailboxes/Posts' where TRIM(ACCTYPE)='67';"/>
  </r>
  <r>
    <x v="2"/>
    <s v="68 = Hydrant"/>
    <s v="ACCTYPE"/>
    <n v="68"/>
    <s v="Hydrant"/>
    <s v="acc"/>
    <s v="COLLISION WITH FIXED OBJECT"/>
    <x v="1"/>
    <s v="UPDATE crash_acc_2016 SET ACCTYPE_txt = 'Hydrant' where TRIM(ACCTYPE)='68';"/>
  </r>
  <r>
    <x v="2"/>
    <s v="69 = Standing Tree/Shrubbery"/>
    <s v="ACCTYPE"/>
    <n v="69"/>
    <s v="Standing Tree/Shrubbery"/>
    <s v="acc"/>
    <s v="COLLISION WITH FIXED OBJECT"/>
    <x v="16"/>
    <s v="UPDATE crash_acc_2016 SET ACCTYPE_txt = 'Standing Tree/Shrubbery' where TRIM(ACCTYPE)='69';"/>
  </r>
  <r>
    <x v="2"/>
    <s v="70 = Fence, Not Barrier"/>
    <s v="ACCTYPE"/>
    <n v="70"/>
    <s v="Fence, Not Barrier"/>
    <s v="acc"/>
    <s v="COLLISION WITH FIXED OBJECT"/>
    <x v="25"/>
    <s v="UPDATE crash_acc_2016 SET ACCTYPE_txt = 'Fence, Not Barrier' where TRIM(ACCTYPE)='70';"/>
  </r>
  <r>
    <x v="2"/>
    <s v="71 = Parking Meter"/>
    <s v="ACCTYPE"/>
    <n v="71"/>
    <s v="Parking Meter"/>
    <s v="acc"/>
    <s v="COLLISION WITH FIXED OBJECT"/>
    <x v="24"/>
    <s v="UPDATE crash_acc_2016 SET ACCTYPE_txt = 'Parking Meter' where TRIM(ACCTYPE)='71';"/>
  </r>
  <r>
    <x v="2"/>
    <s v="75 = Other - Fixed Object"/>
    <s v="ACCTYPE"/>
    <n v="75"/>
    <s v="Other - Fixed Object"/>
    <s v="acc"/>
    <s v="COLLISION WITH FIXED OBJECT"/>
    <x v="8"/>
    <s v="UPDATE crash_acc_2016 SET ACCTYPE_txt = 'Other - Fixed Object' where TRIM(ACCTYPE)='75';"/>
  </r>
  <r>
    <x v="2"/>
    <s v="99 = Unknown"/>
    <s v="ACCTYPE"/>
    <n v="99"/>
    <s v="Unknown"/>
    <s v="acc"/>
    <s v="COLLISION WITH FIXED OBJECT"/>
    <x v="1"/>
    <s v="UPDATE crash_acc_2016 SET ACCTYPE_txt = 'Unknown' where TRIM(ACCTYPE)='99';"/>
  </r>
  <r>
    <x v="2"/>
    <s v="34 = Fell/Jumped From Motor Vehicle"/>
    <s v="ACCTYPE"/>
    <n v="34"/>
    <s v="Fell/Jumped From Motor Vehicle"/>
    <s v="acc"/>
    <s v="NON COLLISION"/>
    <x v="26"/>
    <s v="UPDATE crash_acc_2016 SET ACCTYPE_txt = 'Fell/Jumped From Motor Vehicle' where TRIM(ACCTYPE)='34';"/>
  </r>
  <r>
    <x v="2"/>
    <s v="38 = Thrown or Falling Object"/>
    <s v="ACCTYPE"/>
    <n v="38"/>
    <s v="Thrown or Falling Object"/>
    <s v="acc"/>
    <s v="NON COLLISION"/>
    <x v="5"/>
    <s v="UPDATE crash_acc_2016 SET ACCTYPE_txt = 'Thrown or Falling Object' where TRIM(ACCTYPE)='38';"/>
  </r>
  <r>
    <x v="2"/>
    <s v="39 = Cargo/Equipment Loss or Shift"/>
    <s v="ACCTYPE"/>
    <n v="39"/>
    <s v="Cargo/Equipment Loss or Shift"/>
    <s v="acc"/>
    <s v="NON COLLISION"/>
    <x v="27"/>
    <s v="UPDATE crash_acc_2016 SET ACCTYPE_txt = 'Cargo/Equipment Loss or Shift' where TRIM(ACCTYPE)='39';"/>
  </r>
  <r>
    <x v="2"/>
    <s v="83 = Overturn/Rollover"/>
    <s v="ACCTYPE"/>
    <n v="83"/>
    <s v="Overturn/Rollover"/>
    <s v="acc"/>
    <s v="NON COLLISION"/>
    <x v="10"/>
    <s v="UPDATE crash_acc_2016 SET ACCTYPE_txt = 'Overturn/Rollover' where TRIM(ACCTYPE)='83';"/>
  </r>
  <r>
    <x v="2"/>
    <s v="84 = Immersion (Partial or Full)"/>
    <s v="ACCTYPE"/>
    <n v="84"/>
    <s v="Immersion (Partial or Full)"/>
    <s v="acc"/>
    <s v="NON COLLISION"/>
    <x v="19"/>
    <s v="UPDATE crash_acc_2016 SET ACCTYPE_txt = 'Immersion (Partial or Full)' where TRIM(ACCTYPE)='84';"/>
  </r>
  <r>
    <x v="2"/>
    <s v="85 = Fire/Explosion"/>
    <s v="ACCTYPE"/>
    <n v="85"/>
    <s v="Fire/Explosion"/>
    <s v="acc"/>
    <s v="NON COLLISION"/>
    <x v="23"/>
    <s v="UPDATE crash_acc_2016 SET ACCTYPE_txt = 'Fire/Explosion' where TRIM(ACCTYPE)='85';"/>
  </r>
  <r>
    <x v="2"/>
    <s v="86 = Jack Knife"/>
    <s v="ACCTYPE"/>
    <n v="86"/>
    <s v="Jack Knife"/>
    <s v="acc"/>
    <s v="NON COLLISION"/>
    <x v="9"/>
    <s v="UPDATE crash_acc_2016 SET ACCTYPE_txt = 'Jack Knife' where TRIM(ACCTYPE)='86';"/>
  </r>
  <r>
    <x v="2"/>
    <s v="89 = Other-Non-Collision"/>
    <s v="ACCTYPE"/>
    <n v="89"/>
    <s v="Other-Non-Collision"/>
    <s v="acc"/>
    <s v="NON COLLISION"/>
    <x v="28"/>
    <s v="UPDATE crash_acc_2016 SET ACCTYPE_txt = 'Other-Non-Collision' where TRIM(ACCTYPE)='89';"/>
  </r>
  <r>
    <x v="2"/>
    <s v="25 = Other - Non Fixed Object"/>
    <s v="ACCTYPE"/>
    <n v="25"/>
    <s v="Other - Non Fixed Object"/>
    <s v="acc"/>
    <s v="NON COLLISION"/>
    <x v="5"/>
    <s v="UPDATE crash_acc_2016 SET ACCTYPE_txt = 'Other - Non Fixed Object' where TRIM(ACCTYPE)='25';"/>
  </r>
  <r>
    <x v="2"/>
    <s v="51 = Other – Non-Motorist"/>
    <s v="ACCTYPE"/>
    <n v="51"/>
    <s v="Other – Non-Motorist"/>
    <s v="acc"/>
    <s v="NON COLLISION"/>
    <x v="8"/>
    <s v="UPDATE crash_acc_2016 SET ACCTYPE_txt = 'Other – Non-Motorist' where TRIM(ACCTYPE)='51';"/>
  </r>
  <r>
    <x v="3"/>
    <s v="20 = Parked/Entering or Leaving a Parked Position "/>
    <s v="ACTION"/>
    <s v="20"/>
    <s v="Parked/Entering or Leaving a Parked Position"/>
    <s v="veh"/>
    <m/>
    <x v="29"/>
    <s v="UPDATE crash_veh_2016 SET ACTION_txt = 'Parked/Entering or Leaving a Parked Position' where TRIM(ACTION)='20';"/>
  </r>
  <r>
    <x v="3"/>
    <s v="21 = Moving Forward "/>
    <s v="ACTION"/>
    <s v="21"/>
    <s v="Moving Forward"/>
    <s v="veh"/>
    <m/>
    <x v="23"/>
    <s v="UPDATE crash_veh_2016 SET ACTION_txt = 'Moving Forward' where TRIM(ACTION)='21';"/>
  </r>
  <r>
    <x v="3"/>
    <s v="22 = Wrong Way into Opposing Traffic "/>
    <s v="ACTION"/>
    <s v="22"/>
    <s v="Wrong Way into Opposing Traffic"/>
    <s v="veh"/>
    <m/>
    <x v="30"/>
    <s v="UPDATE crash_veh_2016 SET ACTION_txt = 'Wrong Way into Opposing Traffic' where TRIM(ACTION)='22';"/>
  </r>
  <r>
    <x v="3"/>
    <s v="23 = Turning Right "/>
    <s v="ACTION"/>
    <s v="23"/>
    <s v="Turning Right"/>
    <s v="veh"/>
    <m/>
    <x v="24"/>
    <s v="UPDATE crash_veh_2016 SET ACTION_txt = 'Turning Right' where TRIM(ACTION)='23';"/>
  </r>
  <r>
    <x v="3"/>
    <s v="24 = Turning Left "/>
    <s v="ACTION"/>
    <s v="24"/>
    <s v="Turning Left"/>
    <s v="veh"/>
    <m/>
    <x v="31"/>
    <s v="UPDATE crash_veh_2016 SET ACTION_txt = 'Turning Left' where TRIM(ACTION)='24';"/>
  </r>
  <r>
    <x v="3"/>
    <s v="25 = Making a U Turn "/>
    <s v="ACTION"/>
    <s v="25"/>
    <s v="Making a U Turn"/>
    <s v="veh"/>
    <m/>
    <x v="7"/>
    <s v="UPDATE crash_veh_2016 SET ACTION_txt = 'Making a U Turn' where TRIM(ACTION)='25';"/>
  </r>
  <r>
    <x v="3"/>
    <s v="26 = Slowing "/>
    <s v="ACTION"/>
    <s v="26"/>
    <s v="Slowing"/>
    <s v="veh"/>
    <m/>
    <x v="1"/>
    <s v="UPDATE crash_veh_2016 SET ACTION_txt = 'Slowing' where TRIM(ACTION)='26';"/>
  </r>
  <r>
    <x v="3"/>
    <s v="27 = Swerved or Attempt to Avoid Object in    Roadway (Wind, Slippery Surface, Motor Vehicle, Object, or Non-Motorist in Roadway, etc.) "/>
    <s v="ACTION"/>
    <s v="27"/>
    <s v="Swerved or Attempt to Avoid Object in Roadway (Wind, Slippery Surface, Motor Vehicle, Object, or"/>
    <s v="veh"/>
    <m/>
    <x v="32"/>
    <s v="UPDATE crash_veh_2016 SET ACTION_txt = 'Swerved or Attempt to Avoid Object in Roadway (Wind, Slippery Surface, Motor Vehicle, Object, or' where TRIM(ACTION)='27';"/>
  </r>
  <r>
    <x v="3"/>
    <s v="28 = Changing Lanes "/>
    <s v="ACTION"/>
    <s v="28"/>
    <s v="Changing Lanes"/>
    <s v="veh"/>
    <m/>
    <x v="23"/>
    <s v="UPDATE crash_veh_2016 SET ACTION_txt = 'Changing Lanes' where TRIM(ACTION)='28';"/>
  </r>
  <r>
    <x v="3"/>
    <s v="29 = Overtaking/Passing "/>
    <s v="ACTION"/>
    <s v="29"/>
    <s v="Overtaking/Passing"/>
    <s v="veh"/>
    <m/>
    <x v="25"/>
    <s v="UPDATE crash_veh_2016 SET ACTION_txt = 'Overtaking/Passing' where TRIM(ACTION)='29';"/>
  </r>
  <r>
    <x v="3"/>
    <s v="30 = Leaving Traffic Lane "/>
    <s v="ACTION"/>
    <s v="30"/>
    <s v="Leaving Traffic Lane"/>
    <s v="veh"/>
    <m/>
    <x v="8"/>
    <s v="UPDATE crash_veh_2016 SET ACTION_txt = 'Leaving Traffic Lane' where TRIM(ACTION)='30';"/>
  </r>
  <r>
    <x v="3"/>
    <s v="31 = Entering Traffic Lane "/>
    <s v="ACTION"/>
    <s v="31"/>
    <s v="Entering Traffic Lane"/>
    <s v="veh"/>
    <m/>
    <x v="21"/>
    <s v="UPDATE crash_veh_2016 SET ACTION_txt = 'Entering Traffic Lane' where TRIM(ACTION)='31';"/>
  </r>
  <r>
    <x v="3"/>
    <s v="32 = Negotiating a Curve "/>
    <s v="ACTION"/>
    <s v="32"/>
    <s v="Negotiating a Curve"/>
    <s v="veh"/>
    <m/>
    <x v="28"/>
    <s v="UPDATE crash_veh_2016 SET ACTION_txt = 'Negotiating a Curve' where TRIM(ACTION)='32';"/>
  </r>
  <r>
    <x v="3"/>
    <s v="33 = Backing "/>
    <s v="ACTION"/>
    <s v="33"/>
    <s v="Backing"/>
    <s v="veh"/>
    <m/>
    <x v="1"/>
    <s v="UPDATE crash_veh_2016 SET ACTION_txt = 'Backing' where TRIM(ACTION)='33';"/>
  </r>
  <r>
    <x v="3"/>
    <s v="34 = Vehicle Stopped or Stalled in Roadway "/>
    <s v="ACTION"/>
    <s v="34"/>
    <s v="Vehicle Stopped or Stalled in Roadway"/>
    <s v="veh"/>
    <m/>
    <x v="20"/>
    <s v="UPDATE crash_veh_2016 SET ACTION_txt = 'Vehicle Stopped or Stalled in Roadway' where TRIM(ACTION)='34';"/>
  </r>
  <r>
    <x v="3"/>
    <s v="90 = Other "/>
    <s v="ACTION"/>
    <s v="90"/>
    <s v="Other"/>
    <s v="veh"/>
    <m/>
    <x v="4"/>
    <s v="UPDATE crash_veh_2016 SET ACTION_txt = 'Other' where TRIM(ACTION)='90';"/>
  </r>
  <r>
    <x v="3"/>
    <s v="99 = Unknown"/>
    <s v="ACTION"/>
    <s v="99"/>
    <s v="Unknown"/>
    <s v="veh"/>
    <m/>
    <x v="1"/>
    <s v="UPDATE crash_veh_2016 SET ACTION_txt = 'Unknown' where TRIM(ACTION)='99';"/>
  </r>
  <r>
    <x v="4"/>
    <s v="5 = Deployed-Front"/>
    <s v="AIRBAG"/>
    <s v="5 "/>
    <s v="Deployed-Front"/>
    <s v="per"/>
    <m/>
    <x v="23"/>
    <s v="UPDATE crash_per_2016 SET AIRBAG_txt = 'Deployed-Front' where TRIM(AIRBAG)='5';"/>
  </r>
  <r>
    <x v="4"/>
    <s v="6 = Deployed-Side "/>
    <s v="AIRBAG"/>
    <s v="6 "/>
    <s v="Deployed-Side"/>
    <s v="per"/>
    <m/>
    <x v="24"/>
    <s v="UPDATE crash_per_2016 SET AIRBAG_txt = 'Deployed-Side' where TRIM(AIRBAG)='6';"/>
  </r>
  <r>
    <x v="4"/>
    <s v="7 = Deployed-Curtain"/>
    <s v="AIRBAG"/>
    <s v="7 "/>
    <s v="Deployed-Curtain"/>
    <s v="per"/>
    <m/>
    <x v="33"/>
    <s v="UPDATE crash_per_2016 SET AIRBAG_txt = 'Deployed-Curtain' where TRIM(AIRBAG)='7';"/>
  </r>
  <r>
    <x v="4"/>
    <s v="8 = Deployed-Other (Knee, Air Belt, etc.)"/>
    <s v="AIRBAG"/>
    <s v="8 "/>
    <s v="Deployed-Other (Knee, Air Belt, etc.)"/>
    <s v="per"/>
    <m/>
    <x v="20"/>
    <s v="UPDATE crash_per_2016 SET AIRBAG_txt = 'Deployed-Other (Knee, Air Belt, etc.)' where TRIM(AIRBAG)='8';"/>
  </r>
  <r>
    <x v="4"/>
    <s v="9 = Deployed Combination"/>
    <s v="AIRBAG"/>
    <s v="9 "/>
    <s v="Deployed Combination"/>
    <s v="per"/>
    <m/>
    <x v="8"/>
    <s v="UPDATE crash_per_2016 SET AIRBAG_txt = 'Deployed Combination' where TRIM(AIRBAG)='9';"/>
  </r>
  <r>
    <x v="4"/>
    <s v="10 = Not Deployed"/>
    <s v="AIRBAG"/>
    <s v="10"/>
    <s v="Not Deployed"/>
    <s v="per"/>
    <m/>
    <x v="31"/>
    <s v="UPDATE crash_per_2016 SET AIRBAG_txt = 'Not Deployed' where TRIM(AIRBAG)='10';"/>
  </r>
  <r>
    <x v="4"/>
    <s v="98 = Not applicable"/>
    <s v="AIRBAG"/>
    <s v="98"/>
    <s v="Not applicable"/>
    <s v="per"/>
    <m/>
    <x v="23"/>
    <s v="UPDATE crash_per_2016 SET AIRBAG_txt = 'Not applicable' where TRIM(AIRBAG)='98';"/>
  </r>
  <r>
    <x v="4"/>
    <s v="99 = Unknown"/>
    <s v="AIRBAG"/>
    <s v="99"/>
    <s v="Unknown"/>
    <s v="per"/>
    <m/>
    <x v="1"/>
    <s v="UPDATE crash_per_2016 SET AIRBAG_txt = 'Unknown' where TRIM(AIRBAG)='99';"/>
  </r>
  <r>
    <x v="5"/>
    <s v="1 = Yes"/>
    <s v="ALCSUSP"/>
    <s v="1 "/>
    <s v="Yes"/>
    <s v="per"/>
    <m/>
    <x v="34"/>
    <s v="UPDATE crash_per_2016 SET ALCSUSP_txt = 'Yes' where TRIM(ALCSUSP)='1';"/>
  </r>
  <r>
    <x v="5"/>
    <s v="2 = No"/>
    <s v="ALCSUSP"/>
    <s v="2 "/>
    <s v="No"/>
    <s v="per"/>
    <m/>
    <x v="35"/>
    <s v="UPDATE crash_per_2016 SET ALCSUSP_txt = 'No' where TRIM(ALCSUSP)='2';"/>
  </r>
  <r>
    <x v="5"/>
    <s v="99 = Unknown"/>
    <s v="ALCSUSP"/>
    <s v="99"/>
    <s v="Unknown"/>
    <s v="per"/>
    <m/>
    <x v="1"/>
    <s v="UPDATE crash_per_2016 SET ALCSUSP_txt = 'Unknown' where TRIM(ALCSUSP)='99';"/>
  </r>
  <r>
    <x v="6"/>
    <s v="1 = Test Given"/>
    <s v="ALCTEST"/>
    <s v="1 "/>
    <s v="Test Given"/>
    <s v="per"/>
    <m/>
    <x v="9"/>
    <s v="UPDATE crash_per_2016 SET ALCTEST_txt = 'Test Given' where TRIM(ALCTEST)='1';"/>
  </r>
  <r>
    <x v="6"/>
    <s v="2 = Test Not Given"/>
    <s v="ALCTEST"/>
    <s v="2 "/>
    <s v="Test Not Given"/>
    <s v="per"/>
    <m/>
    <x v="23"/>
    <s v="UPDATE crash_per_2016 SET ALCTEST_txt = 'Test Not Given' where TRIM(ALCTEST)='2';"/>
  </r>
  <r>
    <x v="6"/>
    <s v="3 = Test Refused"/>
    <s v="ALCTEST"/>
    <s v="3 "/>
    <s v="Test Refused"/>
    <s v="per"/>
    <m/>
    <x v="31"/>
    <s v="UPDATE crash_per_2016 SET ALCTEST_txt = 'Test Refused' where TRIM(ALCTEST)='3';"/>
  </r>
  <r>
    <x v="6"/>
    <s v="99 = Unknown"/>
    <s v="ALCTEST"/>
    <s v="99"/>
    <s v="Unknown"/>
    <s v="per"/>
    <m/>
    <x v="1"/>
    <s v="UPDATE crash_per_2016 SET ALCTEST_txt = 'Unknown' where TRIM(ALCTEST)='99';"/>
  </r>
  <r>
    <x v="7"/>
    <s v="1 = Blood"/>
    <s v="ALCTYPE"/>
    <s v="1 "/>
    <s v="Blood"/>
    <s v="per"/>
    <m/>
    <x v="4"/>
    <s v="UPDATE crash_per_2016 SET ALCTYPE_txt = 'Blood' where TRIM(ALCTYPE)='1';"/>
  </r>
  <r>
    <x v="7"/>
    <s v="3 = Breath PBT"/>
    <s v="ALCTYPE"/>
    <s v="3 "/>
    <s v="Breath PBT"/>
    <s v="per"/>
    <m/>
    <x v="9"/>
    <s v="UPDATE crash_per_2016 SET ALCTYPE_txt = 'Breath PBT' where TRIM(ALCTYPE)='3';"/>
  </r>
  <r>
    <x v="7"/>
    <s v="4 = Urine"/>
    <s v="ALCTYPE"/>
    <s v="4 "/>
    <s v="Urine"/>
    <s v="per"/>
    <m/>
    <x v="4"/>
    <s v="UPDATE crash_per_2016 SET ALCTYPE_txt = 'Urine' where TRIM(ALCTYPE)='4';"/>
  </r>
  <r>
    <x v="7"/>
    <s v="5 = Breath Data Master (DMT)"/>
    <s v="ALCTYPE"/>
    <s v="5 "/>
    <s v="Breath Data Master (DMT)"/>
    <s v="per"/>
    <m/>
    <x v="5"/>
    <s v="UPDATE crash_per_2016 SET ALCTYPE_txt = 'Breath Data Master (DMT)' where TRIM(ALCTYPE)='5';"/>
  </r>
  <r>
    <x v="7"/>
    <s v="90 = Other"/>
    <s v="ALCTYPE"/>
    <s v="90"/>
    <s v="Other"/>
    <s v="per"/>
    <m/>
    <x v="4"/>
    <s v="UPDATE crash_per_2016 SET ALCTYPE_txt = 'Other' where TRIM(ALCTYPE)='90';"/>
  </r>
  <r>
    <x v="7"/>
    <s v="99 = Unknown"/>
    <s v="ALCTYPE"/>
    <s v="99"/>
    <s v="Unknown"/>
    <s v="per"/>
    <m/>
    <x v="1"/>
    <s v="UPDATE crash_per_2016 SET ALCTYPE_txt = 'Unknown' where TRIM(ALCTYPE)='99';"/>
  </r>
  <r>
    <x v="8"/>
    <s v="1 = Yes"/>
    <s v="BRIDGE"/>
    <s v="1 "/>
    <s v="Yes"/>
    <s v="acc"/>
    <m/>
    <x v="34"/>
    <s v="UPDATE crash_acc_2016 SET BRIDGE_txt = 'Yes' where TRIM(BRIDGE)='1';"/>
  </r>
  <r>
    <x v="8"/>
    <s v="2 = No"/>
    <s v="BRIDGE"/>
    <s v="2 "/>
    <s v="No"/>
    <s v="acc"/>
    <m/>
    <x v="35"/>
    <s v="UPDATE crash_acc_2016 SET BRIDGE_txt = 'No' where TRIM(BRIDGE)='2';"/>
  </r>
  <r>
    <x v="8"/>
    <s v="99 = Unknown"/>
    <s v="BRIDGE"/>
    <s v="99"/>
    <s v="Unknown"/>
    <s v="acc"/>
    <m/>
    <x v="1"/>
    <s v="UPDATE crash_acc_2016 SET BRIDGE_txt = 'Unknown' where TRIM(BRIDGE)='99';"/>
  </r>
  <r>
    <x v="9"/>
    <s v="2 = School"/>
    <s v="BUSTYPE"/>
    <s v="2 "/>
    <s v="School"/>
    <s v="veh"/>
    <m/>
    <x v="0"/>
    <s v="UPDATE crash_veh_2016 SET BUSTYPE_txt = 'School' where TRIM(BUSTYPE)='2';"/>
  </r>
  <r>
    <x v="9"/>
    <s v="3 = Transit/Commuter"/>
    <s v="BUSTYPE"/>
    <s v="3 "/>
    <s v="Transit/Commuter"/>
    <s v="veh"/>
    <m/>
    <x v="33"/>
    <s v="UPDATE crash_veh_2016 SET BUSTYPE_txt = 'Transit/Commuter' where TRIM(BUSTYPE)='3';"/>
  </r>
  <r>
    <x v="9"/>
    <s v="4 = Intercity"/>
    <s v="BUSTYPE"/>
    <s v="4 "/>
    <s v="Intercity"/>
    <s v="veh"/>
    <m/>
    <x v="2"/>
    <s v="UPDATE crash_veh_2016 SET BUSTYPE_txt = 'Intercity' where TRIM(BUSTYPE)='4';"/>
  </r>
  <r>
    <x v="9"/>
    <s v="5 = Charter/Tour"/>
    <s v="BUSTYPE"/>
    <s v="5 "/>
    <s v="Charter/Tour"/>
    <s v="veh"/>
    <m/>
    <x v="31"/>
    <s v="UPDATE crash_veh_2016 SET BUSTYPE_txt = 'Charter/Tour' where TRIM(BUSTYPE)='5';"/>
  </r>
  <r>
    <x v="9"/>
    <s v="6 = Shuttle"/>
    <s v="BUSTYPE"/>
    <s v="6 "/>
    <s v="Shuttle"/>
    <s v="veh"/>
    <m/>
    <x v="1"/>
    <s v="UPDATE crash_veh_2016 SET BUSTYPE_txt = 'Shuttle' where TRIM(BUSTYPE)='6';"/>
  </r>
  <r>
    <x v="10"/>
    <s v="6 = Van/Enclosed Box"/>
    <s v="CARGOTP"/>
    <s v="6 "/>
    <s v="Van/Enclosed Box"/>
    <s v="veh"/>
    <m/>
    <x v="33"/>
    <s v="UPDATE crash_veh_2016 SET CARGOTP_txt = 'Van/Enclosed Box' where TRIM(CARGOTP)='6';"/>
  </r>
  <r>
    <x v="10"/>
    <s v="8 = Dump"/>
    <s v="CARGOTP"/>
    <s v="8 "/>
    <s v="Dump"/>
    <s v="veh"/>
    <m/>
    <x v="14"/>
    <s v="UPDATE crash_veh_2016 SET CARGOTP_txt = 'Dump' where TRIM(CARGOTP)='8';"/>
  </r>
  <r>
    <x v="10"/>
    <s v="9 = Concrete Mixer"/>
    <s v="CARGOTP"/>
    <s v="9 "/>
    <s v="Concrete Mixer"/>
    <s v="veh"/>
    <m/>
    <x v="23"/>
    <s v="UPDATE crash_veh_2016 SET CARGOTP_txt = 'Concrete Mixer' where TRIM(CARGOTP)='9';"/>
  </r>
  <r>
    <x v="10"/>
    <s v="10 = Auto Transporter"/>
    <s v="CARGOTP"/>
    <s v="10"/>
    <s v="Auto Transporter"/>
    <s v="veh"/>
    <m/>
    <x v="33"/>
    <s v="UPDATE crash_veh_2016 SET CARGOTP_txt = 'Auto Transporter' where TRIM(CARGOTP)='10';"/>
  </r>
  <r>
    <x v="10"/>
    <s v="11 = Garbage/Refuge"/>
    <s v="CARGOTP"/>
    <s v="11"/>
    <s v="Garbage/Refuge"/>
    <s v="veh"/>
    <m/>
    <x v="23"/>
    <s v="UPDATE crash_veh_2016 SET CARGOTP_txt = 'Garbage/Refuge' where TRIM(CARGOTP)='11';"/>
  </r>
  <r>
    <x v="10"/>
    <s v="12 = Hopper (Grain/Chips/Gravel)"/>
    <s v="CARGOTP"/>
    <s v="12"/>
    <s v="Hopper (Grain/Chips/Gravel)"/>
    <s v="veh"/>
    <m/>
    <x v="19"/>
    <s v="UPDATE crash_veh_2016 SET CARGOTP_txt = 'Hopper (Grain/Chips/Gravel)' where TRIM(CARGOTP)='12';"/>
  </r>
  <r>
    <x v="10"/>
    <s v="13 = Pole trailer"/>
    <s v="CARGOTP"/>
    <s v="13"/>
    <s v="Pole trailer"/>
    <s v="veh"/>
    <m/>
    <x v="31"/>
    <s v="UPDATE crash_veh_2016 SET CARGOTP_txt = 'Pole trailer' where TRIM(CARGOTP)='13';"/>
  </r>
  <r>
    <x v="10"/>
    <s v="14 = Log "/>
    <s v="CARGOTP"/>
    <s v="14"/>
    <s v="Log"/>
    <s v="veh"/>
    <m/>
    <x v="34"/>
    <s v="UPDATE crash_veh_2016 SET CARGOTP_txt = 'Log' where TRIM(CARGOTP)='14';"/>
  </r>
  <r>
    <x v="10"/>
    <s v="15 = Bus (9 to 15 seats including driver) "/>
    <s v="CARGOTP"/>
    <s v="15"/>
    <s v="Bus (9 to 15 seats including driver)"/>
    <s v="veh"/>
    <m/>
    <x v="36"/>
    <s v="UPDATE crash_veh_2016 SET CARGOTP_txt = 'Bus (9 to 15 seats including driver)' where TRIM(CARGOTP)='15';"/>
  </r>
  <r>
    <x v="10"/>
    <s v="16 = Intermodal Container Chassis"/>
    <s v="CARGOTP"/>
    <s v="16"/>
    <s v="Intermodal Container Chassis"/>
    <s v="veh"/>
    <m/>
    <x v="37"/>
    <s v="UPDATE crash_veh_2016 SET CARGOTP_txt = 'Intermodal Container Chassis' where TRIM(CARGOTP)='16';"/>
  </r>
  <r>
    <x v="10"/>
    <s v="17 = Vehicle Towing Another Vehicle"/>
    <s v="CARGOTP"/>
    <s v="17"/>
    <s v="Vehicle Towing Another Vehicle"/>
    <s v="veh"/>
    <m/>
    <x v="26"/>
    <s v="UPDATE crash_veh_2016 SET CARGOTP_txt = 'Vehicle Towing Another Vehicle' where TRIM(CARGOTP)='17';"/>
  </r>
  <r>
    <x v="10"/>
    <s v="18 = No Cargo Body - (Bobtail, Light Motor Vehicle with Hazardous Material (HM) Placard, etc.)"/>
    <s v="CARGOTP"/>
    <s v="18"/>
    <s v="No Cargo Body - (Bobtail, Light Motor Vehicle with Hazardous Material (HM) Placard, etc.)"/>
    <s v="veh"/>
    <m/>
    <x v="38"/>
    <s v="UPDATE crash_veh_2016 SET CARGOTP_txt = 'No Cargo Body - (Bobtail, Light Motor Vehicle with Hazardous Material (HM) Placard, etc.)' where TRIM(CARGOTP)='18';"/>
  </r>
  <r>
    <x v="10"/>
    <s v="19 = Flatbed"/>
    <s v="CARGOTP"/>
    <s v="19"/>
    <s v="Flatbed"/>
    <s v="veh"/>
    <m/>
    <x v="1"/>
    <s v="UPDATE crash_veh_2016 SET CARGOTP_txt = 'Flatbed' where TRIM(CARGOTP)='19';"/>
  </r>
  <r>
    <x v="10"/>
    <s v="20 = Cargo tank"/>
    <s v="CARGOTP"/>
    <s v="20"/>
    <s v="Cargo tank"/>
    <s v="veh"/>
    <m/>
    <x v="9"/>
    <s v="UPDATE crash_veh_2016 SET CARGOTP_txt = 'Cargo tank' where TRIM(CARGOTP)='20';"/>
  </r>
  <r>
    <x v="10"/>
    <s v="21 = Bus (more than 15 seats including driver)"/>
    <s v="CARGOTP"/>
    <s v="21"/>
    <s v="Bus (more than 15 seats including driver)"/>
    <s v="veh"/>
    <m/>
    <x v="39"/>
    <s v="UPDATE crash_veh_2016 SET CARGOTP_txt = 'Bus (more than 15 seats including driver)' where TRIM(CARGOTP)='21';"/>
  </r>
  <r>
    <x v="10"/>
    <s v="90 = Other"/>
    <s v="CARGOTP"/>
    <s v="90"/>
    <s v="Other"/>
    <s v="veh"/>
    <m/>
    <x v="4"/>
    <s v="UPDATE crash_veh_2016 SET CARGOTP_txt = 'Other' where TRIM(CARGOTP)='90';"/>
  </r>
  <r>
    <x v="10"/>
    <s v="99 = Unknown"/>
    <s v="CARGOTP"/>
    <s v="99"/>
    <s v="Unknown"/>
    <s v="veh"/>
    <m/>
    <x v="1"/>
    <s v="UPDATE crash_veh_2016 SET CARGOTP_txt = 'Unknown' where TRIM(CARGOTP)='99';"/>
  </r>
  <r>
    <x v="11"/>
    <s v="1 = No Clear Contributing Action "/>
    <s v="CFP1"/>
    <s v="1 "/>
    <s v="No Clear Contributing Action"/>
    <s v="per"/>
    <s v="MOTORIST ONLY"/>
    <x v="37"/>
    <s v="UPDATE crash_per_2016 SET CFP1_txt = 'No Clear Contributing Action' where TRIM(CFP1)='1';"/>
  </r>
  <r>
    <x v="11"/>
    <s v="4 = Following Too Closely "/>
    <s v="CFP1"/>
    <s v="4 "/>
    <s v="Following Too Closely"/>
    <s v="per"/>
    <s v="MOTORIST ONLY"/>
    <x v="21"/>
    <s v="UPDATE crash_per_2016 SET CFP1_txt = 'Following Too Closely' where TRIM(CFP1)='4';"/>
  </r>
  <r>
    <x v="11"/>
    <s v="11 = Improper Backing "/>
    <s v="CFP1"/>
    <s v="11"/>
    <s v="Improper Backing"/>
    <s v="per"/>
    <s v="MOTORIST ONLY"/>
    <x v="33"/>
    <s v="UPDATE crash_per_2016 SET CFP1_txt = 'Improper Backing' where TRIM(CFP1)='11';"/>
  </r>
  <r>
    <x v="11"/>
    <s v="62 = Ran Off Road "/>
    <s v="CFP1"/>
    <s v="62"/>
    <s v="Ran Off Road"/>
    <s v="per"/>
    <s v="MOTORIST ONLY"/>
    <x v="31"/>
    <s v="UPDATE crash_per_2016 SET CFP1_txt = 'Ran Off Road' where TRIM(CFP1)='62';"/>
  </r>
  <r>
    <x v="11"/>
    <s v="63 = Ran Red Light "/>
    <s v="CFP1"/>
    <s v="63"/>
    <s v="Ran Red Light"/>
    <s v="per"/>
    <s v="MOTORIST ONLY"/>
    <x v="24"/>
    <s v="UPDATE crash_per_2016 SET CFP1_txt = 'Ran Red Light' where TRIM(CFP1)='63';"/>
  </r>
  <r>
    <x v="11"/>
    <s v="64 = Ran Stop Sign "/>
    <s v="CFP1"/>
    <s v="64"/>
    <s v="Ran Stop Sign"/>
    <s v="per"/>
    <s v="MOTORIST ONLY"/>
    <x v="24"/>
    <s v="UPDATE crash_per_2016 SET CFP1_txt = 'Ran Stop Sign' where TRIM(CFP1)='64';"/>
  </r>
  <r>
    <x v="11"/>
    <s v="65 = Disregard Other Traffic Signs"/>
    <s v="CFP1"/>
    <s v="65"/>
    <s v="Disregard Other Traffic Signs"/>
    <s v="per"/>
    <s v="MOTORIST ONLY"/>
    <x v="27"/>
    <s v="UPDATE crash_per_2016 SET CFP1_txt = 'Disregard Other Traffic Signs' where TRIM(CFP1)='65';"/>
  </r>
  <r>
    <x v="11"/>
    <s v="66 = Disregard Other Road Markings "/>
    <s v="CFP1"/>
    <s v="66"/>
    <s v="Disregard Other Road Markings"/>
    <s v="per"/>
    <s v="MOTORIST ONLY"/>
    <x v="27"/>
    <s v="UPDATE crash_per_2016 SET CFP1_txt = 'Disregard Other Road Markings' where TRIM(CFP1)='66';"/>
  </r>
  <r>
    <x v="11"/>
    <s v="67 = Wrong Side or Wrong Way "/>
    <s v="CFP1"/>
    <s v="67"/>
    <s v="Wrong Side or Wrong Way"/>
    <s v="per"/>
    <s v="MOTORIST ONLY"/>
    <x v="16"/>
    <s v="UPDATE crash_per_2016 SET CFP1_txt = 'Wrong Side or Wrong Way' where TRIM(CFP1)='67';"/>
  </r>
  <r>
    <x v="11"/>
    <s v="68 = Failed to Keep in Proper Lane "/>
    <s v="CFP1"/>
    <s v="68"/>
    <s v="Failed to Keep in Proper Lane"/>
    <s v="per"/>
    <s v="MOTORIST ONLY"/>
    <x v="27"/>
    <s v="UPDATE crash_per_2016 SET CFP1_txt = 'Failed to Keep in Proper Lane' where TRIM(CFP1)='68';"/>
  </r>
  <r>
    <x v="11"/>
    <s v="69 = Operated Motor Vehicle in Reckless or Aggressive Manner "/>
    <s v="CFP1"/>
    <s v="69"/>
    <s v="Operated Motor Vehicle in Reckless or Aggressive Manner"/>
    <s v="per"/>
    <s v="MOTORIST ONLY"/>
    <x v="40"/>
    <s v="UPDATE crash_per_2016 SET CFP1_txt = 'Operated Motor Vehicle in Reckless or Aggressive Manner' where TRIM(CFP1)='69';"/>
  </r>
  <r>
    <x v="11"/>
    <s v="70 = Operated Motor Vehicle in Careless, Negligent, or Erratic Manner "/>
    <s v="CFP1"/>
    <s v="70"/>
    <s v="Operated Motor Vehicle in Careless, Negligent, or Erratic Manner"/>
    <s v="per"/>
    <s v="MOTORIST ONLY"/>
    <x v="41"/>
    <s v="UPDATE crash_per_2016 SET CFP1_txt = 'Operated Motor Vehicle in Careless, Negligent, or Erratic Manner' where TRIM(CFP1)='70';"/>
  </r>
  <r>
    <x v="11"/>
    <s v="71 = Swerved or Avoided Due to Wind, Slippery Surface, Motor Vehicle, Object, Non-Motorist in Roadway, etc. "/>
    <s v="CFP1"/>
    <s v="71"/>
    <s v="Swerved or Avoided Due to Wind, Slippery Surface, Motor Vehicle, Object, Non-Motorist in Roadway, e"/>
    <s v="per"/>
    <s v="MOTORIST ONLY"/>
    <x v="42"/>
    <s v="UPDATE crash_per_2016 SET CFP1_txt = 'Swerved or Avoided Due to Wind, Slippery Surface, Motor Vehicle, Object, Non-Motorist in Roadway, e' where TRIM(CFP1)='71';"/>
  </r>
  <r>
    <x v="11"/>
    <s v="72 = Over-correcting / Over Steering "/>
    <s v="CFP1"/>
    <s v="72"/>
    <s v="Over-correcting / Over Steering"/>
    <s v="per"/>
    <s v="MOTORIST ONLY"/>
    <x v="30"/>
    <s v="UPDATE crash_per_2016 SET CFP1_txt = 'Over-correcting / Over Steering' where TRIM(CFP1)='72';"/>
  </r>
  <r>
    <x v="11"/>
    <s v="73 = Passing on Shoulder "/>
    <s v="CFP1"/>
    <s v="73"/>
    <s v="Passing on Shoulder"/>
    <s v="per"/>
    <s v="MOTORIST ONLY"/>
    <x v="28"/>
    <s v="UPDATE crash_per_2016 SET CFP1_txt = 'Passing on Shoulder' where TRIM(CFP1)='73';"/>
  </r>
  <r>
    <x v="11"/>
    <s v="74 = Driver Distracted "/>
    <s v="CFP1"/>
    <s v="74"/>
    <s v="Driver Distracted"/>
    <s v="per"/>
    <s v="MOTORIST ONLY"/>
    <x v="10"/>
    <s v="UPDATE crash_per_2016 SET CFP1_txt = 'Driver Distracted' where TRIM(CFP1)='74';"/>
  </r>
  <r>
    <x v="11"/>
    <s v="75 = Driver Speeding "/>
    <s v="CFP1"/>
    <s v="75"/>
    <s v="Driver Speeding"/>
    <s v="per"/>
    <s v="MOTORIST ONLY"/>
    <x v="7"/>
    <s v="UPDATE crash_per_2016 SET CFP1_txt = 'Driver Speeding' where TRIM(CFP1)='75';"/>
  </r>
  <r>
    <x v="11"/>
    <s v="5 = Failure to Obey Traffic Signs, Signals, or Officer"/>
    <s v="CFP1"/>
    <s v="5 "/>
    <s v="Failure to Obey Traffic Signs, Signals, or Officer"/>
    <s v="per"/>
    <s v="NON-MOTORIST"/>
    <x v="43"/>
    <s v="UPDATE crash_per_2016 SET CFP1_txt = 'Failure to Obey Traffic Signs, Signals, or Officer' where TRIM(CFP1)='5';"/>
  </r>
  <r>
    <x v="11"/>
    <s v="15 = Inattentive/Distraction (Talking, Eating, etc.) "/>
    <s v="CFP1"/>
    <s v="15"/>
    <s v="Inattentive/Distraction (Talking, Eating, etc.)"/>
    <s v="per"/>
    <s v="NON-MOTORIST"/>
    <x v="44"/>
    <s v="UPDATE crash_per_2016 SET CFP1_txt = 'Inattentive/Distraction (Talking, Eating, etc.)' where TRIM(CFP1)='15';"/>
  </r>
  <r>
    <x v="11"/>
    <s v="22 = No Improper Action "/>
    <s v="CFP1"/>
    <s v="22"/>
    <s v="No Improper Action"/>
    <s v="per"/>
    <s v="NON-MOTORIST"/>
    <x v="25"/>
    <s v="UPDATE crash_per_2016 SET CFP1_txt = 'No Improper Action' where TRIM(CFP1)='22';"/>
  </r>
  <r>
    <x v="11"/>
    <s v="23 = Dart/Dash "/>
    <s v="CFP1"/>
    <s v="23"/>
    <s v="Dart/Dash"/>
    <s v="per"/>
    <s v="NON-MOTORIST"/>
    <x v="2"/>
    <s v="UPDATE crash_per_2016 SET CFP1_txt = 'Dart/Dash' where TRIM(CFP1)='23';"/>
  </r>
  <r>
    <x v="11"/>
    <s v="24 = In Roadway Improperly (Standing, Lying, Working, Playing) "/>
    <s v="CFP1"/>
    <s v="24"/>
    <s v="In Roadway Improperly (Standing, Lying, Working, Playing)"/>
    <s v="per"/>
    <s v="NON-MOTORIST"/>
    <x v="45"/>
    <s v="UPDATE crash_per_2016 SET CFP1_txt = 'In Roadway Improperly (Standing, Lying, Working, Playing)' where TRIM(CFP1)='24';"/>
  </r>
  <r>
    <x v="11"/>
    <s v="25 = Disabled Vehicle Related (Working on, Pushing, Leaving/Approaching "/>
    <s v="CFP1"/>
    <s v="25"/>
    <s v="Disabled Vehicle Related (Working on, Pushing, Leaving/Approaching"/>
    <s v="per"/>
    <s v="NON-MOTORIST"/>
    <x v="46"/>
    <s v="UPDATE crash_per_2016 SET CFP1_txt = 'Disabled Vehicle Related (Working on, Pushing, Leaving/Approaching' where TRIM(CFP1)='25';"/>
  </r>
  <r>
    <x v="11"/>
    <s v="26 = Not Visible (Dark Clothing, No Lighting, etc.) "/>
    <s v="CFP1"/>
    <s v="26"/>
    <s v="Not Visible (Dark Clothing, No Lighting, etc.)"/>
    <s v="per"/>
    <s v="NON-MOTORIST"/>
    <x v="47"/>
    <s v="UPDATE crash_per_2016 SET CFP1_txt = 'Not Visible (Dark Clothing, No Lighting, etc.)' where TRIM(CFP1)='26';"/>
  </r>
  <r>
    <x v="11"/>
    <s v="27 = Wrong Way Riding or Walking "/>
    <s v="CFP1"/>
    <s v="27"/>
    <s v="Wrong Way Riding or Walking"/>
    <s v="per"/>
    <s v="NON-MOTORIST"/>
    <x v="19"/>
    <s v="UPDATE crash_per_2016 SET CFP1_txt = 'Wrong Way Riding or Walking' where TRIM(CFP1)='27';"/>
  </r>
  <r>
    <x v="11"/>
    <s v="29 = Entering/Exiting Parked/Standing Vehicle"/>
    <s v="CFP1"/>
    <s v="29"/>
    <s v="Entering/Exiting Parked/Standing Vehicle"/>
    <s v="per"/>
    <s v="NON-MOTORIST"/>
    <x v="48"/>
    <s v="UPDATE crash_per_2016 SET CFP1_txt = 'Entering/Exiting Parked/Standing Vehicle' where TRIM(CFP1)='29';"/>
  </r>
  <r>
    <x v="11"/>
    <s v="2 = Failure to Yield Right-of-Way "/>
    <s v="CFP1"/>
    <s v="2 "/>
    <s v="Failure to Yield Right-of-Way"/>
    <s v="per"/>
    <s v="ANY UNIT TYPE"/>
    <x v="27"/>
    <s v="UPDATE crash_per_2016 SET CFP1_txt = 'Failure to Yield Right-of-Way' where TRIM(CFP1)='2';"/>
  </r>
  <r>
    <x v="11"/>
    <s v="7 = Improper Passing "/>
    <s v="CFP1"/>
    <s v="7 "/>
    <s v="Improper Passing"/>
    <s v="per"/>
    <s v="ANY UNIT TYPE"/>
    <x v="33"/>
    <s v="UPDATE crash_per_2016 SET CFP1_txt = 'Improper Passing' where TRIM(CFP1)='7';"/>
  </r>
  <r>
    <x v="11"/>
    <s v="10 = Improper Turn/Merge "/>
    <s v="CFP1"/>
    <s v="10"/>
    <s v="Improper Turn/Merge"/>
    <s v="per"/>
    <s v="ANY UNIT TYPE"/>
    <x v="28"/>
    <s v="UPDATE crash_per_2016 SET CFP1_txt = 'Improper Turn/Merge' where TRIM(CFP1)='10';"/>
  </r>
  <r>
    <x v="11"/>
    <s v="90 = Other Contributing Action "/>
    <s v="CFP1"/>
    <s v="90"/>
    <s v="Other Contributing Action"/>
    <s v="per"/>
    <s v="ANY UNIT TYPE"/>
    <x v="15"/>
    <s v="UPDATE crash_per_2016 SET CFP1_txt = 'Other Contributing Action' where TRIM(CFP1)='90';"/>
  </r>
  <r>
    <x v="11"/>
    <s v="99 = Unknown"/>
    <s v="CFP1"/>
    <s v="99"/>
    <s v="Unknown"/>
    <s v="per"/>
    <s v="ANY UNIT TYPE"/>
    <x v="1"/>
    <s v="UPDATE crash_per_2016 SET CFP1_txt = 'Unknown' where TRIM(CFP1)='99';"/>
  </r>
  <r>
    <x v="12"/>
    <s v="1 = No Clear Contributing Action "/>
    <s v="CFP2"/>
    <s v="1 "/>
    <s v="No Clear Contributing Action"/>
    <s v="per"/>
    <s v="MOTORIST ONLY"/>
    <x v="37"/>
    <s v="UPDATE crash_per_2016 SET CFP2_txt = 'No Clear Contributing Action' where TRIM(CFP2)='1';"/>
  </r>
  <r>
    <x v="12"/>
    <s v="4 = Following Too Closely "/>
    <s v="CFP2"/>
    <s v="4 "/>
    <s v="Following Too Closely"/>
    <s v="per"/>
    <s v="MOTORIST ONLY"/>
    <x v="21"/>
    <s v="UPDATE crash_per_2016 SET CFP2_txt = 'Following Too Closely' where TRIM(CFP2)='4';"/>
  </r>
  <r>
    <x v="12"/>
    <s v="11 = Improper Backing "/>
    <s v="CFP2"/>
    <s v="11"/>
    <s v="Improper Backing"/>
    <s v="per"/>
    <s v="MOTORIST ONLY"/>
    <x v="33"/>
    <s v="UPDATE crash_per_2016 SET CFP2_txt = 'Improper Backing' where TRIM(CFP2)='11';"/>
  </r>
  <r>
    <x v="12"/>
    <s v="62 = Ran Off Road "/>
    <s v="CFP2"/>
    <s v="62"/>
    <s v="Ran Off Road"/>
    <s v="per"/>
    <s v="MOTORIST ONLY"/>
    <x v="31"/>
    <s v="UPDATE crash_per_2016 SET CFP2_txt = 'Ran Off Road' where TRIM(CFP2)='62';"/>
  </r>
  <r>
    <x v="12"/>
    <s v="63 = Ran Red Light "/>
    <s v="CFP2"/>
    <s v="63"/>
    <s v="Ran Red Light"/>
    <s v="per"/>
    <s v="MOTORIST ONLY"/>
    <x v="24"/>
    <s v="UPDATE crash_per_2016 SET CFP2_txt = 'Ran Red Light' where TRIM(CFP2)='63';"/>
  </r>
  <r>
    <x v="12"/>
    <s v="64 = Ran Stop Sign "/>
    <s v="CFP2"/>
    <s v="64"/>
    <s v="Ran Stop Sign"/>
    <s v="per"/>
    <s v="MOTORIST ONLY"/>
    <x v="24"/>
    <s v="UPDATE crash_per_2016 SET CFP2_txt = 'Ran Stop Sign' where TRIM(CFP2)='64';"/>
  </r>
  <r>
    <x v="12"/>
    <s v="65 = Disregard Other Traffic Signs"/>
    <s v="CFP2"/>
    <s v="65"/>
    <s v="Disregard Other Traffic Signs"/>
    <s v="per"/>
    <s v="MOTORIST ONLY"/>
    <x v="27"/>
    <s v="UPDATE crash_per_2016 SET CFP2_txt = 'Disregard Other Traffic Signs' where TRIM(CFP2)='65';"/>
  </r>
  <r>
    <x v="12"/>
    <s v="66 = Disregard Other Road Markings "/>
    <s v="CFP2"/>
    <s v="66"/>
    <s v="Disregard Other Road Markings"/>
    <s v="per"/>
    <s v="MOTORIST ONLY"/>
    <x v="27"/>
    <s v="UPDATE crash_per_2016 SET CFP2_txt = 'Disregard Other Road Markings' where TRIM(CFP2)='66';"/>
  </r>
  <r>
    <x v="12"/>
    <s v="67 = Wrong Side or Wrong Way "/>
    <s v="CFP2"/>
    <s v="67"/>
    <s v="Wrong Side or Wrong Way"/>
    <s v="per"/>
    <s v="MOTORIST ONLY"/>
    <x v="16"/>
    <s v="UPDATE crash_per_2016 SET CFP2_txt = 'Wrong Side or Wrong Way' where TRIM(CFP2)='67';"/>
  </r>
  <r>
    <x v="12"/>
    <s v="68 = Failed to Keep in Proper Lane "/>
    <s v="CFP2"/>
    <s v="68"/>
    <s v="Failed to Keep in Proper Lane"/>
    <s v="per"/>
    <s v="MOTORIST ONLY"/>
    <x v="27"/>
    <s v="UPDATE crash_per_2016 SET CFP2_txt = 'Failed to Keep in Proper Lane' where TRIM(CFP2)='68';"/>
  </r>
  <r>
    <x v="12"/>
    <s v="69 = Operated Motor Vehicle in Reckless or Aggressive Manner "/>
    <s v="CFP2"/>
    <s v="69"/>
    <s v="Operated Motor Vehicle in Reckless or Aggressive Manner"/>
    <s v="per"/>
    <s v="MOTORIST ONLY"/>
    <x v="40"/>
    <s v="UPDATE crash_per_2016 SET CFP2_txt = 'Operated Motor Vehicle in Reckless or Aggressive Manner' where TRIM(CFP2)='69';"/>
  </r>
  <r>
    <x v="12"/>
    <s v="70 = Operated Motor Vehicle in Careless, Negligent, or Erratic Manner "/>
    <s v="CFP2"/>
    <s v="70"/>
    <s v="Operated Motor Vehicle in Careless, Negligent, or Erratic Manner"/>
    <s v="per"/>
    <s v="MOTORIST ONLY"/>
    <x v="41"/>
    <s v="UPDATE crash_per_2016 SET CFP2_txt = 'Operated Motor Vehicle in Careless, Negligent, or Erratic Manner' where TRIM(CFP2)='70';"/>
  </r>
  <r>
    <x v="12"/>
    <s v="71 = Swerved or Avoided Due to Wind, Slippery Surface, Motor Vehicle, Object, Non-Motorist in Roadway, etc. "/>
    <s v="CFP2"/>
    <s v="71"/>
    <s v="Swerved or Avoided Due to Wind, Slippery Surface, Motor Vehicle, Object, Non-Motorist in Roadway, e"/>
    <s v="per"/>
    <s v="MOTORIST ONLY"/>
    <x v="42"/>
    <s v="UPDATE crash_per_2016 SET CFP2_txt = 'Swerved or Avoided Due to Wind, Slippery Surface, Motor Vehicle, Object, Non-Motorist in Roadway, e' where TRIM(CFP2)='71';"/>
  </r>
  <r>
    <x v="12"/>
    <s v="72 = Over-correcting / Over Steering "/>
    <s v="CFP2"/>
    <s v="72"/>
    <s v="Over-correcting / Over Steering"/>
    <s v="per"/>
    <s v="MOTORIST ONLY"/>
    <x v="30"/>
    <s v="UPDATE crash_per_2016 SET CFP2_txt = 'Over-correcting / Over Steering' where TRIM(CFP2)='72';"/>
  </r>
  <r>
    <x v="12"/>
    <s v="73 = Passing on Shoulder "/>
    <s v="CFP2"/>
    <s v="73"/>
    <s v="Passing on Shoulder"/>
    <s v="per"/>
    <s v="MOTORIST ONLY"/>
    <x v="28"/>
    <s v="UPDATE crash_per_2016 SET CFP2_txt = 'Passing on Shoulder' where TRIM(CFP2)='73';"/>
  </r>
  <r>
    <x v="12"/>
    <s v="74 = Driver Distracted "/>
    <s v="CFP2"/>
    <s v="74"/>
    <s v="Driver Distracted"/>
    <s v="per"/>
    <s v="MOTORIST ONLY"/>
    <x v="10"/>
    <s v="UPDATE crash_per_2016 SET CFP2_txt = 'Driver Distracted' where TRIM(CFP2)='74';"/>
  </r>
  <r>
    <x v="12"/>
    <s v="75 = Driver Speeding "/>
    <s v="CFP2"/>
    <s v="75"/>
    <s v="Driver Speeding"/>
    <s v="per"/>
    <s v="MOTORIST ONLY"/>
    <x v="7"/>
    <s v="UPDATE crash_per_2016 SET CFP2_txt = 'Driver Speeding' where TRIM(CFP2)='75';"/>
  </r>
  <r>
    <x v="12"/>
    <s v="5 = Failure to Obey Traffic Signs, Signals, or Officer"/>
    <s v="CFP2"/>
    <s v="5 "/>
    <s v="Failure to Obey Traffic Signs, Signals, or Officer"/>
    <s v="per"/>
    <s v="NON-MOTORIST"/>
    <x v="43"/>
    <s v="UPDATE crash_per_2016 SET CFP2_txt = 'Failure to Obey Traffic Signs, Signals, or Officer' where TRIM(CFP2)='5';"/>
  </r>
  <r>
    <x v="12"/>
    <s v="15 = Inattentive/Distraction (Talking, Eating, etc.) "/>
    <s v="CFP2"/>
    <s v="15"/>
    <s v="Inattentive/Distraction (Talking, Eating, etc.)"/>
    <s v="per"/>
    <s v="NON-MOTORIST"/>
    <x v="44"/>
    <s v="UPDATE crash_per_2016 SET CFP2_txt = 'Inattentive/Distraction (Talking, Eating, etc.)' where TRIM(CFP2)='15';"/>
  </r>
  <r>
    <x v="12"/>
    <s v="22 = No Improper Action "/>
    <s v="CFP2"/>
    <s v="22"/>
    <s v="No Improper Action"/>
    <s v="per"/>
    <s v="NON-MOTORIST"/>
    <x v="25"/>
    <s v="UPDATE crash_per_2016 SET CFP2_txt = 'No Improper Action' where TRIM(CFP2)='22';"/>
  </r>
  <r>
    <x v="12"/>
    <s v="23 = Dart/Dash "/>
    <s v="CFP2"/>
    <s v="23"/>
    <s v="Dart/Dash"/>
    <s v="per"/>
    <s v="NON-MOTORIST"/>
    <x v="2"/>
    <s v="UPDATE crash_per_2016 SET CFP2_txt = 'Dart/Dash' where TRIM(CFP2)='23';"/>
  </r>
  <r>
    <x v="12"/>
    <s v="24 = In Roadway Improperly (Standing, Lying, Working, Playing) "/>
    <s v="CFP2"/>
    <s v="24"/>
    <s v="In Roadway Improperly (Standing, Lying, Working, Playing)"/>
    <s v="per"/>
    <s v="NON-MOTORIST"/>
    <x v="45"/>
    <s v="UPDATE crash_per_2016 SET CFP2_txt = 'In Roadway Improperly (Standing, Lying, Working, Playing)' where TRIM(CFP2)='24';"/>
  </r>
  <r>
    <x v="12"/>
    <s v="25 = Disabled Vehicle Related (Working on, Pushing, Leaving/Approaching "/>
    <s v="CFP2"/>
    <s v="25"/>
    <s v="Disabled Vehicle Related (Working on, Pushing, Leaving/Approaching"/>
    <s v="per"/>
    <s v="NON-MOTORIST"/>
    <x v="46"/>
    <s v="UPDATE crash_per_2016 SET CFP2_txt = 'Disabled Vehicle Related (Working on, Pushing, Leaving/Approaching' where TRIM(CFP2)='25';"/>
  </r>
  <r>
    <x v="12"/>
    <s v="26 = Not Visible (Dark Clothing, No Lighting, etc.) "/>
    <s v="CFP2"/>
    <s v="26"/>
    <s v="Not Visible (Dark Clothing, No Lighting, etc.)"/>
    <s v="per"/>
    <s v="NON-MOTORIST"/>
    <x v="47"/>
    <s v="UPDATE crash_per_2016 SET CFP2_txt = 'Not Visible (Dark Clothing, No Lighting, etc.)' where TRIM(CFP2)='26';"/>
  </r>
  <r>
    <x v="12"/>
    <s v="27 = Wrong Way Riding or Walking "/>
    <s v="CFP2"/>
    <s v="27"/>
    <s v="Wrong Way Riding or Walking"/>
    <s v="per"/>
    <s v="NON-MOTORIST"/>
    <x v="19"/>
    <s v="UPDATE crash_per_2016 SET CFP2_txt = 'Wrong Way Riding or Walking' where TRIM(CFP2)='27';"/>
  </r>
  <r>
    <x v="12"/>
    <s v="29 = Entering/Exiting Parked/Standing Vehicle"/>
    <s v="CFP2"/>
    <s v="29"/>
    <s v="Entering/Exiting Parked/Standing Vehicle"/>
    <s v="per"/>
    <s v="NON-MOTORIST"/>
    <x v="48"/>
    <s v="UPDATE crash_per_2016 SET CFP2_txt = 'Entering/Exiting Parked/Standing Vehicle' where TRIM(CFP2)='29';"/>
  </r>
  <r>
    <x v="12"/>
    <s v="2 = Failure to Yield Right-of-Way "/>
    <s v="CFP2"/>
    <s v="2 "/>
    <s v="Failure to Yield Right-of-Way"/>
    <s v="per"/>
    <s v="ANY UNIT TYPE"/>
    <x v="27"/>
    <s v="UPDATE crash_per_2016 SET CFP2_txt = 'Failure to Yield Right-of-Way' where TRIM(CFP2)='2';"/>
  </r>
  <r>
    <x v="12"/>
    <s v="7 = Improper Passing "/>
    <s v="CFP2"/>
    <s v="7 "/>
    <s v="Improper Passing"/>
    <s v="per"/>
    <s v="ANY UNIT TYPE"/>
    <x v="33"/>
    <s v="UPDATE crash_per_2016 SET CFP2_txt = 'Improper Passing' where TRIM(CFP2)='7';"/>
  </r>
  <r>
    <x v="12"/>
    <s v="10 = Improper Turn/Merge "/>
    <s v="CFP2"/>
    <s v="10"/>
    <s v="Improper Turn/Merge"/>
    <s v="per"/>
    <s v="ANY UNIT TYPE"/>
    <x v="28"/>
    <s v="UPDATE crash_per_2016 SET CFP2_txt = 'Improper Turn/Merge' where TRIM(CFP2)='10';"/>
  </r>
  <r>
    <x v="12"/>
    <s v="90 = Other Contributing Action "/>
    <s v="CFP2"/>
    <s v="90"/>
    <s v="Other Contributing Action"/>
    <s v="per"/>
    <s v="ANY UNIT TYPE"/>
    <x v="15"/>
    <s v="UPDATE crash_per_2016 SET CFP2_txt = 'Other Contributing Action' where TRIM(CFP2)='90';"/>
  </r>
  <r>
    <x v="12"/>
    <s v="99 = Unknown"/>
    <s v="CFP2"/>
    <s v="99"/>
    <s v="Unknown"/>
    <s v="per"/>
    <s v="ANY UNIT TYPE"/>
    <x v="1"/>
    <s v="UPDATE crash_per_2016 SET CFP2_txt = 'Unknown' where TRIM(CFP2)='99';"/>
  </r>
  <r>
    <x v="13"/>
    <s v="1 = No Clear Contributing Action "/>
    <s v="CFP3"/>
    <s v="1 "/>
    <s v="No Clear Contributing Action"/>
    <s v="per"/>
    <s v="MOTORIST ONLY"/>
    <x v="37"/>
    <s v="UPDATE crash_per_2016 SET CFP3_txt = 'No Clear Contributing Action' where TRIM(CFP3)='1';"/>
  </r>
  <r>
    <x v="13"/>
    <s v="4 = Following Too Closely "/>
    <s v="CFP3"/>
    <s v="4 "/>
    <s v="Following Too Closely"/>
    <s v="per"/>
    <s v="MOTORIST ONLY"/>
    <x v="21"/>
    <s v="UPDATE crash_per_2016 SET CFP3_txt = 'Following Too Closely' where TRIM(CFP3)='4';"/>
  </r>
  <r>
    <x v="13"/>
    <s v="11 = Improper Backing "/>
    <s v="CFP3"/>
    <s v="11"/>
    <s v="Improper Backing"/>
    <s v="per"/>
    <s v="MOTORIST ONLY"/>
    <x v="33"/>
    <s v="UPDATE crash_per_2016 SET CFP3_txt = 'Improper Backing' where TRIM(CFP3)='11';"/>
  </r>
  <r>
    <x v="13"/>
    <s v="62 = Ran Off Road "/>
    <s v="CFP3"/>
    <s v="62"/>
    <s v="Ran Off Road"/>
    <s v="per"/>
    <s v="MOTORIST ONLY"/>
    <x v="31"/>
    <s v="UPDATE crash_per_2016 SET CFP3_txt = 'Ran Off Road' where TRIM(CFP3)='62';"/>
  </r>
  <r>
    <x v="13"/>
    <s v="63 = Ran Red Light "/>
    <s v="CFP3"/>
    <s v="63"/>
    <s v="Ran Red Light"/>
    <s v="per"/>
    <s v="MOTORIST ONLY"/>
    <x v="24"/>
    <s v="UPDATE crash_per_2016 SET CFP3_txt = 'Ran Red Light' where TRIM(CFP3)='63';"/>
  </r>
  <r>
    <x v="13"/>
    <s v="64 = Ran Stop Sign "/>
    <s v="CFP3"/>
    <s v="64"/>
    <s v="Ran Stop Sign"/>
    <s v="per"/>
    <s v="MOTORIST ONLY"/>
    <x v="24"/>
    <s v="UPDATE crash_per_2016 SET CFP3_txt = 'Ran Stop Sign' where TRIM(CFP3)='64';"/>
  </r>
  <r>
    <x v="13"/>
    <s v="65 = Disregard Other Traffic Signs"/>
    <s v="CFP3"/>
    <s v="65"/>
    <s v="Disregard Other Traffic Signs"/>
    <s v="per"/>
    <s v="MOTORIST ONLY"/>
    <x v="27"/>
    <s v="UPDATE crash_per_2016 SET CFP3_txt = 'Disregard Other Traffic Signs' where TRIM(CFP3)='65';"/>
  </r>
  <r>
    <x v="13"/>
    <s v="66 = Disregard Other Road Markings "/>
    <s v="CFP3"/>
    <s v="66"/>
    <s v="Disregard Other Road Markings"/>
    <s v="per"/>
    <s v="MOTORIST ONLY"/>
    <x v="27"/>
    <s v="UPDATE crash_per_2016 SET CFP3_txt = 'Disregard Other Road Markings' where TRIM(CFP3)='66';"/>
  </r>
  <r>
    <x v="13"/>
    <s v="67 = Wrong Side or Wrong Way "/>
    <s v="CFP3"/>
    <s v="67"/>
    <s v="Wrong Side or Wrong Way"/>
    <s v="per"/>
    <s v="MOTORIST ONLY"/>
    <x v="16"/>
    <s v="UPDATE crash_per_2016 SET CFP3_txt = 'Wrong Side or Wrong Way' where TRIM(CFP3)='67';"/>
  </r>
  <r>
    <x v="13"/>
    <s v="68 = Failed to Keep in Proper Lane "/>
    <s v="CFP3"/>
    <s v="68"/>
    <s v="Failed to Keep in Proper Lane"/>
    <s v="per"/>
    <s v="MOTORIST ONLY"/>
    <x v="27"/>
    <s v="UPDATE crash_per_2016 SET CFP3_txt = 'Failed to Keep in Proper Lane' where TRIM(CFP3)='68';"/>
  </r>
  <r>
    <x v="13"/>
    <s v="69 = Operated Motor Vehicle in Reckless or Aggressive Manner "/>
    <s v="CFP3"/>
    <s v="69"/>
    <s v="Operated Motor Vehicle in Reckless or Aggressive Manner"/>
    <s v="per"/>
    <s v="MOTORIST ONLY"/>
    <x v="40"/>
    <s v="UPDATE crash_per_2016 SET CFP3_txt = 'Operated Motor Vehicle in Reckless or Aggressive Manner' where TRIM(CFP3)='69';"/>
  </r>
  <r>
    <x v="13"/>
    <s v="70 = Operated Motor Vehicle in Careless, Negligent, or Erratic Manner "/>
    <s v="CFP3"/>
    <s v="70"/>
    <s v="Operated Motor Vehicle in Careless, Negligent, or Erratic Manner"/>
    <s v="per"/>
    <s v="MOTORIST ONLY"/>
    <x v="41"/>
    <s v="UPDATE crash_per_2016 SET CFP3_txt = 'Operated Motor Vehicle in Careless, Negligent, or Erratic Manner' where TRIM(CFP3)='70';"/>
  </r>
  <r>
    <x v="13"/>
    <s v="71 = Swerved or Avoided Due to Wind, Slippery Surface, Motor Vehicle, Object, Non-Motorist in Roadway, etc. "/>
    <s v="CFP3"/>
    <s v="71"/>
    <s v="Swerved or Avoided Due to Wind, Slippery Surface, Motor Vehicle, Object, Non-Motorist in Roadway, e"/>
    <s v="per"/>
    <s v="MOTORIST ONLY"/>
    <x v="42"/>
    <s v="UPDATE crash_per_2016 SET CFP3_txt = 'Swerved or Avoided Due to Wind, Slippery Surface, Motor Vehicle, Object, Non-Motorist in Roadway, e' where TRIM(CFP3)='71';"/>
  </r>
  <r>
    <x v="13"/>
    <s v="72 = Over-correcting / Over Steering "/>
    <s v="CFP3"/>
    <s v="72"/>
    <s v="Over-correcting / Over Steering"/>
    <s v="per"/>
    <s v="MOTORIST ONLY"/>
    <x v="30"/>
    <s v="UPDATE crash_per_2016 SET CFP3_txt = 'Over-correcting / Over Steering' where TRIM(CFP3)='72';"/>
  </r>
  <r>
    <x v="13"/>
    <s v="73 = Passing on Shoulder "/>
    <s v="CFP3"/>
    <s v="73"/>
    <s v="Passing on Shoulder"/>
    <s v="per"/>
    <s v="MOTORIST ONLY"/>
    <x v="28"/>
    <s v="UPDATE crash_per_2016 SET CFP3_txt = 'Passing on Shoulder' where TRIM(CFP3)='73';"/>
  </r>
  <r>
    <x v="13"/>
    <s v="74 = Driver Distracted "/>
    <s v="CFP3"/>
    <s v="74"/>
    <s v="Driver Distracted"/>
    <s v="per"/>
    <s v="MOTORIST ONLY"/>
    <x v="10"/>
    <s v="UPDATE crash_per_2016 SET CFP3_txt = 'Driver Distracted' where TRIM(CFP3)='74';"/>
  </r>
  <r>
    <x v="13"/>
    <s v="75 = Driver Speeding "/>
    <s v="CFP3"/>
    <s v="75"/>
    <s v="Driver Speeding"/>
    <s v="per"/>
    <s v="MOTORIST ONLY"/>
    <x v="7"/>
    <s v="UPDATE crash_per_2016 SET CFP3_txt = 'Driver Speeding' where TRIM(CFP3)='75';"/>
  </r>
  <r>
    <x v="13"/>
    <s v="5 = Failure to Obey Traffic Signs, Signals, or Officer"/>
    <s v="CFP3"/>
    <s v="5 "/>
    <s v="Failure to Obey Traffic Signs, Signals, or Officer"/>
    <s v="per"/>
    <s v="NON-MOTORIST"/>
    <x v="43"/>
    <s v="UPDATE crash_per_2016 SET CFP3_txt = 'Failure to Obey Traffic Signs, Signals, or Officer' where TRIM(CFP3)='5';"/>
  </r>
  <r>
    <x v="13"/>
    <s v="15 = Inattentive/Distraction (Talking, Eating, etc.) "/>
    <s v="CFP3"/>
    <s v="15"/>
    <s v="Inattentive/Distraction (Talking, Eating, etc.)"/>
    <s v="per"/>
    <s v="NON-MOTORIST"/>
    <x v="44"/>
    <s v="UPDATE crash_per_2016 SET CFP3_txt = 'Inattentive/Distraction (Talking, Eating, etc.)' where TRIM(CFP3)='15';"/>
  </r>
  <r>
    <x v="13"/>
    <s v="22 = No Improper Action "/>
    <s v="CFP3"/>
    <s v="22"/>
    <s v="No Improper Action"/>
    <s v="per"/>
    <s v="NON-MOTORIST"/>
    <x v="25"/>
    <s v="UPDATE crash_per_2016 SET CFP3_txt = 'No Improper Action' where TRIM(CFP3)='22';"/>
  </r>
  <r>
    <x v="13"/>
    <s v="23 = Dart/Dash "/>
    <s v="CFP3"/>
    <s v="23"/>
    <s v="Dart/Dash"/>
    <s v="per"/>
    <s v="NON-MOTORIST"/>
    <x v="2"/>
    <s v="UPDATE crash_per_2016 SET CFP3_txt = 'Dart/Dash' where TRIM(CFP3)='23';"/>
  </r>
  <r>
    <x v="13"/>
    <s v="24 = In Roadway Improperly (Standing, Lying, Working, Playing) "/>
    <s v="CFP3"/>
    <s v="24"/>
    <s v="In Roadway Improperly (Standing, Lying, Working, Playing)"/>
    <s v="per"/>
    <s v="NON-MOTORIST"/>
    <x v="45"/>
    <s v="UPDATE crash_per_2016 SET CFP3_txt = 'In Roadway Improperly (Standing, Lying, Working, Playing)' where TRIM(CFP3)='24';"/>
  </r>
  <r>
    <x v="13"/>
    <s v="25 = Disabled Vehicle Related (Working on, Pushing, Leaving/Approaching "/>
    <s v="CFP3"/>
    <s v="25"/>
    <s v="Disabled Vehicle Related (Working on, Pushing, Leaving/Approaching"/>
    <s v="per"/>
    <s v="NON-MOTORIST"/>
    <x v="46"/>
    <s v="UPDATE crash_per_2016 SET CFP3_txt = 'Disabled Vehicle Related (Working on, Pushing, Leaving/Approaching' where TRIM(CFP3)='25';"/>
  </r>
  <r>
    <x v="13"/>
    <s v="26 = Not Visible (Dark Clothing, No Lighting, etc.) "/>
    <s v="CFP3"/>
    <s v="26"/>
    <s v="Not Visible (Dark Clothing, No Lighting, etc.)"/>
    <s v="per"/>
    <s v="NON-MOTORIST"/>
    <x v="47"/>
    <s v="UPDATE crash_per_2016 SET CFP3_txt = 'Not Visible (Dark Clothing, No Lighting, etc.)' where TRIM(CFP3)='26';"/>
  </r>
  <r>
    <x v="13"/>
    <s v="27 = Wrong Way Riding or Walking "/>
    <s v="CFP3"/>
    <s v="27"/>
    <s v="Wrong Way Riding or Walking"/>
    <s v="per"/>
    <s v="NON-MOTORIST"/>
    <x v="19"/>
    <s v="UPDATE crash_per_2016 SET CFP3_txt = 'Wrong Way Riding or Walking' where TRIM(CFP3)='27';"/>
  </r>
  <r>
    <x v="13"/>
    <s v="29 = Entering/Exiting Parked/Standing Vehicle"/>
    <s v="CFP3"/>
    <s v="29"/>
    <s v="Entering/Exiting Parked/Standing Vehicle"/>
    <s v="per"/>
    <s v="NON-MOTORIST"/>
    <x v="48"/>
    <s v="UPDATE crash_per_2016 SET CFP3_txt = 'Entering/Exiting Parked/Standing Vehicle' where TRIM(CFP3)='29';"/>
  </r>
  <r>
    <x v="13"/>
    <s v="2 = Failure to Yield Right-of-Way "/>
    <s v="CFP3"/>
    <s v="2 "/>
    <s v="Failure to Yield Right-of-Way"/>
    <s v="per"/>
    <s v="ANY UNIT TYPE"/>
    <x v="27"/>
    <s v="UPDATE crash_per_2016 SET CFP3_txt = 'Failure to Yield Right-of-Way' where TRIM(CFP3)='2';"/>
  </r>
  <r>
    <x v="13"/>
    <s v="7 = Improper Passing "/>
    <s v="CFP3"/>
    <s v="7 "/>
    <s v="Improper Passing"/>
    <s v="per"/>
    <s v="ANY UNIT TYPE"/>
    <x v="33"/>
    <s v="UPDATE crash_per_2016 SET CFP3_txt = 'Improper Passing' where TRIM(CFP3)='7';"/>
  </r>
  <r>
    <x v="13"/>
    <s v="10 = Improper Turn/Merge "/>
    <s v="CFP3"/>
    <s v="10"/>
    <s v="Improper Turn/Merge"/>
    <s v="per"/>
    <s v="ANY UNIT TYPE"/>
    <x v="28"/>
    <s v="UPDATE crash_per_2016 SET CFP3_txt = 'Improper Turn/Merge' where TRIM(CFP3)='10';"/>
  </r>
  <r>
    <x v="13"/>
    <s v="90 = Other Contributing Action "/>
    <s v="CFP3"/>
    <s v="90"/>
    <s v="Other Contributing Action"/>
    <s v="per"/>
    <s v="ANY UNIT TYPE"/>
    <x v="15"/>
    <s v="UPDATE crash_per_2016 SET CFP3_txt = 'Other Contributing Action' where TRIM(CFP3)='90';"/>
  </r>
  <r>
    <x v="13"/>
    <s v="99 = Unknown"/>
    <s v="CFP3"/>
    <s v="99"/>
    <s v="Unknown"/>
    <s v="per"/>
    <s v="ANY UNIT TYPE"/>
    <x v="1"/>
    <s v="UPDATE crash_per_2016 SET CFP3_txt = 'Unknown' where TRIM(CFP3)='99';"/>
  </r>
  <r>
    <x v="14"/>
    <s v="1 = No Clear Contributing Action "/>
    <s v="CFP4"/>
    <s v="1 "/>
    <s v="No Clear Contributing Action"/>
    <s v="per"/>
    <s v="MOTORIST ONLY"/>
    <x v="37"/>
    <s v="UPDATE crash_per_2016 SET CFP4_txt = 'No Clear Contributing Action' where TRIM(CFP4)='1';"/>
  </r>
  <r>
    <x v="14"/>
    <s v="4 = Following Too Closely "/>
    <s v="CFP4"/>
    <s v="4 "/>
    <s v="Following Too Closely"/>
    <s v="per"/>
    <s v="MOTORIST ONLY"/>
    <x v="21"/>
    <s v="UPDATE crash_per_2016 SET CFP4_txt = 'Following Too Closely' where TRIM(CFP4)='4';"/>
  </r>
  <r>
    <x v="14"/>
    <s v="11 = Improper Backing "/>
    <s v="CFP4"/>
    <s v="11"/>
    <s v="Improper Backing"/>
    <s v="per"/>
    <s v="MOTORIST ONLY"/>
    <x v="33"/>
    <s v="UPDATE crash_per_2016 SET CFP4_txt = 'Improper Backing' where TRIM(CFP4)='11';"/>
  </r>
  <r>
    <x v="14"/>
    <s v="62 = Ran Off Road "/>
    <s v="CFP4"/>
    <s v="62"/>
    <s v="Ran Off Road"/>
    <s v="per"/>
    <s v="MOTORIST ONLY"/>
    <x v="31"/>
    <s v="UPDATE crash_per_2016 SET CFP4_txt = 'Ran Off Road' where TRIM(CFP4)='62';"/>
  </r>
  <r>
    <x v="14"/>
    <s v="63 = Ran Red Light "/>
    <s v="CFP4"/>
    <s v="63"/>
    <s v="Ran Red Light"/>
    <s v="per"/>
    <s v="MOTORIST ONLY"/>
    <x v="24"/>
    <s v="UPDATE crash_per_2016 SET CFP4_txt = 'Ran Red Light' where TRIM(CFP4)='63';"/>
  </r>
  <r>
    <x v="14"/>
    <s v="64 = Ran Stop Sign "/>
    <s v="CFP4"/>
    <s v="64"/>
    <s v="Ran Stop Sign"/>
    <s v="per"/>
    <s v="MOTORIST ONLY"/>
    <x v="24"/>
    <s v="UPDATE crash_per_2016 SET CFP4_txt = 'Ran Stop Sign' where TRIM(CFP4)='64';"/>
  </r>
  <r>
    <x v="14"/>
    <s v="65 = Disregard Other Traffic Signs"/>
    <s v="CFP4"/>
    <s v="65"/>
    <s v="Disregard Other Traffic Signs"/>
    <s v="per"/>
    <s v="MOTORIST ONLY"/>
    <x v="27"/>
    <s v="UPDATE crash_per_2016 SET CFP4_txt = 'Disregard Other Traffic Signs' where TRIM(CFP4)='65';"/>
  </r>
  <r>
    <x v="14"/>
    <s v="66 = Disregard Other Road Markings "/>
    <s v="CFP4"/>
    <s v="66"/>
    <s v="Disregard Other Road Markings"/>
    <s v="per"/>
    <s v="MOTORIST ONLY"/>
    <x v="27"/>
    <s v="UPDATE crash_per_2016 SET CFP4_txt = 'Disregard Other Road Markings' where TRIM(CFP4)='66';"/>
  </r>
  <r>
    <x v="14"/>
    <s v="67 = Wrong Side or Wrong Way "/>
    <s v="CFP4"/>
    <s v="67"/>
    <s v="Wrong Side or Wrong Way"/>
    <s v="per"/>
    <s v="MOTORIST ONLY"/>
    <x v="16"/>
    <s v="UPDATE crash_per_2016 SET CFP4_txt = 'Wrong Side or Wrong Way' where TRIM(CFP4)='67';"/>
  </r>
  <r>
    <x v="14"/>
    <s v="68 = Failed to Keep in Proper Lane "/>
    <s v="CFP4"/>
    <s v="68"/>
    <s v="Failed to Keep in Proper Lane"/>
    <s v="per"/>
    <s v="MOTORIST ONLY"/>
    <x v="27"/>
    <s v="UPDATE crash_per_2016 SET CFP4_txt = 'Failed to Keep in Proper Lane' where TRIM(CFP4)='68';"/>
  </r>
  <r>
    <x v="14"/>
    <s v="69 = Operated Motor Vehicle in Reckless or Aggressive Manner "/>
    <s v="CFP4"/>
    <s v="69"/>
    <s v="Operated Motor Vehicle in Reckless or Aggressive Manner"/>
    <s v="per"/>
    <s v="MOTORIST ONLY"/>
    <x v="40"/>
    <s v="UPDATE crash_per_2016 SET CFP4_txt = 'Operated Motor Vehicle in Reckless or Aggressive Manner' where TRIM(CFP4)='69';"/>
  </r>
  <r>
    <x v="14"/>
    <s v="70 = Operated Motor Vehicle in Careless, Negligent, or Erratic Manner "/>
    <s v="CFP4"/>
    <s v="70"/>
    <s v="Operated Motor Vehicle in Careless, Negligent, or Erratic Manner"/>
    <s v="per"/>
    <s v="MOTORIST ONLY"/>
    <x v="41"/>
    <s v="UPDATE crash_per_2016 SET CFP4_txt = 'Operated Motor Vehicle in Careless, Negligent, or Erratic Manner' where TRIM(CFP4)='70';"/>
  </r>
  <r>
    <x v="14"/>
    <s v="71 = Swerved or Avoided Due to Wind, Slippery Surface, Motor Vehicle, Object, Non-Motorist in Roadway, etc. "/>
    <s v="CFP4"/>
    <s v="71"/>
    <s v="Swerved or Avoided Due to Wind, Slippery Surface, Motor Vehicle, Object, Non-Motorist in Roadway, e"/>
    <s v="per"/>
    <s v="MOTORIST ONLY"/>
    <x v="42"/>
    <s v="UPDATE crash_per_2016 SET CFP4_txt = 'Swerved or Avoided Due to Wind, Slippery Surface, Motor Vehicle, Object, Non-Motorist in Roadway, e' where TRIM(CFP4)='71';"/>
  </r>
  <r>
    <x v="14"/>
    <s v="72 = Over-correcting / Over Steering "/>
    <s v="CFP4"/>
    <s v="72"/>
    <s v="Over-correcting / Over Steering"/>
    <s v="per"/>
    <s v="MOTORIST ONLY"/>
    <x v="30"/>
    <s v="UPDATE crash_per_2016 SET CFP4_txt = 'Over-correcting / Over Steering' where TRIM(CFP4)='72';"/>
  </r>
  <r>
    <x v="14"/>
    <s v="73 = Passing on Shoulder "/>
    <s v="CFP4"/>
    <s v="73"/>
    <s v="Passing on Shoulder"/>
    <s v="per"/>
    <s v="MOTORIST ONLY"/>
    <x v="28"/>
    <s v="UPDATE crash_per_2016 SET CFP4_txt = 'Passing on Shoulder' where TRIM(CFP4)='73';"/>
  </r>
  <r>
    <x v="14"/>
    <s v="74 = Driver Distracted "/>
    <s v="CFP4"/>
    <s v="74"/>
    <s v="Driver Distracted"/>
    <s v="per"/>
    <s v="MOTORIST ONLY"/>
    <x v="10"/>
    <s v="UPDATE crash_per_2016 SET CFP4_txt = 'Driver Distracted' where TRIM(CFP4)='74';"/>
  </r>
  <r>
    <x v="14"/>
    <s v="75 = Driver Speeding "/>
    <s v="CFP4"/>
    <s v="75"/>
    <s v="Driver Speeding"/>
    <s v="per"/>
    <s v="MOTORIST ONLY"/>
    <x v="7"/>
    <s v="UPDATE crash_per_2016 SET CFP4_txt = 'Driver Speeding' where TRIM(CFP4)='75';"/>
  </r>
  <r>
    <x v="14"/>
    <s v="5 = Failure to Obey Traffic Signs, Signals, or Officer"/>
    <s v="CFP4"/>
    <s v="5 "/>
    <s v="Failure to Obey Traffic Signs, Signals, or Officer"/>
    <s v="per"/>
    <s v="NON-MOTORIST"/>
    <x v="43"/>
    <s v="UPDATE crash_per_2016 SET CFP4_txt = 'Failure to Obey Traffic Signs, Signals, or Officer' where TRIM(CFP4)='5';"/>
  </r>
  <r>
    <x v="14"/>
    <s v="15 = Inattentive/Distraction (Talking, Eating, etc.) "/>
    <s v="CFP4"/>
    <s v="15"/>
    <s v="Inattentive/Distraction (Talking, Eating, etc.)"/>
    <s v="per"/>
    <s v="NON-MOTORIST"/>
    <x v="44"/>
    <s v="UPDATE crash_per_2016 SET CFP4_txt = 'Inattentive/Distraction (Talking, Eating, etc.)' where TRIM(CFP4)='15';"/>
  </r>
  <r>
    <x v="14"/>
    <s v="22 = No Improper Action "/>
    <s v="CFP4"/>
    <s v="22"/>
    <s v="No Improper Action"/>
    <s v="per"/>
    <s v="NON-MOTORIST"/>
    <x v="25"/>
    <s v="UPDATE crash_per_2016 SET CFP4_txt = 'No Improper Action' where TRIM(CFP4)='22';"/>
  </r>
  <r>
    <x v="14"/>
    <s v="23 = Dart/Dash "/>
    <s v="CFP4"/>
    <s v="23"/>
    <s v="Dart/Dash"/>
    <s v="per"/>
    <s v="NON-MOTORIST"/>
    <x v="2"/>
    <s v="UPDATE crash_per_2016 SET CFP4_txt = 'Dart/Dash' where TRIM(CFP4)='23';"/>
  </r>
  <r>
    <x v="14"/>
    <s v="24 = In Roadway Improperly (Standing, Lying, Working, Playing) "/>
    <s v="CFP4"/>
    <s v="24"/>
    <s v="In Roadway Improperly (Standing, Lying, Working, Playing)"/>
    <s v="per"/>
    <s v="NON-MOTORIST"/>
    <x v="45"/>
    <s v="UPDATE crash_per_2016 SET CFP4_txt = 'In Roadway Improperly (Standing, Lying, Working, Playing)' where TRIM(CFP4)='24';"/>
  </r>
  <r>
    <x v="14"/>
    <s v="25 = Disabled Vehicle Related (Working on, Pushing, Leaving/Approaching "/>
    <s v="CFP4"/>
    <s v="25"/>
    <s v="Disabled Vehicle Related (Working on, Pushing, Leaving/Approaching"/>
    <s v="per"/>
    <s v="NON-MOTORIST"/>
    <x v="46"/>
    <s v="UPDATE crash_per_2016 SET CFP4_txt = 'Disabled Vehicle Related (Working on, Pushing, Leaving/Approaching' where TRIM(CFP4)='25';"/>
  </r>
  <r>
    <x v="14"/>
    <s v="26 = Not Visible (Dark Clothing, No Lighting, etc.) "/>
    <s v="CFP4"/>
    <s v="26"/>
    <s v="Not Visible (Dark Clothing, No Lighting, etc.)"/>
    <s v="per"/>
    <s v="NON-MOTORIST"/>
    <x v="47"/>
    <s v="UPDATE crash_per_2016 SET CFP4_txt = 'Not Visible (Dark Clothing, No Lighting, etc.)' where TRIM(CFP4)='26';"/>
  </r>
  <r>
    <x v="14"/>
    <s v="27 = Wrong Way Riding or Walking "/>
    <s v="CFP4"/>
    <s v="27"/>
    <s v="Wrong Way Riding or Walking"/>
    <s v="per"/>
    <s v="NON-MOTORIST"/>
    <x v="19"/>
    <s v="UPDATE crash_per_2016 SET CFP4_txt = 'Wrong Way Riding or Walking' where TRIM(CFP4)='27';"/>
  </r>
  <r>
    <x v="14"/>
    <s v="29 = Entering/Exiting Parked/Standing Vehicle"/>
    <s v="CFP4"/>
    <s v="29"/>
    <s v="Entering/Exiting Parked/Standing Vehicle"/>
    <s v="per"/>
    <s v="NON-MOTORIST"/>
    <x v="48"/>
    <s v="UPDATE crash_per_2016 SET CFP4_txt = 'Entering/Exiting Parked/Standing Vehicle' where TRIM(CFP4)='29';"/>
  </r>
  <r>
    <x v="14"/>
    <s v="2 = Failure to Yield Right-of-Way "/>
    <s v="CFP4"/>
    <s v="2 "/>
    <s v="Failure to Yield Right-of-Way"/>
    <s v="per"/>
    <s v="ANY UNIT TYPE"/>
    <x v="27"/>
    <s v="UPDATE crash_per_2016 SET CFP4_txt = 'Failure to Yield Right-of-Way' where TRIM(CFP4)='2';"/>
  </r>
  <r>
    <x v="14"/>
    <s v="7 = Improper Passing "/>
    <s v="CFP4"/>
    <s v="7 "/>
    <s v="Improper Passing"/>
    <s v="per"/>
    <s v="ANY UNIT TYPE"/>
    <x v="33"/>
    <s v="UPDATE crash_per_2016 SET CFP4_txt = 'Improper Passing' where TRIM(CFP4)='7';"/>
  </r>
  <r>
    <x v="14"/>
    <s v="10 = Improper Turn/Merge "/>
    <s v="CFP4"/>
    <s v="10"/>
    <s v="Improper Turn/Merge"/>
    <s v="per"/>
    <s v="ANY UNIT TYPE"/>
    <x v="28"/>
    <s v="UPDATE crash_per_2016 SET CFP4_txt = 'Improper Turn/Merge' where TRIM(CFP4)='10';"/>
  </r>
  <r>
    <x v="14"/>
    <s v="90 = Other Contributing Action "/>
    <s v="CFP4"/>
    <s v="90"/>
    <s v="Other Contributing Action"/>
    <s v="per"/>
    <s v="ANY UNIT TYPE"/>
    <x v="15"/>
    <s v="UPDATE crash_per_2016 SET CFP4_txt = 'Other Contributing Action' where TRIM(CFP4)='90';"/>
  </r>
  <r>
    <x v="14"/>
    <s v="99 = Unknown"/>
    <s v="CFP4"/>
    <s v="99"/>
    <s v="Unknown"/>
    <s v="per"/>
    <s v="ANY UNIT TYPE"/>
    <x v="1"/>
    <s v="UPDATE crash_per_2016 SET CFP4_txt = 'Unknown' where TRIM(CFP4)='99';"/>
  </r>
  <r>
    <x v="15"/>
    <s v="1 = None"/>
    <s v="CFR1"/>
    <s v="1 "/>
    <s v="None"/>
    <s v="acc"/>
    <m/>
    <x v="14"/>
    <s v="UPDATE crash_acc_2016 SET CFR1_txt = 'None' where TRIM(CFR1)='1';"/>
  </r>
  <r>
    <x v="15"/>
    <s v="2 = Road Surface Condition (wet, icy, snow, etc.)"/>
    <s v="CFR1"/>
    <s v="2 "/>
    <s v="Road Surface Condition (wet, icy, snow, etc.)"/>
    <s v="acc"/>
    <m/>
    <x v="49"/>
    <s v="UPDATE crash_acc_2016 SET CFR1_txt = 'Road Surface Condition (wet, icy, snow, etc.)' where TRIM(CFR1)='2';"/>
  </r>
  <r>
    <x v="15"/>
    <s v="3 = Debris"/>
    <s v="CFR1"/>
    <s v="3 "/>
    <s v="Debris"/>
    <s v="acc"/>
    <m/>
    <x v="0"/>
    <s v="UPDATE crash_acc_2016 SET CFR1_txt = 'Debris' where TRIM(CFR1)='3';"/>
  </r>
  <r>
    <x v="15"/>
    <s v="4 = Ruts, holes, bumps"/>
    <s v="CFR1"/>
    <s v="4 "/>
    <s v="Ruts, holes, bumps"/>
    <s v="acc"/>
    <m/>
    <x v="25"/>
    <s v="UPDATE crash_acc_2016 SET CFR1_txt = 'Ruts, holes, bumps' where TRIM(CFR1)='4';"/>
  </r>
  <r>
    <x v="15"/>
    <s v="5 = Work Zone (construction/maintenance/utility"/>
    <s v="CFR1"/>
    <s v="5 "/>
    <s v="Work Zone (construction/maintenance/utility"/>
    <s v="acc"/>
    <m/>
    <x v="50"/>
    <s v="UPDATE crash_acc_2016 SET CFR1_txt = 'Work Zone (construction/maintenance/utility' where TRIM(CFR1)='5';"/>
  </r>
  <r>
    <x v="15"/>
    <s v="6 = Worn, Travel-Polished Surface"/>
    <s v="CFR1"/>
    <s v="6 "/>
    <s v="Worn, Travel-Polished Surface"/>
    <s v="acc"/>
    <m/>
    <x v="27"/>
    <s v="UPDATE crash_acc_2016 SET CFR1_txt = 'Worn, Travel-Polished Surface' where TRIM(CFR1)='6';"/>
  </r>
  <r>
    <x v="15"/>
    <s v="7 = Obstruction in Roadway"/>
    <s v="CFR1"/>
    <s v="7 "/>
    <s v="Obstruction in Roadway"/>
    <s v="acc"/>
    <m/>
    <x v="6"/>
    <s v="UPDATE crash_acc_2016 SET CFR1_txt = 'Obstruction in Roadway' where TRIM(CFR1)='7';"/>
  </r>
  <r>
    <x v="15"/>
    <s v="8 = Traffic Control Device Inoperative, Missing or Obscured"/>
    <s v="CFR1"/>
    <s v="8 "/>
    <s v="Traffic Control Device Inoperative, Missing or Obscured"/>
    <s v="acc"/>
    <m/>
    <x v="40"/>
    <s v="UPDATE crash_acc_2016 SET CFR1_txt = 'Traffic Control Device Inoperative, Missing or Obscured' where TRIM(CFR1)='8';"/>
  </r>
  <r>
    <x v="15"/>
    <s v="9 = Shoulders (non, low, soft, high)"/>
    <s v="CFR1"/>
    <s v="9 "/>
    <s v="Shoulders (non, low, soft, high)"/>
    <s v="acc"/>
    <m/>
    <x v="18"/>
    <s v="UPDATE crash_acc_2016 SET CFR1_txt = 'Shoulders (non, low, soft, high)' where TRIM(CFR1)='9';"/>
  </r>
  <r>
    <x v="15"/>
    <s v="10 = Non-Highway Work"/>
    <s v="CFR1"/>
    <s v="10"/>
    <s v="Non-Highway Work"/>
    <s v="acc"/>
    <m/>
    <x v="33"/>
    <s v="UPDATE crash_acc_2016 SET CFR1_txt = 'Non-Highway Work' where TRIM(CFR1)='10';"/>
  </r>
  <r>
    <x v="15"/>
    <s v="11 = Congestion Backup Due to Prior Crash"/>
    <s v="CFR1"/>
    <s v="11"/>
    <s v="Congestion Backup Due to Prior Crash"/>
    <s v="acc"/>
    <m/>
    <x v="36"/>
    <s v="UPDATE crash_acc_2016 SET CFR1_txt = 'Congestion Backup Due to Prior Crash' where TRIM(CFR1)='11';"/>
  </r>
  <r>
    <x v="15"/>
    <s v="12 = Congestion Backup Due to Non-recurring Incident"/>
    <s v="CFR1"/>
    <s v="12"/>
    <s v="Congestion Backup Due to Non-recurring Incident"/>
    <s v="acc"/>
    <m/>
    <x v="44"/>
    <s v="UPDATE crash_acc_2016 SET CFR1_txt = 'Congestion Backup Due to Non-recurring Incident' where TRIM(CFR1)='12';"/>
  </r>
  <r>
    <x v="15"/>
    <s v="13 = Congestion Backup Other"/>
    <s v="CFR1"/>
    <s v="13"/>
    <s v="Congestion Backup Other"/>
    <s v="acc"/>
    <m/>
    <x v="16"/>
    <s v="UPDATE crash_acc_2016 SET CFR1_txt = 'Congestion Backup Other' where TRIM(CFR1)='13';"/>
  </r>
  <r>
    <x v="15"/>
    <s v="14 = HOV/HOT/MnPASS/Carpool/Toll Lane"/>
    <s v="CFR1"/>
    <s v="14"/>
    <s v="HOV/HOT/MnPASS/Carpool/Toll Lane"/>
    <s v="acc"/>
    <m/>
    <x v="18"/>
    <s v="UPDATE crash_acc_2016 SET CFR1_txt = 'HOV/HOT/MnPASS/Carpool/Toll Lane' where TRIM(CFR1)='14';"/>
  </r>
  <r>
    <x v="15"/>
    <s v="90 = Other"/>
    <s v="CFR1"/>
    <s v="90"/>
    <s v="Other"/>
    <s v="acc"/>
    <m/>
    <x v="4"/>
    <s v="UPDATE crash_acc_2016 SET CFR1_txt = 'Other' where TRIM(CFR1)='90';"/>
  </r>
  <r>
    <x v="15"/>
    <s v="99 = Unknown"/>
    <s v="CFR1"/>
    <s v="99"/>
    <s v="Unknown"/>
    <s v="acc"/>
    <m/>
    <x v="1"/>
    <s v="UPDATE crash_acc_2016 SET CFR1_txt = 'Unknown' where TRIM(CFR1)='99';"/>
  </r>
  <r>
    <x v="16"/>
    <s v="1 = None"/>
    <s v="CFR2"/>
    <s v="1 "/>
    <s v="None"/>
    <s v="acc"/>
    <m/>
    <x v="14"/>
    <s v="UPDATE crash_acc_2016 SET CFR2_txt = 'None' where TRIM(CFR2)='1';"/>
  </r>
  <r>
    <x v="16"/>
    <s v="2 = Road Surface Condition (wet, icy, snow, etc.)"/>
    <s v="CFR2"/>
    <s v="2 "/>
    <s v="Road Surface Condition (wet, icy, snow, etc.)"/>
    <s v="acc"/>
    <m/>
    <x v="49"/>
    <s v="UPDATE crash_acc_2016 SET CFR2_txt = 'Road Surface Condition (wet, icy, snow, etc.)' where TRIM(CFR2)='2';"/>
  </r>
  <r>
    <x v="16"/>
    <s v="3 = Debris"/>
    <s v="CFR2"/>
    <s v="3 "/>
    <s v="Debris"/>
    <s v="acc"/>
    <m/>
    <x v="0"/>
    <s v="UPDATE crash_acc_2016 SET CFR2_txt = 'Debris' where TRIM(CFR2)='3';"/>
  </r>
  <r>
    <x v="16"/>
    <s v="4 = Ruts, holes, bumps"/>
    <s v="CFR2"/>
    <s v="4 "/>
    <s v="Ruts, holes, bumps"/>
    <s v="acc"/>
    <m/>
    <x v="25"/>
    <s v="UPDATE crash_acc_2016 SET CFR2_txt = 'Ruts, holes, bumps' where TRIM(CFR2)='4';"/>
  </r>
  <r>
    <x v="16"/>
    <s v="5 = Work Zone (construction/maintenance/utility"/>
    <s v="CFR2"/>
    <s v="5 "/>
    <s v="Work Zone (construction/maintenance/utility"/>
    <s v="acc"/>
    <m/>
    <x v="50"/>
    <s v="UPDATE crash_acc_2016 SET CFR2_txt = 'Work Zone (construction/maintenance/utility' where TRIM(CFR2)='5';"/>
  </r>
  <r>
    <x v="16"/>
    <s v="6 = Worn, Travel-Polished Surface"/>
    <s v="CFR2"/>
    <s v="6 "/>
    <s v="Worn, Travel-Polished Surface"/>
    <s v="acc"/>
    <m/>
    <x v="27"/>
    <s v="UPDATE crash_acc_2016 SET CFR2_txt = 'Worn, Travel-Polished Surface' where TRIM(CFR2)='6';"/>
  </r>
  <r>
    <x v="16"/>
    <s v="7 = Obstruction in Roadway"/>
    <s v="CFR2"/>
    <s v="7 "/>
    <s v="Obstruction in Roadway"/>
    <s v="acc"/>
    <m/>
    <x v="6"/>
    <s v="UPDATE crash_acc_2016 SET CFR2_txt = 'Obstruction in Roadway' where TRIM(CFR2)='7';"/>
  </r>
  <r>
    <x v="16"/>
    <s v="8 = Traffic Control Device Inoperative, Missing or Obscured"/>
    <s v="CFR2"/>
    <s v="8 "/>
    <s v="Traffic Control Device Inoperative, Missing or Obscured"/>
    <s v="acc"/>
    <m/>
    <x v="40"/>
    <s v="UPDATE crash_acc_2016 SET CFR2_txt = 'Traffic Control Device Inoperative, Missing or Obscured' where TRIM(CFR2)='8';"/>
  </r>
  <r>
    <x v="16"/>
    <s v="9 = Shoulders (non, low, soft, high)"/>
    <s v="CFR2"/>
    <s v="9 "/>
    <s v="Shoulders (non, low, soft, high)"/>
    <s v="acc"/>
    <m/>
    <x v="18"/>
    <s v="UPDATE crash_acc_2016 SET CFR2_txt = 'Shoulders (non, low, soft, high)' where TRIM(CFR2)='9';"/>
  </r>
  <r>
    <x v="16"/>
    <s v="10 = Non-Highway Work"/>
    <s v="CFR2"/>
    <s v="10"/>
    <s v="Non-Highway Work"/>
    <s v="acc"/>
    <m/>
    <x v="33"/>
    <s v="UPDATE crash_acc_2016 SET CFR2_txt = 'Non-Highway Work' where TRIM(CFR2)='10';"/>
  </r>
  <r>
    <x v="16"/>
    <s v="11 = Congestion Backup Due to Prior Crash"/>
    <s v="CFR2"/>
    <s v="11"/>
    <s v="Congestion Backup Due to Prior Crash"/>
    <s v="acc"/>
    <m/>
    <x v="36"/>
    <s v="UPDATE crash_acc_2016 SET CFR2_txt = 'Congestion Backup Due to Prior Crash' where TRIM(CFR2)='11';"/>
  </r>
  <r>
    <x v="16"/>
    <s v="12 = Congestion Backup Due to Non-recurring Incident"/>
    <s v="CFR2"/>
    <s v="12"/>
    <s v="Congestion Backup Due to Non-recurring Incident"/>
    <s v="acc"/>
    <m/>
    <x v="44"/>
    <s v="UPDATE crash_acc_2016 SET CFR2_txt = 'Congestion Backup Due to Non-recurring Incident' where TRIM(CFR2)='12';"/>
  </r>
  <r>
    <x v="16"/>
    <s v="13 = Congestion Backup Other"/>
    <s v="CFR2"/>
    <s v="13"/>
    <s v="Congestion Backup Other"/>
    <s v="acc"/>
    <m/>
    <x v="16"/>
    <s v="UPDATE crash_acc_2016 SET CFR2_txt = 'Congestion Backup Other' where TRIM(CFR2)='13';"/>
  </r>
  <r>
    <x v="16"/>
    <s v="14 = HOV/HOT/MnPASS/Carpool/Toll Lane"/>
    <s v="CFR2"/>
    <s v="14"/>
    <s v="HOV/HOT/MnPASS/Carpool/Toll Lane"/>
    <s v="acc"/>
    <m/>
    <x v="18"/>
    <s v="UPDATE crash_acc_2016 SET CFR2_txt = 'HOV/HOT/MnPASS/Carpool/Toll Lane' where TRIM(CFR2)='14';"/>
  </r>
  <r>
    <x v="16"/>
    <s v="90 = Other"/>
    <s v="CFR2"/>
    <s v="90"/>
    <s v="Other"/>
    <s v="acc"/>
    <m/>
    <x v="4"/>
    <s v="UPDATE crash_acc_2016 SET CFR2_txt = 'Other' where TRIM(CFR2)='90';"/>
  </r>
  <r>
    <x v="16"/>
    <s v="99 = Unknown"/>
    <s v="CFR2"/>
    <s v="99"/>
    <s v="Unknown"/>
    <s v="acc"/>
    <m/>
    <x v="1"/>
    <s v="UPDATE crash_acc_2016 SET CFR2_txt = 'Unknown' where TRIM(CFR2)='99';"/>
  </r>
  <r>
    <x v="17"/>
    <s v="10 = No Clear Contributing Factor"/>
    <s v="CFV1"/>
    <s v="10"/>
    <s v="No Clear Contributing Factor"/>
    <s v="veh"/>
    <m/>
    <x v="37"/>
    <s v="UPDATE crash_veh_2016 SET CFV1_txt = 'No Clear Contributing Factor' where TRIM(CFV1)='10';"/>
  </r>
  <r>
    <x v="17"/>
    <s v="11 = Defective Brakes"/>
    <s v="CFV1"/>
    <s v="11"/>
    <s v="Defective Brakes"/>
    <s v="veh"/>
    <m/>
    <x v="33"/>
    <s v="UPDATE crash_veh_2016 SET CFV1_txt = 'Defective Brakes' where TRIM(CFV1)='11';"/>
  </r>
  <r>
    <x v="17"/>
    <s v="12 = Defective Tire or Tire Failure"/>
    <s v="CFV1"/>
    <s v="12"/>
    <s v="Defective Tire or Tire Failure"/>
    <s v="veh"/>
    <m/>
    <x v="26"/>
    <s v="UPDATE crash_veh_2016 SET CFV1_txt = 'Defective Tire or Tire Failure' where TRIM(CFV1)='12';"/>
  </r>
  <r>
    <x v="17"/>
    <s v="13 = Defective Lights (Head, Signal, Tail)"/>
    <s v="CFV1"/>
    <s v="13"/>
    <s v="Defective Lights (Head, Signal, Tail)"/>
    <s v="veh"/>
    <m/>
    <x v="20"/>
    <s v="UPDATE crash_veh_2016 SET CFV1_txt = 'Defective Lights (Head, Signal, Tail)' where TRIM(CFV1)='13';"/>
  </r>
  <r>
    <x v="17"/>
    <s v="14 = Defective Windows/Windshield Glass"/>
    <s v="CFV1"/>
    <s v="14"/>
    <s v="Defective Windows/Windshield Glass"/>
    <s v="veh"/>
    <m/>
    <x v="17"/>
    <s v="UPDATE crash_veh_2016 SET CFV1_txt = 'Defective Windows/Windshield Glass' where TRIM(CFV1)='14';"/>
  </r>
  <r>
    <x v="17"/>
    <s v="15 = Oversize/Overweight Trucks"/>
    <s v="CFV1"/>
    <s v="15"/>
    <s v="Oversize/Overweight Trucks"/>
    <s v="veh"/>
    <m/>
    <x v="11"/>
    <s v="UPDATE crash_veh_2016 SET CFV1_txt = 'Oversize/Overweight Trucks' where TRIM(CFV1)='15';"/>
  </r>
  <r>
    <x v="17"/>
    <s v="16 = Vision Obscured"/>
    <s v="CFV1"/>
    <s v="16"/>
    <s v="Vision Obscured"/>
    <s v="veh"/>
    <m/>
    <x v="7"/>
    <s v="UPDATE crash_veh_2016 SET CFV1_txt = 'Vision Obscured' where TRIM(CFV1)='16';"/>
  </r>
  <r>
    <x v="17"/>
    <s v="17 = Defective Exhaust System"/>
    <s v="CFV1"/>
    <s v="17"/>
    <s v="Defective Exhaust System"/>
    <s v="veh"/>
    <m/>
    <x v="5"/>
    <s v="UPDATE crash_veh_2016 SET CFV1_txt = 'Defective Exhaust System' where TRIM(CFV1)='17';"/>
  </r>
  <r>
    <x v="17"/>
    <s v="18 = Defective Body, Doors"/>
    <s v="CFV1"/>
    <s v="18"/>
    <s v="Defective Body, Doors"/>
    <s v="veh"/>
    <m/>
    <x v="21"/>
    <s v="UPDATE crash_veh_2016 SET CFV1_txt = 'Defective Body, Doors' where TRIM(CFV1)='18';"/>
  </r>
  <r>
    <x v="17"/>
    <s v="19 = Defective Power Train"/>
    <s v="CFV1"/>
    <s v="19"/>
    <s v="Defective Power Train"/>
    <s v="veh"/>
    <m/>
    <x v="21"/>
    <s v="UPDATE crash_veh_2016 SET CFV1_txt = 'Defective Power Train' where TRIM(CFV1)='19';"/>
  </r>
  <r>
    <x v="17"/>
    <s v="20 = Defective Suspension"/>
    <s v="CFV1"/>
    <s v="20"/>
    <s v="Defective Suspension"/>
    <s v="veh"/>
    <m/>
    <x v="8"/>
    <s v="UPDATE crash_veh_2016 SET CFV1_txt = 'Defective Suspension' where TRIM(CFV1)='20';"/>
  </r>
  <r>
    <x v="17"/>
    <s v="21 = Defective Wheels"/>
    <s v="CFV1"/>
    <s v="21"/>
    <s v="Defective Wheels"/>
    <s v="veh"/>
    <m/>
    <x v="33"/>
    <s v="UPDATE crash_veh_2016 SET CFV1_txt = 'Defective Wheels' where TRIM(CFV1)='21';"/>
  </r>
  <r>
    <x v="17"/>
    <s v="22 = Defective Mirrors"/>
    <s v="CFV1"/>
    <s v="22"/>
    <s v="Defective Mirrors"/>
    <s v="veh"/>
    <m/>
    <x v="10"/>
    <s v="UPDATE crash_veh_2016 SET CFV1_txt = 'Defective Mirrors' where TRIM(CFV1)='22';"/>
  </r>
  <r>
    <x v="17"/>
    <s v="23 = Defective Wipers"/>
    <s v="CFV1"/>
    <s v="23"/>
    <s v="Defective Wipers"/>
    <s v="veh"/>
    <m/>
    <x v="33"/>
    <s v="UPDATE crash_veh_2016 SET CFV1_txt = 'Defective Wipers' where TRIM(CFV1)='23';"/>
  </r>
  <r>
    <x v="17"/>
    <s v="24 = Defective Steering"/>
    <s v="CFV1"/>
    <s v="24"/>
    <s v="Defective Steering"/>
    <s v="veh"/>
    <m/>
    <x v="25"/>
    <s v="UPDATE crash_veh_2016 SET CFV1_txt = 'Defective Steering' where TRIM(CFV1)='24';"/>
  </r>
  <r>
    <x v="17"/>
    <s v="25 = Truck Coupling/Trailer Hitch/Safety Chains"/>
    <s v="CFV1"/>
    <s v="25"/>
    <s v="Truck Coupling/Trailer Hitch/Safety Chains"/>
    <s v="veh"/>
    <m/>
    <x v="51"/>
    <s v="UPDATE crash_veh_2016 SET CFV1_txt = 'Truck Coupling/Trailer Hitch/Safety Chains' where TRIM(CFV1)='25';"/>
  </r>
  <r>
    <x v="17"/>
    <s v="90 = Other"/>
    <s v="CFV1"/>
    <s v="90"/>
    <s v="Other"/>
    <s v="veh"/>
    <m/>
    <x v="4"/>
    <s v="UPDATE crash_veh_2016 SET CFV1_txt = 'Other' where TRIM(CFV1)='90';"/>
  </r>
  <r>
    <x v="17"/>
    <s v="99 = Unknown"/>
    <s v="CFV1"/>
    <s v="99"/>
    <s v="Unknown"/>
    <s v="veh"/>
    <m/>
    <x v="1"/>
    <s v="UPDATE crash_veh_2016 SET CFV1_txt = 'Unknown' where TRIM(CFV1)='99';"/>
  </r>
  <r>
    <x v="18"/>
    <s v="10 = No Clear Contributing Factor"/>
    <s v="CFV2"/>
    <s v="10"/>
    <s v="No Clear Contributing Factor"/>
    <s v="veh"/>
    <m/>
    <x v="37"/>
    <s v="UPDATE crash_veh_2016 SET CFV2_txt = 'No Clear Contributing Factor' where TRIM(CFV2)='10';"/>
  </r>
  <r>
    <x v="18"/>
    <s v="11 = Defective Brakes"/>
    <s v="CFV2"/>
    <s v="11"/>
    <s v="Defective Brakes"/>
    <s v="veh"/>
    <m/>
    <x v="33"/>
    <s v="UPDATE crash_veh_2016 SET CFV2_txt = 'Defective Brakes' where TRIM(CFV2)='11';"/>
  </r>
  <r>
    <x v="18"/>
    <s v="12 = Defective Tire or Tire Failure"/>
    <s v="CFV2"/>
    <s v="12"/>
    <s v="Defective Tire or Tire Failure"/>
    <s v="veh"/>
    <m/>
    <x v="26"/>
    <s v="UPDATE crash_veh_2016 SET CFV2_txt = 'Defective Tire or Tire Failure' where TRIM(CFV2)='12';"/>
  </r>
  <r>
    <x v="18"/>
    <s v="13 = Defective Lights (Head, Signal, Tail)"/>
    <s v="CFV2"/>
    <s v="13"/>
    <s v="Defective Lights (Head, Signal, Tail)"/>
    <s v="veh"/>
    <m/>
    <x v="20"/>
    <s v="UPDATE crash_veh_2016 SET CFV2_txt = 'Defective Lights (Head, Signal, Tail)' where TRIM(CFV2)='13';"/>
  </r>
  <r>
    <x v="18"/>
    <s v="14 = Defective Windows/Windshield Glass"/>
    <s v="CFV2"/>
    <s v="14"/>
    <s v="Defective Windows/Windshield Glass"/>
    <s v="veh"/>
    <m/>
    <x v="17"/>
    <s v="UPDATE crash_veh_2016 SET CFV2_txt = 'Defective Windows/Windshield Glass' where TRIM(CFV2)='14';"/>
  </r>
  <r>
    <x v="18"/>
    <s v="15 = Oversize/Overweight Trucks"/>
    <s v="CFV2"/>
    <s v="15"/>
    <s v="Oversize/Overweight Trucks"/>
    <s v="veh"/>
    <m/>
    <x v="11"/>
    <s v="UPDATE crash_veh_2016 SET CFV2_txt = 'Oversize/Overweight Trucks' where TRIM(CFV2)='15';"/>
  </r>
  <r>
    <x v="18"/>
    <s v="16 = Vision Obscured"/>
    <s v="CFV2"/>
    <s v="16"/>
    <s v="Vision Obscured"/>
    <s v="veh"/>
    <m/>
    <x v="7"/>
    <s v="UPDATE crash_veh_2016 SET CFV2_txt = 'Vision Obscured' where TRIM(CFV2)='16';"/>
  </r>
  <r>
    <x v="18"/>
    <s v="17 = Defective Exhaust System"/>
    <s v="CFV2"/>
    <s v="17"/>
    <s v="Defective Exhaust System"/>
    <s v="veh"/>
    <m/>
    <x v="5"/>
    <s v="UPDATE crash_veh_2016 SET CFV2_txt = 'Defective Exhaust System' where TRIM(CFV2)='17';"/>
  </r>
  <r>
    <x v="18"/>
    <s v="18 = Defective Body, Doors"/>
    <s v="CFV2"/>
    <s v="18"/>
    <s v="Defective Body, Doors"/>
    <s v="veh"/>
    <m/>
    <x v="21"/>
    <s v="UPDATE crash_veh_2016 SET CFV2_txt = 'Defective Body, Doors' where TRIM(CFV2)='18';"/>
  </r>
  <r>
    <x v="18"/>
    <s v="19 = Defective Power Train"/>
    <s v="CFV2"/>
    <s v="19"/>
    <s v="Defective Power Train"/>
    <s v="veh"/>
    <m/>
    <x v="21"/>
    <s v="UPDATE crash_veh_2016 SET CFV2_txt = 'Defective Power Train' where TRIM(CFV2)='19';"/>
  </r>
  <r>
    <x v="18"/>
    <s v="20 = Defective Suspension"/>
    <s v="CFV2"/>
    <s v="20"/>
    <s v="Defective Suspension"/>
    <s v="veh"/>
    <m/>
    <x v="8"/>
    <s v="UPDATE crash_veh_2016 SET CFV2_txt = 'Defective Suspension' where TRIM(CFV2)='20';"/>
  </r>
  <r>
    <x v="18"/>
    <s v="21 = Defective Wheels"/>
    <s v="CFV2"/>
    <s v="21"/>
    <s v="Defective Wheels"/>
    <s v="veh"/>
    <m/>
    <x v="33"/>
    <s v="UPDATE crash_veh_2016 SET CFV2_txt = 'Defective Wheels' where TRIM(CFV2)='21';"/>
  </r>
  <r>
    <x v="18"/>
    <s v="22 = Defective Mirrors"/>
    <s v="CFV2"/>
    <s v="22"/>
    <s v="Defective Mirrors"/>
    <s v="veh"/>
    <m/>
    <x v="10"/>
    <s v="UPDATE crash_veh_2016 SET CFV2_txt = 'Defective Mirrors' where TRIM(CFV2)='22';"/>
  </r>
  <r>
    <x v="18"/>
    <s v="23 = Defective Wipers"/>
    <s v="CFV2"/>
    <s v="23"/>
    <s v="Defective Wipers"/>
    <s v="veh"/>
    <m/>
    <x v="33"/>
    <s v="UPDATE crash_veh_2016 SET CFV2_txt = 'Defective Wipers' where TRIM(CFV2)='23';"/>
  </r>
  <r>
    <x v="18"/>
    <s v="24 = Defective Steering"/>
    <s v="CFV2"/>
    <s v="24"/>
    <s v="Defective Steering"/>
    <s v="veh"/>
    <m/>
    <x v="25"/>
    <s v="UPDATE crash_veh_2016 SET CFV2_txt = 'Defective Steering' where TRIM(CFV2)='24';"/>
  </r>
  <r>
    <x v="18"/>
    <s v="25 = Truck Coupling/Trailer Hitch/Safety Chains"/>
    <s v="CFV2"/>
    <s v="25"/>
    <s v="Truck Coupling/Trailer Hitch/Safety Chains"/>
    <s v="veh"/>
    <m/>
    <x v="51"/>
    <s v="UPDATE crash_veh_2016 SET CFV2_txt = 'Truck Coupling/Trailer Hitch/Safety Chains' where TRIM(CFV2)='25';"/>
  </r>
  <r>
    <x v="18"/>
    <s v="90 = Other"/>
    <s v="CFV2"/>
    <s v="90"/>
    <s v="Other"/>
    <s v="veh"/>
    <m/>
    <x v="4"/>
    <s v="UPDATE crash_veh_2016 SET CFV2_txt = 'Other' where TRIM(CFV2)='90';"/>
  </r>
  <r>
    <x v="18"/>
    <s v="99 = Unknown"/>
    <s v="CFV2"/>
    <s v="99"/>
    <s v="Unknown"/>
    <s v="veh"/>
    <m/>
    <x v="1"/>
    <s v="UPDATE crash_veh_2016 SET CFV2_txt = 'Unknown' where TRIM(CFV2)='99';"/>
  </r>
  <r>
    <x v="19"/>
    <s v="1 = Reckless/Hit &amp; Run"/>
    <s v="CHARGED"/>
    <s v="1 "/>
    <s v="Reckless/Hit &amp; Run"/>
    <s v="per"/>
    <m/>
    <x v="25"/>
    <s v="UPDATE crash_per_2016 SET CHARGED_txt = 'Reckless/Hit &amp; Run' where TRIM(CHARGED)='1';"/>
  </r>
  <r>
    <x v="19"/>
    <s v="2 = Impairment"/>
    <s v="CHARGED"/>
    <s v="2 "/>
    <s v="Impairment"/>
    <s v="per"/>
    <m/>
    <x v="9"/>
    <s v="UPDATE crash_per_2016 SET CHARGED_txt = 'Impairment' where TRIM(CHARGED)='2';"/>
  </r>
  <r>
    <x v="19"/>
    <s v="3 = Speed"/>
    <s v="CHARGED"/>
    <s v="3 "/>
    <s v="Speed"/>
    <s v="per"/>
    <m/>
    <x v="4"/>
    <s v="UPDATE crash_per_2016 SET CHARGED_txt = 'Speed' where TRIM(CHARGED)='3';"/>
  </r>
  <r>
    <x v="19"/>
    <s v="4 = Equipment"/>
    <s v="CHARGED"/>
    <s v="4 "/>
    <s v="Equipment"/>
    <s v="per"/>
    <m/>
    <x v="2"/>
    <s v="UPDATE crash_per_2016 SET CHARGED_txt = 'Equipment' where TRIM(CHARGED)='4';"/>
  </r>
  <r>
    <x v="19"/>
    <s v="5 = Turning/Yielding/Signaling"/>
    <s v="CHARGED"/>
    <s v="5 "/>
    <s v="Turning/Yielding/Signaling"/>
    <s v="per"/>
    <m/>
    <x v="11"/>
    <s v="UPDATE crash_per_2016 SET CHARGED_txt = 'Turning/Yielding/Signaling' where TRIM(CHARGED)='5';"/>
  </r>
  <r>
    <x v="19"/>
    <s v="6 = Lane Usage"/>
    <s v="CHARGED"/>
    <s v="6 "/>
    <s v="Lane Usage"/>
    <s v="per"/>
    <m/>
    <x v="9"/>
    <s v="UPDATE crash_per_2016 SET CHARGED_txt = 'Lane Usage' where TRIM(CHARGED)='6';"/>
  </r>
  <r>
    <x v="19"/>
    <s v="7 = Wrong Side/Passing/Following"/>
    <s v="CHARGED"/>
    <s v="7 "/>
    <s v="Wrong Side/Passing/Following"/>
    <s v="per"/>
    <m/>
    <x v="37"/>
    <s v="UPDATE crash_per_2016 SET CHARGED_txt = 'Wrong Side/Passing/Following' where TRIM(CHARGED)='7';"/>
  </r>
  <r>
    <x v="19"/>
    <s v="8 = Traffic Signs/Signals"/>
    <s v="CHARGED"/>
    <s v="8 "/>
    <s v="Traffic Signs/Signals"/>
    <s v="per"/>
    <m/>
    <x v="21"/>
    <s v="UPDATE crash_per_2016 SET CHARGED_txt = 'Traffic Signs/Signals' where TRIM(CHARGED)='8';"/>
  </r>
  <r>
    <x v="19"/>
    <s v="9 = Non-Moving-License &amp; Regulation"/>
    <s v="CHARGED"/>
    <s v="9 "/>
    <s v="Non-Moving-License &amp; Regulation"/>
    <s v="per"/>
    <m/>
    <x v="30"/>
    <s v="UPDATE crash_per_2016 SET CHARGED_txt = 'Non-Moving-License &amp; Regulation' where TRIM(CHARGED)='9';"/>
  </r>
  <r>
    <x v="19"/>
    <s v="10 = Violation"/>
    <s v="CHARGED"/>
    <s v="10"/>
    <s v="Violation"/>
    <s v="per"/>
    <m/>
    <x v="2"/>
    <s v="UPDATE crash_per_2016 SET CHARGED_txt = 'Violation' where TRIM(CHARGED)='10';"/>
  </r>
  <r>
    <x v="19"/>
    <s v="90 = Other"/>
    <s v="CHARGED"/>
    <s v="90"/>
    <s v="Other"/>
    <s v="per"/>
    <m/>
    <x v="4"/>
    <s v="UPDATE crash_per_2016 SET CHARGED_txt = 'Other' where TRIM(CHARGED)='90';"/>
  </r>
  <r>
    <x v="19"/>
    <s v="99 = Unknown"/>
    <s v="CHARGED"/>
    <s v="99"/>
    <s v="Unknown"/>
    <s v="per"/>
    <m/>
    <x v="1"/>
    <s v="UPDATE crash_per_2016 SET CHARGED_txt = 'Unknown' where TRIM(CHARGED)='99';"/>
  </r>
  <r>
    <x v="20"/>
    <s v="C = City"/>
    <s v="CITYTWP"/>
    <s v="C "/>
    <s v="City"/>
    <s v="acc"/>
    <m/>
    <x v="14"/>
    <s v="UPDATE crash_acc_2016 SET CITYTWP_txt = 'City' where TRIM(CITYTWP)='C';"/>
  </r>
  <r>
    <x v="20"/>
    <s v="T = Township"/>
    <s v="CITYTWP"/>
    <s v="T "/>
    <s v="Township"/>
    <s v="acc"/>
    <m/>
    <x v="3"/>
    <s v="UPDATE crash_acc_2016 SET CITYTWP_txt = 'Township' where TRIM(CITYTWP)='T';"/>
  </r>
  <r>
    <x v="21"/>
    <s v="1 = Yes"/>
    <s v="CMV"/>
    <s v="1 "/>
    <s v="Yes"/>
    <s v="veh"/>
    <m/>
    <x v="34"/>
    <s v="UPDATE crash_veh_2016 SET CMV_txt = 'Yes' where TRIM(CMV)='1';"/>
  </r>
  <r>
    <x v="21"/>
    <s v="2 = No"/>
    <s v="CMV"/>
    <s v="2 "/>
    <s v="No"/>
    <s v="veh"/>
    <m/>
    <x v="35"/>
    <s v="UPDATE crash_veh_2016 SET CMV_txt = 'No' where TRIM(CMV)='2';"/>
  </r>
  <r>
    <x v="22"/>
    <s v="CA = Canada"/>
    <s v="CMVCNTRY"/>
    <s v="CA"/>
    <s v="Canada"/>
    <s v="veh"/>
    <m/>
    <x v="0"/>
    <s v="UPDATE crash_veh_2016 SET CMVCNTRY_txt = 'Canada' where TRIM(CMVCNTRY)='CA';"/>
  </r>
  <r>
    <x v="22"/>
    <s v="MX = Mexico"/>
    <s v="CMVCNTRY"/>
    <s v="MX"/>
    <s v="Mexico"/>
    <s v="veh"/>
    <m/>
    <x v="0"/>
    <s v="UPDATE crash_veh_2016 SET CMVCNTRY_txt = 'Mexico' where TRIM(CMVCNTRY)='MX';"/>
  </r>
  <r>
    <x v="22"/>
    <s v="US = United States"/>
    <s v="CMVCNTRY"/>
    <s v="US"/>
    <s v="United States"/>
    <s v="veh"/>
    <m/>
    <x v="24"/>
    <s v="UPDATE crash_veh_2016 SET CMVCNTRY_txt = 'United States' where TRIM(CMVCNTRY)='US';"/>
  </r>
  <r>
    <x v="23"/>
    <s v="1 = Vehicle 10,000lbs or Less Placarded For Hazardous Materials"/>
    <s v="CMVCONFIG"/>
    <s v="1 "/>
    <s v="Vehicle 10,000lbs or Less Placarded For Hazardous Materials"/>
    <s v="veh"/>
    <m/>
    <x v="52"/>
    <s v="UPDATE crash_veh_2016 SET CMVCONFIG_txt = 'Vehicle 10,000lbs or Less Placarded For Hazardous Materials' where TRIM(CMVCONFIG)='1';"/>
  </r>
  <r>
    <x v="23"/>
    <s v="2 = Single-unit truck (2-axle &amp; GVWR &gt; 10,000lbs)"/>
    <s v="CMVCONFIG"/>
    <s v="2 "/>
    <s v="Single-unit truck (2-axle &amp; GVWR &gt; 10,000lbs)"/>
    <s v="veh"/>
    <m/>
    <x v="49"/>
    <s v="UPDATE crash_veh_2016 SET CMVCONFIG_txt = 'Single-unit truck (2-axle &amp; GVWR &gt; 10,000lbs)' where TRIM(CMVCONFIG)='2';"/>
  </r>
  <r>
    <x v="23"/>
    <s v="3 = Single-unit truck (3 or more axles)"/>
    <s v="CMVCONFIG"/>
    <s v="3 "/>
    <s v="Single-unit truck (3 or more axles)"/>
    <s v="veh"/>
    <m/>
    <x v="53"/>
    <s v="UPDATE crash_veh_2016 SET CMVCONFIG_txt = 'Single-unit truck (3 or more axles)' where TRIM(CMVCONFIG)='3';"/>
  </r>
  <r>
    <x v="23"/>
    <s v="4 = Truck pulling trailer(s)"/>
    <s v="CMVCONFIG"/>
    <s v="4 "/>
    <s v="Truck pulling trailer(s)"/>
    <s v="veh"/>
    <m/>
    <x v="5"/>
    <s v="UPDATE crash_veh_2016 SET CMVCONFIG_txt = 'Truck pulling trailer(s)' where TRIM(CMVCONFIG)='4';"/>
  </r>
  <r>
    <x v="23"/>
    <s v="5 = Truck tractor with no trailer (Bobtail)"/>
    <s v="CMVCONFIG"/>
    <s v="5 "/>
    <s v="Truck tractor with no trailer (Bobtail)"/>
    <s v="veh"/>
    <m/>
    <x v="54"/>
    <s v="UPDATE crash_veh_2016 SET CMVCONFIG_txt = 'Truck tractor with no trailer (Bobtail)' where TRIM(CMVCONFIG)='5';"/>
  </r>
  <r>
    <x v="23"/>
    <s v="6 = Truck tractor semi-trailer "/>
    <s v="CMVCONFIG"/>
    <s v="6 "/>
    <s v="Truck tractor semi-trailer"/>
    <s v="veh"/>
    <m/>
    <x v="11"/>
    <s v="UPDATE crash_veh_2016 SET CMVCONFIG_txt = 'Truck tractor semi-trailer' where TRIM(CMVCONFIG)='6';"/>
  </r>
  <r>
    <x v="23"/>
    <s v="7 = Truck tractor double trailer"/>
    <s v="CMVCONFIG"/>
    <s v="7 "/>
    <s v="Truck tractor double trailer"/>
    <s v="veh"/>
    <m/>
    <x v="37"/>
    <s v="UPDATE crash_veh_2016 SET CMVCONFIG_txt = 'Truck tractor double trailer' where TRIM(CMVCONFIG)='7';"/>
  </r>
  <r>
    <x v="23"/>
    <s v="8 = Truck tractor triple trailer"/>
    <s v="CMVCONFIG"/>
    <s v="8 "/>
    <s v="Truck tractor triple trailer"/>
    <s v="veh"/>
    <m/>
    <x v="37"/>
    <s v="UPDATE crash_veh_2016 SET CMVCONFIG_txt = 'Truck tractor triple trailer' where TRIM(CMVCONFIG)='8';"/>
  </r>
  <r>
    <x v="23"/>
    <s v="9 = Truck &gt; 10,000lbs, cannot classify"/>
    <s v="CMVCONFIG"/>
    <s v="9 "/>
    <s v="Truck &gt; 10,000lbs, cannot classify"/>
    <s v="veh"/>
    <m/>
    <x v="17"/>
    <s v="UPDATE crash_veh_2016 SET CMVCONFIG_txt = 'Truck &gt; 10,000lbs, cannot classify' where TRIM(CMVCONFIG)='9';"/>
  </r>
  <r>
    <x v="23"/>
    <s v="10 = Bus or Large Van (9 -- 15 Occupants, Including Driver)"/>
    <s v="CMVCONFIG"/>
    <s v="10"/>
    <s v="Bus or Large Van (9 -- 15 Occupants, Including Driver)"/>
    <s v="veh"/>
    <m/>
    <x v="55"/>
    <s v="UPDATE crash_veh_2016 SET CMVCONFIG_txt = 'Bus or Large Van (9 -- 15 Occupants, Including Driver)' where TRIM(CMVCONFIG)='10';"/>
  </r>
  <r>
    <x v="23"/>
    <s v="11 = Bus (16 + Occupants, Including Driver)"/>
    <s v="CMVCONFIG"/>
    <s v="11"/>
    <s v="Bus (16 + Occupants, Including Driver)"/>
    <s v="veh"/>
    <m/>
    <x v="56"/>
    <s v="UPDATE crash_veh_2016 SET CMVCONFIG_txt = 'Bus (16 + Occupants, Including Driver)' where TRIM(CMVCONFIG)='11';"/>
  </r>
  <r>
    <x v="23"/>
    <s v="20 = Single Unit Truck/Pickup &lt; 10,000 GVWR"/>
    <s v="CMVCONFIG"/>
    <s v="20"/>
    <s v="Single Unit Truck/Pickup &lt; 10,000 GVWR"/>
    <s v="veh"/>
    <m/>
    <x v="56"/>
    <s v="UPDATE crash_veh_2016 SET CMVCONFIG_txt = 'Single Unit Truck/Pickup &lt; 10,000 GVWR' where TRIM(CMVCONFIG)='20';"/>
  </r>
  <r>
    <x v="23"/>
    <s v="21 = Single Unit Truck/Pickup &gt; 10,000 GVWR NONBUSINESS use"/>
    <s v="CMVCONFIG"/>
    <s v="21"/>
    <s v="Single Unit Truck/Pickup &gt; 10,000 GVWR NONBUSINESS use"/>
    <s v="veh"/>
    <m/>
    <x v="55"/>
    <s v="UPDATE crash_veh_2016 SET CMVCONFIG_txt = 'Single Unit Truck/Pickup &gt; 10,000 GVWR NONBUSINESS use' where TRIM(CMVCONFIG)='21';"/>
  </r>
  <r>
    <x v="23"/>
    <s v="22 = Single Unit Truck/Pickup &gt; 10,000 GVWR BUSINESS use"/>
    <s v="CMVCONFIG"/>
    <s v="22"/>
    <s v="Single Unit Truck/Pickup &gt; 10,000 GVWR BUSINESS use"/>
    <s v="veh"/>
    <m/>
    <x v="57"/>
    <s v="UPDATE crash_veh_2016 SET CMVCONFIG_txt = 'Single Unit Truck/Pickup &gt; 10,000 GVWR BUSINESS use' where TRIM(CMVCONFIG)='22';"/>
  </r>
  <r>
    <x v="23"/>
    <s v="23 = Truck Tractor, Overweight/Oversized"/>
    <s v="CMVCONFIG"/>
    <s v="23"/>
    <s v="Truck Tractor, Overweight/Oversized"/>
    <s v="veh"/>
    <m/>
    <x v="53"/>
    <s v="UPDATE crash_veh_2016 SET CMVCONFIG_txt = 'Truck Tractor, Overweight/Oversized' where TRIM(CMVCONFIG)='23';"/>
  </r>
  <r>
    <x v="24"/>
    <s v="AB = Alberta"/>
    <s v="CMVSTATE"/>
    <s v="AB"/>
    <s v="Alberta"/>
    <s v="veh"/>
    <m/>
    <x v="1"/>
    <s v="UPDATE crash_veh_2016 SET CMVSTATE_txt = 'Alberta' where TRIM(CMVSTATE)='AB';"/>
  </r>
  <r>
    <x v="24"/>
    <s v="AG = Aguascalientes"/>
    <s v="CMVSTATE"/>
    <s v="AG"/>
    <s v="Aguascalientes"/>
    <s v="veh"/>
    <m/>
    <x v="23"/>
    <s v="UPDATE crash_veh_2016 SET CMVSTATE_txt = 'Aguascalientes' where TRIM(CMVSTATE)='AG';"/>
  </r>
  <r>
    <x v="24"/>
    <s v="BC = British Columbia"/>
    <s v="CMVSTATE"/>
    <s v="BC"/>
    <s v="British Columbia"/>
    <s v="veh"/>
    <m/>
    <x v="33"/>
    <s v="UPDATE crash_veh_2016 SET CMVSTATE_txt = 'British Columbia' where TRIM(CMVSTATE)='BC';"/>
  </r>
  <r>
    <x v="24"/>
    <s v="BN = Baja California"/>
    <s v="CMVSTATE"/>
    <s v="BN"/>
    <s v="Baja California"/>
    <s v="veh"/>
    <m/>
    <x v="7"/>
    <s v="UPDATE crash_veh_2016 SET CMVSTATE_txt = 'Baja California' where TRIM(CMVSTATE)='BN';"/>
  </r>
  <r>
    <x v="24"/>
    <s v="BS = Baja California Sur"/>
    <s v="CMVSTATE"/>
    <s v="BS"/>
    <s v="Baja California Sur"/>
    <s v="veh"/>
    <m/>
    <x v="28"/>
    <s v="UPDATE crash_veh_2016 SET CMVSTATE_txt = 'Baja California Sur' where TRIM(CMVSTATE)='BS';"/>
  </r>
  <r>
    <x v="24"/>
    <s v="CH = Chihuahua"/>
    <s v="CMVSTATE"/>
    <s v="CH"/>
    <s v="Chihuahua"/>
    <s v="veh"/>
    <m/>
    <x v="2"/>
    <s v="UPDATE crash_veh_2016 SET CMVSTATE_txt = 'Chihuahua' where TRIM(CMVSTATE)='CH';"/>
  </r>
  <r>
    <x v="24"/>
    <s v="CL = Colima"/>
    <s v="CMVSTATE"/>
    <s v="CL"/>
    <s v="Colima"/>
    <s v="veh"/>
    <m/>
    <x v="0"/>
    <s v="UPDATE crash_veh_2016 SET CMVSTATE_txt = 'Colima' where TRIM(CMVSTATE)='CL';"/>
  </r>
  <r>
    <x v="24"/>
    <s v="CM = Campeche"/>
    <s v="CMVSTATE"/>
    <s v="CM"/>
    <s v="Campeche"/>
    <s v="veh"/>
    <m/>
    <x v="3"/>
    <s v="UPDATE crash_veh_2016 SET CMVSTATE_txt = 'Campeche' where TRIM(CMVSTATE)='CM';"/>
  </r>
  <r>
    <x v="24"/>
    <s v="CP = Chiapas"/>
    <s v="CMVSTATE"/>
    <s v="CP"/>
    <s v="Chiapas"/>
    <s v="veh"/>
    <m/>
    <x v="1"/>
    <s v="UPDATE crash_veh_2016 SET CMVSTATE_txt = 'Chiapas' where TRIM(CMVSTATE)='CP';"/>
  </r>
  <r>
    <x v="24"/>
    <s v="CU = Coahuila"/>
    <s v="CMVSTATE"/>
    <s v="CU"/>
    <s v="Coahuila"/>
    <s v="veh"/>
    <m/>
    <x v="3"/>
    <s v="UPDATE crash_veh_2016 SET CMVSTATE_txt = 'Coahuila' where TRIM(CMVSTATE)='CU';"/>
  </r>
  <r>
    <x v="24"/>
    <s v="DF = Federal District"/>
    <s v="CMVSTATE"/>
    <s v="DF"/>
    <s v="Federal District"/>
    <s v="veh"/>
    <m/>
    <x v="33"/>
    <s v="UPDATE crash_veh_2016 SET CMVSTATE_txt = 'Federal District' where TRIM(CMVSTATE)='DF';"/>
  </r>
  <r>
    <x v="24"/>
    <s v="DU = Durango"/>
    <s v="CMVSTATE"/>
    <s v="DU"/>
    <s v="Durango"/>
    <s v="veh"/>
    <m/>
    <x v="1"/>
    <s v="UPDATE crash_veh_2016 SET CMVSTATE_txt = 'Durango' where TRIM(CMVSTATE)='DU';"/>
  </r>
  <r>
    <x v="24"/>
    <s v="GR = Guerrero"/>
    <s v="CMVSTATE"/>
    <s v="GR"/>
    <s v="Guerrero"/>
    <s v="veh"/>
    <m/>
    <x v="3"/>
    <s v="UPDATE crash_veh_2016 SET CMVSTATE_txt = 'Guerrero' where TRIM(CMVSTATE)='GR';"/>
  </r>
  <r>
    <x v="24"/>
    <s v="GT = Guanajuato"/>
    <s v="CMVSTATE"/>
    <s v="GT"/>
    <s v="Guanajuato"/>
    <s v="veh"/>
    <m/>
    <x v="9"/>
    <s v="UPDATE crash_veh_2016 SET CMVSTATE_txt = 'Guanajuato' where TRIM(CMVSTATE)='GT';"/>
  </r>
  <r>
    <x v="24"/>
    <s v="HD = Hidalgo"/>
    <s v="CMVSTATE"/>
    <s v="HD"/>
    <s v="Hidalgo"/>
    <s v="veh"/>
    <m/>
    <x v="1"/>
    <s v="UPDATE crash_veh_2016 SET CMVSTATE_txt = 'Hidalgo' where TRIM(CMVSTATE)='HD';"/>
  </r>
  <r>
    <x v="24"/>
    <s v="JA = Jalisco"/>
    <s v="CMVSTATE"/>
    <s v="JA"/>
    <s v="Jalisco"/>
    <s v="veh"/>
    <m/>
    <x v="1"/>
    <s v="UPDATE crash_veh_2016 SET CMVSTATE_txt = 'Jalisco' where TRIM(CMVSTATE)='JA';"/>
  </r>
  <r>
    <x v="24"/>
    <s v="MB = Manitoba"/>
    <s v="CMVSTATE"/>
    <s v="MB"/>
    <s v="Manitoba"/>
    <s v="veh"/>
    <m/>
    <x v="3"/>
    <s v="UPDATE crash_veh_2016 SET CMVSTATE_txt = 'Manitoba' where TRIM(CMVSTATE)='MB';"/>
  </r>
  <r>
    <x v="24"/>
    <s v="MC = Michoacán"/>
    <s v="CMVSTATE"/>
    <s v="MC"/>
    <s v="Michoacán"/>
    <s v="veh"/>
    <m/>
    <x v="2"/>
    <s v="UPDATE crash_veh_2016 SET CMVSTATE_txt = 'Michoacán' where TRIM(CMVSTATE)='MC';"/>
  </r>
  <r>
    <x v="24"/>
    <s v="MR = Morelos"/>
    <s v="CMVSTATE"/>
    <s v="MR"/>
    <s v="Morelos"/>
    <s v="veh"/>
    <m/>
    <x v="1"/>
    <s v="UPDATE crash_veh_2016 SET CMVSTATE_txt = 'Morelos' where TRIM(CMVSTATE)='MR';"/>
  </r>
  <r>
    <x v="24"/>
    <s v="MX = México City"/>
    <s v="CMVSTATE"/>
    <s v="MX"/>
    <s v="México City"/>
    <s v="veh"/>
    <m/>
    <x v="13"/>
    <s v="UPDATE crash_veh_2016 SET CMVSTATE_txt = 'México City' where TRIM(CMVSTATE)='MX';"/>
  </r>
  <r>
    <x v="24"/>
    <s v="NA = Nayarit"/>
    <s v="CMVSTATE"/>
    <s v="NA"/>
    <s v="Nayarit"/>
    <s v="veh"/>
    <m/>
    <x v="1"/>
    <s v="UPDATE crash_veh_2016 SET CMVSTATE_txt = 'Nayarit' where TRIM(CMVSTATE)='NA';"/>
  </r>
  <r>
    <x v="24"/>
    <s v="NF = Newfoundland"/>
    <s v="CMVSTATE"/>
    <s v="NF"/>
    <s v="Newfoundland"/>
    <s v="veh"/>
    <m/>
    <x v="31"/>
    <s v="UPDATE crash_veh_2016 SET CMVSTATE_txt = 'Newfoundland' where TRIM(CMVSTATE)='NF';"/>
  </r>
  <r>
    <x v="24"/>
    <s v="NK = New Brunswick"/>
    <s v="CMVSTATE"/>
    <s v="NK"/>
    <s v="New Brunswick"/>
    <s v="veh"/>
    <m/>
    <x v="24"/>
    <s v="UPDATE crash_veh_2016 SET CMVSTATE_txt = 'New Brunswick' where TRIM(CMVSTATE)='NK';"/>
  </r>
  <r>
    <x v="24"/>
    <s v="NL = Nuevo León"/>
    <s v="CMVSTATE"/>
    <s v="NL"/>
    <s v="Nuevo León"/>
    <s v="veh"/>
    <m/>
    <x v="9"/>
    <s v="UPDATE crash_veh_2016 SET CMVSTATE_txt = 'Nuevo León' where TRIM(CMVSTATE)='NL';"/>
  </r>
  <r>
    <x v="24"/>
    <s v="NS = Nova Scotia"/>
    <s v="CMVSTATE"/>
    <s v="NS"/>
    <s v="Nova Scotia"/>
    <s v="veh"/>
    <m/>
    <x v="13"/>
    <s v="UPDATE crash_veh_2016 SET CMVSTATE_txt = 'Nova Scotia' where TRIM(CMVSTATE)='NS';"/>
  </r>
  <r>
    <x v="24"/>
    <s v="NT = Northwest Terr"/>
    <s v="CMVSTATE"/>
    <s v="NT"/>
    <s v="Northwest Terr"/>
    <s v="veh"/>
    <m/>
    <x v="23"/>
    <s v="UPDATE crash_veh_2016 SET CMVSTATE_txt = 'Northwest Terr' where TRIM(CMVSTATE)='NT';"/>
  </r>
  <r>
    <x v="24"/>
    <s v="NU = Nunavut"/>
    <s v="CMVSTATE"/>
    <s v="NU"/>
    <s v="Nunavut"/>
    <s v="veh"/>
    <m/>
    <x v="1"/>
    <s v="UPDATE crash_veh_2016 SET CMVSTATE_txt = 'Nunavut' where TRIM(CMVSTATE)='NU';"/>
  </r>
  <r>
    <x v="24"/>
    <s v="OA = Oaxaca"/>
    <s v="CMVSTATE"/>
    <s v="OA"/>
    <s v="Oaxaca"/>
    <s v="veh"/>
    <m/>
    <x v="0"/>
    <s v="UPDATE crash_veh_2016 SET CMVSTATE_txt = 'Oaxaca' where TRIM(CMVSTATE)='OA';"/>
  </r>
  <r>
    <x v="24"/>
    <s v="ON = Ontario"/>
    <s v="CMVSTATE"/>
    <s v="ON"/>
    <s v="Ontario"/>
    <s v="veh"/>
    <m/>
    <x v="1"/>
    <s v="UPDATE crash_veh_2016 SET CMVSTATE_txt = 'Ontario' where TRIM(CMVSTATE)='ON';"/>
  </r>
  <r>
    <x v="24"/>
    <s v="PE = Prince Edw Island"/>
    <s v="CMVSTATE"/>
    <s v="PE"/>
    <s v="Prince Edw Island"/>
    <s v="veh"/>
    <m/>
    <x v="10"/>
    <s v="UPDATE crash_veh_2016 SET CMVSTATE_txt = 'Prince Edw Island' where TRIM(CMVSTATE)='PE';"/>
  </r>
  <r>
    <x v="24"/>
    <s v="PU = Puebla"/>
    <s v="CMVSTATE"/>
    <s v="PU"/>
    <s v="Puebla"/>
    <s v="veh"/>
    <m/>
    <x v="0"/>
    <s v="UPDATE crash_veh_2016 SET CMVSTATE_txt = 'Puebla' where TRIM(CMVSTATE)='PU';"/>
  </r>
  <r>
    <x v="24"/>
    <s v="QC = Quebec"/>
    <s v="CMVSTATE"/>
    <s v="QC"/>
    <s v="Quebec"/>
    <s v="veh"/>
    <m/>
    <x v="0"/>
    <s v="UPDATE crash_veh_2016 SET CMVSTATE_txt = 'Quebec' where TRIM(CMVSTATE)='QC';"/>
  </r>
  <r>
    <x v="24"/>
    <s v="QE = Querétaro"/>
    <s v="CMVSTATE"/>
    <s v="QE"/>
    <s v="Querétaro"/>
    <s v="veh"/>
    <m/>
    <x v="2"/>
    <s v="UPDATE crash_veh_2016 SET CMVSTATE_txt = 'Querétaro' where TRIM(CMVSTATE)='QE';"/>
  </r>
  <r>
    <x v="24"/>
    <s v="QR = Quintana Roo"/>
    <s v="CMVSTATE"/>
    <s v="QR"/>
    <s v="Quintana Roo"/>
    <s v="veh"/>
    <m/>
    <x v="31"/>
    <s v="UPDATE crash_veh_2016 SET CMVSTATE_txt = 'Quintana Roo' where TRIM(CMVSTATE)='QR';"/>
  </r>
  <r>
    <x v="24"/>
    <s v="SI = Sinaloa"/>
    <s v="CMVSTATE"/>
    <s v="SI"/>
    <s v="Sinaloa"/>
    <s v="veh"/>
    <m/>
    <x v="1"/>
    <s v="UPDATE crash_veh_2016 SET CMVSTATE_txt = 'Sinaloa' where TRIM(CMVSTATE)='SI';"/>
  </r>
  <r>
    <x v="24"/>
    <s v="SK = Saskatchewan"/>
    <s v="CMVSTATE"/>
    <s v="SK"/>
    <s v="Saskatchewan"/>
    <s v="veh"/>
    <m/>
    <x v="31"/>
    <s v="UPDATE crash_veh_2016 SET CMVSTATE_txt = 'Saskatchewan' where TRIM(CMVSTATE)='SK';"/>
  </r>
  <r>
    <x v="24"/>
    <s v="SL = San Luis Potosí"/>
    <s v="CMVSTATE"/>
    <s v="SL"/>
    <s v="San Luis Potosí"/>
    <s v="veh"/>
    <m/>
    <x v="7"/>
    <s v="UPDATE crash_veh_2016 SET CMVSTATE_txt = 'San Luis Potosí' where TRIM(CMVSTATE)='SL';"/>
  </r>
  <r>
    <x v="24"/>
    <s v="SO = Sonora"/>
    <s v="CMVSTATE"/>
    <s v="SO"/>
    <s v="Sonora"/>
    <s v="veh"/>
    <m/>
    <x v="0"/>
    <s v="UPDATE crash_veh_2016 SET CMVSTATE_txt = 'Sonora' where TRIM(CMVSTATE)='SO';"/>
  </r>
  <r>
    <x v="24"/>
    <s v="TB = Tabasco"/>
    <s v="CMVSTATE"/>
    <s v="TB"/>
    <s v="Tabasco"/>
    <s v="veh"/>
    <m/>
    <x v="1"/>
    <s v="UPDATE crash_veh_2016 SET CMVSTATE_txt = 'Tabasco' where TRIM(CMVSTATE)='TB';"/>
  </r>
  <r>
    <x v="24"/>
    <s v="TL = Tlaxcala"/>
    <s v="CMVSTATE"/>
    <s v="TL"/>
    <s v="Tlaxcala"/>
    <s v="veh"/>
    <m/>
    <x v="3"/>
    <s v="UPDATE crash_veh_2016 SET CMVSTATE_txt = 'Tlaxcala' where TRIM(CMVSTATE)='TL';"/>
  </r>
  <r>
    <x v="24"/>
    <s v="TM = Tamaulipas"/>
    <s v="CMVSTATE"/>
    <s v="TM"/>
    <s v="Tamaulipas"/>
    <s v="veh"/>
    <m/>
    <x v="9"/>
    <s v="UPDATE crash_veh_2016 SET CMVSTATE_txt = 'Tamaulipas' where TRIM(CMVSTATE)='TM';"/>
  </r>
  <r>
    <x v="24"/>
    <s v="VE = Veracruz"/>
    <s v="CMVSTATE"/>
    <s v="VE"/>
    <s v="Veracruz"/>
    <s v="veh"/>
    <m/>
    <x v="3"/>
    <s v="UPDATE crash_veh_2016 SET CMVSTATE_txt = 'Veracruz' where TRIM(CMVSTATE)='VE';"/>
  </r>
  <r>
    <x v="24"/>
    <s v="VT = Vermont"/>
    <s v="CMVSTATE"/>
    <s v="VT"/>
    <s v="Vermont"/>
    <s v="veh"/>
    <m/>
    <x v="1"/>
    <s v="UPDATE crash_veh_2016 SET CMVSTATE_txt = 'Vermont' where TRIM(CMVSTATE)='VT';"/>
  </r>
  <r>
    <x v="24"/>
    <s v="WA = Washington"/>
    <s v="CMVSTATE"/>
    <s v="WA"/>
    <s v="Washington"/>
    <s v="veh"/>
    <m/>
    <x v="9"/>
    <s v="UPDATE crash_veh_2016 SET CMVSTATE_txt = 'Washington' where TRIM(CMVSTATE)='WA';"/>
  </r>
  <r>
    <x v="24"/>
    <s v="YT = Yukon"/>
    <s v="CMVSTATE"/>
    <s v="YT"/>
    <s v="Yukon"/>
    <s v="veh"/>
    <m/>
    <x v="4"/>
    <s v="UPDATE crash_veh_2016 SET CMVSTATE_txt = 'Yukon' where TRIM(CMVSTATE)='YT';"/>
  </r>
  <r>
    <x v="24"/>
    <s v="YU = Yucatán"/>
    <s v="CMVSTATE"/>
    <s v="YU"/>
    <s v="Yucatán"/>
    <s v="veh"/>
    <m/>
    <x v="1"/>
    <s v="UPDATE crash_veh_2016 SET CMVSTATE_txt = 'Yucatán' where TRIM(CMVSTATE)='YU';"/>
  </r>
  <r>
    <x v="24"/>
    <s v="YY = Outside Us/Can"/>
    <s v="CMVSTATE"/>
    <s v="YY"/>
    <s v="Outside Us/Can"/>
    <s v="veh"/>
    <m/>
    <x v="23"/>
    <s v="UPDATE crash_veh_2016 SET CMVSTATE_txt = 'Outside Us/Can' where TRIM(CMVSTATE)='YY';"/>
  </r>
  <r>
    <x v="24"/>
    <s v="ZA = Zacatecas"/>
    <s v="CMVSTATE"/>
    <s v="ZA"/>
    <s v="Zacatecas"/>
    <s v="veh"/>
    <m/>
    <x v="2"/>
    <s v="UPDATE crash_veh_2016 SET CMVSTATE_txt = 'Zacatecas' where TRIM(CMVSTATE)='ZA';"/>
  </r>
  <r>
    <x v="24"/>
    <s v="AL"/>
    <s v="CMVSTATE"/>
    <s v="AL"/>
    <s v="Alabama"/>
    <s v="veh"/>
    <m/>
    <x v="1"/>
    <s v="UPDATE crash_veh_2016 SET CMVSTATE_txt = 'Alabama' where TRIM(CMVSTATE)='AL';"/>
  </r>
  <r>
    <x v="24"/>
    <s v="AK"/>
    <s v="CMVSTATE"/>
    <s v="AK"/>
    <s v="Alaska"/>
    <s v="veh"/>
    <m/>
    <x v="0"/>
    <s v="UPDATE crash_veh_2016 SET CMVSTATE_txt = 'Alaska' where TRIM(CMVSTATE)='AK';"/>
  </r>
  <r>
    <x v="24"/>
    <s v="AZ"/>
    <s v="CMVSTATE"/>
    <s v="AZ"/>
    <s v="Arizona"/>
    <s v="veh"/>
    <m/>
    <x v="1"/>
    <s v="UPDATE crash_veh_2016 SET CMVSTATE_txt = 'Arizona' where TRIM(CMVSTATE)='AZ';"/>
  </r>
  <r>
    <x v="24"/>
    <s v="AR"/>
    <s v="CMVSTATE"/>
    <s v="AR"/>
    <s v="Arkansas"/>
    <s v="veh"/>
    <m/>
    <x v="3"/>
    <s v="UPDATE crash_veh_2016 SET CMVSTATE_txt = 'Arkansas' where TRIM(CMVSTATE)='AR';"/>
  </r>
  <r>
    <x v="24"/>
    <s v="CA"/>
    <s v="CMVSTATE"/>
    <s v="CA"/>
    <s v="California"/>
    <s v="veh"/>
    <m/>
    <x v="9"/>
    <s v="UPDATE crash_veh_2016 SET CMVSTATE_txt = 'California' where TRIM(CMVSTATE)='CA';"/>
  </r>
  <r>
    <x v="24"/>
    <s v="CO"/>
    <s v="CMVSTATE"/>
    <s v="CO"/>
    <s v="Colorado"/>
    <s v="veh"/>
    <m/>
    <x v="3"/>
    <s v="UPDATE crash_veh_2016 SET CMVSTATE_txt = 'Colorado' where TRIM(CMVSTATE)='CO';"/>
  </r>
  <r>
    <x v="24"/>
    <s v="CT"/>
    <s v="CMVSTATE"/>
    <s v="CT"/>
    <s v="Connecticut"/>
    <s v="veh"/>
    <m/>
    <x v="13"/>
    <s v="UPDATE crash_veh_2016 SET CMVSTATE_txt = 'Connecticut' where TRIM(CMVSTATE)='CT';"/>
  </r>
  <r>
    <x v="24"/>
    <s v="DE"/>
    <s v="CMVSTATE"/>
    <s v="DE"/>
    <s v="Delaware"/>
    <s v="veh"/>
    <m/>
    <x v="3"/>
    <s v="UPDATE crash_veh_2016 SET CMVSTATE_txt = 'Delaware' where TRIM(CMVSTATE)='DE';"/>
  </r>
  <r>
    <x v="24"/>
    <s v="DC"/>
    <s v="CMVSTATE"/>
    <s v="DC"/>
    <s v="District of Columbia"/>
    <s v="veh"/>
    <m/>
    <x v="8"/>
    <s v="UPDATE crash_veh_2016 SET CMVSTATE_txt = 'District of Columbia' where TRIM(CMVSTATE)='DC';"/>
  </r>
  <r>
    <x v="24"/>
    <s v="FL"/>
    <s v="CMVSTATE"/>
    <s v="FL"/>
    <s v="Florida"/>
    <s v="veh"/>
    <m/>
    <x v="1"/>
    <s v="UPDATE crash_veh_2016 SET CMVSTATE_txt = 'Florida' where TRIM(CMVSTATE)='FL';"/>
  </r>
  <r>
    <x v="24"/>
    <s v="GA"/>
    <s v="CMVSTATE"/>
    <s v="GA"/>
    <s v="Georgia"/>
    <s v="veh"/>
    <m/>
    <x v="1"/>
    <s v="UPDATE crash_veh_2016 SET CMVSTATE_txt = 'Georgia' where TRIM(CMVSTATE)='GA';"/>
  </r>
  <r>
    <x v="24"/>
    <s v="HI"/>
    <s v="CMVSTATE"/>
    <s v="HI"/>
    <s v="Hawaii"/>
    <s v="veh"/>
    <m/>
    <x v="0"/>
    <s v="UPDATE crash_veh_2016 SET CMVSTATE_txt = 'Hawaii' where TRIM(CMVSTATE)='HI';"/>
  </r>
  <r>
    <x v="24"/>
    <s v="ID"/>
    <s v="CMVSTATE"/>
    <s v="ID"/>
    <s v="Idaho"/>
    <s v="veh"/>
    <m/>
    <x v="4"/>
    <s v="UPDATE crash_veh_2016 SET CMVSTATE_txt = 'Idaho' where TRIM(CMVSTATE)='ID';"/>
  </r>
  <r>
    <x v="24"/>
    <s v="IL"/>
    <s v="CMVSTATE"/>
    <s v="IL"/>
    <s v="Illinois"/>
    <s v="veh"/>
    <m/>
    <x v="3"/>
    <s v="UPDATE crash_veh_2016 SET CMVSTATE_txt = 'Illinois' where TRIM(CMVSTATE)='IL';"/>
  </r>
  <r>
    <x v="24"/>
    <s v="IN"/>
    <s v="CMVSTATE"/>
    <s v="IN"/>
    <s v="Indiana"/>
    <s v="veh"/>
    <m/>
    <x v="1"/>
    <s v="UPDATE crash_veh_2016 SET CMVSTATE_txt = 'Indiana' where TRIM(CMVSTATE)='IN';"/>
  </r>
  <r>
    <x v="24"/>
    <s v="IA"/>
    <s v="CMVSTATE"/>
    <s v="IA"/>
    <s v="Iowa"/>
    <s v="veh"/>
    <m/>
    <x v="14"/>
    <s v="UPDATE crash_veh_2016 SET CMVSTATE_txt = 'Iowa' where TRIM(CMVSTATE)='IA';"/>
  </r>
  <r>
    <x v="24"/>
    <s v="KS"/>
    <s v="CMVSTATE"/>
    <s v="KS"/>
    <s v="Kansas"/>
    <s v="veh"/>
    <m/>
    <x v="0"/>
    <s v="UPDATE crash_veh_2016 SET CMVSTATE_txt = 'Kansas' where TRIM(CMVSTATE)='KS';"/>
  </r>
  <r>
    <x v="24"/>
    <s v="KY"/>
    <s v="CMVSTATE"/>
    <s v="KY"/>
    <s v="Kentucky"/>
    <s v="veh"/>
    <m/>
    <x v="3"/>
    <s v="UPDATE crash_veh_2016 SET CMVSTATE_txt = 'Kentucky' where TRIM(CMVSTATE)='KY';"/>
  </r>
  <r>
    <x v="24"/>
    <s v="LA"/>
    <s v="CMVSTATE"/>
    <s v="LA"/>
    <s v="Louisiana"/>
    <s v="veh"/>
    <m/>
    <x v="2"/>
    <s v="UPDATE crash_veh_2016 SET CMVSTATE_txt = 'Louisiana' where TRIM(CMVSTATE)='LA';"/>
  </r>
  <r>
    <x v="24"/>
    <s v="ME"/>
    <s v="CMVSTATE"/>
    <s v="ME"/>
    <s v="Maine"/>
    <s v="veh"/>
    <m/>
    <x v="4"/>
    <s v="UPDATE crash_veh_2016 SET CMVSTATE_txt = 'Maine' where TRIM(CMVSTATE)='ME';"/>
  </r>
  <r>
    <x v="24"/>
    <s v="MD"/>
    <s v="CMVSTATE"/>
    <s v="MD"/>
    <s v="Maryland"/>
    <s v="veh"/>
    <m/>
    <x v="3"/>
    <s v="UPDATE crash_veh_2016 SET CMVSTATE_txt = 'Maryland' where TRIM(CMVSTATE)='MD';"/>
  </r>
  <r>
    <x v="24"/>
    <s v="MA"/>
    <s v="CMVSTATE"/>
    <s v="MA"/>
    <s v="Massachusetts"/>
    <s v="veh"/>
    <m/>
    <x v="24"/>
    <s v="UPDATE crash_veh_2016 SET CMVSTATE_txt = 'Massachusetts' where TRIM(CMVSTATE)='MA';"/>
  </r>
  <r>
    <x v="24"/>
    <s v="MI"/>
    <s v="CMVSTATE"/>
    <s v="MI"/>
    <s v="Michigan"/>
    <s v="veh"/>
    <m/>
    <x v="3"/>
    <s v="UPDATE crash_veh_2016 SET CMVSTATE_txt = 'Michigan' where TRIM(CMVSTATE)='MI';"/>
  </r>
  <r>
    <x v="24"/>
    <s v="MN"/>
    <s v="CMVSTATE"/>
    <s v="MN"/>
    <s v="Minnesota"/>
    <s v="veh"/>
    <m/>
    <x v="2"/>
    <s v="UPDATE crash_veh_2016 SET CMVSTATE_txt = 'Minnesota' where TRIM(CMVSTATE)='MN';"/>
  </r>
  <r>
    <x v="24"/>
    <s v="MS"/>
    <s v="CMVSTATE"/>
    <s v="MS"/>
    <s v="Mississippi"/>
    <s v="veh"/>
    <m/>
    <x v="13"/>
    <s v="UPDATE crash_veh_2016 SET CMVSTATE_txt = 'Mississippi' where TRIM(CMVSTATE)='MS';"/>
  </r>
  <r>
    <x v="24"/>
    <s v="MO"/>
    <s v="CMVSTATE"/>
    <s v="MO"/>
    <s v="Missouri"/>
    <s v="veh"/>
    <m/>
    <x v="3"/>
    <s v="UPDATE crash_veh_2016 SET CMVSTATE_txt = 'Missouri' where TRIM(CMVSTATE)='MO';"/>
  </r>
  <r>
    <x v="24"/>
    <s v="MT"/>
    <s v="CMVSTATE"/>
    <s v="MT"/>
    <s v="Montana"/>
    <s v="veh"/>
    <m/>
    <x v="1"/>
    <s v="UPDATE crash_veh_2016 SET CMVSTATE_txt = 'Montana' where TRIM(CMVSTATE)='MT';"/>
  </r>
  <r>
    <x v="24"/>
    <s v="NE"/>
    <s v="CMVSTATE"/>
    <s v="NE"/>
    <s v="Nebraska"/>
    <s v="veh"/>
    <m/>
    <x v="3"/>
    <s v="UPDATE crash_veh_2016 SET CMVSTATE_txt = 'Nebraska' where TRIM(CMVSTATE)='NE';"/>
  </r>
  <r>
    <x v="24"/>
    <s v="NV"/>
    <s v="CMVSTATE"/>
    <s v="NV"/>
    <s v="Nevada"/>
    <s v="veh"/>
    <m/>
    <x v="0"/>
    <s v="UPDATE crash_veh_2016 SET CMVSTATE_txt = 'Nevada' where TRIM(CMVSTATE)='NV';"/>
  </r>
  <r>
    <x v="24"/>
    <s v="NH"/>
    <s v="CMVSTATE"/>
    <s v="NH"/>
    <s v="New Hampshire"/>
    <s v="veh"/>
    <m/>
    <x v="24"/>
    <s v="UPDATE crash_veh_2016 SET CMVSTATE_txt = 'New Hampshire' where TRIM(CMVSTATE)='NH';"/>
  </r>
  <r>
    <x v="24"/>
    <s v="NJ"/>
    <s v="CMVSTATE"/>
    <s v="NJ"/>
    <s v="New Jersey"/>
    <s v="veh"/>
    <m/>
    <x v="9"/>
    <s v="UPDATE crash_veh_2016 SET CMVSTATE_txt = 'New Jersey' where TRIM(CMVSTATE)='NJ';"/>
  </r>
  <r>
    <x v="24"/>
    <s v="NM"/>
    <s v="CMVSTATE"/>
    <s v="NM"/>
    <s v="New Mexico"/>
    <s v="veh"/>
    <m/>
    <x v="9"/>
    <s v="UPDATE crash_veh_2016 SET CMVSTATE_txt = 'New Mexico' where TRIM(CMVSTATE)='NM';"/>
  </r>
  <r>
    <x v="24"/>
    <s v="NY"/>
    <s v="CMVSTATE"/>
    <s v="NY"/>
    <s v="New York"/>
    <s v="veh"/>
    <m/>
    <x v="3"/>
    <s v="UPDATE crash_veh_2016 SET CMVSTATE_txt = 'New York' where TRIM(CMVSTATE)='NY';"/>
  </r>
  <r>
    <x v="24"/>
    <s v="NC"/>
    <s v="CMVSTATE"/>
    <s v="NC"/>
    <s v="North Carolina"/>
    <s v="veh"/>
    <m/>
    <x v="23"/>
    <s v="UPDATE crash_veh_2016 SET CMVSTATE_txt = 'North Carolina' where TRIM(CMVSTATE)='NC';"/>
  </r>
  <r>
    <x v="24"/>
    <s v="ND"/>
    <s v="CMVSTATE"/>
    <s v="ND"/>
    <s v="North Dakota"/>
    <s v="veh"/>
    <m/>
    <x v="31"/>
    <s v="UPDATE crash_veh_2016 SET CMVSTATE_txt = 'North Dakota' where TRIM(CMVSTATE)='ND';"/>
  </r>
  <r>
    <x v="24"/>
    <s v="OH"/>
    <s v="CMVSTATE"/>
    <s v="OH"/>
    <s v="Ohio"/>
    <s v="veh"/>
    <m/>
    <x v="14"/>
    <s v="UPDATE crash_veh_2016 SET CMVSTATE_txt = 'Ohio' where TRIM(CMVSTATE)='OH';"/>
  </r>
  <r>
    <x v="24"/>
    <s v="OK"/>
    <s v="CMVSTATE"/>
    <s v="OK"/>
    <s v="Oklahoma"/>
    <s v="veh"/>
    <m/>
    <x v="3"/>
    <s v="UPDATE crash_veh_2016 SET CMVSTATE_txt = 'Oklahoma' where TRIM(CMVSTATE)='OK';"/>
  </r>
  <r>
    <x v="24"/>
    <s v="OR"/>
    <s v="CMVSTATE"/>
    <s v="OR"/>
    <s v="Oregon"/>
    <s v="veh"/>
    <m/>
    <x v="0"/>
    <s v="UPDATE crash_veh_2016 SET CMVSTATE_txt = 'Oregon' where TRIM(CMVSTATE)='OR';"/>
  </r>
  <r>
    <x v="24"/>
    <s v="PA"/>
    <s v="CMVSTATE"/>
    <s v="PA"/>
    <s v="Pennsylvania"/>
    <s v="veh"/>
    <m/>
    <x v="31"/>
    <s v="UPDATE crash_veh_2016 SET CMVSTATE_txt = 'Pennsylvania' where TRIM(CMVSTATE)='PA';"/>
  </r>
  <r>
    <x v="24"/>
    <s v="RI"/>
    <s v="CMVSTATE"/>
    <s v="RI"/>
    <s v="Rhode Island"/>
    <s v="veh"/>
    <m/>
    <x v="31"/>
    <s v="UPDATE crash_veh_2016 SET CMVSTATE_txt = 'Rhode Island' where TRIM(CMVSTATE)='RI';"/>
  </r>
  <r>
    <x v="24"/>
    <s v="SC"/>
    <s v="CMVSTATE"/>
    <s v="SC"/>
    <s v="South Carolina"/>
    <s v="veh"/>
    <m/>
    <x v="23"/>
    <s v="UPDATE crash_veh_2016 SET CMVSTATE_txt = 'South Carolina' where TRIM(CMVSTATE)='SC';"/>
  </r>
  <r>
    <x v="24"/>
    <s v="SD"/>
    <s v="CMVSTATE"/>
    <s v="SD"/>
    <s v="South Dakota"/>
    <s v="veh"/>
    <m/>
    <x v="31"/>
    <s v="UPDATE crash_veh_2016 SET CMVSTATE_txt = 'South Dakota' where TRIM(CMVSTATE)='SD';"/>
  </r>
  <r>
    <x v="24"/>
    <s v="TN"/>
    <s v="CMVSTATE"/>
    <s v="TN"/>
    <s v="Tennessee"/>
    <s v="veh"/>
    <m/>
    <x v="2"/>
    <s v="UPDATE crash_veh_2016 SET CMVSTATE_txt = 'Tennessee' where TRIM(CMVSTATE)='TN';"/>
  </r>
  <r>
    <x v="24"/>
    <s v="TX"/>
    <s v="CMVSTATE"/>
    <s v="TX"/>
    <s v="Texas"/>
    <s v="veh"/>
    <m/>
    <x v="4"/>
    <s v="UPDATE crash_veh_2016 SET CMVSTATE_txt = 'Texas' where TRIM(CMVSTATE)='TX';"/>
  </r>
  <r>
    <x v="24"/>
    <s v="UT"/>
    <s v="CMVSTATE"/>
    <s v="UT"/>
    <s v="Utah"/>
    <s v="veh"/>
    <m/>
    <x v="14"/>
    <s v="UPDATE crash_veh_2016 SET CMVSTATE_txt = 'Utah' where TRIM(CMVSTATE)='UT';"/>
  </r>
  <r>
    <x v="24"/>
    <s v="VT"/>
    <s v="CMVSTATE"/>
    <s v="VT"/>
    <s v="Vermont"/>
    <s v="veh"/>
    <m/>
    <x v="1"/>
    <s v="UPDATE crash_veh_2016 SET CMVSTATE_txt = 'Vermont' where TRIM(CMVSTATE)='VT';"/>
  </r>
  <r>
    <x v="24"/>
    <s v="VA"/>
    <s v="CMVSTATE"/>
    <s v="VA"/>
    <s v="Virginia"/>
    <s v="veh"/>
    <m/>
    <x v="3"/>
    <s v="UPDATE crash_veh_2016 SET CMVSTATE_txt = 'Virginia' where TRIM(CMVSTATE)='VA';"/>
  </r>
  <r>
    <x v="24"/>
    <s v="WA"/>
    <s v="CMVSTATE"/>
    <s v="WA"/>
    <s v="Washington"/>
    <s v="veh"/>
    <m/>
    <x v="9"/>
    <s v="UPDATE crash_veh_2016 SET CMVSTATE_txt = 'Washington' where TRIM(CMVSTATE)='WA';"/>
  </r>
  <r>
    <x v="24"/>
    <s v="WV"/>
    <s v="CMVSTATE"/>
    <s v="WV"/>
    <s v="West Virginia"/>
    <s v="veh"/>
    <m/>
    <x v="24"/>
    <s v="UPDATE crash_veh_2016 SET CMVSTATE_txt = 'West Virginia' where TRIM(CMVSTATE)='WV';"/>
  </r>
  <r>
    <x v="24"/>
    <s v="WI"/>
    <s v="CMVSTATE"/>
    <s v="WI"/>
    <s v="Wisconsin"/>
    <s v="veh"/>
    <m/>
    <x v="2"/>
    <s v="UPDATE crash_veh_2016 SET CMVSTATE_txt = 'Wisconsin' where TRIM(CMVSTATE)='WI';"/>
  </r>
  <r>
    <x v="24"/>
    <s v="WY"/>
    <s v="CMVSTATE"/>
    <s v="WY"/>
    <s v="Wyoming"/>
    <s v="veh"/>
    <m/>
    <x v="1"/>
    <s v="UPDATE crash_veh_2016 SET CMVSTATE_txt = 'Wyoming' where TRIM(CMVSTATE)='WY';"/>
  </r>
  <r>
    <x v="25"/>
    <s v="1 = Interstate carrier"/>
    <s v="CMVTYPE"/>
    <s v="1 "/>
    <s v="Interstate carrier"/>
    <s v="veh"/>
    <m/>
    <x v="25"/>
    <s v="UPDATE crash_veh_2016 SET CMVTYPE_txt = 'Interstate carrier' where TRIM(CMVTYPE)='1';"/>
  </r>
  <r>
    <x v="25"/>
    <s v="2 = Intrastate carrier"/>
    <s v="CMVTYPE"/>
    <s v="2 "/>
    <s v="Intrastate carrier"/>
    <s v="veh"/>
    <m/>
    <x v="25"/>
    <s v="UPDATE crash_veh_2016 SET CMVTYPE_txt = 'Intrastate carrier' where TRIM(CMVTYPE)='2';"/>
  </r>
  <r>
    <x v="25"/>
    <s v="3 = Government vehicle (non-commercial use)"/>
    <s v="CMVTYPE"/>
    <s v="3 "/>
    <s v="Government vehicle (non-commercial use)"/>
    <s v="veh"/>
    <m/>
    <x v="54"/>
    <s v="UPDATE crash_veh_2016 SET CMVTYPE_txt = 'Government vehicle (non-commercial use)' where TRIM(CMVTYPE)='3';"/>
  </r>
  <r>
    <x v="25"/>
    <s v="4 = Other vehicle (non-commercial use)"/>
    <s v="CMVTYPE"/>
    <s v="4 "/>
    <s v="Other vehicle (non-commercial use)"/>
    <s v="veh"/>
    <m/>
    <x v="17"/>
    <s v="UPDATE crash_veh_2016 SET CMVTYPE_txt = 'Other vehicle (non-commercial use)' where TRIM(CMVTYPE)='4';"/>
  </r>
  <r>
    <x v="26"/>
    <s v="1 = Aitkin "/>
    <s v="COUNTY"/>
    <s v="1 "/>
    <s v="Aitkin"/>
    <s v="acc"/>
    <m/>
    <x v="0"/>
    <s v="UPDATE crash_acc_2016 SET COUNTY_txt = 'Aitkin' where TRIM(COUNTY)='1';"/>
  </r>
  <r>
    <x v="26"/>
    <s v="2 = Anoka"/>
    <s v="COUNTY"/>
    <s v="2 "/>
    <s v="Anoka"/>
    <s v="acc"/>
    <m/>
    <x v="4"/>
    <s v="UPDATE crash_acc_2016 SET COUNTY_txt = 'Anoka' where TRIM(COUNTY)='2';"/>
  </r>
  <r>
    <x v="26"/>
    <s v="3 = Becker "/>
    <s v="COUNTY"/>
    <s v="3 "/>
    <s v="Becker"/>
    <s v="acc"/>
    <m/>
    <x v="0"/>
    <s v="UPDATE crash_acc_2016 SET COUNTY_txt = 'Becker' where TRIM(COUNTY)='3';"/>
  </r>
  <r>
    <x v="26"/>
    <s v="4 = Beltrami "/>
    <s v="COUNTY"/>
    <s v="4 "/>
    <s v="Beltrami"/>
    <s v="acc"/>
    <m/>
    <x v="3"/>
    <s v="UPDATE crash_acc_2016 SET COUNTY_txt = 'Beltrami' where TRIM(COUNTY)='4';"/>
  </r>
  <r>
    <x v="26"/>
    <s v="5 = Benton "/>
    <s v="COUNTY"/>
    <s v="5 "/>
    <s v="Benton"/>
    <s v="acc"/>
    <m/>
    <x v="0"/>
    <s v="UPDATE crash_acc_2016 SET COUNTY_txt = 'Benton' where TRIM(COUNTY)='5';"/>
  </r>
  <r>
    <x v="26"/>
    <s v="6 = Big Stone"/>
    <s v="COUNTY"/>
    <s v="6 "/>
    <s v="Big Stone"/>
    <s v="acc"/>
    <m/>
    <x v="2"/>
    <s v="UPDATE crash_acc_2016 SET COUNTY_txt = 'Big Stone' where TRIM(COUNTY)='6';"/>
  </r>
  <r>
    <x v="26"/>
    <s v="7 = Blue Earth "/>
    <s v="COUNTY"/>
    <s v="7 "/>
    <s v="Blue Earth"/>
    <s v="acc"/>
    <m/>
    <x v="9"/>
    <s v="UPDATE crash_acc_2016 SET COUNTY_txt = 'Blue Earth' where TRIM(COUNTY)='7';"/>
  </r>
  <r>
    <x v="26"/>
    <s v="8 = Brown"/>
    <s v="COUNTY"/>
    <s v="8 "/>
    <s v="Brown"/>
    <s v="acc"/>
    <m/>
    <x v="4"/>
    <s v="UPDATE crash_acc_2016 SET COUNTY_txt = 'Brown' where TRIM(COUNTY)='8';"/>
  </r>
  <r>
    <x v="26"/>
    <s v="9 = Carlton"/>
    <s v="COUNTY"/>
    <s v="9 "/>
    <s v="Carlton"/>
    <s v="acc"/>
    <m/>
    <x v="1"/>
    <s v="UPDATE crash_acc_2016 SET COUNTY_txt = 'Carlton' where TRIM(COUNTY)='9';"/>
  </r>
  <r>
    <x v="26"/>
    <s v="10 = Carver "/>
    <s v="COUNTY"/>
    <s v="10"/>
    <s v="Carver"/>
    <s v="acc"/>
    <m/>
    <x v="0"/>
    <s v="UPDATE crash_acc_2016 SET COUNTY_txt = 'Carver' where TRIM(COUNTY)='10';"/>
  </r>
  <r>
    <x v="26"/>
    <s v="11 = Cass "/>
    <s v="COUNTY"/>
    <s v="11"/>
    <s v="Cass"/>
    <s v="acc"/>
    <m/>
    <x v="14"/>
    <s v="UPDATE crash_acc_2016 SET COUNTY_txt = 'Cass' where TRIM(COUNTY)='11';"/>
  </r>
  <r>
    <x v="26"/>
    <s v="12 = Chippewa "/>
    <s v="COUNTY"/>
    <s v="12"/>
    <s v="Chippewa"/>
    <s v="acc"/>
    <m/>
    <x v="3"/>
    <s v="UPDATE crash_acc_2016 SET COUNTY_txt = 'Chippewa' where TRIM(COUNTY)='12';"/>
  </r>
  <r>
    <x v="26"/>
    <s v="13 = Chisago"/>
    <s v="COUNTY"/>
    <s v="13"/>
    <s v="Chisago"/>
    <s v="acc"/>
    <m/>
    <x v="1"/>
    <s v="UPDATE crash_acc_2016 SET COUNTY_txt = 'Chisago' where TRIM(COUNTY)='13';"/>
  </r>
  <r>
    <x v="26"/>
    <s v="14 = Clay "/>
    <s v="COUNTY"/>
    <s v="14"/>
    <s v="Clay"/>
    <s v="acc"/>
    <m/>
    <x v="14"/>
    <s v="UPDATE crash_acc_2016 SET COUNTY_txt = 'Clay' where TRIM(COUNTY)='14';"/>
  </r>
  <r>
    <x v="26"/>
    <s v="15 = Clearwater "/>
    <s v="COUNTY"/>
    <s v="15"/>
    <s v="Clearwater"/>
    <s v="acc"/>
    <m/>
    <x v="9"/>
    <s v="UPDATE crash_acc_2016 SET COUNTY_txt = 'Clearwater' where TRIM(COUNTY)='15';"/>
  </r>
  <r>
    <x v="26"/>
    <s v="16 = Cook "/>
    <s v="COUNTY"/>
    <s v="16"/>
    <s v="Cook"/>
    <s v="acc"/>
    <m/>
    <x v="14"/>
    <s v="UPDATE crash_acc_2016 SET COUNTY_txt = 'Cook' where TRIM(COUNTY)='16';"/>
  </r>
  <r>
    <x v="26"/>
    <s v="17 = Cottonwood "/>
    <s v="COUNTY"/>
    <s v="17"/>
    <s v="Cottonwood"/>
    <s v="acc"/>
    <m/>
    <x v="9"/>
    <s v="UPDATE crash_acc_2016 SET COUNTY_txt = 'Cottonwood' where TRIM(COUNTY)='17';"/>
  </r>
  <r>
    <x v="26"/>
    <s v="18 = Crow Wing"/>
    <s v="COUNTY"/>
    <s v="18"/>
    <s v="Crow Wing"/>
    <s v="acc"/>
    <m/>
    <x v="2"/>
    <s v="UPDATE crash_acc_2016 SET COUNTY_txt = 'Crow Wing' where TRIM(COUNTY)='18';"/>
  </r>
  <r>
    <x v="26"/>
    <s v="19 = Dakota "/>
    <s v="COUNTY"/>
    <s v="19"/>
    <s v="Dakota"/>
    <s v="acc"/>
    <m/>
    <x v="0"/>
    <s v="UPDATE crash_acc_2016 SET COUNTY_txt = 'Dakota' where TRIM(COUNTY)='19';"/>
  </r>
  <r>
    <x v="26"/>
    <s v="20 = Dodge"/>
    <s v="COUNTY"/>
    <s v="20"/>
    <s v="Dodge"/>
    <s v="acc"/>
    <m/>
    <x v="4"/>
    <s v="UPDATE crash_acc_2016 SET COUNTY_txt = 'Dodge' where TRIM(COUNTY)='20';"/>
  </r>
  <r>
    <x v="26"/>
    <s v="21 = Douglas"/>
    <s v="COUNTY"/>
    <s v="21"/>
    <s v="Douglas"/>
    <s v="acc"/>
    <m/>
    <x v="1"/>
    <s v="UPDATE crash_acc_2016 SET COUNTY_txt = 'Douglas' where TRIM(COUNTY)='21';"/>
  </r>
  <r>
    <x v="26"/>
    <s v="22 = Faribault"/>
    <s v="COUNTY"/>
    <s v="22"/>
    <s v="Faribault"/>
    <s v="acc"/>
    <m/>
    <x v="2"/>
    <s v="UPDATE crash_acc_2016 SET COUNTY_txt = 'Faribault' where TRIM(COUNTY)='22';"/>
  </r>
  <r>
    <x v="26"/>
    <s v="23 = Fillmore "/>
    <s v="COUNTY"/>
    <s v="23"/>
    <s v="Fillmore"/>
    <s v="acc"/>
    <m/>
    <x v="3"/>
    <s v="UPDATE crash_acc_2016 SET COUNTY_txt = 'Fillmore' where TRIM(COUNTY)='23';"/>
  </r>
  <r>
    <x v="26"/>
    <s v="24 = Freeborn "/>
    <s v="COUNTY"/>
    <s v="24"/>
    <s v="Freeborn"/>
    <s v="acc"/>
    <m/>
    <x v="3"/>
    <s v="UPDATE crash_acc_2016 SET COUNTY_txt = 'Freeborn' where TRIM(COUNTY)='24';"/>
  </r>
  <r>
    <x v="26"/>
    <s v="25 = Goodhue"/>
    <s v="COUNTY"/>
    <s v="25"/>
    <s v="Goodhue"/>
    <s v="acc"/>
    <m/>
    <x v="1"/>
    <s v="UPDATE crash_acc_2016 SET COUNTY_txt = 'Goodhue' where TRIM(COUNTY)='25';"/>
  </r>
  <r>
    <x v="26"/>
    <s v="26 = Grant"/>
    <s v="COUNTY"/>
    <s v="26"/>
    <s v="Grant"/>
    <s v="acc"/>
    <m/>
    <x v="4"/>
    <s v="UPDATE crash_acc_2016 SET COUNTY_txt = 'Grant' where TRIM(COUNTY)='26';"/>
  </r>
  <r>
    <x v="26"/>
    <s v="27 = Hennepin "/>
    <s v="COUNTY"/>
    <s v="27"/>
    <s v="Hennepin"/>
    <s v="acc"/>
    <m/>
    <x v="3"/>
    <s v="UPDATE crash_acc_2016 SET COUNTY_txt = 'Hennepin' where TRIM(COUNTY)='27';"/>
  </r>
  <r>
    <x v="26"/>
    <s v="28 = Houston"/>
    <s v="COUNTY"/>
    <s v="28"/>
    <s v="Houston"/>
    <s v="acc"/>
    <m/>
    <x v="1"/>
    <s v="UPDATE crash_acc_2016 SET COUNTY_txt = 'Houston' where TRIM(COUNTY)='28';"/>
  </r>
  <r>
    <x v="26"/>
    <s v="29 = Hubbard"/>
    <s v="COUNTY"/>
    <s v="29"/>
    <s v="Hubbard"/>
    <s v="acc"/>
    <m/>
    <x v="1"/>
    <s v="UPDATE crash_acc_2016 SET COUNTY_txt = 'Hubbard' where TRIM(COUNTY)='29';"/>
  </r>
  <r>
    <x v="26"/>
    <s v="30 = Isanti "/>
    <s v="COUNTY"/>
    <s v="30"/>
    <s v="Isanti"/>
    <s v="acc"/>
    <m/>
    <x v="0"/>
    <s v="UPDATE crash_acc_2016 SET COUNTY_txt = 'Isanti' where TRIM(COUNTY)='30';"/>
  </r>
  <r>
    <x v="26"/>
    <s v="31 = Itasca "/>
    <s v="COUNTY"/>
    <s v="31"/>
    <s v="Itasca"/>
    <s v="acc"/>
    <m/>
    <x v="0"/>
    <s v="UPDATE crash_acc_2016 SET COUNTY_txt = 'Itasca' where TRIM(COUNTY)='31';"/>
  </r>
  <r>
    <x v="26"/>
    <s v="32 = Jackson"/>
    <s v="COUNTY"/>
    <s v="32"/>
    <s v="Jackson"/>
    <s v="acc"/>
    <m/>
    <x v="1"/>
    <s v="UPDATE crash_acc_2016 SET COUNTY_txt = 'Jackson' where TRIM(COUNTY)='32';"/>
  </r>
  <r>
    <x v="26"/>
    <s v="33 = Kanabec"/>
    <s v="COUNTY"/>
    <s v="33"/>
    <s v="Kanabec"/>
    <s v="acc"/>
    <m/>
    <x v="1"/>
    <s v="UPDATE crash_acc_2016 SET COUNTY_txt = 'Kanabec' where TRIM(COUNTY)='33';"/>
  </r>
  <r>
    <x v="26"/>
    <s v="34 = Kandiyohi"/>
    <s v="COUNTY"/>
    <s v="34"/>
    <s v="Kandiyohi"/>
    <s v="acc"/>
    <m/>
    <x v="2"/>
    <s v="UPDATE crash_acc_2016 SET COUNTY_txt = 'Kandiyohi' where TRIM(COUNTY)='34';"/>
  </r>
  <r>
    <x v="26"/>
    <s v="35 = Kittson"/>
    <s v="COUNTY"/>
    <s v="35"/>
    <s v="Kittson"/>
    <s v="acc"/>
    <m/>
    <x v="1"/>
    <s v="UPDATE crash_acc_2016 SET COUNTY_txt = 'Kittson' where TRIM(COUNTY)='35';"/>
  </r>
  <r>
    <x v="26"/>
    <s v="36 = Koochiching"/>
    <s v="COUNTY"/>
    <s v="36"/>
    <s v="Koochiching"/>
    <s v="acc"/>
    <m/>
    <x v="13"/>
    <s v="UPDATE crash_acc_2016 SET COUNTY_txt = 'Koochiching' where TRIM(COUNTY)='36';"/>
  </r>
  <r>
    <x v="26"/>
    <s v="37 = Lac Qui Parle "/>
    <s v="COUNTY"/>
    <s v="37"/>
    <s v="Lac Qui Parle"/>
    <s v="acc"/>
    <m/>
    <x v="24"/>
    <s v="UPDATE crash_acc_2016 SET COUNTY_txt = 'Lac Qui Parle' where TRIM(COUNTY)='37';"/>
  </r>
  <r>
    <x v="26"/>
    <s v="38 = Lake "/>
    <s v="COUNTY"/>
    <s v="38"/>
    <s v="Lake"/>
    <s v="acc"/>
    <m/>
    <x v="14"/>
    <s v="UPDATE crash_acc_2016 SET COUNTY_txt = 'Lake' where TRIM(COUNTY)='38';"/>
  </r>
  <r>
    <x v="26"/>
    <s v="39 = Lake of the Woods"/>
    <s v="COUNTY"/>
    <s v="39"/>
    <s v="Lake of the Woods"/>
    <s v="acc"/>
    <m/>
    <x v="10"/>
    <s v="UPDATE crash_acc_2016 SET COUNTY_txt = 'Lake of the Woods' where TRIM(COUNTY)='39';"/>
  </r>
  <r>
    <x v="26"/>
    <s v="40 = Le Sueur "/>
    <s v="COUNTY"/>
    <s v="40"/>
    <s v="Le Sueur"/>
    <s v="acc"/>
    <m/>
    <x v="3"/>
    <s v="UPDATE crash_acc_2016 SET COUNTY_txt = 'Le Sueur' where TRIM(COUNTY)='40';"/>
  </r>
  <r>
    <x v="26"/>
    <s v="41 = Lincoln"/>
    <s v="COUNTY"/>
    <s v="41"/>
    <s v="Lincoln"/>
    <s v="acc"/>
    <m/>
    <x v="1"/>
    <s v="UPDATE crash_acc_2016 SET COUNTY_txt = 'Lincoln' where TRIM(COUNTY)='41';"/>
  </r>
  <r>
    <x v="26"/>
    <s v="42 = Lyon "/>
    <s v="COUNTY"/>
    <s v="42"/>
    <s v="Lyon"/>
    <s v="acc"/>
    <m/>
    <x v="14"/>
    <s v="UPDATE crash_acc_2016 SET COUNTY_txt = 'Lyon' where TRIM(COUNTY)='42';"/>
  </r>
  <r>
    <x v="26"/>
    <s v="43 = McLeod "/>
    <s v="COUNTY"/>
    <s v="43"/>
    <s v="McLeod"/>
    <s v="acc"/>
    <m/>
    <x v="0"/>
    <s v="UPDATE crash_acc_2016 SET COUNTY_txt = 'McLeod' where TRIM(COUNTY)='43';"/>
  </r>
  <r>
    <x v="26"/>
    <s v="44 = Mahnomen "/>
    <s v="COUNTY"/>
    <s v="44"/>
    <s v="Mahnomen"/>
    <s v="acc"/>
    <m/>
    <x v="3"/>
    <s v="UPDATE crash_acc_2016 SET COUNTY_txt = 'Mahnomen' where TRIM(COUNTY)='44';"/>
  </r>
  <r>
    <x v="26"/>
    <s v="45 = Marshall "/>
    <s v="COUNTY"/>
    <s v="45"/>
    <s v="Marshall"/>
    <s v="acc"/>
    <m/>
    <x v="3"/>
    <s v="UPDATE crash_acc_2016 SET COUNTY_txt = 'Marshall' where TRIM(COUNTY)='45';"/>
  </r>
  <r>
    <x v="26"/>
    <s v="46 = Martin "/>
    <s v="COUNTY"/>
    <s v="46"/>
    <s v="Martin"/>
    <s v="acc"/>
    <m/>
    <x v="0"/>
    <s v="UPDATE crash_acc_2016 SET COUNTY_txt = 'Martin' where TRIM(COUNTY)='46';"/>
  </r>
  <r>
    <x v="26"/>
    <s v="47 = Meeker "/>
    <s v="COUNTY"/>
    <s v="47"/>
    <s v="Meeker"/>
    <s v="acc"/>
    <m/>
    <x v="0"/>
    <s v="UPDATE crash_acc_2016 SET COUNTY_txt = 'Meeker' where TRIM(COUNTY)='47';"/>
  </r>
  <r>
    <x v="26"/>
    <s v="48 = Mille Lacs "/>
    <s v="COUNTY"/>
    <s v="48"/>
    <s v="Mille Lacs"/>
    <s v="acc"/>
    <m/>
    <x v="9"/>
    <s v="UPDATE crash_acc_2016 SET COUNTY_txt = 'Mille Lacs' where TRIM(COUNTY)='48';"/>
  </r>
  <r>
    <x v="26"/>
    <s v="49 = Morrison "/>
    <s v="COUNTY"/>
    <s v="49"/>
    <s v="Morrison"/>
    <s v="acc"/>
    <m/>
    <x v="3"/>
    <s v="UPDATE crash_acc_2016 SET COUNTY_txt = 'Morrison' where TRIM(COUNTY)='49';"/>
  </r>
  <r>
    <x v="26"/>
    <s v="50 = Mower"/>
    <s v="COUNTY"/>
    <s v="50"/>
    <s v="Mower"/>
    <s v="acc"/>
    <m/>
    <x v="4"/>
    <s v="UPDATE crash_acc_2016 SET COUNTY_txt = 'Mower' where TRIM(COUNTY)='50';"/>
  </r>
  <r>
    <x v="26"/>
    <s v="51 = Murray "/>
    <s v="COUNTY"/>
    <s v="51"/>
    <s v="Murray"/>
    <s v="acc"/>
    <m/>
    <x v="0"/>
    <s v="UPDATE crash_acc_2016 SET COUNTY_txt = 'Murray' where TRIM(COUNTY)='51';"/>
  </r>
  <r>
    <x v="26"/>
    <s v="52 = Nicollet "/>
    <s v="COUNTY"/>
    <s v="52"/>
    <s v="Nicollet"/>
    <s v="acc"/>
    <m/>
    <x v="3"/>
    <s v="UPDATE crash_acc_2016 SET COUNTY_txt = 'Nicollet' where TRIM(COUNTY)='52';"/>
  </r>
  <r>
    <x v="26"/>
    <s v="53 = Nobles "/>
    <s v="COUNTY"/>
    <s v="53"/>
    <s v="Nobles"/>
    <s v="acc"/>
    <m/>
    <x v="0"/>
    <s v="UPDATE crash_acc_2016 SET COUNTY_txt = 'Nobles' where TRIM(COUNTY)='53';"/>
  </r>
  <r>
    <x v="26"/>
    <s v="54 = Norman "/>
    <s v="COUNTY"/>
    <s v="54"/>
    <s v="Norman"/>
    <s v="acc"/>
    <m/>
    <x v="0"/>
    <s v="UPDATE crash_acc_2016 SET COUNTY_txt = 'Norman' where TRIM(COUNTY)='54';"/>
  </r>
  <r>
    <x v="26"/>
    <s v="55 = Olmsted"/>
    <s v="COUNTY"/>
    <s v="55"/>
    <s v="Olmsted"/>
    <s v="acc"/>
    <m/>
    <x v="1"/>
    <s v="UPDATE crash_acc_2016 SET COUNTY_txt = 'Olmsted' where TRIM(COUNTY)='55';"/>
  </r>
  <r>
    <x v="26"/>
    <s v="56 = Otter Tail "/>
    <s v="COUNTY"/>
    <s v="56"/>
    <s v="Otter Tail"/>
    <s v="acc"/>
    <m/>
    <x v="9"/>
    <s v="UPDATE crash_acc_2016 SET COUNTY_txt = 'Otter Tail' where TRIM(COUNTY)='56';"/>
  </r>
  <r>
    <x v="26"/>
    <s v="57 = Pennington "/>
    <s v="COUNTY"/>
    <s v="57"/>
    <s v="Pennington"/>
    <s v="acc"/>
    <m/>
    <x v="9"/>
    <s v="UPDATE crash_acc_2016 SET COUNTY_txt = 'Pennington' where TRIM(COUNTY)='57';"/>
  </r>
  <r>
    <x v="26"/>
    <s v="58 = Pine "/>
    <s v="COUNTY"/>
    <s v="58"/>
    <s v="Pine"/>
    <s v="acc"/>
    <m/>
    <x v="14"/>
    <s v="UPDATE crash_acc_2016 SET COUNTY_txt = 'Pine' where TRIM(COUNTY)='58';"/>
  </r>
  <r>
    <x v="26"/>
    <s v="59 = Pipestone"/>
    <s v="COUNTY"/>
    <s v="59"/>
    <s v="Pipestone"/>
    <s v="acc"/>
    <m/>
    <x v="2"/>
    <s v="UPDATE crash_acc_2016 SET COUNTY_txt = 'Pipestone' where TRIM(COUNTY)='59';"/>
  </r>
  <r>
    <x v="26"/>
    <s v="60 = Polk "/>
    <s v="COUNTY"/>
    <s v="60"/>
    <s v="Polk"/>
    <s v="acc"/>
    <m/>
    <x v="14"/>
    <s v="UPDATE crash_acc_2016 SET COUNTY_txt = 'Polk' where TRIM(COUNTY)='60';"/>
  </r>
  <r>
    <x v="26"/>
    <s v="61 = Pope "/>
    <s v="COUNTY"/>
    <s v="61"/>
    <s v="Pope"/>
    <s v="acc"/>
    <m/>
    <x v="14"/>
    <s v="UPDATE crash_acc_2016 SET COUNTY_txt = 'Pope' where TRIM(COUNTY)='61';"/>
  </r>
  <r>
    <x v="26"/>
    <s v="62 = Ramsey"/>
    <s v="COUNTY"/>
    <s v="62"/>
    <s v="Ramsey"/>
    <s v="acc"/>
    <m/>
    <x v="0"/>
    <s v="UPDATE crash_acc_2016 SET COUNTY_txt = 'Ramsey' where TRIM(COUNTY)='62';"/>
  </r>
  <r>
    <x v="26"/>
    <s v="63 = Red Lake "/>
    <s v="COUNTY"/>
    <s v="63"/>
    <s v="Red Lake"/>
    <s v="acc"/>
    <m/>
    <x v="3"/>
    <s v="UPDATE crash_acc_2016 SET COUNTY_txt = 'Red Lake' where TRIM(COUNTY)='63';"/>
  </r>
  <r>
    <x v="26"/>
    <s v="64 = Redwood"/>
    <s v="COUNTY"/>
    <s v="64"/>
    <s v="Redwood"/>
    <s v="acc"/>
    <m/>
    <x v="1"/>
    <s v="UPDATE crash_acc_2016 SET COUNTY_txt = 'Redwood' where TRIM(COUNTY)='64';"/>
  </r>
  <r>
    <x v="26"/>
    <s v="65 = Renville "/>
    <s v="COUNTY"/>
    <s v="65"/>
    <s v="Renville"/>
    <s v="acc"/>
    <m/>
    <x v="3"/>
    <s v="UPDATE crash_acc_2016 SET COUNTY_txt = 'Renville' where TRIM(COUNTY)='65';"/>
  </r>
  <r>
    <x v="26"/>
    <s v="66 = Rice "/>
    <s v="COUNTY"/>
    <s v="66"/>
    <s v="Rice"/>
    <s v="acc"/>
    <m/>
    <x v="14"/>
    <s v="UPDATE crash_acc_2016 SET COUNTY_txt = 'Rice' where TRIM(COUNTY)='66';"/>
  </r>
  <r>
    <x v="26"/>
    <s v="67 = Rock "/>
    <s v="COUNTY"/>
    <s v="67"/>
    <s v="Rock"/>
    <s v="acc"/>
    <m/>
    <x v="14"/>
    <s v="UPDATE crash_acc_2016 SET COUNTY_txt = 'Rock' where TRIM(COUNTY)='67';"/>
  </r>
  <r>
    <x v="26"/>
    <s v="68 = Roseau "/>
    <s v="COUNTY"/>
    <s v="68"/>
    <s v="Roseau"/>
    <s v="acc"/>
    <m/>
    <x v="0"/>
    <s v="UPDATE crash_acc_2016 SET COUNTY_txt = 'Roseau' where TRIM(COUNTY)='68';"/>
  </r>
  <r>
    <x v="26"/>
    <s v="69 = St. Louis"/>
    <s v="COUNTY"/>
    <s v="69"/>
    <s v="St. Louis"/>
    <s v="acc"/>
    <m/>
    <x v="2"/>
    <s v="UPDATE crash_acc_2016 SET COUNTY_txt = 'St. Louis' where TRIM(COUNTY)='69';"/>
  </r>
  <r>
    <x v="26"/>
    <s v="70 = Scott"/>
    <s v="COUNTY"/>
    <s v="70"/>
    <s v="Scott"/>
    <s v="acc"/>
    <m/>
    <x v="4"/>
    <s v="UPDATE crash_acc_2016 SET COUNTY_txt = 'Scott' where TRIM(COUNTY)='70';"/>
  </r>
  <r>
    <x v="26"/>
    <s v="71 = Sherburne"/>
    <s v="COUNTY"/>
    <s v="71"/>
    <s v="Sherburne"/>
    <s v="acc"/>
    <m/>
    <x v="2"/>
    <s v="UPDATE crash_acc_2016 SET COUNTY_txt = 'Sherburne' where TRIM(COUNTY)='71';"/>
  </r>
  <r>
    <x v="26"/>
    <s v="72 = Sibley "/>
    <s v="COUNTY"/>
    <s v="72"/>
    <s v="Sibley"/>
    <s v="acc"/>
    <m/>
    <x v="0"/>
    <s v="UPDATE crash_acc_2016 SET COUNTY_txt = 'Sibley' where TRIM(COUNTY)='72';"/>
  </r>
  <r>
    <x v="26"/>
    <s v="73 = Stearns"/>
    <s v="COUNTY"/>
    <s v="73"/>
    <s v="Stearns"/>
    <s v="acc"/>
    <m/>
    <x v="1"/>
    <s v="UPDATE crash_acc_2016 SET COUNTY_txt = 'Stearns' where TRIM(COUNTY)='73';"/>
  </r>
  <r>
    <x v="26"/>
    <s v="74 = Steele "/>
    <s v="COUNTY"/>
    <s v="74"/>
    <s v="Steele"/>
    <s v="acc"/>
    <m/>
    <x v="0"/>
    <s v="UPDATE crash_acc_2016 SET COUNTY_txt = 'Steele' where TRIM(COUNTY)='74';"/>
  </r>
  <r>
    <x v="26"/>
    <s v="75 = Stevens"/>
    <s v="COUNTY"/>
    <s v="75"/>
    <s v="Stevens"/>
    <s v="acc"/>
    <m/>
    <x v="1"/>
    <s v="UPDATE crash_acc_2016 SET COUNTY_txt = 'Stevens' where TRIM(COUNTY)='75';"/>
  </r>
  <r>
    <x v="26"/>
    <s v="76 = Swift"/>
    <s v="COUNTY"/>
    <s v="76"/>
    <s v="Swift"/>
    <s v="acc"/>
    <m/>
    <x v="4"/>
    <s v="UPDATE crash_acc_2016 SET COUNTY_txt = 'Swift' where TRIM(COUNTY)='76';"/>
  </r>
  <r>
    <x v="26"/>
    <s v="77 = Todd "/>
    <s v="COUNTY"/>
    <s v="77"/>
    <s v="Todd"/>
    <s v="acc"/>
    <m/>
    <x v="14"/>
    <s v="UPDATE crash_acc_2016 SET COUNTY_txt = 'Todd' where TRIM(COUNTY)='77';"/>
  </r>
  <r>
    <x v="26"/>
    <s v="78 = Traverse "/>
    <s v="COUNTY"/>
    <s v="78"/>
    <s v="Traverse"/>
    <s v="acc"/>
    <m/>
    <x v="3"/>
    <s v="UPDATE crash_acc_2016 SET COUNTY_txt = 'Traverse' where TRIM(COUNTY)='78';"/>
  </r>
  <r>
    <x v="26"/>
    <s v="79 = Wabasha"/>
    <s v="COUNTY"/>
    <s v="79"/>
    <s v="Wabasha"/>
    <s v="acc"/>
    <m/>
    <x v="1"/>
    <s v="UPDATE crash_acc_2016 SET COUNTY_txt = 'Wabasha' where TRIM(COUNTY)='79';"/>
  </r>
  <r>
    <x v="26"/>
    <s v="80 = Wadena "/>
    <s v="COUNTY"/>
    <s v="80"/>
    <s v="Wadena"/>
    <s v="acc"/>
    <m/>
    <x v="0"/>
    <s v="UPDATE crash_acc_2016 SET COUNTY_txt = 'Wadena' where TRIM(COUNTY)='80';"/>
  </r>
  <r>
    <x v="26"/>
    <s v="81 = Waseca "/>
    <s v="COUNTY"/>
    <s v="81"/>
    <s v="Waseca"/>
    <s v="acc"/>
    <m/>
    <x v="0"/>
    <s v="UPDATE crash_acc_2016 SET COUNTY_txt = 'Waseca' where TRIM(COUNTY)='81';"/>
  </r>
  <r>
    <x v="26"/>
    <s v="82 = Washington "/>
    <s v="COUNTY"/>
    <s v="82"/>
    <s v="Washington"/>
    <s v="acc"/>
    <m/>
    <x v="9"/>
    <s v="UPDATE crash_acc_2016 SET COUNTY_txt = 'Washington' where TRIM(COUNTY)='82';"/>
  </r>
  <r>
    <x v="26"/>
    <s v="83 = Watonwan "/>
    <s v="COUNTY"/>
    <s v="83"/>
    <s v="Watonwan"/>
    <s v="acc"/>
    <m/>
    <x v="3"/>
    <s v="UPDATE crash_acc_2016 SET COUNTY_txt = 'Watonwan' where TRIM(COUNTY)='83';"/>
  </r>
  <r>
    <x v="26"/>
    <s v="84 = Wilkin "/>
    <s v="COUNTY"/>
    <s v="84"/>
    <s v="Wilkin"/>
    <s v="acc"/>
    <m/>
    <x v="0"/>
    <s v="UPDATE crash_acc_2016 SET COUNTY_txt = 'Wilkin' where TRIM(COUNTY)='84';"/>
  </r>
  <r>
    <x v="26"/>
    <s v="85 = Winona "/>
    <s v="COUNTY"/>
    <s v="85"/>
    <s v="Winona"/>
    <s v="acc"/>
    <m/>
    <x v="0"/>
    <s v="UPDATE crash_acc_2016 SET COUNTY_txt = 'Winona' where TRIM(COUNTY)='85';"/>
  </r>
  <r>
    <x v="26"/>
    <s v="86 = Wright "/>
    <s v="COUNTY"/>
    <s v="86"/>
    <s v="Wright"/>
    <s v="acc"/>
    <m/>
    <x v="0"/>
    <s v="UPDATE crash_acc_2016 SET COUNTY_txt = 'Wright' where TRIM(COUNTY)='86';"/>
  </r>
  <r>
    <x v="26"/>
    <s v="87 = Yellow Medicine"/>
    <s v="COUNTY"/>
    <s v="87"/>
    <s v="Yellow Medicine"/>
    <s v="acc"/>
    <m/>
    <x v="7"/>
    <s v="UPDATE crash_acc_2016 SET COUNTY_txt = 'Yellow Medicine' where TRIM(COUNTY)='87';"/>
  </r>
  <r>
    <x v="27"/>
    <s v="1 = Non-Collision"/>
    <s v="DAMAREA"/>
    <s v="1 "/>
    <s v="Non-Collision"/>
    <s v="veh"/>
    <m/>
    <x v="24"/>
    <s v="UPDATE crash_veh_2016 SET DAMAREA_txt = 'Non-Collision' where TRIM(DAMAREA)='1';"/>
  </r>
  <r>
    <x v="27"/>
    <s v="3 = Top"/>
    <s v="DAMAREA"/>
    <s v="3 "/>
    <s v="Top"/>
    <s v="veh"/>
    <m/>
    <x v="34"/>
    <s v="UPDATE crash_veh_2016 SET DAMAREA_txt = 'Top' where TRIM(DAMAREA)='3';"/>
  </r>
  <r>
    <x v="27"/>
    <s v="4 = Undercarriage"/>
    <s v="DAMAREA"/>
    <s v="4 "/>
    <s v="Undercarriage"/>
    <s v="veh"/>
    <m/>
    <x v="24"/>
    <s v="UPDATE crash_veh_2016 SET DAMAREA_txt = 'Undercarriage' where TRIM(DAMAREA)='4';"/>
  </r>
  <r>
    <x v="27"/>
    <s v="5 = Cargo Loss"/>
    <s v="DAMAREA"/>
    <s v="5 "/>
    <s v="Cargo Loss"/>
    <s v="veh"/>
    <m/>
    <x v="9"/>
    <s v="UPDATE crash_veh_2016 SET DAMAREA_txt = 'Cargo Loss' where TRIM(DAMAREA)='5';"/>
  </r>
  <r>
    <x v="27"/>
    <s v="10 = Front"/>
    <s v="DAMAREA"/>
    <s v="10"/>
    <s v="Front"/>
    <s v="veh"/>
    <m/>
    <x v="4"/>
    <s v="UPDATE crash_veh_2016 SET DAMAREA_txt = 'Front' where TRIM(DAMAREA)='10';"/>
  </r>
  <r>
    <x v="27"/>
    <s v="11 = Front right quarter panel"/>
    <s v="DAMAREA"/>
    <s v="11"/>
    <s v="Front right quarter panel"/>
    <s v="veh"/>
    <m/>
    <x v="15"/>
    <s v="UPDATE crash_veh_2016 SET DAMAREA_txt = 'Front right quarter panel' where TRIM(DAMAREA)='11';"/>
  </r>
  <r>
    <x v="27"/>
    <s v="12 = Front right passenger cabin"/>
    <s v="DAMAREA"/>
    <s v="12"/>
    <s v="Front right passenger cabin"/>
    <s v="veh"/>
    <m/>
    <x v="19"/>
    <s v="UPDATE crash_veh_2016 SET DAMAREA_txt = 'Front right passenger cabin' where TRIM(DAMAREA)='12';"/>
  </r>
  <r>
    <x v="27"/>
    <s v="13 = Middle right passenger cabin"/>
    <s v="DAMAREA"/>
    <s v="13"/>
    <s v="Middle right passenger cabin"/>
    <s v="veh"/>
    <m/>
    <x v="37"/>
    <s v="UPDATE crash_veh_2016 SET DAMAREA_txt = 'Middle right passenger cabin' where TRIM(DAMAREA)='13';"/>
  </r>
  <r>
    <x v="27"/>
    <s v="14 = Rear right passenger cabin"/>
    <s v="DAMAREA"/>
    <s v="14"/>
    <s v="Rear right passenger cabin"/>
    <s v="veh"/>
    <m/>
    <x v="11"/>
    <s v="UPDATE crash_veh_2016 SET DAMAREA_txt = 'Rear right passenger cabin' where TRIM(DAMAREA)='14';"/>
  </r>
  <r>
    <x v="27"/>
    <s v="15 = Rear right quarter panel"/>
    <s v="DAMAREA"/>
    <s v="15"/>
    <s v="Rear right quarter panel"/>
    <s v="veh"/>
    <m/>
    <x v="5"/>
    <s v="UPDATE crash_veh_2016 SET DAMAREA_txt = 'Rear right quarter panel' where TRIM(DAMAREA)='15';"/>
  </r>
  <r>
    <x v="27"/>
    <s v="16 = Rear"/>
    <s v="DAMAREA"/>
    <s v="16"/>
    <s v="Rear"/>
    <s v="veh"/>
    <m/>
    <x v="14"/>
    <s v="UPDATE crash_veh_2016 SET DAMAREA_txt = 'Rear' where TRIM(DAMAREA)='16';"/>
  </r>
  <r>
    <x v="27"/>
    <s v="17 = Rear left quarter pane"/>
    <s v="DAMAREA"/>
    <s v="17"/>
    <s v="Rear left quarter pane"/>
    <s v="veh"/>
    <m/>
    <x v="6"/>
    <s v="UPDATE crash_veh_2016 SET DAMAREA_txt = 'Rear left quarter pane' where TRIM(DAMAREA)='17';"/>
  </r>
  <r>
    <x v="27"/>
    <s v="18 = Rear Left Passenger cabin"/>
    <s v="DAMAREA"/>
    <s v="18"/>
    <s v="Rear Left Passenger cabin"/>
    <s v="veh"/>
    <m/>
    <x v="15"/>
    <s v="UPDATE crash_veh_2016 SET DAMAREA_txt = 'Rear Left Passenger cabin' where TRIM(DAMAREA)='18';"/>
  </r>
  <r>
    <x v="27"/>
    <s v="19 = Middle left passenger cabin"/>
    <s v="DAMAREA"/>
    <s v="19"/>
    <s v="Middle left passenger cabin"/>
    <s v="veh"/>
    <m/>
    <x v="19"/>
    <s v="UPDATE crash_veh_2016 SET DAMAREA_txt = 'Middle left passenger cabin' where TRIM(DAMAREA)='19';"/>
  </r>
  <r>
    <x v="27"/>
    <s v="20 = Front left passenger cabin"/>
    <s v="DAMAREA"/>
    <s v="20"/>
    <s v="Front left passenger cabin"/>
    <s v="veh"/>
    <m/>
    <x v="11"/>
    <s v="UPDATE crash_veh_2016 SET DAMAREA_txt = 'Front left passenger cabin' where TRIM(DAMAREA)='20';"/>
  </r>
  <r>
    <x v="27"/>
    <s v="21 = Front left quarter panel"/>
    <s v="DAMAREA"/>
    <s v="21"/>
    <s v="Front left quarter panel"/>
    <s v="veh"/>
    <m/>
    <x v="5"/>
    <s v="UPDATE crash_veh_2016 SET DAMAREA_txt = 'Front left quarter panel' where TRIM(DAMAREA)='21';"/>
  </r>
  <r>
    <x v="27"/>
    <s v="97 = All areas"/>
    <s v="DAMAREA"/>
    <s v="97"/>
    <s v="All areas"/>
    <s v="veh"/>
    <m/>
    <x v="2"/>
    <s v="UPDATE crash_veh_2016 SET DAMAREA_txt = 'All areas' where TRIM(DAMAREA)='97';"/>
  </r>
  <r>
    <x v="27"/>
    <s v="99 = Unknown"/>
    <s v="DAMAREA"/>
    <s v="99"/>
    <s v="Unknown"/>
    <s v="veh"/>
    <m/>
    <x v="1"/>
    <s v="UPDATE crash_veh_2016 SET DAMAREA_txt = 'Unknown' where TRIM(DAMAREA)='99';"/>
  </r>
  <r>
    <x v="28"/>
    <s v="2 = None"/>
    <s v="DAMSEV"/>
    <s v="2 "/>
    <s v="None"/>
    <s v="veh"/>
    <m/>
    <x v="14"/>
    <s v="UPDATE crash_veh_2016 SET DAMSEV_txt = 'None' where TRIM(DAMSEV)='2';"/>
  </r>
  <r>
    <x v="28"/>
    <s v="3 = Minor"/>
    <s v="DAMSEV"/>
    <s v="3 "/>
    <s v="Minor"/>
    <s v="veh"/>
    <m/>
    <x v="4"/>
    <s v="UPDATE crash_veh_2016 SET DAMSEV_txt = 'Minor' where TRIM(DAMSEV)='3';"/>
  </r>
  <r>
    <x v="28"/>
    <s v="4 = Moderate - Functional"/>
    <s v="DAMSEV"/>
    <s v="4 "/>
    <s v="Moderate - Functional"/>
    <s v="veh"/>
    <m/>
    <x v="21"/>
    <s v="UPDATE crash_veh_2016 SET DAMSEV_txt = 'Moderate - Functional' where TRIM(DAMSEV)='4';"/>
  </r>
  <r>
    <x v="28"/>
    <s v="5 = Severe - Disabling"/>
    <s v="DAMSEV"/>
    <s v="5 "/>
    <s v="Severe - Disabling"/>
    <s v="veh"/>
    <m/>
    <x v="25"/>
    <s v="UPDATE crash_veh_2016 SET DAMSEV_txt = 'Severe - Disabling' where TRIM(DAMSEV)='5';"/>
  </r>
  <r>
    <x v="28"/>
    <s v="6 = Moderate - Disabling"/>
    <s v="DAMSEV"/>
    <s v="6 "/>
    <s v="Moderate - Disabling"/>
    <s v="veh"/>
    <m/>
    <x v="8"/>
    <s v="UPDATE crash_veh_2016 SET DAMSEV_txt = 'Moderate - Disabling' where TRIM(DAMSEV)='6';"/>
  </r>
  <r>
    <x v="28"/>
    <s v="90 = Other"/>
    <s v="DAMSEV"/>
    <s v="90"/>
    <s v="Other"/>
    <s v="veh"/>
    <m/>
    <x v="4"/>
    <s v="UPDATE crash_veh_2016 SET DAMSEV_txt = 'Other' where TRIM(DAMSEV)='90';"/>
  </r>
  <r>
    <x v="28"/>
    <s v="99 = Unknown"/>
    <s v="DAMSEV"/>
    <s v="99"/>
    <s v="Unknown"/>
    <s v="veh"/>
    <m/>
    <x v="1"/>
    <s v="UPDATE crash_veh_2016 SET DAMSEV_txt = 'Unknown' where TRIM(DAMSEV)='99';"/>
  </r>
  <r>
    <x v="29"/>
    <s v="5 = Angle"/>
    <s v="DIAGRAM"/>
    <s v="5 "/>
    <s v="Angle"/>
    <s v="acc"/>
    <m/>
    <x v="4"/>
    <s v="UPDATE crash_acc_2016 SET DIAGRAM_txt = 'Angle' where TRIM(DIAGRAM)='5';"/>
  </r>
  <r>
    <x v="29"/>
    <s v="10 = Sideswipe - same direction"/>
    <s v="DIAGRAM"/>
    <s v="10"/>
    <s v="Sideswipe - same direction"/>
    <s v="acc"/>
    <m/>
    <x v="11"/>
    <s v="UPDATE crash_acc_2016 SET DIAGRAM_txt = 'Sideswipe - same direction' where TRIM(DIAGRAM)='10';"/>
  </r>
  <r>
    <x v="29"/>
    <s v="11 = Sideswipe - opposing direction"/>
    <s v="DIAGRAM"/>
    <s v="11"/>
    <s v="Sideswipe - opposing direction"/>
    <s v="acc"/>
    <m/>
    <x v="26"/>
    <s v="UPDATE crash_acc_2016 SET DIAGRAM_txt = 'Sideswipe - opposing direction' where TRIM(DIAGRAM)='11';"/>
  </r>
  <r>
    <x v="29"/>
    <s v="12 = Front to rear"/>
    <s v="DIAGRAM"/>
    <s v="12"/>
    <s v="Front to rear"/>
    <s v="acc"/>
    <m/>
    <x v="24"/>
    <s v="UPDATE crash_acc_2016 SET DIAGRAM_txt = 'Front to rear' where TRIM(DIAGRAM)='12';"/>
  </r>
  <r>
    <x v="29"/>
    <s v="13 = Front to front"/>
    <s v="DIAGRAM"/>
    <s v="13"/>
    <s v="Front to front"/>
    <s v="acc"/>
    <m/>
    <x v="23"/>
    <s v="UPDATE crash_acc_2016 SET DIAGRAM_txt = 'Front to front' where TRIM(DIAGRAM)='13';"/>
  </r>
  <r>
    <x v="29"/>
    <s v="14 = Rear to side"/>
    <s v="DIAGRAM"/>
    <s v="14"/>
    <s v="Rear to side"/>
    <s v="acc"/>
    <m/>
    <x v="31"/>
    <s v="UPDATE crash_acc_2016 SET DIAGRAM_txt = 'Rear to side' where TRIM(DIAGRAM)='14';"/>
  </r>
  <r>
    <x v="29"/>
    <s v="15 = Rear to rear"/>
    <s v="DIAGRAM"/>
    <s v="15"/>
    <s v="Rear to rear"/>
    <s v="acc"/>
    <m/>
    <x v="31"/>
    <s v="UPDATE crash_acc_2016 SET DIAGRAM_txt = 'Rear to rear' where TRIM(DIAGRAM)='15';"/>
  </r>
  <r>
    <x v="29"/>
    <s v="90 = Other"/>
    <s v="DIAGRAM"/>
    <s v="90"/>
    <s v="Other"/>
    <s v="acc"/>
    <m/>
    <x v="4"/>
    <s v="UPDATE crash_acc_2016 SET DIAGRAM_txt = 'Other' where TRIM(DIAGRAM)='90';"/>
  </r>
  <r>
    <x v="29"/>
    <s v="99 = Unknown"/>
    <s v="DIAGRAM"/>
    <s v="99"/>
    <s v="Unknown"/>
    <s v="acc"/>
    <m/>
    <x v="1"/>
    <s v="UPDATE crash_acc_2016 SET DIAGRAM_txt = 'Unknown' where TRIM(DIAGRAM)='99';"/>
  </r>
  <r>
    <x v="30"/>
    <s v="1 = Northbound"/>
    <s v="DIRECTN"/>
    <s v="1 "/>
    <s v="Northbound"/>
    <s v="veh"/>
    <m/>
    <x v="9"/>
    <s v="UPDATE crash_veh_2016 SET DIRECTN_txt = 'Northbound' where TRIM(DIRECTN)='1';"/>
  </r>
  <r>
    <x v="30"/>
    <s v="2 = Southbound"/>
    <s v="DIRECTN"/>
    <s v="2 "/>
    <s v="Southbound"/>
    <s v="veh"/>
    <m/>
    <x v="9"/>
    <s v="UPDATE crash_veh_2016 SET DIRECTN_txt = 'Southbound' where TRIM(DIRECTN)='2';"/>
  </r>
  <r>
    <x v="30"/>
    <s v="3 = Eastbound"/>
    <s v="DIRECTN"/>
    <s v="3 "/>
    <s v="Eastbound"/>
    <s v="veh"/>
    <m/>
    <x v="2"/>
    <s v="UPDATE crash_veh_2016 SET DIRECTN_txt = 'Eastbound' where TRIM(DIRECTN)='3';"/>
  </r>
  <r>
    <x v="30"/>
    <s v="4 = Westbound"/>
    <s v="DIRECTN"/>
    <s v="4 "/>
    <s v="Westbound"/>
    <s v="veh"/>
    <m/>
    <x v="2"/>
    <s v="UPDATE crash_veh_2016 SET DIRECTN_txt = 'Westbound' where TRIM(DIRECTN)='4';"/>
  </r>
  <r>
    <x v="30"/>
    <s v="10 = Not on Roadway"/>
    <s v="DIRECTN"/>
    <s v="10"/>
    <s v="Not on Roadway"/>
    <s v="veh"/>
    <m/>
    <x v="23"/>
    <s v="UPDATE crash_veh_2016 SET DIRECTN_txt = 'Not on Roadway' where TRIM(DIRECTN)='10';"/>
  </r>
  <r>
    <x v="30"/>
    <s v="99 = Unknown"/>
    <s v="DIRECTN"/>
    <s v="99"/>
    <s v="Unknown"/>
    <s v="veh"/>
    <m/>
    <x v="1"/>
    <s v="UPDATE crash_veh_2016 SET DIRECTN_txt = 'Unknown' where TRIM(DIRECTN)='99';"/>
  </r>
  <r>
    <x v="31"/>
    <s v="1 = Not Distracted"/>
    <s v="DISTRACT"/>
    <s v="1 "/>
    <s v="Not Distracted"/>
    <s v="per"/>
    <m/>
    <x v="23"/>
    <s v="UPDATE crash_per_2016 SET DISTRACT_txt = 'Not Distracted' where TRIM(DISTRACT)='1';"/>
  </r>
  <r>
    <x v="31"/>
    <s v="2 = Manually Operating an Electronic Communication Device (texting, typing, dialing)"/>
    <s v="DISTRACT"/>
    <s v="2 "/>
    <s v="Manually Operating an Electronic Communication Device (texting, typing, dialing)"/>
    <s v="per"/>
    <m/>
    <x v="58"/>
    <s v="UPDATE crash_per_2016 SET DISTRACT_txt = 'Manually Operating an Electronic Communication Device (texting, typing, dialing)' where TRIM(DISTRACT)='2';"/>
  </r>
  <r>
    <x v="31"/>
    <s v="3 = Talking on Hands-Free Electronic Device"/>
    <s v="DISTRACT"/>
    <s v="3 "/>
    <s v="Talking on Hands-Free Electronic Device"/>
    <s v="per"/>
    <m/>
    <x v="54"/>
    <s v="UPDATE crash_per_2016 SET DISTRACT_txt = 'Talking on Hands-Free Electronic Device' where TRIM(DISTRACT)='3';"/>
  </r>
  <r>
    <x v="31"/>
    <s v="4 = Talking on Hand-Held Electronic Device"/>
    <s v="DISTRACT"/>
    <s v="4 "/>
    <s v="Talking on Hand-Held Electronic Device"/>
    <s v="per"/>
    <m/>
    <x v="56"/>
    <s v="UPDATE crash_per_2016 SET DISTRACT_txt = 'Talking on Hand-Held Electronic Device' where TRIM(DISTRACT)='4';"/>
  </r>
  <r>
    <x v="31"/>
    <s v="5 = Other Activity, Electronic Device"/>
    <s v="DISTRACT"/>
    <s v="5 "/>
    <s v="Other Activity, Electronic Device"/>
    <s v="per"/>
    <m/>
    <x v="22"/>
    <s v="UPDATE crash_per_2016 SET DISTRACT_txt = 'Other Activity, Electronic Device' where TRIM(DISTRACT)='5';"/>
  </r>
  <r>
    <x v="31"/>
    <s v="6 = Passenger"/>
    <s v="DISTRACT"/>
    <s v="6 "/>
    <s v="Passenger"/>
    <s v="per"/>
    <m/>
    <x v="2"/>
    <s v="UPDATE crash_per_2016 SET DISTRACT_txt = 'Passenger' where TRIM(DISTRACT)='6';"/>
  </r>
  <r>
    <x v="31"/>
    <s v="7 = Other Inside the Vehicle (eating, personal hygiene, etc.)"/>
    <s v="DISTRACT"/>
    <s v="7 "/>
    <s v="Other Inside the Vehicle (eating, personal hygiene, etc.)"/>
    <s v="per"/>
    <m/>
    <x v="45"/>
    <s v="UPDATE crash_per_2016 SET DISTRACT_txt = 'Other Inside the Vehicle (eating, personal hygiene, etc.)' where TRIM(DISTRACT)='7';"/>
  </r>
  <r>
    <x v="31"/>
    <s v="8 = Outside the Vehicle (includes unspecified external distractions)"/>
    <s v="DISTRACT"/>
    <s v="8 "/>
    <s v="Outside the Vehicle (includes unspecified external distractions)"/>
    <s v="per"/>
    <m/>
    <x v="41"/>
    <s v="UPDATE crash_per_2016 SET DISTRACT_txt = 'Outside the Vehicle (includes unspecified external distractions)' where TRIM(DISTRACT)='8';"/>
  </r>
  <r>
    <x v="31"/>
    <s v="99 = Unknown"/>
    <s v="DISTRACT"/>
    <s v="99"/>
    <s v="Unknown"/>
    <s v="per"/>
    <m/>
    <x v="1"/>
    <s v="UPDATE crash_per_2016 SET DISTRACT_txt = 'Unknown' where TRIM(DISTRACT)='99';"/>
  </r>
  <r>
    <x v="32"/>
    <s v="1 = A  Commercial"/>
    <s v="DLCLASS"/>
    <s v="1 "/>
    <s v="A Commercial"/>
    <s v="per"/>
    <m/>
    <x v="31"/>
    <s v="UPDATE crash_per_2016 SET DLCLASS_txt = 'A Commercial' where TRIM(DLCLASS)='1';"/>
  </r>
  <r>
    <x v="32"/>
    <s v="2 = B  Commercial"/>
    <s v="DLCLASS"/>
    <s v="2 "/>
    <s v="B Commercial"/>
    <s v="per"/>
    <m/>
    <x v="31"/>
    <s v="UPDATE crash_per_2016 SET DLCLASS_txt = 'B Commercial' where TRIM(DLCLASS)='2';"/>
  </r>
  <r>
    <x v="32"/>
    <s v="3 = C  Commercial"/>
    <s v="DLCLASS"/>
    <s v="3 "/>
    <s v="C Commercial"/>
    <s v="per"/>
    <m/>
    <x v="31"/>
    <s v="UPDATE crash_per_2016 SET DLCLASS_txt = 'C Commercial' where TRIM(DLCLASS)='3';"/>
  </r>
  <r>
    <x v="32"/>
    <s v="4 = D  Normal (Non-Commercial) Driver License"/>
    <s v="DLCLASS"/>
    <s v="4 "/>
    <s v="D Normal (Non-Commercial) Driver License"/>
    <s v="per"/>
    <m/>
    <x v="48"/>
    <s v="UPDATE crash_per_2016 SET DLCLASS_txt = 'D Normal (Non-Commercial) Driver License' where TRIM(DLCLASS)='4';"/>
  </r>
  <r>
    <x v="32"/>
    <s v="5 = ID card only"/>
    <s v="DLCLASS"/>
    <s v="5 "/>
    <s v="ID card only"/>
    <s v="per"/>
    <m/>
    <x v="31"/>
    <s v="UPDATE crash_per_2016 SET DLCLASS_txt = 'ID card only' where TRIM(DLCLASS)='5';"/>
  </r>
  <r>
    <x v="32"/>
    <s v="6 = Lifetime ID card only (65 years and older)"/>
    <s v="DLCLASS"/>
    <s v="6 "/>
    <s v="Lifetime ID card only (65 years and older)"/>
    <s v="per"/>
    <m/>
    <x v="51"/>
    <s v="UPDATE crash_per_2016 SET DLCLASS_txt = 'Lifetime ID card only (65 years and older)' where TRIM(DLCLASS)='6';"/>
  </r>
  <r>
    <x v="32"/>
    <s v="7 = Moped License only"/>
    <s v="DLCLASS"/>
    <s v="7 "/>
    <s v="Moped License only"/>
    <s v="per"/>
    <m/>
    <x v="25"/>
    <s v="UPDATE crash_per_2016 SET DLCLASS_txt = 'Moped License only' where TRIM(DLCLASS)='7';"/>
  </r>
  <r>
    <x v="32"/>
    <s v="8 = Instructional Permit"/>
    <s v="DLCLASS"/>
    <s v="8 "/>
    <s v="Instructional Permit"/>
    <s v="per"/>
    <m/>
    <x v="8"/>
    <s v="UPDATE crash_per_2016 SET DLCLASS_txt = 'Instructional Permit' where TRIM(DLCLASS)='8';"/>
  </r>
  <r>
    <x v="32"/>
    <s v="10 = Not Licensed"/>
    <s v="DLCLASS"/>
    <s v="10"/>
    <s v="Not Licensed"/>
    <s v="per"/>
    <m/>
    <x v="31"/>
    <s v="UPDATE crash_per_2016 SET DLCLASS_txt = 'Not Licensed' where TRIM(DLCLASS)='10';"/>
  </r>
  <r>
    <x v="33"/>
    <s v="1 = None"/>
    <s v="DLENDOR1"/>
    <s v="1 "/>
    <s v="None"/>
    <s v="per"/>
    <m/>
    <x v="14"/>
    <s v="UPDATE crash_per_2016 SET DLENDOR1_txt = 'None' where TRIM(DLENDOR1)='1';"/>
  </r>
  <r>
    <x v="33"/>
    <s v="2 = T - Double or Triple Trailers"/>
    <s v="DLENDOR1"/>
    <s v="2 "/>
    <s v="T - Double or Triple Trailers"/>
    <s v="per"/>
    <m/>
    <x v="27"/>
    <s v="UPDATE crash_per_2016 SET DLENDOR1_txt = 'T - Double or Triple Trailers' where TRIM(DLENDOR1)='2';"/>
  </r>
  <r>
    <x v="33"/>
    <s v="3 = P - 16 or More Passengers"/>
    <s v="DLENDOR1"/>
    <s v="3 "/>
    <s v="P - 16 or More Passengers"/>
    <s v="per"/>
    <m/>
    <x v="15"/>
    <s v="UPDATE crash_per_2016 SET DLENDOR1_txt = 'P - 16 or More Passengers' where TRIM(DLENDOR1)='3';"/>
  </r>
  <r>
    <x v="33"/>
    <s v="4 = N - Tanker"/>
    <s v="DLENDOR1"/>
    <s v="4 "/>
    <s v="N - Tanker"/>
    <s v="per"/>
    <m/>
    <x v="9"/>
    <s v="UPDATE crash_per_2016 SET DLENDOR1_txt = 'N - Tanker' where TRIM(DLENDOR1)='4';"/>
  </r>
  <r>
    <x v="33"/>
    <s v="5 = H - Hazardous Materials"/>
    <s v="DLENDOR1"/>
    <s v="5 "/>
    <s v="H - Hazardous Materials"/>
    <s v="per"/>
    <m/>
    <x v="16"/>
    <s v="UPDATE crash_per_2016 SET DLENDOR1_txt = 'H - Hazardous Materials' where TRIM(DLENDOR1)='5';"/>
  </r>
  <r>
    <x v="33"/>
    <s v="6 = X - Tanker with Hazardous Materials"/>
    <s v="DLENDOR1"/>
    <s v="6 "/>
    <s v="X - Tanker with Hazardous Materials"/>
    <s v="per"/>
    <m/>
    <x v="53"/>
    <s v="UPDATE crash_per_2016 SET DLENDOR1_txt = 'X - Tanker with Hazardous Materials' where TRIM(DLENDOR1)='6';"/>
  </r>
  <r>
    <x v="33"/>
    <s v="7 = S - School Bus"/>
    <s v="DLENDOR1"/>
    <s v="7 "/>
    <s v="S - School Bus"/>
    <s v="per"/>
    <m/>
    <x v="23"/>
    <s v="UPDATE crash_per_2016 SET DLENDOR1_txt = 'S - School Bus' where TRIM(DLENDOR1)='7';"/>
  </r>
  <r>
    <x v="33"/>
    <s v="8 = M - Motorcycle"/>
    <s v="DLENDOR1"/>
    <s v="8 "/>
    <s v="M - Motorcycle"/>
    <s v="per"/>
    <m/>
    <x v="23"/>
    <s v="UPDATE crash_per_2016 SET DLENDOR1_txt = 'M - Motorcycle' where TRIM(DLENDOR1)='8';"/>
  </r>
  <r>
    <x v="34"/>
    <s v="1 = None"/>
    <s v="DLENDOR2"/>
    <s v="1 "/>
    <s v="None"/>
    <s v="per"/>
    <m/>
    <x v="14"/>
    <s v="UPDATE crash_per_2016 SET DLENDOR2_txt = 'None' where TRIM(DLENDOR2)='1';"/>
  </r>
  <r>
    <x v="34"/>
    <s v="2 = T - Double or Triple Trailers"/>
    <s v="DLENDOR2"/>
    <s v="2 "/>
    <s v="T - Double or Triple Trailers"/>
    <s v="per"/>
    <m/>
    <x v="27"/>
    <s v="UPDATE crash_per_2016 SET DLENDOR2_txt = 'T - Double or Triple Trailers' where TRIM(DLENDOR2)='2';"/>
  </r>
  <r>
    <x v="34"/>
    <s v="3 = P - 16 or More Passengers"/>
    <s v="DLENDOR2"/>
    <s v="3 "/>
    <s v="P - 16 or More Passengers"/>
    <s v="per"/>
    <m/>
    <x v="15"/>
    <s v="UPDATE crash_per_2016 SET DLENDOR2_txt = 'P - 16 or More Passengers' where TRIM(DLENDOR2)='3';"/>
  </r>
  <r>
    <x v="34"/>
    <s v="4 = N - Tanker"/>
    <s v="DLENDOR2"/>
    <s v="4 "/>
    <s v="N - Tanker"/>
    <s v="per"/>
    <m/>
    <x v="9"/>
    <s v="UPDATE crash_per_2016 SET DLENDOR2_txt = 'N - Tanker' where TRIM(DLENDOR2)='4';"/>
  </r>
  <r>
    <x v="34"/>
    <s v="5 = H - Hazardous Materials"/>
    <s v="DLENDOR2"/>
    <s v="5 "/>
    <s v="H - Hazardous Materials"/>
    <s v="per"/>
    <m/>
    <x v="16"/>
    <s v="UPDATE crash_per_2016 SET DLENDOR2_txt = 'H - Hazardous Materials' where TRIM(DLENDOR2)='5';"/>
  </r>
  <r>
    <x v="34"/>
    <s v="6 = X - Tanker with Hazardous Materials"/>
    <s v="DLENDOR2"/>
    <s v="6 "/>
    <s v="X - Tanker with Hazardous Materials"/>
    <s v="per"/>
    <m/>
    <x v="53"/>
    <s v="UPDATE crash_per_2016 SET DLENDOR2_txt = 'X - Tanker with Hazardous Materials' where TRIM(DLENDOR2)='6';"/>
  </r>
  <r>
    <x v="34"/>
    <s v="7 = S - School Bus"/>
    <s v="DLENDOR2"/>
    <s v="7 "/>
    <s v="S - School Bus"/>
    <s v="per"/>
    <m/>
    <x v="23"/>
    <s v="UPDATE crash_per_2016 SET DLENDOR2_txt = 'S - School Bus' where TRIM(DLENDOR2)='7';"/>
  </r>
  <r>
    <x v="34"/>
    <s v="8 = M - Motorcycle"/>
    <s v="DLENDOR2"/>
    <s v="8 "/>
    <s v="M - Motorcycle"/>
    <s v="per"/>
    <m/>
    <x v="23"/>
    <s v="UPDATE crash_per_2016 SET DLENDOR2_txt = 'M - Motorcycle' where TRIM(DLENDOR2)='8';"/>
  </r>
  <r>
    <x v="35"/>
    <s v="1 = None"/>
    <s v="DLENDOR3"/>
    <s v="1 "/>
    <s v="None"/>
    <s v="per"/>
    <m/>
    <x v="14"/>
    <s v="UPDATE crash_per_2016 SET DLENDOR3_txt = 'None' where TRIM(DLENDOR3)='1';"/>
  </r>
  <r>
    <x v="35"/>
    <s v="2 = T - Double or Triple Trailers"/>
    <s v="DLENDOR3"/>
    <s v="2 "/>
    <s v="T - Double or Triple Trailers"/>
    <s v="per"/>
    <m/>
    <x v="27"/>
    <s v="UPDATE crash_per_2016 SET DLENDOR3_txt = 'T - Double or Triple Trailers' where TRIM(DLENDOR3)='2';"/>
  </r>
  <r>
    <x v="35"/>
    <s v="3 = P - 16 or More Passengers"/>
    <s v="DLENDOR3"/>
    <s v="3 "/>
    <s v="P - 16 or More Passengers"/>
    <s v="per"/>
    <m/>
    <x v="15"/>
    <s v="UPDATE crash_per_2016 SET DLENDOR3_txt = 'P - 16 or More Passengers' where TRIM(DLENDOR3)='3';"/>
  </r>
  <r>
    <x v="35"/>
    <s v="4 = N - Tanker"/>
    <s v="DLENDOR3"/>
    <s v="4 "/>
    <s v="N - Tanker"/>
    <s v="per"/>
    <m/>
    <x v="9"/>
    <s v="UPDATE crash_per_2016 SET DLENDOR3_txt = 'N - Tanker' where TRIM(DLENDOR3)='4';"/>
  </r>
  <r>
    <x v="35"/>
    <s v="5 = H - Hazardous Materials"/>
    <s v="DLENDOR3"/>
    <s v="5 "/>
    <s v="H - Hazardous Materials"/>
    <s v="per"/>
    <m/>
    <x v="16"/>
    <s v="UPDATE crash_per_2016 SET DLENDOR3_txt = 'H - Hazardous Materials' where TRIM(DLENDOR3)='5';"/>
  </r>
  <r>
    <x v="35"/>
    <s v="6 = X - Tanker with Hazardous Materials"/>
    <s v="DLENDOR3"/>
    <s v="6 "/>
    <s v="X - Tanker with Hazardous Materials"/>
    <s v="per"/>
    <m/>
    <x v="53"/>
    <s v="UPDATE crash_per_2016 SET DLENDOR3_txt = 'X - Tanker with Hazardous Materials' where TRIM(DLENDOR3)='6';"/>
  </r>
  <r>
    <x v="35"/>
    <s v="7 = S - School Bus"/>
    <s v="DLENDOR3"/>
    <s v="7 "/>
    <s v="S - School Bus"/>
    <s v="per"/>
    <m/>
    <x v="23"/>
    <s v="UPDATE crash_per_2016 SET DLENDOR3_txt = 'S - School Bus' where TRIM(DLENDOR3)='7';"/>
  </r>
  <r>
    <x v="35"/>
    <s v="8 = M - Motorcycle"/>
    <s v="DLENDOR3"/>
    <s v="8 "/>
    <s v="M - Motorcycle"/>
    <s v="per"/>
    <m/>
    <x v="23"/>
    <s v="UPDATE crash_per_2016 SET DLENDOR3_txt = 'M - Motorcycle' where TRIM(DLENDOR3)='8';"/>
  </r>
  <r>
    <x v="36"/>
    <s v="1 = Not Licensed"/>
    <s v="DLJURIS"/>
    <s v="1 "/>
    <s v="Not Licensed"/>
    <s v="per"/>
    <m/>
    <x v="31"/>
    <s v="UPDATE crash_per_2016 SET DLJURIS_txt = 'Not Licensed' where TRIM(DLJURIS)='1';"/>
  </r>
  <r>
    <x v="36"/>
    <s v="2 = State"/>
    <s v="DLJURIS"/>
    <s v="2 "/>
    <s v="State"/>
    <s v="per"/>
    <m/>
    <x v="4"/>
    <s v="UPDATE crash_per_2016 SET DLJURIS_txt = 'State' where TRIM(DLJURIS)='2';"/>
  </r>
  <r>
    <x v="36"/>
    <s v="3 = Indian Nation"/>
    <s v="DLJURIS"/>
    <s v="3 "/>
    <s v="Indian Nation"/>
    <s v="per"/>
    <m/>
    <x v="24"/>
    <s v="UPDATE crash_per_2016 SET DLJURIS_txt = 'Indian Nation' where TRIM(DLJURIS)='3';"/>
  </r>
  <r>
    <x v="36"/>
    <s v="4 = U.S. Government"/>
    <s v="DLJURIS"/>
    <s v="4 "/>
    <s v="U.S. Government"/>
    <s v="per"/>
    <m/>
    <x v="7"/>
    <s v="UPDATE crash_per_2016 SET DLJURIS_txt = 'U.S. Government' where TRIM(DLJURIS)='4';"/>
  </r>
  <r>
    <x v="36"/>
    <s v="5 = Canadian Provence"/>
    <s v="DLJURIS"/>
    <s v="5 "/>
    <s v="Canadian Provence"/>
    <s v="per"/>
    <m/>
    <x v="10"/>
    <s v="UPDATE crash_per_2016 SET DLJURIS_txt = 'Canadian Provence' where TRIM(DLJURIS)='5';"/>
  </r>
  <r>
    <x v="36"/>
    <s v="6 = Mexican State"/>
    <s v="DLJURIS"/>
    <s v="6 "/>
    <s v="Mexican State"/>
    <s v="per"/>
    <m/>
    <x v="24"/>
    <s v="UPDATE crash_per_2016 SET DLJURIS_txt = 'Mexican State' where TRIM(DLJURIS)='6';"/>
  </r>
  <r>
    <x v="36"/>
    <s v="7 = International (other than Mexico, Canada)"/>
    <s v="DLJURIS"/>
    <s v="7 "/>
    <s v="International (other than Mexico, Canada)"/>
    <s v="per"/>
    <m/>
    <x v="39"/>
    <s v="UPDATE crash_per_2016 SET DLJURIS_txt = 'International (other than Mexico, Canada)' where TRIM(DLJURIS)='7';"/>
  </r>
  <r>
    <x v="36"/>
    <s v="98 = Not applicable"/>
    <s v="DLJURIS"/>
    <s v="98"/>
    <s v="Not applicable"/>
    <s v="per"/>
    <m/>
    <x v="23"/>
    <s v="UPDATE crash_per_2016 SET DLJURIS_txt = 'Not applicable' where TRIM(DLJURIS)='98';"/>
  </r>
  <r>
    <x v="37"/>
    <s v="1-None"/>
    <s v="DLREST1"/>
    <s v="1-"/>
    <s v="None"/>
    <s v="per"/>
    <m/>
    <x v="14"/>
    <s v="UPDATE crash_per_2016 SET DLREST1_txt = 'None' where TRIM(DLREST1)='1-';"/>
  </r>
  <r>
    <x v="37"/>
    <s v="2 = Corrective Lenses"/>
    <s v="DLREST1"/>
    <s v="2 "/>
    <s v="Corrective Lenses"/>
    <s v="per"/>
    <m/>
    <x v="10"/>
    <s v="UPDATE crash_per_2016 SET DLREST1_txt = 'Corrective Lenses' where TRIM(DLREST1)='2';"/>
  </r>
  <r>
    <x v="37"/>
    <s v="3 = Mechanical Devices"/>
    <s v="DLREST1"/>
    <s v="3 "/>
    <s v="Mechanical Devices"/>
    <s v="per"/>
    <m/>
    <x v="25"/>
    <s v="UPDATE crash_per_2016 SET DLREST1_txt = 'Mechanical Devices' where TRIM(DLREST1)='3';"/>
  </r>
  <r>
    <x v="37"/>
    <s v="4 = Prosthetic Aid"/>
    <s v="DLREST1"/>
    <s v="4 "/>
    <s v="Prosthetic Aid"/>
    <s v="per"/>
    <m/>
    <x v="23"/>
    <s v="UPDATE crash_per_2016 SET DLREST1_txt = 'Prosthetic Aid' where TRIM(DLREST1)='4';"/>
  </r>
  <r>
    <x v="37"/>
    <s v="5 = Automatic Transmission"/>
    <s v="DLREST1"/>
    <s v="5 "/>
    <s v="Automatic Transmission"/>
    <s v="per"/>
    <m/>
    <x v="6"/>
    <s v="UPDATE crash_per_2016 SET DLREST1_txt = 'Automatic Transmission' where TRIM(DLREST1)='5';"/>
  </r>
  <r>
    <x v="37"/>
    <s v="6 = Outside Mirror"/>
    <s v="DLREST1"/>
    <s v="6 "/>
    <s v="Outside Mirror"/>
    <s v="per"/>
    <m/>
    <x v="23"/>
    <s v="UPDATE crash_per_2016 SET DLREST1_txt = 'Outside Mirror' where TRIM(DLREST1)='6';"/>
  </r>
  <r>
    <x v="37"/>
    <s v="7 = Limit to Daylight Hours"/>
    <s v="DLREST1"/>
    <s v="7 "/>
    <s v="Limit to Daylight Hours"/>
    <s v="per"/>
    <m/>
    <x v="16"/>
    <s v="UPDATE crash_per_2016 SET DLREST1_txt = 'Limit to Daylight Hours' where TRIM(DLREST1)='7';"/>
  </r>
  <r>
    <x v="37"/>
    <s v="8 = Limit to Employment Only"/>
    <s v="DLREST1"/>
    <s v="8 "/>
    <s v="Limit to Employment Only"/>
    <s v="per"/>
    <m/>
    <x v="5"/>
    <s v="UPDATE crash_per_2016 SET DLREST1_txt = 'Limit to Employment Only' where TRIM(DLREST1)='8';"/>
  </r>
  <r>
    <x v="37"/>
    <s v="9 = Limited - Other"/>
    <s v="DLREST1"/>
    <s v="9 "/>
    <s v="Limited - Other"/>
    <s v="per"/>
    <m/>
    <x v="7"/>
    <s v="UPDATE crash_per_2016 SET DLREST1_txt = 'Limited - Other' where TRIM(DLREST1)='9';"/>
  </r>
  <r>
    <x v="37"/>
    <s v="10 = Learners Permit"/>
    <s v="DLREST1"/>
    <s v="10"/>
    <s v="Learners Permit"/>
    <s v="per"/>
    <m/>
    <x v="7"/>
    <s v="UPDATE crash_per_2016 SET DLREST1_txt = 'Learners Permit' where TRIM(DLREST1)='10';"/>
  </r>
  <r>
    <x v="37"/>
    <s v="11 = CDL - Intrastate"/>
    <s v="DLREST1"/>
    <s v="11"/>
    <s v="CDL - Intrastate"/>
    <s v="per"/>
    <m/>
    <x v="33"/>
    <s v="UPDATE crash_per_2016 SET DLREST1_txt = 'CDL - Intrastate' where TRIM(DLREST1)='11';"/>
  </r>
  <r>
    <x v="37"/>
    <s v="12 = Vehicles w/out Air Brakes"/>
    <s v="DLREST1"/>
    <s v="12"/>
    <s v="Vehicles w/out Air Brakes"/>
    <s v="per"/>
    <m/>
    <x v="15"/>
    <s v="UPDATE crash_per_2016 SET DLREST1_txt = 'Vehicles w/out Air Brakes' where TRIM(DLREST1)='12';"/>
  </r>
  <r>
    <x v="37"/>
    <s v="13 = Except Class A Bus"/>
    <s v="DLREST1"/>
    <s v="13"/>
    <s v="Except Class A Bus"/>
    <s v="per"/>
    <m/>
    <x v="25"/>
    <s v="UPDATE crash_per_2016 SET DLREST1_txt = 'Except Class A Bus' where TRIM(DLREST1)='13';"/>
  </r>
  <r>
    <x v="37"/>
    <s v="14 = Except Class A/Class B Bus"/>
    <s v="DLREST1"/>
    <s v="14"/>
    <s v="Except Class A/Class B Bus"/>
    <s v="per"/>
    <m/>
    <x v="11"/>
    <s v="UPDATE crash_per_2016 SET DLREST1_txt = 'Except Class A/Class B Bus' where TRIM(DLREST1)='14';"/>
  </r>
  <r>
    <x v="37"/>
    <s v="15 = Except Tractor/Trailer"/>
    <s v="DLREST1"/>
    <s v="15"/>
    <s v="Except Tractor/Trailer"/>
    <s v="per"/>
    <m/>
    <x v="6"/>
    <s v="UPDATE crash_per_2016 SET DLREST1_txt = 'Except Tractor/Trailer' where TRIM(DLREST1)='15';"/>
  </r>
  <r>
    <x v="37"/>
    <s v="16 = Farm Waiver"/>
    <s v="DLREST1"/>
    <s v="16"/>
    <s v="Farm Waiver"/>
    <s v="per"/>
    <m/>
    <x v="13"/>
    <s v="UPDATE crash_per_2016 SET DLREST1_txt = 'Farm Waiver' where TRIM(DLREST1)='16';"/>
  </r>
  <r>
    <x v="37"/>
    <s v="18 = No Passenger in CMV Bus"/>
    <s v="DLREST1"/>
    <s v="18"/>
    <s v="No Passenger in CMV Bus"/>
    <s v="per"/>
    <m/>
    <x v="16"/>
    <s v="UPDATE crash_per_2016 SET DLREST1_txt = 'No Passenger in CMV Bus' where TRIM(DLREST1)='18';"/>
  </r>
  <r>
    <x v="37"/>
    <s v="19 = FMCSA Medical Waiver"/>
    <s v="DLREST1"/>
    <s v="19"/>
    <s v="FMCSA Medical Waiver"/>
    <s v="per"/>
    <m/>
    <x v="8"/>
    <s v="UPDATE crash_per_2016 SET DLREST1_txt = 'FMCSA Medical Waiver' where TRIM(DLREST1)='19';"/>
  </r>
  <r>
    <x v="37"/>
    <s v="20 = Bus-24 Capacity"/>
    <s v="DLREST1"/>
    <s v="20"/>
    <s v="Bus-24 Capacity"/>
    <s v="per"/>
    <m/>
    <x v="7"/>
    <s v="UPDATE crash_per_2016 SET DLREST1_txt = 'Bus-24 Capacity' where TRIM(DLREST1)='20';"/>
  </r>
  <r>
    <x v="37"/>
    <s v="21 = No Cargo in CMV Tank Vehicle"/>
    <s v="DLREST1"/>
    <s v="21"/>
    <s v="No Cargo in CMV Tank Vehicle"/>
    <s v="per"/>
    <m/>
    <x v="37"/>
    <s v="UPDATE crash_per_2016 SET DLREST1_txt = 'No Cargo in CMV Tank Vehicle' where TRIM(DLREST1)='21';"/>
  </r>
  <r>
    <x v="37"/>
    <s v="22 = Air Over Hydraulic Brake System"/>
    <s v="DLREST1"/>
    <s v="22"/>
    <s v="Air Over Hydraulic Brake System"/>
    <s v="per"/>
    <m/>
    <x v="30"/>
    <s v="UPDATE crash_per_2016 SET DLREST1_txt = 'Air Over Hydraulic Brake System' where TRIM(DLREST1)='22';"/>
  </r>
  <r>
    <x v="37"/>
    <s v="22 = Air Over Hydraulic Brake System "/>
    <s v="DLREST1"/>
    <s v="22"/>
    <s v="Air Over Hydraulic Brake System"/>
    <s v="per"/>
    <m/>
    <x v="30"/>
    <s v="UPDATE crash_per_2016 SET DLREST1_txt = 'Air Over Hydraulic Brake System' where TRIM(DLREST1)='22';"/>
  </r>
  <r>
    <x v="37"/>
    <s v="23 = Automatic Transmission CMV "/>
    <s v="DLREST1"/>
    <s v="23"/>
    <s v="Automatic Transmission CMV"/>
    <s v="per"/>
    <m/>
    <x v="11"/>
    <s v="UPDATE crash_per_2016 SET DLREST1_txt = 'Automatic Transmission CMV' where TRIM(DLREST1)='23';"/>
  </r>
  <r>
    <x v="37"/>
    <s v="24 = Any Alcohol/Drug Use Invalidates License "/>
    <s v="DLREST1"/>
    <s v="24"/>
    <s v="Any Alcohol/Drug Use Invalidates License"/>
    <s v="per"/>
    <m/>
    <x v="48"/>
    <s v="UPDATE crash_per_2016 SET DLREST1_txt = 'Any Alcohol/Drug Use Invalidates License' where TRIM(DLREST1)='24';"/>
  </r>
  <r>
    <x v="37"/>
    <s v="25 = Hand Operated Brakes "/>
    <s v="DLREST1"/>
    <s v="25"/>
    <s v="Hand Operated Brakes"/>
    <s v="per"/>
    <m/>
    <x v="8"/>
    <s v="UPDATE crash_per_2016 SET DLREST1_txt = 'Hand Operated Brakes' where TRIM(DLREST1)='25';"/>
  </r>
  <r>
    <x v="37"/>
    <s v="26 = Complete Hand Controls "/>
    <s v="DLREST1"/>
    <s v="26"/>
    <s v="Complete Hand Controls"/>
    <s v="per"/>
    <m/>
    <x v="6"/>
    <s v="UPDATE crash_per_2016 SET DLREST1_txt = 'Complete Hand Controls' where TRIM(DLREST1)='26';"/>
  </r>
  <r>
    <x v="37"/>
    <s v="27 = Hand Operated Light Beam Control "/>
    <s v="DLREST1"/>
    <s v="27"/>
    <s v="Hand Operated Light Beam Control"/>
    <s v="per"/>
    <m/>
    <x v="18"/>
    <s v="UPDATE crash_per_2016 SET DLREST1_txt = 'Hand Operated Light Beam Control' where TRIM(DLREST1)='27';"/>
  </r>
  <r>
    <x v="37"/>
    <s v="28 = Elevated Driver Seat "/>
    <s v="DLREST1"/>
    <s v="28"/>
    <s v="Elevated Driver Seat"/>
    <s v="per"/>
    <m/>
    <x v="8"/>
    <s v="UPDATE crash_per_2016 SET DLREST1_txt = 'Elevated Driver Seat' where TRIM(DLREST1)='28';"/>
  </r>
  <r>
    <x v="37"/>
    <s v="29 = No Freeway Driving "/>
    <s v="DLREST1"/>
    <s v="29"/>
    <s v="No Freeway Driving"/>
    <s v="per"/>
    <m/>
    <x v="25"/>
    <s v="UPDATE crash_per_2016 SET DLREST1_txt = 'No Freeway Driving' where TRIM(DLREST1)='29';"/>
  </r>
  <r>
    <x v="37"/>
    <s v="30 = Ignition Interlock Required "/>
    <s v="DLREST1"/>
    <s v="30"/>
    <s v="Ignition Interlock Required"/>
    <s v="per"/>
    <m/>
    <x v="19"/>
    <s v="UPDATE crash_per_2016 SET DLREST1_txt = 'Ignition Interlock Required' where TRIM(DLREST1)='30';"/>
  </r>
  <r>
    <x v="37"/>
    <s v="31 = Also Valid for 3-Wheel Motorcycle"/>
    <s v="DLREST1"/>
    <s v="31"/>
    <s v="Also Valid for 3-Wheel Motorcycle"/>
    <s v="per"/>
    <m/>
    <x v="22"/>
    <s v="UPDATE crash_per_2016 SET DLREST1_txt = 'Also Valid for 3-Wheel Motorcycle' where TRIM(DLREST1)='31';"/>
  </r>
  <r>
    <x v="37"/>
    <s v="90 = Other"/>
    <s v="DLREST1"/>
    <s v="90"/>
    <s v="Other"/>
    <s v="per"/>
    <m/>
    <x v="4"/>
    <s v="UPDATE crash_per_2016 SET DLREST1_txt = 'Other' where TRIM(DLREST1)='90';"/>
  </r>
  <r>
    <x v="37"/>
    <s v="98 = Not Applicable"/>
    <s v="DLREST1"/>
    <s v="98"/>
    <s v="Not Applicable"/>
    <s v="per"/>
    <m/>
    <x v="23"/>
    <s v="UPDATE crash_per_2016 SET DLREST1_txt = 'Not Applicable' where TRIM(DLREST1)='98';"/>
  </r>
  <r>
    <x v="37"/>
    <s v="99 = Unknown"/>
    <s v="DLREST1"/>
    <s v="99"/>
    <s v="Unknown"/>
    <s v="per"/>
    <m/>
    <x v="1"/>
    <s v="UPDATE crash_per_2016 SET DLREST1_txt = 'Unknown' where TRIM(DLREST1)='99';"/>
  </r>
  <r>
    <x v="38"/>
    <s v="1-None"/>
    <s v="DLREST2"/>
    <s v="1-"/>
    <s v="none"/>
    <s v="per"/>
    <m/>
    <x v="14"/>
    <s v="UPDATE crash_per_2016 SET DLREST2_txt = 'none' where TRIM(DLREST2)='1-';"/>
  </r>
  <r>
    <x v="38"/>
    <s v="2 = Corrective Lenses"/>
    <s v="DLREST2"/>
    <s v="2 "/>
    <s v="Corrective Lenses"/>
    <s v="per"/>
    <m/>
    <x v="10"/>
    <s v="UPDATE crash_per_2016 SET DLREST2_txt = 'Corrective Lenses' where TRIM(DLREST2)='2';"/>
  </r>
  <r>
    <x v="38"/>
    <s v="3 = Mechanical Devices"/>
    <s v="DLREST2"/>
    <s v="3 "/>
    <s v="Mechanical Devices"/>
    <s v="per"/>
    <m/>
    <x v="25"/>
    <s v="UPDATE crash_per_2016 SET DLREST2_txt = 'Mechanical Devices' where TRIM(DLREST2)='3';"/>
  </r>
  <r>
    <x v="38"/>
    <s v="4 = Prosthetic Aid"/>
    <s v="DLREST2"/>
    <s v="4 "/>
    <s v="Prosthetic Aid"/>
    <s v="per"/>
    <m/>
    <x v="23"/>
    <s v="UPDATE crash_per_2016 SET DLREST2_txt = 'Prosthetic Aid' where TRIM(DLREST2)='4';"/>
  </r>
  <r>
    <x v="38"/>
    <s v="5 = Automatic Transmission"/>
    <s v="DLREST2"/>
    <s v="5 "/>
    <s v="Automatic Transmission"/>
    <s v="per"/>
    <m/>
    <x v="6"/>
    <s v="UPDATE crash_per_2016 SET DLREST2_txt = 'Automatic Transmission' where TRIM(DLREST2)='5';"/>
  </r>
  <r>
    <x v="38"/>
    <s v="6 = Outside Mirror"/>
    <s v="DLREST2"/>
    <s v="6 "/>
    <s v="Outside Mirror"/>
    <s v="per"/>
    <m/>
    <x v="23"/>
    <s v="UPDATE crash_per_2016 SET DLREST2_txt = 'Outside Mirror' where TRIM(DLREST2)='6';"/>
  </r>
  <r>
    <x v="38"/>
    <s v="7 = Limit to Daylight Hours"/>
    <s v="DLREST2"/>
    <s v="7 "/>
    <s v="Limit to Daylight Hours"/>
    <s v="per"/>
    <m/>
    <x v="16"/>
    <s v="UPDATE crash_per_2016 SET DLREST2_txt = 'Limit to Daylight Hours' where TRIM(DLREST2)='7';"/>
  </r>
  <r>
    <x v="38"/>
    <s v="8 = Limit to Employment Only"/>
    <s v="DLREST2"/>
    <s v="8 "/>
    <s v="Limit to Employment Only"/>
    <s v="per"/>
    <m/>
    <x v="5"/>
    <s v="UPDATE crash_per_2016 SET DLREST2_txt = 'Limit to Employment Only' where TRIM(DLREST2)='8';"/>
  </r>
  <r>
    <x v="38"/>
    <s v="9 = Limited - Other"/>
    <s v="DLREST2"/>
    <s v="9 "/>
    <s v="Limited - Other"/>
    <s v="per"/>
    <m/>
    <x v="7"/>
    <s v="UPDATE crash_per_2016 SET DLREST2_txt = 'Limited - Other' where TRIM(DLREST2)='9';"/>
  </r>
  <r>
    <x v="38"/>
    <s v="10 = Learners Permit"/>
    <s v="DLREST2"/>
    <s v="10"/>
    <s v="Learners Permit"/>
    <s v="per"/>
    <m/>
    <x v="7"/>
    <s v="UPDATE crash_per_2016 SET DLREST2_txt = 'Learners Permit' where TRIM(DLREST2)='10';"/>
  </r>
  <r>
    <x v="38"/>
    <s v="11 = CDL - Intrastate"/>
    <s v="DLREST2"/>
    <s v="11"/>
    <s v="CDL - Intrastate"/>
    <s v="per"/>
    <m/>
    <x v="33"/>
    <s v="UPDATE crash_per_2016 SET DLREST2_txt = 'CDL - Intrastate' where TRIM(DLREST2)='11';"/>
  </r>
  <r>
    <x v="38"/>
    <s v="12 = Vehicles w/out Air Brakes"/>
    <s v="DLREST2"/>
    <s v="12"/>
    <s v="Vehicles w/out Air Brakes"/>
    <s v="per"/>
    <m/>
    <x v="15"/>
    <s v="UPDATE crash_per_2016 SET DLREST2_txt = 'Vehicles w/out Air Brakes' where TRIM(DLREST2)='12';"/>
  </r>
  <r>
    <x v="38"/>
    <s v="13 = Except Class A Bus"/>
    <s v="DLREST2"/>
    <s v="13"/>
    <s v="Except Class A Bus"/>
    <s v="per"/>
    <m/>
    <x v="25"/>
    <s v="UPDATE crash_per_2016 SET DLREST2_txt = 'Except Class A Bus' where TRIM(DLREST2)='13';"/>
  </r>
  <r>
    <x v="38"/>
    <s v="14 = Except Class A/Class B Bus"/>
    <s v="DLREST2"/>
    <s v="14"/>
    <s v="Except Class A/Class B Bus"/>
    <s v="per"/>
    <m/>
    <x v="11"/>
    <s v="UPDATE crash_per_2016 SET DLREST2_txt = 'Except Class A/Class B Bus' where TRIM(DLREST2)='14';"/>
  </r>
  <r>
    <x v="38"/>
    <s v="15 = Except Tractor/Trailer"/>
    <s v="DLREST2"/>
    <s v="15"/>
    <s v="Except Tractor/Trailer"/>
    <s v="per"/>
    <m/>
    <x v="6"/>
    <s v="UPDATE crash_per_2016 SET DLREST2_txt = 'Except Tractor/Trailer' where TRIM(DLREST2)='15';"/>
  </r>
  <r>
    <x v="38"/>
    <s v="16 = Farm Waiver"/>
    <s v="DLREST2"/>
    <s v="16"/>
    <s v="Farm Waiver"/>
    <s v="per"/>
    <m/>
    <x v="13"/>
    <s v="UPDATE crash_per_2016 SET DLREST2_txt = 'Farm Waiver' where TRIM(DLREST2)='16';"/>
  </r>
  <r>
    <x v="38"/>
    <s v="18 = No Passenger in CMV Bus"/>
    <s v="DLREST2"/>
    <s v="18"/>
    <s v="No Passenger in CMV Bus"/>
    <s v="per"/>
    <m/>
    <x v="16"/>
    <s v="UPDATE crash_per_2016 SET DLREST2_txt = 'No Passenger in CMV Bus' where TRIM(DLREST2)='18';"/>
  </r>
  <r>
    <x v="38"/>
    <s v="19 = FMCSA Medical Waiver"/>
    <s v="DLREST2"/>
    <s v="19"/>
    <s v="FMCSA Medical Waiver"/>
    <s v="per"/>
    <m/>
    <x v="8"/>
    <s v="UPDATE crash_per_2016 SET DLREST2_txt = 'FMCSA Medical Waiver' where TRIM(DLREST2)='19';"/>
  </r>
  <r>
    <x v="38"/>
    <s v="20 = Bus-24 Capacity"/>
    <s v="DLREST2"/>
    <s v="20"/>
    <s v="Bus-24 Capacity"/>
    <s v="per"/>
    <m/>
    <x v="7"/>
    <s v="UPDATE crash_per_2016 SET DLREST2_txt = 'Bus-24 Capacity' where TRIM(DLREST2)='20';"/>
  </r>
  <r>
    <x v="38"/>
    <s v="21 = No Cargo in CMV Tank Vehicle"/>
    <s v="DLREST2"/>
    <s v="21"/>
    <s v="No Cargo in CMV Tank Vehicle"/>
    <s v="per"/>
    <m/>
    <x v="37"/>
    <s v="UPDATE crash_per_2016 SET DLREST2_txt = 'No Cargo in CMV Tank Vehicle' where TRIM(DLREST2)='21';"/>
  </r>
  <r>
    <x v="38"/>
    <s v="22 = Air Over Hydraulic Brake System"/>
    <s v="DLREST2"/>
    <s v="22"/>
    <s v="Air Over Hydraulic Brake System"/>
    <s v="per"/>
    <m/>
    <x v="30"/>
    <s v="UPDATE crash_per_2016 SET DLREST2_txt = 'Air Over Hydraulic Brake System' where TRIM(DLREST2)='22';"/>
  </r>
  <r>
    <x v="38"/>
    <s v="22 = Air Over Hydraulic Brake System "/>
    <s v="DLREST2"/>
    <s v="22"/>
    <s v="Air Over Hydraulic Brake System"/>
    <s v="per"/>
    <m/>
    <x v="30"/>
    <s v="UPDATE crash_per_2016 SET DLREST2_txt = 'Air Over Hydraulic Brake System' where TRIM(DLREST2)='22';"/>
  </r>
  <r>
    <x v="38"/>
    <s v="23 = Automatic Transmission CMV "/>
    <s v="DLREST2"/>
    <s v="23"/>
    <s v="Automatic Transmission CMV"/>
    <s v="per"/>
    <m/>
    <x v="11"/>
    <s v="UPDATE crash_per_2016 SET DLREST2_txt = 'Automatic Transmission CMV' where TRIM(DLREST2)='23';"/>
  </r>
  <r>
    <x v="38"/>
    <s v="24 = Any Alcohol/Drug Use Invalidates License "/>
    <s v="DLREST2"/>
    <s v="24"/>
    <s v="Any Alcohol/Drug Use Invalidates License"/>
    <s v="per"/>
    <m/>
    <x v="48"/>
    <s v="UPDATE crash_per_2016 SET DLREST2_txt = 'Any Alcohol/Drug Use Invalidates License' where TRIM(DLREST2)='24';"/>
  </r>
  <r>
    <x v="38"/>
    <s v="25 = Hand Operated Brakes "/>
    <s v="DLREST2"/>
    <s v="25"/>
    <s v="Hand Operated Brakes"/>
    <s v="per"/>
    <m/>
    <x v="8"/>
    <s v="UPDATE crash_per_2016 SET DLREST2_txt = 'Hand Operated Brakes' where TRIM(DLREST2)='25';"/>
  </r>
  <r>
    <x v="38"/>
    <s v="26 = Complete Hand Controls "/>
    <s v="DLREST2"/>
    <s v="26"/>
    <s v="Complete Hand Controls"/>
    <s v="per"/>
    <m/>
    <x v="6"/>
    <s v="UPDATE crash_per_2016 SET DLREST2_txt = 'Complete Hand Controls' where TRIM(DLREST2)='26';"/>
  </r>
  <r>
    <x v="38"/>
    <s v="27 = Hand Operated Light Beam Control "/>
    <s v="DLREST2"/>
    <s v="27"/>
    <s v="Hand Operated Light Beam Control"/>
    <s v="per"/>
    <m/>
    <x v="18"/>
    <s v="UPDATE crash_per_2016 SET DLREST2_txt = 'Hand Operated Light Beam Control' where TRIM(DLREST2)='27';"/>
  </r>
  <r>
    <x v="38"/>
    <s v="28 = Elevated Driver Seat "/>
    <s v="DLREST2"/>
    <s v="28"/>
    <s v="Elevated Driver Seat"/>
    <s v="per"/>
    <m/>
    <x v="8"/>
    <s v="UPDATE crash_per_2016 SET DLREST2_txt = 'Elevated Driver Seat' where TRIM(DLREST2)='28';"/>
  </r>
  <r>
    <x v="38"/>
    <s v="29 = No Freeway Driving "/>
    <s v="DLREST2"/>
    <s v="29"/>
    <s v="No Freeway Driving"/>
    <s v="per"/>
    <m/>
    <x v="25"/>
    <s v="UPDATE crash_per_2016 SET DLREST2_txt = 'No Freeway Driving' where TRIM(DLREST2)='29';"/>
  </r>
  <r>
    <x v="38"/>
    <s v="30 = Ignition Interlock Required "/>
    <s v="DLREST2"/>
    <s v="30"/>
    <s v="Ignition Interlock Required"/>
    <s v="per"/>
    <m/>
    <x v="19"/>
    <s v="UPDATE crash_per_2016 SET DLREST2_txt = 'Ignition Interlock Required' where TRIM(DLREST2)='30';"/>
  </r>
  <r>
    <x v="38"/>
    <s v="31 = Also Valid for 3-Wheel Motorcycle"/>
    <s v="DLREST2"/>
    <s v="31"/>
    <s v="Also Valid for 3-Wheel Motorcycle"/>
    <s v="per"/>
    <m/>
    <x v="22"/>
    <s v="UPDATE crash_per_2016 SET DLREST2_txt = 'Also Valid for 3-Wheel Motorcycle' where TRIM(DLREST2)='31';"/>
  </r>
  <r>
    <x v="38"/>
    <s v="90 = Other"/>
    <s v="DLREST2"/>
    <s v="90"/>
    <s v="Other"/>
    <s v="per"/>
    <m/>
    <x v="4"/>
    <s v="UPDATE crash_per_2016 SET DLREST2_txt = 'Other' where TRIM(DLREST2)='90';"/>
  </r>
  <r>
    <x v="38"/>
    <s v="98 = Not Applicable"/>
    <s v="DLREST2"/>
    <s v="98"/>
    <s v="Not Applicable"/>
    <s v="per"/>
    <m/>
    <x v="23"/>
    <s v="UPDATE crash_per_2016 SET DLREST2_txt = 'Not Applicable' where TRIM(DLREST2)='98';"/>
  </r>
  <r>
    <x v="38"/>
    <s v="99 = Unknown"/>
    <s v="DLREST2"/>
    <s v="99"/>
    <s v="Unknown"/>
    <s v="per"/>
    <m/>
    <x v="1"/>
    <s v="UPDATE crash_per_2016 SET DLREST2_txt = 'Unknown' where TRIM(DLREST2)='99';"/>
  </r>
  <r>
    <x v="39"/>
    <s v="1-None"/>
    <s v="DLREST3"/>
    <s v="1-"/>
    <s v="none"/>
    <s v="per"/>
    <m/>
    <x v="14"/>
    <s v="UPDATE crash_per_2016 SET DLREST3_txt = 'none' where TRIM(DLREST3)='1-';"/>
  </r>
  <r>
    <x v="39"/>
    <s v="2 = Corrective Lenses"/>
    <s v="DLREST3"/>
    <s v="2 "/>
    <s v="Corrective Lenses"/>
    <s v="per"/>
    <m/>
    <x v="10"/>
    <s v="UPDATE crash_per_2016 SET DLREST3_txt = 'Corrective Lenses' where TRIM(DLREST3)='2';"/>
  </r>
  <r>
    <x v="39"/>
    <s v="3 = Mechanical Devices"/>
    <s v="DLREST3"/>
    <s v="3 "/>
    <s v="Mechanical Devices"/>
    <s v="per"/>
    <m/>
    <x v="25"/>
    <s v="UPDATE crash_per_2016 SET DLREST3_txt = 'Mechanical Devices' where TRIM(DLREST3)='3';"/>
  </r>
  <r>
    <x v="39"/>
    <s v="4 = Prosthetic Aid"/>
    <s v="DLREST3"/>
    <s v="4 "/>
    <s v="Prosthetic Aid"/>
    <s v="per"/>
    <m/>
    <x v="23"/>
    <s v="UPDATE crash_per_2016 SET DLREST3_txt = 'Prosthetic Aid' where TRIM(DLREST3)='4';"/>
  </r>
  <r>
    <x v="39"/>
    <s v="5 = Automatic Transmission"/>
    <s v="DLREST3"/>
    <s v="5 "/>
    <s v="Automatic Transmission"/>
    <s v="per"/>
    <m/>
    <x v="6"/>
    <s v="UPDATE crash_per_2016 SET DLREST3_txt = 'Automatic Transmission' where TRIM(DLREST3)='5';"/>
  </r>
  <r>
    <x v="39"/>
    <s v="6 = Outside Mirror"/>
    <s v="DLREST3"/>
    <s v="6 "/>
    <s v="Outside Mirror"/>
    <s v="per"/>
    <m/>
    <x v="23"/>
    <s v="UPDATE crash_per_2016 SET DLREST3_txt = 'Outside Mirror' where TRIM(DLREST3)='6';"/>
  </r>
  <r>
    <x v="39"/>
    <s v="7 = Limit to Daylight Hours"/>
    <s v="DLREST3"/>
    <s v="7 "/>
    <s v="Limit to Daylight Hours"/>
    <s v="per"/>
    <m/>
    <x v="16"/>
    <s v="UPDATE crash_per_2016 SET DLREST3_txt = 'Limit to Daylight Hours' where TRIM(DLREST3)='7';"/>
  </r>
  <r>
    <x v="39"/>
    <s v="8 = Limit to Employment Only"/>
    <s v="DLREST3"/>
    <s v="8 "/>
    <s v="Limit to Employment Only"/>
    <s v="per"/>
    <m/>
    <x v="5"/>
    <s v="UPDATE crash_per_2016 SET DLREST3_txt = 'Limit to Employment Only' where TRIM(DLREST3)='8';"/>
  </r>
  <r>
    <x v="39"/>
    <s v="9 = Limited - Other"/>
    <s v="DLREST3"/>
    <s v="9 "/>
    <s v="Limited - Other"/>
    <s v="per"/>
    <m/>
    <x v="7"/>
    <s v="UPDATE crash_per_2016 SET DLREST3_txt = 'Limited - Other' where TRIM(DLREST3)='9';"/>
  </r>
  <r>
    <x v="39"/>
    <s v="10 = Learners Permit"/>
    <s v="DLREST3"/>
    <s v="10"/>
    <s v="Learners Permit"/>
    <s v="per"/>
    <m/>
    <x v="7"/>
    <s v="UPDATE crash_per_2016 SET DLREST3_txt = 'Learners Permit' where TRIM(DLREST3)='10';"/>
  </r>
  <r>
    <x v="39"/>
    <s v="11 = CDL - Intrastate"/>
    <s v="DLREST3"/>
    <s v="11"/>
    <s v="CDL - Intrastate"/>
    <s v="per"/>
    <m/>
    <x v="33"/>
    <s v="UPDATE crash_per_2016 SET DLREST3_txt = 'CDL - Intrastate' where TRIM(DLREST3)='11';"/>
  </r>
  <r>
    <x v="39"/>
    <s v="12 = Vehicles w/out Air Brakes"/>
    <s v="DLREST3"/>
    <s v="12"/>
    <s v="Vehicles w/out Air Brakes"/>
    <s v="per"/>
    <m/>
    <x v="15"/>
    <s v="UPDATE crash_per_2016 SET DLREST3_txt = 'Vehicles w/out Air Brakes' where TRIM(DLREST3)='12';"/>
  </r>
  <r>
    <x v="39"/>
    <s v="13 = Except Class A Bus"/>
    <s v="DLREST3"/>
    <s v="13"/>
    <s v="Except Class A Bus"/>
    <s v="per"/>
    <m/>
    <x v="25"/>
    <s v="UPDATE crash_per_2016 SET DLREST3_txt = 'Except Class A Bus' where TRIM(DLREST3)='13';"/>
  </r>
  <r>
    <x v="39"/>
    <s v="14 = Except Class A/Class B Bus"/>
    <s v="DLREST3"/>
    <s v="14"/>
    <s v="Except Class A/Class B Bus"/>
    <s v="per"/>
    <m/>
    <x v="11"/>
    <s v="UPDATE crash_per_2016 SET DLREST3_txt = 'Except Class A/Class B Bus' where TRIM(DLREST3)='14';"/>
  </r>
  <r>
    <x v="39"/>
    <s v="15 = Except Tractor/Trailer"/>
    <s v="DLREST3"/>
    <s v="15"/>
    <s v="Except Tractor/Trailer"/>
    <s v="per"/>
    <m/>
    <x v="6"/>
    <s v="UPDATE crash_per_2016 SET DLREST3_txt = 'Except Tractor/Trailer' where TRIM(DLREST3)='15';"/>
  </r>
  <r>
    <x v="39"/>
    <s v="16 = Farm Waiver"/>
    <s v="DLREST3"/>
    <s v="16"/>
    <s v="Farm Waiver"/>
    <s v="per"/>
    <m/>
    <x v="13"/>
    <s v="UPDATE crash_per_2016 SET DLREST3_txt = 'Farm Waiver' where TRIM(DLREST3)='16';"/>
  </r>
  <r>
    <x v="39"/>
    <s v="18 = No Passenger in CMV Bus"/>
    <s v="DLREST3"/>
    <s v="18"/>
    <s v="No Passenger in CMV Bus"/>
    <s v="per"/>
    <m/>
    <x v="16"/>
    <s v="UPDATE crash_per_2016 SET DLREST3_txt = 'No Passenger in CMV Bus' where TRIM(DLREST3)='18';"/>
  </r>
  <r>
    <x v="39"/>
    <s v="19 = FMCSA Medical Waiver"/>
    <s v="DLREST3"/>
    <s v="19"/>
    <s v="FMCSA Medical Waiver"/>
    <s v="per"/>
    <m/>
    <x v="8"/>
    <s v="UPDATE crash_per_2016 SET DLREST3_txt = 'FMCSA Medical Waiver' where TRIM(DLREST3)='19';"/>
  </r>
  <r>
    <x v="39"/>
    <s v="20 = Bus-24 Capacity"/>
    <s v="DLREST3"/>
    <s v="20"/>
    <s v="Bus-24 Capacity"/>
    <s v="per"/>
    <m/>
    <x v="7"/>
    <s v="UPDATE crash_per_2016 SET DLREST3_txt = 'Bus-24 Capacity' where TRIM(DLREST3)='20';"/>
  </r>
  <r>
    <x v="39"/>
    <s v="21 = No Cargo in CMV Tank Vehicle"/>
    <s v="DLREST3"/>
    <s v="21"/>
    <s v="No Cargo in CMV Tank Vehicle"/>
    <s v="per"/>
    <m/>
    <x v="37"/>
    <s v="UPDATE crash_per_2016 SET DLREST3_txt = 'No Cargo in CMV Tank Vehicle' where TRIM(DLREST3)='21';"/>
  </r>
  <r>
    <x v="39"/>
    <s v="22 = Air Over Hydraulic Brake System"/>
    <s v="DLREST3"/>
    <s v="22"/>
    <s v="Air Over Hydraulic Brake System"/>
    <s v="per"/>
    <m/>
    <x v="30"/>
    <s v="UPDATE crash_per_2016 SET DLREST3_txt = 'Air Over Hydraulic Brake System' where TRIM(DLREST3)='22';"/>
  </r>
  <r>
    <x v="39"/>
    <s v="22 = Air Over Hydraulic Brake System "/>
    <s v="DLREST3"/>
    <s v="22"/>
    <s v="Air Over Hydraulic Brake System"/>
    <s v="per"/>
    <m/>
    <x v="30"/>
    <s v="UPDATE crash_per_2016 SET DLREST3_txt = 'Air Over Hydraulic Brake System' where TRIM(DLREST3)='22';"/>
  </r>
  <r>
    <x v="39"/>
    <s v="23 = Automatic Transmission CMV "/>
    <s v="DLREST3"/>
    <s v="23"/>
    <s v="Automatic Transmission CMV"/>
    <s v="per"/>
    <m/>
    <x v="11"/>
    <s v="UPDATE crash_per_2016 SET DLREST3_txt = 'Automatic Transmission CMV' where TRIM(DLREST3)='23';"/>
  </r>
  <r>
    <x v="39"/>
    <s v="24 = Any Alcohol/Drug Use Invalidates License "/>
    <s v="DLREST3"/>
    <s v="24"/>
    <s v="Any Alcohol/Drug Use Invalidates License"/>
    <s v="per"/>
    <m/>
    <x v="48"/>
    <s v="UPDATE crash_per_2016 SET DLREST3_txt = 'Any Alcohol/Drug Use Invalidates License' where TRIM(DLREST3)='24';"/>
  </r>
  <r>
    <x v="39"/>
    <s v="25 = Hand Operated Brakes "/>
    <s v="DLREST3"/>
    <s v="25"/>
    <s v="Hand Operated Brakes"/>
    <s v="per"/>
    <m/>
    <x v="8"/>
    <s v="UPDATE crash_per_2016 SET DLREST3_txt = 'Hand Operated Brakes' where TRIM(DLREST3)='25';"/>
  </r>
  <r>
    <x v="39"/>
    <s v="26 = Complete Hand Controls "/>
    <s v="DLREST3"/>
    <s v="26"/>
    <s v="Complete Hand Controls"/>
    <s v="per"/>
    <m/>
    <x v="6"/>
    <s v="UPDATE crash_per_2016 SET DLREST3_txt = 'Complete Hand Controls' where TRIM(DLREST3)='26';"/>
  </r>
  <r>
    <x v="39"/>
    <s v="27 = Hand Operated Light Beam Control "/>
    <s v="DLREST3"/>
    <s v="27"/>
    <s v="Hand Operated Light Beam Control"/>
    <s v="per"/>
    <m/>
    <x v="18"/>
    <s v="UPDATE crash_per_2016 SET DLREST3_txt = 'Hand Operated Light Beam Control' where TRIM(DLREST3)='27';"/>
  </r>
  <r>
    <x v="39"/>
    <s v="28 = Elevated Driver Seat "/>
    <s v="DLREST3"/>
    <s v="28"/>
    <s v="Elevated Driver Seat"/>
    <s v="per"/>
    <m/>
    <x v="8"/>
    <s v="UPDATE crash_per_2016 SET DLREST3_txt = 'Elevated Driver Seat' where TRIM(DLREST3)='28';"/>
  </r>
  <r>
    <x v="39"/>
    <s v="29 = No Freeway Driving "/>
    <s v="DLREST3"/>
    <s v="29"/>
    <s v="No Freeway Driving"/>
    <s v="per"/>
    <m/>
    <x v="25"/>
    <s v="UPDATE crash_per_2016 SET DLREST3_txt = 'No Freeway Driving' where TRIM(DLREST3)='29';"/>
  </r>
  <r>
    <x v="39"/>
    <s v="30 = Ignition Interlock Required "/>
    <s v="DLREST3"/>
    <s v="30"/>
    <s v="Ignition Interlock Required"/>
    <s v="per"/>
    <m/>
    <x v="19"/>
    <s v="UPDATE crash_per_2016 SET DLREST3_txt = 'Ignition Interlock Required' where TRIM(DLREST3)='30';"/>
  </r>
  <r>
    <x v="39"/>
    <s v="31 = Also Valid for 3-Wheel Motorcycle"/>
    <s v="DLREST3"/>
    <s v="31"/>
    <s v="Also Valid for 3-Wheel Motorcycle"/>
    <s v="per"/>
    <m/>
    <x v="22"/>
    <s v="UPDATE crash_per_2016 SET DLREST3_txt = 'Also Valid for 3-Wheel Motorcycle' where TRIM(DLREST3)='31';"/>
  </r>
  <r>
    <x v="39"/>
    <s v="90 = Other"/>
    <s v="DLREST3"/>
    <s v="90"/>
    <s v="Other"/>
    <s v="per"/>
    <m/>
    <x v="4"/>
    <s v="UPDATE crash_per_2016 SET DLREST3_txt = 'Other' where TRIM(DLREST3)='90';"/>
  </r>
  <r>
    <x v="39"/>
    <s v="98 = Not Applicable"/>
    <s v="DLREST3"/>
    <s v="98"/>
    <s v="Not Applicable"/>
    <s v="per"/>
    <m/>
    <x v="23"/>
    <s v="UPDATE crash_per_2016 SET DLREST3_txt = 'Not Applicable' where TRIM(DLREST3)='98';"/>
  </r>
  <r>
    <x v="39"/>
    <s v="99 = Unknown"/>
    <s v="DLREST3"/>
    <s v="99"/>
    <s v="Unknown"/>
    <s v="per"/>
    <m/>
    <x v="1"/>
    <s v="UPDATE crash_per_2016 SET DLREST3_txt = 'Unknown' where TRIM(DLREST3)='99';"/>
  </r>
  <r>
    <x v="40"/>
    <s v="1 = Valid "/>
    <s v="DLSTAT"/>
    <s v="1 "/>
    <s v="Valid"/>
    <s v="per"/>
    <m/>
    <x v="4"/>
    <s v="UPDATE crash_per_2016 SET DLSTAT_txt = 'Valid' where TRIM(DLSTAT)='1';"/>
  </r>
  <r>
    <x v="40"/>
    <s v="2 = Valid But Beyond Restrictions"/>
    <s v="DLSTAT"/>
    <s v="2 "/>
    <s v="Valid But Beyond Restrictions"/>
    <s v="per"/>
    <m/>
    <x v="27"/>
    <s v="UPDATE crash_per_2016 SET DLSTAT_txt = 'Valid But Beyond Restrictions' where TRIM(DLSTAT)='2';"/>
  </r>
  <r>
    <x v="40"/>
    <s v="3 = Not Endorsed For This Vehicle (Violation)"/>
    <s v="DLSTAT"/>
    <s v="3 "/>
    <s v="Not Endorsed For This Vehicle (Violation)"/>
    <s v="per"/>
    <m/>
    <x v="39"/>
    <s v="UPDATE crash_per_2016 SET DLSTAT_txt = 'Not Endorsed For This Vehicle (Violation)' where TRIM(DLSTAT)='3';"/>
  </r>
  <r>
    <x v="40"/>
    <s v="4 = Suspended  (Violation)"/>
    <s v="DLSTAT"/>
    <s v="4 "/>
    <s v="Suspended (Violation)"/>
    <s v="per"/>
    <m/>
    <x v="21"/>
    <s v="UPDATE crash_per_2016 SET DLSTAT_txt = 'Suspended (Violation)' where TRIM(DLSTAT)='4';"/>
  </r>
  <r>
    <x v="40"/>
    <s v="5 = Revoked  (Violation)"/>
    <s v="DLSTAT"/>
    <s v="5 "/>
    <s v="Revoked (Violation)"/>
    <s v="per"/>
    <m/>
    <x v="28"/>
    <s v="UPDATE crash_per_2016 SET DLSTAT_txt = 'Revoked (Violation)' where TRIM(DLSTAT)='5';"/>
  </r>
  <r>
    <x v="40"/>
    <s v="6 = Cancelled or Denied  (Violation)"/>
    <s v="DLSTAT"/>
    <s v="6 "/>
    <s v="Cancelled or Denied (Violation)"/>
    <s v="per"/>
    <m/>
    <x v="30"/>
    <s v="UPDATE crash_per_2016 SET DLSTAT_txt = 'Cancelled or Denied (Violation)' where TRIM(DLSTAT)='6';"/>
  </r>
  <r>
    <x v="40"/>
    <s v="7 = Limited License Provisions  (Violation)"/>
    <s v="DLSTAT"/>
    <s v="7 "/>
    <s v="Limited License Provisions (Violation)"/>
    <s v="per"/>
    <m/>
    <x v="56"/>
    <s v="UPDATE crash_per_2016 SET DLSTAT_txt = 'Limited License Provisions (Violation)' where TRIM(DLSTAT)='7';"/>
  </r>
  <r>
    <x v="40"/>
    <s v="8 = Expired License  (Violation)"/>
    <s v="DLSTAT"/>
    <s v="8 "/>
    <s v="Expired License (Violation)"/>
    <s v="per"/>
    <m/>
    <x v="19"/>
    <s v="UPDATE crash_per_2016 SET DLSTAT_txt = 'Expired License (Violation)' where TRIM(DLSTAT)='8';"/>
  </r>
  <r>
    <x v="40"/>
    <s v="9 = No License  (Violation)"/>
    <s v="DLSTAT"/>
    <s v="9 "/>
    <s v="No License (Violation)"/>
    <s v="per"/>
    <m/>
    <x v="6"/>
    <s v="UPDATE crash_per_2016 SET DLSTAT_txt = 'No License (Violation)' where TRIM(DLSTAT)='9';"/>
  </r>
  <r>
    <x v="40"/>
    <s v="10 = Disqualified CDL"/>
    <s v="DLSTAT"/>
    <s v="10"/>
    <s v="Disqualified CDL"/>
    <s v="per"/>
    <m/>
    <x v="33"/>
    <s v="UPDATE crash_per_2016 SET DLSTAT_txt = 'Disqualified CDL' where TRIM(DLSTAT)='10';"/>
  </r>
  <r>
    <x v="40"/>
    <s v="11 = Pending"/>
    <s v="DLSTAT"/>
    <s v="11"/>
    <s v="Pending"/>
    <s v="per"/>
    <m/>
    <x v="1"/>
    <s v="UPDATE crash_per_2016 SET DLSTAT_txt = 'Pending' where TRIM(DLSTAT)='11';"/>
  </r>
  <r>
    <x v="40"/>
    <s v="12 = Cancel-IPS"/>
    <s v="DLSTAT"/>
    <s v="12"/>
    <s v="Cancel-IPS"/>
    <s v="per"/>
    <m/>
    <x v="9"/>
    <s v="UPDATE crash_per_2016 SET DLSTAT_txt = 'Cancel-IPS' where TRIM(DLSTAT)='12';"/>
  </r>
  <r>
    <x v="40"/>
    <s v="13 = Deceased"/>
    <s v="DLSTAT"/>
    <s v="13"/>
    <s v="Deceased"/>
    <s v="per"/>
    <m/>
    <x v="3"/>
    <s v="UPDATE crash_per_2016 SET DLSTAT_txt = 'Deceased' where TRIM(DLSTAT)='13';"/>
  </r>
  <r>
    <x v="40"/>
    <s v="14 = Conax"/>
    <s v="DLSTAT"/>
    <s v="14"/>
    <s v="Conax"/>
    <s v="per"/>
    <m/>
    <x v="4"/>
    <s v="UPDATE crash_per_2016 SET DLSTAT_txt = 'Conax' where TRIM(DLSTAT)='14';"/>
  </r>
  <r>
    <x v="40"/>
    <s v="15 = Tracer"/>
    <s v="DLSTAT"/>
    <s v="15"/>
    <s v="Tracer"/>
    <s v="per"/>
    <m/>
    <x v="0"/>
    <s v="UPDATE crash_per_2016 SET DLSTAT_txt = 'Tracer' where TRIM(DLSTAT)='15';"/>
  </r>
  <r>
    <x v="40"/>
    <s v="90 = Other"/>
    <s v="DLSTAT"/>
    <s v="90"/>
    <s v="Other"/>
    <s v="per"/>
    <m/>
    <x v="4"/>
    <s v="UPDATE crash_per_2016 SET DLSTAT_txt = 'Other' where TRIM(DLSTAT)='90';"/>
  </r>
  <r>
    <x v="40"/>
    <s v="98 = Not applicable"/>
    <s v="DLSTAT"/>
    <s v="98"/>
    <s v="Not applicable"/>
    <s v="per"/>
    <m/>
    <x v="23"/>
    <s v="UPDATE crash_per_2016 SET DLSTAT_txt = 'Not applicable' where TRIM(DLSTAT)='98';"/>
  </r>
  <r>
    <x v="40"/>
    <s v="99 = Unknown"/>
    <s v="DLSTAT"/>
    <s v="99"/>
    <s v="Unknown"/>
    <s v="per"/>
    <m/>
    <x v="1"/>
    <s v="UPDATE crash_per_2016 SET DLSTAT_txt = 'Unknown' where TRIM(DLSTAT)='99';"/>
  </r>
  <r>
    <x v="41"/>
    <s v="AB = Alberta"/>
    <s v="DLSTATE"/>
    <s v="AB"/>
    <s v="Alberta"/>
    <s v="per"/>
    <m/>
    <x v="1"/>
    <s v="UPDATE crash_per_2016 SET DLSTATE_txt = 'Alberta' where TRIM(DLSTATE)='AB';"/>
  </r>
  <r>
    <x v="41"/>
    <s v="AG = Aguascalientes"/>
    <s v="DLSTATE"/>
    <s v="AG"/>
    <s v="Aguascalientes"/>
    <s v="per"/>
    <m/>
    <x v="23"/>
    <s v="UPDATE crash_per_2016 SET DLSTATE_txt = 'Aguascalientes' where TRIM(DLSTATE)='AG';"/>
  </r>
  <r>
    <x v="41"/>
    <s v="BC = British Columbia"/>
    <s v="DLSTATE"/>
    <s v="BC"/>
    <s v="British Columbia"/>
    <s v="per"/>
    <m/>
    <x v="33"/>
    <s v="UPDATE crash_per_2016 SET DLSTATE_txt = 'British Columbia' where TRIM(DLSTATE)='BC';"/>
  </r>
  <r>
    <x v="41"/>
    <s v="BN = Baja California"/>
    <s v="DLSTATE"/>
    <s v="BN"/>
    <s v="Baja California"/>
    <s v="per"/>
    <m/>
    <x v="7"/>
    <s v="UPDATE crash_per_2016 SET DLSTATE_txt = 'Baja California' where TRIM(DLSTATE)='BN';"/>
  </r>
  <r>
    <x v="41"/>
    <s v="BS = Baja California Sur"/>
    <s v="DLSTATE"/>
    <s v="BS"/>
    <s v="Baja California Sur"/>
    <s v="per"/>
    <m/>
    <x v="28"/>
    <s v="UPDATE crash_per_2016 SET DLSTATE_txt = 'Baja California Sur' where TRIM(DLSTATE)='BS';"/>
  </r>
  <r>
    <x v="41"/>
    <s v="CH = Chihuahua"/>
    <s v="DLSTATE"/>
    <s v="CH"/>
    <s v="Chihuahua"/>
    <s v="per"/>
    <m/>
    <x v="2"/>
    <s v="UPDATE crash_per_2016 SET DLSTATE_txt = 'Chihuahua' where TRIM(DLSTATE)='CH';"/>
  </r>
  <r>
    <x v="41"/>
    <s v="CL = Colima"/>
    <s v="DLSTATE"/>
    <s v="CL"/>
    <s v="Colima"/>
    <s v="per"/>
    <m/>
    <x v="0"/>
    <s v="UPDATE crash_per_2016 SET DLSTATE_txt = 'Colima' where TRIM(DLSTATE)='CL';"/>
  </r>
  <r>
    <x v="41"/>
    <s v="CM = Campeche"/>
    <s v="DLSTATE"/>
    <s v="CM"/>
    <s v="Campeche"/>
    <s v="per"/>
    <m/>
    <x v="3"/>
    <s v="UPDATE crash_per_2016 SET DLSTATE_txt = 'Campeche' where TRIM(DLSTATE)='CM';"/>
  </r>
  <r>
    <x v="41"/>
    <s v="CP = Chiapas"/>
    <s v="DLSTATE"/>
    <s v="CP"/>
    <s v="Chiapas"/>
    <s v="per"/>
    <m/>
    <x v="1"/>
    <s v="UPDATE crash_per_2016 SET DLSTATE_txt = 'Chiapas' where TRIM(DLSTATE)='CP';"/>
  </r>
  <r>
    <x v="41"/>
    <s v="CU = Coahuila"/>
    <s v="DLSTATE"/>
    <s v="CU"/>
    <s v="Coahuila"/>
    <s v="per"/>
    <m/>
    <x v="3"/>
    <s v="UPDATE crash_per_2016 SET DLSTATE_txt = 'Coahuila' where TRIM(DLSTATE)='CU';"/>
  </r>
  <r>
    <x v="41"/>
    <s v="DF = Federal District"/>
    <s v="DLSTATE"/>
    <s v="DF"/>
    <s v="Federal District"/>
    <s v="per"/>
    <m/>
    <x v="33"/>
    <s v="UPDATE crash_per_2016 SET DLSTATE_txt = 'Federal District' where TRIM(DLSTATE)='DF';"/>
  </r>
  <r>
    <x v="41"/>
    <s v="DU = Durango"/>
    <s v="DLSTATE"/>
    <s v="DU"/>
    <s v="Durango"/>
    <s v="per"/>
    <m/>
    <x v="1"/>
    <s v="UPDATE crash_per_2016 SET DLSTATE_txt = 'Durango' where TRIM(DLSTATE)='DU';"/>
  </r>
  <r>
    <x v="41"/>
    <s v="GR = Guerrero"/>
    <s v="DLSTATE"/>
    <s v="GR"/>
    <s v="Guerrero"/>
    <s v="per"/>
    <m/>
    <x v="3"/>
    <s v="UPDATE crash_per_2016 SET DLSTATE_txt = 'Guerrero' where TRIM(DLSTATE)='GR';"/>
  </r>
  <r>
    <x v="41"/>
    <s v="GT = Guanajuato"/>
    <s v="DLSTATE"/>
    <s v="GT"/>
    <s v="Guanajuato"/>
    <s v="per"/>
    <m/>
    <x v="9"/>
    <s v="UPDATE crash_per_2016 SET DLSTATE_txt = 'Guanajuato' where TRIM(DLSTATE)='GT';"/>
  </r>
  <r>
    <x v="41"/>
    <s v="HD = Hidalgo"/>
    <s v="DLSTATE"/>
    <s v="HD"/>
    <s v="Hidalgo"/>
    <s v="per"/>
    <m/>
    <x v="1"/>
    <s v="UPDATE crash_per_2016 SET DLSTATE_txt = 'Hidalgo' where TRIM(DLSTATE)='HD';"/>
  </r>
  <r>
    <x v="41"/>
    <s v="JA = Jalisco"/>
    <s v="DLSTATE"/>
    <s v="JA"/>
    <s v="Jalisco"/>
    <s v="per"/>
    <m/>
    <x v="1"/>
    <s v="UPDATE crash_per_2016 SET DLSTATE_txt = 'Jalisco' where TRIM(DLSTATE)='JA';"/>
  </r>
  <r>
    <x v="41"/>
    <s v="MB = Manitoba"/>
    <s v="DLSTATE"/>
    <s v="MB"/>
    <s v="Manitoba"/>
    <s v="per"/>
    <m/>
    <x v="3"/>
    <s v="UPDATE crash_per_2016 SET DLSTATE_txt = 'Manitoba' where TRIM(DLSTATE)='MB';"/>
  </r>
  <r>
    <x v="41"/>
    <s v="MC = Michoacán"/>
    <s v="DLSTATE"/>
    <s v="MC"/>
    <s v="Michoacán"/>
    <s v="per"/>
    <m/>
    <x v="2"/>
    <s v="UPDATE crash_per_2016 SET DLSTATE_txt = 'Michoacán' where TRIM(DLSTATE)='MC';"/>
  </r>
  <r>
    <x v="41"/>
    <s v="MR = Morelos"/>
    <s v="DLSTATE"/>
    <s v="MR"/>
    <s v="Morelos"/>
    <s v="per"/>
    <m/>
    <x v="1"/>
    <s v="UPDATE crash_per_2016 SET DLSTATE_txt = 'Morelos' where TRIM(DLSTATE)='MR';"/>
  </r>
  <r>
    <x v="41"/>
    <s v="MX = México City"/>
    <s v="DLSTATE"/>
    <s v="MX"/>
    <s v="México City"/>
    <s v="per"/>
    <m/>
    <x v="13"/>
    <s v="UPDATE crash_per_2016 SET DLSTATE_txt = 'México City' where TRIM(DLSTATE)='MX';"/>
  </r>
  <r>
    <x v="41"/>
    <s v="NA = Nayarit"/>
    <s v="DLSTATE"/>
    <s v="NA"/>
    <s v="Nayarit"/>
    <s v="per"/>
    <m/>
    <x v="1"/>
    <s v="UPDATE crash_per_2016 SET DLSTATE_txt = 'Nayarit' where TRIM(DLSTATE)='NA';"/>
  </r>
  <r>
    <x v="41"/>
    <s v="NF = Newfoundland"/>
    <s v="DLSTATE"/>
    <s v="NF"/>
    <s v="Newfoundland"/>
    <s v="per"/>
    <m/>
    <x v="31"/>
    <s v="UPDATE crash_per_2016 SET DLSTATE_txt = 'Newfoundland' where TRIM(DLSTATE)='NF';"/>
  </r>
  <r>
    <x v="41"/>
    <s v="NK = New Brunswick"/>
    <s v="DLSTATE"/>
    <s v="NK"/>
    <s v="New Brunswick"/>
    <s v="per"/>
    <m/>
    <x v="24"/>
    <s v="UPDATE crash_per_2016 SET DLSTATE_txt = 'New Brunswick' where TRIM(DLSTATE)='NK';"/>
  </r>
  <r>
    <x v="41"/>
    <s v="NL = Nuevo León"/>
    <s v="DLSTATE"/>
    <s v="NL"/>
    <s v="Nuevo León"/>
    <s v="per"/>
    <m/>
    <x v="9"/>
    <s v="UPDATE crash_per_2016 SET DLSTATE_txt = 'Nuevo León' where TRIM(DLSTATE)='NL';"/>
  </r>
  <r>
    <x v="41"/>
    <s v="NS = Nova Scotia"/>
    <s v="DLSTATE"/>
    <s v="NS"/>
    <s v="Nova Scotia"/>
    <s v="per"/>
    <m/>
    <x v="13"/>
    <s v="UPDATE crash_per_2016 SET DLSTATE_txt = 'Nova Scotia' where TRIM(DLSTATE)='NS';"/>
  </r>
  <r>
    <x v="41"/>
    <s v="NT = Northwest Terr"/>
    <s v="DLSTATE"/>
    <s v="NT"/>
    <s v="Northwest Terr"/>
    <s v="per"/>
    <m/>
    <x v="23"/>
    <s v="UPDATE crash_per_2016 SET DLSTATE_txt = 'Northwest Terr' where TRIM(DLSTATE)='NT';"/>
  </r>
  <r>
    <x v="41"/>
    <s v="NU = Nunavut"/>
    <s v="DLSTATE"/>
    <s v="NU"/>
    <s v="Nunavut"/>
    <s v="per"/>
    <m/>
    <x v="1"/>
    <s v="UPDATE crash_per_2016 SET DLSTATE_txt = 'Nunavut' where TRIM(DLSTATE)='NU';"/>
  </r>
  <r>
    <x v="41"/>
    <s v="OA = Oaxaca"/>
    <s v="DLSTATE"/>
    <s v="OA"/>
    <s v="Oaxaca"/>
    <s v="per"/>
    <m/>
    <x v="0"/>
    <s v="UPDATE crash_per_2016 SET DLSTATE_txt = 'Oaxaca' where TRIM(DLSTATE)='OA';"/>
  </r>
  <r>
    <x v="41"/>
    <s v="ON = Ontario"/>
    <s v="DLSTATE"/>
    <s v="ON"/>
    <s v="Ontario"/>
    <s v="per"/>
    <m/>
    <x v="1"/>
    <s v="UPDATE crash_per_2016 SET DLSTATE_txt = 'Ontario' where TRIM(DLSTATE)='ON';"/>
  </r>
  <r>
    <x v="41"/>
    <s v="PE = Prince Edw Island"/>
    <s v="DLSTATE"/>
    <s v="PE"/>
    <s v="Prince Edw Island"/>
    <s v="per"/>
    <m/>
    <x v="10"/>
    <s v="UPDATE crash_per_2016 SET DLSTATE_txt = 'Prince Edw Island' where TRIM(DLSTATE)='PE';"/>
  </r>
  <r>
    <x v="41"/>
    <s v="PU = Puebla"/>
    <s v="DLSTATE"/>
    <s v="PU"/>
    <s v="Puebla"/>
    <s v="per"/>
    <m/>
    <x v="0"/>
    <s v="UPDATE crash_per_2016 SET DLSTATE_txt = 'Puebla' where TRIM(DLSTATE)='PU';"/>
  </r>
  <r>
    <x v="41"/>
    <s v="QC = Quebec"/>
    <s v="DLSTATE"/>
    <s v="QC"/>
    <s v="Quebec"/>
    <s v="per"/>
    <m/>
    <x v="0"/>
    <s v="UPDATE crash_per_2016 SET DLSTATE_txt = 'Quebec' where TRIM(DLSTATE)='QC';"/>
  </r>
  <r>
    <x v="41"/>
    <s v="QE = Querétaro"/>
    <s v="DLSTATE"/>
    <s v="QE"/>
    <s v="Querétaro"/>
    <s v="per"/>
    <m/>
    <x v="2"/>
    <s v="UPDATE crash_per_2016 SET DLSTATE_txt = 'Querétaro' where TRIM(DLSTATE)='QE';"/>
  </r>
  <r>
    <x v="41"/>
    <s v="QR = Quintana Roo"/>
    <s v="DLSTATE"/>
    <s v="QR"/>
    <s v="Quintana Roo"/>
    <s v="per"/>
    <m/>
    <x v="31"/>
    <s v="UPDATE crash_per_2016 SET DLSTATE_txt = 'Quintana Roo' where TRIM(DLSTATE)='QR';"/>
  </r>
  <r>
    <x v="41"/>
    <s v="SI = Sinaloa"/>
    <s v="DLSTATE"/>
    <s v="SI"/>
    <s v="Sinaloa"/>
    <s v="per"/>
    <m/>
    <x v="1"/>
    <s v="UPDATE crash_per_2016 SET DLSTATE_txt = 'Sinaloa' where TRIM(DLSTATE)='SI';"/>
  </r>
  <r>
    <x v="41"/>
    <s v="SK = Saskatchewan"/>
    <s v="DLSTATE"/>
    <s v="SK"/>
    <s v="Saskatchewan"/>
    <s v="per"/>
    <m/>
    <x v="31"/>
    <s v="UPDATE crash_per_2016 SET DLSTATE_txt = 'Saskatchewan' where TRIM(DLSTATE)='SK';"/>
  </r>
  <r>
    <x v="41"/>
    <s v="SL = San Luis Potosí"/>
    <s v="DLSTATE"/>
    <s v="SL"/>
    <s v="San Luis Potosí"/>
    <s v="per"/>
    <m/>
    <x v="7"/>
    <s v="UPDATE crash_per_2016 SET DLSTATE_txt = 'San Luis Potosí' where TRIM(DLSTATE)='SL';"/>
  </r>
  <r>
    <x v="41"/>
    <s v="SO = Sonora"/>
    <s v="DLSTATE"/>
    <s v="SO"/>
    <s v="Sonora"/>
    <s v="per"/>
    <m/>
    <x v="0"/>
    <s v="UPDATE crash_per_2016 SET DLSTATE_txt = 'Sonora' where TRIM(DLSTATE)='SO';"/>
  </r>
  <r>
    <x v="41"/>
    <s v="TB = Tabasco"/>
    <s v="DLSTATE"/>
    <s v="TB"/>
    <s v="Tabasco"/>
    <s v="per"/>
    <m/>
    <x v="1"/>
    <s v="UPDATE crash_per_2016 SET DLSTATE_txt = 'Tabasco' where TRIM(DLSTATE)='TB';"/>
  </r>
  <r>
    <x v="41"/>
    <s v="TL = Tlaxcala"/>
    <s v="DLSTATE"/>
    <s v="TL"/>
    <s v="Tlaxcala"/>
    <s v="per"/>
    <m/>
    <x v="3"/>
    <s v="UPDATE crash_per_2016 SET DLSTATE_txt = 'Tlaxcala' where TRIM(DLSTATE)='TL';"/>
  </r>
  <r>
    <x v="41"/>
    <s v="TM = Tamaulipas"/>
    <s v="DLSTATE"/>
    <s v="TM"/>
    <s v="Tamaulipas"/>
    <s v="per"/>
    <m/>
    <x v="9"/>
    <s v="UPDATE crash_per_2016 SET DLSTATE_txt = 'Tamaulipas' where TRIM(DLSTATE)='TM';"/>
  </r>
  <r>
    <x v="41"/>
    <s v="VE = Veracruz"/>
    <s v="DLSTATE"/>
    <s v="VE"/>
    <s v="Veracruz"/>
    <s v="per"/>
    <m/>
    <x v="3"/>
    <s v="UPDATE crash_per_2016 SET DLSTATE_txt = 'Veracruz' where TRIM(DLSTATE)='VE';"/>
  </r>
  <r>
    <x v="41"/>
    <s v="VT = Vermont"/>
    <s v="DLSTATE"/>
    <s v="VT"/>
    <s v="Vermont"/>
    <s v="per"/>
    <m/>
    <x v="1"/>
    <s v="UPDATE crash_per_2016 SET DLSTATE_txt = 'Vermont' where TRIM(DLSTATE)='VT';"/>
  </r>
  <r>
    <x v="41"/>
    <s v="WA = Washington"/>
    <s v="DLSTATE"/>
    <s v="WA"/>
    <s v="Washington"/>
    <s v="per"/>
    <m/>
    <x v="9"/>
    <s v="UPDATE crash_per_2016 SET DLSTATE_txt = 'Washington' where TRIM(DLSTATE)='WA';"/>
  </r>
  <r>
    <x v="41"/>
    <s v="YT = Yukon"/>
    <s v="DLSTATE"/>
    <s v="YT"/>
    <s v="Yukon"/>
    <s v="per"/>
    <m/>
    <x v="4"/>
    <s v="UPDATE crash_per_2016 SET DLSTATE_txt = 'Yukon' where TRIM(DLSTATE)='YT';"/>
  </r>
  <r>
    <x v="41"/>
    <s v="YU = Yucatán"/>
    <s v="DLSTATE"/>
    <s v="YU"/>
    <s v="Yucatán"/>
    <s v="per"/>
    <m/>
    <x v="1"/>
    <s v="UPDATE crash_per_2016 SET DLSTATE_txt = 'Yucatán' where TRIM(DLSTATE)='YU';"/>
  </r>
  <r>
    <x v="41"/>
    <s v="YY = Outside Us/Can"/>
    <s v="DLSTATE"/>
    <s v="YY"/>
    <s v="Outside Us/Can"/>
    <s v="per"/>
    <m/>
    <x v="23"/>
    <s v="UPDATE crash_per_2016 SET DLSTATE_txt = 'Outside Us/Can' where TRIM(DLSTATE)='YY';"/>
  </r>
  <r>
    <x v="41"/>
    <s v="ZA = Zacatecas"/>
    <s v="DLSTATE"/>
    <s v="ZA"/>
    <s v="Zacatecas"/>
    <s v="per"/>
    <m/>
    <x v="2"/>
    <s v="UPDATE crash_per_2016 SET DLSTATE_txt = 'Zacatecas' where TRIM(DLSTATE)='ZA';"/>
  </r>
  <r>
    <x v="41"/>
    <s v="AL"/>
    <s v="DLSTATE"/>
    <s v="AL"/>
    <s v="Alabama"/>
    <s v="per"/>
    <m/>
    <x v="1"/>
    <s v="UPDATE crash_per_2016 SET DLSTATE_txt = 'Alabama' where TRIM(DLSTATE)='AL';"/>
  </r>
  <r>
    <x v="41"/>
    <s v="AK"/>
    <s v="DLSTATE"/>
    <s v="AK"/>
    <s v="Alaska"/>
    <s v="per"/>
    <m/>
    <x v="0"/>
    <s v="UPDATE crash_per_2016 SET DLSTATE_txt = 'Alaska' where TRIM(DLSTATE)='AK';"/>
  </r>
  <r>
    <x v="41"/>
    <s v="AZ"/>
    <s v="DLSTATE"/>
    <s v="AZ"/>
    <s v="Arizona"/>
    <s v="per"/>
    <m/>
    <x v="1"/>
    <s v="UPDATE crash_per_2016 SET DLSTATE_txt = 'Arizona' where TRIM(DLSTATE)='AZ';"/>
  </r>
  <r>
    <x v="41"/>
    <s v="AR"/>
    <s v="DLSTATE"/>
    <s v="AR"/>
    <s v="Arkansas"/>
    <s v="per"/>
    <m/>
    <x v="3"/>
    <s v="UPDATE crash_per_2016 SET DLSTATE_txt = 'Arkansas' where TRIM(DLSTATE)='AR';"/>
  </r>
  <r>
    <x v="41"/>
    <s v="CA"/>
    <s v="DLSTATE"/>
    <s v="CA"/>
    <s v="California"/>
    <s v="per"/>
    <m/>
    <x v="9"/>
    <s v="UPDATE crash_per_2016 SET DLSTATE_txt = 'California' where TRIM(DLSTATE)='CA';"/>
  </r>
  <r>
    <x v="41"/>
    <s v="CO"/>
    <s v="DLSTATE"/>
    <s v="CO"/>
    <s v="Colorado"/>
    <s v="per"/>
    <m/>
    <x v="3"/>
    <s v="UPDATE crash_per_2016 SET DLSTATE_txt = 'Colorado' where TRIM(DLSTATE)='CO';"/>
  </r>
  <r>
    <x v="41"/>
    <s v="CT"/>
    <s v="DLSTATE"/>
    <s v="CT"/>
    <s v="Connecticut"/>
    <s v="per"/>
    <m/>
    <x v="13"/>
    <s v="UPDATE crash_per_2016 SET DLSTATE_txt = 'Connecticut' where TRIM(DLSTATE)='CT';"/>
  </r>
  <r>
    <x v="41"/>
    <s v="DE"/>
    <s v="DLSTATE"/>
    <s v="DE"/>
    <s v="Delaware"/>
    <s v="per"/>
    <m/>
    <x v="3"/>
    <s v="UPDATE crash_per_2016 SET DLSTATE_txt = 'Delaware' where TRIM(DLSTATE)='DE';"/>
  </r>
  <r>
    <x v="41"/>
    <s v="DC"/>
    <s v="DLSTATE"/>
    <s v="DC"/>
    <s v="District of Columbia"/>
    <s v="per"/>
    <m/>
    <x v="8"/>
    <s v="UPDATE crash_per_2016 SET DLSTATE_txt = 'District of Columbia' where TRIM(DLSTATE)='DC';"/>
  </r>
  <r>
    <x v="41"/>
    <s v="FL"/>
    <s v="DLSTATE"/>
    <s v="FL"/>
    <s v="Florida"/>
    <s v="per"/>
    <m/>
    <x v="1"/>
    <s v="UPDATE crash_per_2016 SET DLSTATE_txt = 'Florida' where TRIM(DLSTATE)='FL';"/>
  </r>
  <r>
    <x v="41"/>
    <s v="GA"/>
    <s v="DLSTATE"/>
    <s v="GA"/>
    <s v="Georgia"/>
    <s v="per"/>
    <m/>
    <x v="1"/>
    <s v="UPDATE crash_per_2016 SET DLSTATE_txt = 'Georgia' where TRIM(DLSTATE)='GA';"/>
  </r>
  <r>
    <x v="41"/>
    <s v="HI"/>
    <s v="DLSTATE"/>
    <s v="HI"/>
    <s v="Hawaii"/>
    <s v="per"/>
    <m/>
    <x v="0"/>
    <s v="UPDATE crash_per_2016 SET DLSTATE_txt = 'Hawaii' where TRIM(DLSTATE)='HI';"/>
  </r>
  <r>
    <x v="41"/>
    <s v="ID"/>
    <s v="DLSTATE"/>
    <s v="ID"/>
    <s v="Idaho"/>
    <s v="per"/>
    <m/>
    <x v="4"/>
    <s v="UPDATE crash_per_2016 SET DLSTATE_txt = 'Idaho' where TRIM(DLSTATE)='ID';"/>
  </r>
  <r>
    <x v="41"/>
    <s v="IL"/>
    <s v="DLSTATE"/>
    <s v="IL"/>
    <s v="Illinois"/>
    <s v="per"/>
    <m/>
    <x v="3"/>
    <s v="UPDATE crash_per_2016 SET DLSTATE_txt = 'Illinois' where TRIM(DLSTATE)='IL';"/>
  </r>
  <r>
    <x v="41"/>
    <s v="IN"/>
    <s v="DLSTATE"/>
    <s v="IN"/>
    <s v="Indiana"/>
    <s v="per"/>
    <m/>
    <x v="1"/>
    <s v="UPDATE crash_per_2016 SET DLSTATE_txt = 'Indiana' where TRIM(DLSTATE)='IN';"/>
  </r>
  <r>
    <x v="41"/>
    <s v="IA"/>
    <s v="DLSTATE"/>
    <s v="IA"/>
    <s v="Iowa"/>
    <s v="per"/>
    <m/>
    <x v="14"/>
    <s v="UPDATE crash_per_2016 SET DLSTATE_txt = 'Iowa' where TRIM(DLSTATE)='IA';"/>
  </r>
  <r>
    <x v="41"/>
    <s v="KS"/>
    <s v="DLSTATE"/>
    <s v="KS"/>
    <s v="Kansas"/>
    <s v="per"/>
    <m/>
    <x v="0"/>
    <s v="UPDATE crash_per_2016 SET DLSTATE_txt = 'Kansas' where TRIM(DLSTATE)='KS';"/>
  </r>
  <r>
    <x v="41"/>
    <s v="KY"/>
    <s v="DLSTATE"/>
    <s v="KY"/>
    <s v="Kentucky"/>
    <s v="per"/>
    <m/>
    <x v="3"/>
    <s v="UPDATE crash_per_2016 SET DLSTATE_txt = 'Kentucky' where TRIM(DLSTATE)='KY';"/>
  </r>
  <r>
    <x v="41"/>
    <s v="LA"/>
    <s v="DLSTATE"/>
    <s v="LA"/>
    <s v="Louisiana"/>
    <s v="per"/>
    <m/>
    <x v="2"/>
    <s v="UPDATE crash_per_2016 SET DLSTATE_txt = 'Louisiana' where TRIM(DLSTATE)='LA';"/>
  </r>
  <r>
    <x v="41"/>
    <s v="ME"/>
    <s v="DLSTATE"/>
    <s v="ME"/>
    <s v="Maine"/>
    <s v="per"/>
    <m/>
    <x v="4"/>
    <s v="UPDATE crash_per_2016 SET DLSTATE_txt = 'Maine' where TRIM(DLSTATE)='ME';"/>
  </r>
  <r>
    <x v="41"/>
    <s v="MD"/>
    <s v="DLSTATE"/>
    <s v="MD"/>
    <s v="Maryland"/>
    <s v="per"/>
    <m/>
    <x v="3"/>
    <s v="UPDATE crash_per_2016 SET DLSTATE_txt = 'Maryland' where TRIM(DLSTATE)='MD';"/>
  </r>
  <r>
    <x v="41"/>
    <s v="MA"/>
    <s v="DLSTATE"/>
    <s v="MA"/>
    <s v="Massachusetts"/>
    <s v="per"/>
    <m/>
    <x v="24"/>
    <s v="UPDATE crash_per_2016 SET DLSTATE_txt = 'Massachusetts' where TRIM(DLSTATE)='MA';"/>
  </r>
  <r>
    <x v="41"/>
    <s v="MI"/>
    <s v="DLSTATE"/>
    <s v="MI"/>
    <s v="Michigan"/>
    <s v="per"/>
    <m/>
    <x v="3"/>
    <s v="UPDATE crash_per_2016 SET DLSTATE_txt = 'Michigan' where TRIM(DLSTATE)='MI';"/>
  </r>
  <r>
    <x v="41"/>
    <s v="MN"/>
    <s v="DLSTATE"/>
    <s v="MN"/>
    <s v="Minnesota"/>
    <s v="per"/>
    <m/>
    <x v="2"/>
    <s v="UPDATE crash_per_2016 SET DLSTATE_txt = 'Minnesota' where TRIM(DLSTATE)='MN';"/>
  </r>
  <r>
    <x v="41"/>
    <s v="MS"/>
    <s v="DLSTATE"/>
    <s v="MS"/>
    <s v="Mississippi"/>
    <s v="per"/>
    <m/>
    <x v="13"/>
    <s v="UPDATE crash_per_2016 SET DLSTATE_txt = 'Mississippi' where TRIM(DLSTATE)='MS';"/>
  </r>
  <r>
    <x v="41"/>
    <s v="MO"/>
    <s v="DLSTATE"/>
    <s v="MO"/>
    <s v="Missouri"/>
    <s v="per"/>
    <m/>
    <x v="3"/>
    <s v="UPDATE crash_per_2016 SET DLSTATE_txt = 'Missouri' where TRIM(DLSTATE)='MO';"/>
  </r>
  <r>
    <x v="41"/>
    <s v="MT"/>
    <s v="DLSTATE"/>
    <s v="MT"/>
    <s v="Montana"/>
    <s v="per"/>
    <m/>
    <x v="1"/>
    <s v="UPDATE crash_per_2016 SET DLSTATE_txt = 'Montana' where TRIM(DLSTATE)='MT';"/>
  </r>
  <r>
    <x v="41"/>
    <s v="NE"/>
    <s v="DLSTATE"/>
    <s v="NE"/>
    <s v="Nebraska"/>
    <s v="per"/>
    <m/>
    <x v="3"/>
    <s v="UPDATE crash_per_2016 SET DLSTATE_txt = 'Nebraska' where TRIM(DLSTATE)='NE';"/>
  </r>
  <r>
    <x v="41"/>
    <s v="NV"/>
    <s v="DLSTATE"/>
    <s v="NV"/>
    <s v="Nevada"/>
    <s v="per"/>
    <m/>
    <x v="0"/>
    <s v="UPDATE crash_per_2016 SET DLSTATE_txt = 'Nevada' where TRIM(DLSTATE)='NV';"/>
  </r>
  <r>
    <x v="41"/>
    <s v="NH"/>
    <s v="DLSTATE"/>
    <s v="NH"/>
    <s v="New Hampshire"/>
    <s v="per"/>
    <m/>
    <x v="24"/>
    <s v="UPDATE crash_per_2016 SET DLSTATE_txt = 'New Hampshire' where TRIM(DLSTATE)='NH';"/>
  </r>
  <r>
    <x v="41"/>
    <s v="NJ"/>
    <s v="DLSTATE"/>
    <s v="NJ"/>
    <s v="New Jersey"/>
    <s v="per"/>
    <m/>
    <x v="9"/>
    <s v="UPDATE crash_per_2016 SET DLSTATE_txt = 'New Jersey' where TRIM(DLSTATE)='NJ';"/>
  </r>
  <r>
    <x v="41"/>
    <s v="NM"/>
    <s v="DLSTATE"/>
    <s v="NM"/>
    <s v="New Mexico"/>
    <s v="per"/>
    <m/>
    <x v="9"/>
    <s v="UPDATE crash_per_2016 SET DLSTATE_txt = 'New Mexico' where TRIM(DLSTATE)='NM';"/>
  </r>
  <r>
    <x v="41"/>
    <s v="NY"/>
    <s v="DLSTATE"/>
    <s v="NY"/>
    <s v="New York"/>
    <s v="per"/>
    <m/>
    <x v="3"/>
    <s v="UPDATE crash_per_2016 SET DLSTATE_txt = 'New York' where TRIM(DLSTATE)='NY';"/>
  </r>
  <r>
    <x v="41"/>
    <s v="NC"/>
    <s v="DLSTATE"/>
    <s v="NC"/>
    <s v="North Carolina"/>
    <s v="per"/>
    <m/>
    <x v="23"/>
    <s v="UPDATE crash_per_2016 SET DLSTATE_txt = 'North Carolina' where TRIM(DLSTATE)='NC';"/>
  </r>
  <r>
    <x v="41"/>
    <s v="ND"/>
    <s v="DLSTATE"/>
    <s v="ND"/>
    <s v="North Dakota"/>
    <s v="per"/>
    <m/>
    <x v="31"/>
    <s v="UPDATE crash_per_2016 SET DLSTATE_txt = 'North Dakota' where TRIM(DLSTATE)='ND';"/>
  </r>
  <r>
    <x v="41"/>
    <s v="OH"/>
    <s v="DLSTATE"/>
    <s v="OH"/>
    <s v="Ohio"/>
    <s v="per"/>
    <m/>
    <x v="14"/>
    <s v="UPDATE crash_per_2016 SET DLSTATE_txt = 'Ohio' where TRIM(DLSTATE)='OH';"/>
  </r>
  <r>
    <x v="41"/>
    <s v="OK"/>
    <s v="DLSTATE"/>
    <s v="OK"/>
    <s v="Oklahoma"/>
    <s v="per"/>
    <m/>
    <x v="3"/>
    <s v="UPDATE crash_per_2016 SET DLSTATE_txt = 'Oklahoma' where TRIM(DLSTATE)='OK';"/>
  </r>
  <r>
    <x v="41"/>
    <s v="OR"/>
    <s v="DLSTATE"/>
    <s v="OR"/>
    <s v="Oregon"/>
    <s v="per"/>
    <m/>
    <x v="0"/>
    <s v="UPDATE crash_per_2016 SET DLSTATE_txt = 'Oregon' where TRIM(DLSTATE)='OR';"/>
  </r>
  <r>
    <x v="41"/>
    <s v="PA"/>
    <s v="DLSTATE"/>
    <s v="PA"/>
    <s v="Pennsylvania"/>
    <s v="per"/>
    <m/>
    <x v="31"/>
    <s v="UPDATE crash_per_2016 SET DLSTATE_txt = 'Pennsylvania' where TRIM(DLSTATE)='PA';"/>
  </r>
  <r>
    <x v="41"/>
    <s v="RI"/>
    <s v="DLSTATE"/>
    <s v="RI"/>
    <s v="Rhode Island"/>
    <s v="per"/>
    <m/>
    <x v="31"/>
    <s v="UPDATE crash_per_2016 SET DLSTATE_txt = 'Rhode Island' where TRIM(DLSTATE)='RI';"/>
  </r>
  <r>
    <x v="41"/>
    <s v="SC"/>
    <s v="DLSTATE"/>
    <s v="SC"/>
    <s v="South Carolina"/>
    <s v="per"/>
    <m/>
    <x v="23"/>
    <s v="UPDATE crash_per_2016 SET DLSTATE_txt = 'South Carolina' where TRIM(DLSTATE)='SC';"/>
  </r>
  <r>
    <x v="41"/>
    <s v="SD"/>
    <s v="DLSTATE"/>
    <s v="SD"/>
    <s v="South Dakota"/>
    <s v="per"/>
    <m/>
    <x v="31"/>
    <s v="UPDATE crash_per_2016 SET DLSTATE_txt = 'South Dakota' where TRIM(DLSTATE)='SD';"/>
  </r>
  <r>
    <x v="41"/>
    <s v="TN"/>
    <s v="DLSTATE"/>
    <s v="TN"/>
    <s v="Tennessee"/>
    <s v="per"/>
    <m/>
    <x v="2"/>
    <s v="UPDATE crash_per_2016 SET DLSTATE_txt = 'Tennessee' where TRIM(DLSTATE)='TN';"/>
  </r>
  <r>
    <x v="41"/>
    <s v="TX"/>
    <s v="DLSTATE"/>
    <s v="TX"/>
    <s v="Texas"/>
    <s v="per"/>
    <m/>
    <x v="4"/>
    <s v="UPDATE crash_per_2016 SET DLSTATE_txt = 'Texas' where TRIM(DLSTATE)='TX';"/>
  </r>
  <r>
    <x v="41"/>
    <s v="UT"/>
    <s v="DLSTATE"/>
    <s v="UT"/>
    <s v="Utah"/>
    <s v="per"/>
    <m/>
    <x v="14"/>
    <s v="UPDATE crash_per_2016 SET DLSTATE_txt = 'Utah' where TRIM(DLSTATE)='UT';"/>
  </r>
  <r>
    <x v="41"/>
    <s v="VT"/>
    <s v="DLSTATE"/>
    <s v="VT"/>
    <s v="Vermont"/>
    <s v="per"/>
    <m/>
    <x v="1"/>
    <s v="UPDATE crash_per_2016 SET DLSTATE_txt = 'Vermont' where TRIM(DLSTATE)='VT';"/>
  </r>
  <r>
    <x v="41"/>
    <s v="VA"/>
    <s v="DLSTATE"/>
    <s v="VA"/>
    <s v="Virginia"/>
    <s v="per"/>
    <m/>
    <x v="3"/>
    <s v="UPDATE crash_per_2016 SET DLSTATE_txt = 'Virginia' where TRIM(DLSTATE)='VA';"/>
  </r>
  <r>
    <x v="41"/>
    <s v="WA"/>
    <s v="DLSTATE"/>
    <s v="WA"/>
    <s v="Washington"/>
    <s v="per"/>
    <m/>
    <x v="9"/>
    <s v="UPDATE crash_per_2016 SET DLSTATE_txt = 'Washington' where TRIM(DLSTATE)='WA';"/>
  </r>
  <r>
    <x v="41"/>
    <s v="WV"/>
    <s v="DLSTATE"/>
    <s v="WV"/>
    <s v="West Virginia"/>
    <s v="per"/>
    <m/>
    <x v="24"/>
    <s v="UPDATE crash_per_2016 SET DLSTATE_txt = 'West Virginia' where TRIM(DLSTATE)='WV';"/>
  </r>
  <r>
    <x v="41"/>
    <s v="WI"/>
    <s v="DLSTATE"/>
    <s v="WI"/>
    <s v="Wisconsin"/>
    <s v="per"/>
    <m/>
    <x v="2"/>
    <s v="UPDATE crash_per_2016 SET DLSTATE_txt = 'Wisconsin' where TRIM(DLSTATE)='WI';"/>
  </r>
  <r>
    <x v="41"/>
    <s v="WY"/>
    <s v="DLSTATE"/>
    <s v="WY"/>
    <s v="Wyoming"/>
    <s v="per"/>
    <m/>
    <x v="1"/>
    <s v="UPDATE crash_per_2016 SET DLSTATE_txt = 'Wyoming' where TRIM(DLSTATE)='WY';"/>
  </r>
  <r>
    <x v="42"/>
    <s v="1 = Yes"/>
    <s v="DOLMIN"/>
    <s v="1 "/>
    <s v="Yes"/>
    <s v="acc"/>
    <m/>
    <x v="34"/>
    <s v="UPDATE crash_acc_2016 SET DOLMIN_txt = 'Yes' where TRIM(DOLMIN)='1';"/>
  </r>
  <r>
    <x v="42"/>
    <s v="2 = No"/>
    <s v="DOLMIN"/>
    <s v="2 "/>
    <s v="No"/>
    <s v="acc"/>
    <m/>
    <x v="35"/>
    <s v="UPDATE crash_acc_2016 SET DOLMIN_txt = 'No' where TRIM(DOLMIN)='2';"/>
  </r>
  <r>
    <x v="42"/>
    <s v="99 = Unknown"/>
    <s v="DOLMIN"/>
    <s v="99"/>
    <s v="Unknown"/>
    <s v="acc"/>
    <m/>
    <x v="1"/>
    <s v="UPDATE crash_acc_2016 SET DOLMIN_txt = 'Unknown' where TRIM(DOLMIN)='99';"/>
  </r>
  <r>
    <x v="43"/>
    <s v="1 = Yes"/>
    <s v="DRCONTRL"/>
    <s v="1 "/>
    <s v="Yes"/>
    <s v="veh"/>
    <m/>
    <x v="34"/>
    <s v="UPDATE crash_veh_2016 SET DRCONTRL_txt = 'Yes' where TRIM(DRCONTRL)='1';"/>
  </r>
  <r>
    <x v="43"/>
    <s v="2 = No"/>
    <s v="DRCONTRL"/>
    <s v="2 "/>
    <s v="No"/>
    <s v="veh"/>
    <m/>
    <x v="35"/>
    <s v="UPDATE crash_veh_2016 SET DRCONTRL_txt = 'No' where TRIM(DRCONTRL)='2';"/>
  </r>
  <r>
    <x v="43"/>
    <s v="99 = Unknown"/>
    <s v="DRCONTRL"/>
    <s v="99"/>
    <s v="Unknown"/>
    <s v="veh"/>
    <m/>
    <x v="1"/>
    <s v="UPDATE crash_veh_2016 SET DRCONTRL_txt = 'Unknown' where TRIM(DRCONTRL)='99';"/>
  </r>
  <r>
    <x v="44"/>
    <s v="2 = Negative"/>
    <s v="DRUGRES"/>
    <s v="2 "/>
    <s v="Negative"/>
    <s v="per"/>
    <m/>
    <x v="3"/>
    <s v="UPDATE crash_per_2016 SET DRUGRES_txt = 'Negative' where TRIM(DRUGRES)='2';"/>
  </r>
  <r>
    <x v="44"/>
    <s v="3 = Results Unknown"/>
    <s v="DRUGRES"/>
    <s v="3 "/>
    <s v="Results Unknown"/>
    <s v="per"/>
    <m/>
    <x v="7"/>
    <s v="UPDATE crash_per_2016 SET DRUGRES_txt = 'Results Unknown' where TRIM(DRUGRES)='3';"/>
  </r>
  <r>
    <x v="44"/>
    <s v="4 = No Drugs"/>
    <s v="DRUGRES"/>
    <s v="4 "/>
    <s v="No Drugs"/>
    <s v="per"/>
    <m/>
    <x v="3"/>
    <s v="UPDATE crash_per_2016 SET DRUGRES_txt = 'No Drugs' where TRIM(DRUGRES)='4';"/>
  </r>
  <r>
    <x v="44"/>
    <s v="5 = Narcotic"/>
    <s v="DRUGRES"/>
    <s v="5 "/>
    <s v="Narcotic"/>
    <s v="per"/>
    <m/>
    <x v="3"/>
    <s v="UPDATE crash_per_2016 SET DRUGRES_txt = 'Narcotic' where TRIM(DRUGRES)='5';"/>
  </r>
  <r>
    <x v="44"/>
    <s v="6 = Depressants"/>
    <s v="DRUGRES"/>
    <s v="6 "/>
    <s v="Depressants"/>
    <s v="per"/>
    <m/>
    <x v="13"/>
    <s v="UPDATE crash_per_2016 SET DRUGRES_txt = 'Depressants' where TRIM(DRUGRES)='6';"/>
  </r>
  <r>
    <x v="44"/>
    <s v="7 = Stimulant"/>
    <s v="DRUGRES"/>
    <s v="7 "/>
    <s v="Stimulant"/>
    <s v="per"/>
    <m/>
    <x v="2"/>
    <s v="UPDATE crash_per_2016 SET DRUGRES_txt = 'Stimulant' where TRIM(DRUGRES)='7';"/>
  </r>
  <r>
    <x v="44"/>
    <s v="8 = Hallucinogen"/>
    <s v="DRUGRES"/>
    <s v="8 "/>
    <s v="Hallucinogen"/>
    <s v="per"/>
    <m/>
    <x v="31"/>
    <s v="UPDATE crash_per_2016 SET DRUGRES_txt = 'Hallucinogen' where TRIM(DRUGRES)='8';"/>
  </r>
  <r>
    <x v="44"/>
    <s v="9 = Cannabinoid"/>
    <s v="DRUGRES"/>
    <s v="9 "/>
    <s v="Cannabinoid"/>
    <s v="per"/>
    <m/>
    <x v="13"/>
    <s v="UPDATE crash_per_2016 SET DRUGRES_txt = 'Cannabinoid' where TRIM(DRUGRES)='9';"/>
  </r>
  <r>
    <x v="44"/>
    <s v="10 = PCP"/>
    <s v="DRUGRES"/>
    <s v="10"/>
    <s v="PCP"/>
    <s v="per"/>
    <m/>
    <x v="34"/>
    <s v="UPDATE crash_per_2016 SET DRUGRES_txt = 'PCP' where TRIM(DRUGRES)='10';"/>
  </r>
  <r>
    <x v="44"/>
    <s v="61 = Pending"/>
    <s v="DRUGRES"/>
    <s v="61"/>
    <s v="Pending"/>
    <s v="per"/>
    <m/>
    <x v="1"/>
    <s v="UPDATE crash_per_2016 SET DRUGRES_txt = 'Pending' where TRIM(DRUGRES)='61';"/>
  </r>
  <r>
    <x v="44"/>
    <s v="90 = Other"/>
    <s v="DRUGRES"/>
    <s v="90"/>
    <s v="Other"/>
    <s v="per"/>
    <m/>
    <x v="4"/>
    <s v="UPDATE crash_per_2016 SET DRUGRES_txt = 'Other' where TRIM(DRUGRES)='90';"/>
  </r>
  <r>
    <x v="45"/>
    <s v="1 = Yes"/>
    <s v="DRUGSUSP"/>
    <s v="1 "/>
    <s v="Yes"/>
    <s v="per"/>
    <m/>
    <x v="34"/>
    <s v="UPDATE crash_per_2016 SET DRUGSUSP_txt = 'Yes' where TRIM(DRUGSUSP)='1';"/>
  </r>
  <r>
    <x v="45"/>
    <s v="2 = No"/>
    <s v="DRUGSUSP"/>
    <s v="2 "/>
    <s v="No"/>
    <s v="per"/>
    <m/>
    <x v="35"/>
    <s v="UPDATE crash_per_2016 SET DRUGSUSP_txt = 'No' where TRIM(DRUGSUSP)='2';"/>
  </r>
  <r>
    <x v="45"/>
    <s v="99 = Unknown"/>
    <s v="DRUGSUSP"/>
    <s v="99"/>
    <s v="Unknown"/>
    <s v="per"/>
    <m/>
    <x v="1"/>
    <s v="UPDATE crash_per_2016 SET DRUGSUSP_txt = 'Unknown' where TRIM(DRUGSUSP)='99';"/>
  </r>
  <r>
    <x v="46"/>
    <s v="1 = Yes, Test Given"/>
    <s v="DRUGTEST"/>
    <s v="1 "/>
    <s v="Yes, Test Given"/>
    <s v="per"/>
    <m/>
    <x v="7"/>
    <s v="UPDATE crash_per_2016 SET DRUGTEST_txt = 'Yes, Test Given' where TRIM(DRUGTEST)='1';"/>
  </r>
  <r>
    <x v="46"/>
    <s v="2 = No, Test Not Given"/>
    <s v="DRUGTEST"/>
    <s v="2 "/>
    <s v="No, Test Not Given"/>
    <s v="per"/>
    <m/>
    <x v="25"/>
    <s v="UPDATE crash_per_2016 SET DRUGTEST_txt = 'No, Test Not Given' where TRIM(DRUGTEST)='2';"/>
  </r>
  <r>
    <x v="46"/>
    <s v="3 = Test Refused"/>
    <s v="DRUGTEST"/>
    <s v="3 "/>
    <s v="Test Refused"/>
    <s v="per"/>
    <m/>
    <x v="31"/>
    <s v="UPDATE crash_per_2016 SET DRUGTEST_txt = 'Test Refused' where TRIM(DRUGTEST)='3';"/>
  </r>
  <r>
    <x v="46"/>
    <s v="99 = Unknown"/>
    <s v="DRUGTEST"/>
    <s v="99"/>
    <s v="Unknown"/>
    <s v="per"/>
    <m/>
    <x v="1"/>
    <s v="UPDATE crash_per_2016 SET DRUGTEST_txt = 'Unknown' where TRIM(DRUGTEST)='99';"/>
  </r>
  <r>
    <x v="47"/>
    <s v="1 = Blood"/>
    <s v="DRUGTYPE"/>
    <s v="1 "/>
    <s v="Blood"/>
    <s v="per"/>
    <m/>
    <x v="4"/>
    <s v="UPDATE crash_per_2016 SET DRUGTYPE_txt = 'Blood' where TRIM(DRUGTYPE)='1';"/>
  </r>
  <r>
    <x v="47"/>
    <s v="4 = Urine"/>
    <s v="DRUGTYPE"/>
    <s v="4 "/>
    <s v="Urine"/>
    <s v="per"/>
    <m/>
    <x v="4"/>
    <s v="UPDATE crash_per_2016 SET DRUGTYPE_txt = 'Urine' where TRIM(DRUGTYPE)='4';"/>
  </r>
  <r>
    <x v="47"/>
    <s v="90 = Other"/>
    <s v="DRUGTYPE"/>
    <s v="90"/>
    <s v="Other"/>
    <s v="per"/>
    <m/>
    <x v="4"/>
    <s v="UPDATE crash_per_2016 SET DRUGTYPE_txt = 'Other' where TRIM(DRUGTYPE)='90';"/>
  </r>
  <r>
    <x v="47"/>
    <s v="98 = Not applicable"/>
    <s v="DRUGTYPE"/>
    <s v="98"/>
    <s v="Not applicable"/>
    <s v="per"/>
    <m/>
    <x v="23"/>
    <s v="UPDATE crash_per_2016 SET DRUGTYPE_txt = 'Not applicable' where TRIM(DRUGTYPE)='98';"/>
  </r>
  <r>
    <x v="47"/>
    <s v="99 = Unknown"/>
    <s v="DRUGTYPE"/>
    <s v="99"/>
    <s v="Unknown"/>
    <s v="per"/>
    <m/>
    <x v="1"/>
    <s v="UPDATE crash_per_2016 SET DRUGTYPE_txt = 'Unknown' where TRIM(DRUGTYPE)='99';"/>
  </r>
  <r>
    <x v="48"/>
    <s v="1 = Trapped-Extricated (by Mechanical Means)"/>
    <s v="EJECT"/>
    <s v="1 "/>
    <s v="Trapped-Extricated (by Mechanical Means)"/>
    <s v="per"/>
    <m/>
    <x v="48"/>
    <s v="UPDATE crash_per_2016 SET EJECT_txt = 'Trapped-Extricated (by Mechanical Means)' where TRIM(EJECT)='1';"/>
  </r>
  <r>
    <x v="48"/>
    <s v="2 = Trapped-Freed by Non = Mechanical Means"/>
    <s v="EJECT"/>
    <s v="2 "/>
    <s v="Trapped-Freed by Non = Mechanical Means"/>
    <s v="per"/>
    <m/>
    <x v="54"/>
    <s v="UPDATE crash_per_2016 SET EJECT_txt = 'Trapped-Freed by Non = Mechanical Means' where TRIM(EJECT)='2';"/>
  </r>
  <r>
    <x v="48"/>
    <s v="3 = Partially Ejected"/>
    <s v="EJECT"/>
    <s v="3 "/>
    <s v="Partially Ejected"/>
    <s v="per"/>
    <m/>
    <x v="10"/>
    <s v="UPDATE crash_per_2016 SET EJECT_txt = 'Partially Ejected' where TRIM(EJECT)='3';"/>
  </r>
  <r>
    <x v="48"/>
    <s v="4 = Totally Ejected"/>
    <s v="EJECT"/>
    <s v="4 "/>
    <s v="Totally Ejected"/>
    <s v="per"/>
    <m/>
    <x v="7"/>
    <s v="UPDATE crash_per_2016 SET EJECT_txt = 'Totally Ejected' where TRIM(EJECT)='4';"/>
  </r>
  <r>
    <x v="48"/>
    <s v="5 = Not Ejected or Trapped"/>
    <s v="EJECT"/>
    <s v="5 "/>
    <s v="Not Ejected or Trapped"/>
    <s v="per"/>
    <m/>
    <x v="6"/>
    <s v="UPDATE crash_per_2016 SET EJECT_txt = 'Not Ejected or Trapped' where TRIM(EJECT)='5';"/>
  </r>
  <r>
    <x v="48"/>
    <s v="98 = Not applicable"/>
    <s v="EJECT"/>
    <s v="98"/>
    <s v="Not applicable"/>
    <s v="per"/>
    <m/>
    <x v="23"/>
    <s v="UPDATE crash_per_2016 SET EJECT_txt = 'Not applicable' where TRIM(EJECT)='98';"/>
  </r>
  <r>
    <x v="48"/>
    <s v="99 = Unknown"/>
    <s v="EJECT"/>
    <s v="99"/>
    <s v="Unknown"/>
    <s v="per"/>
    <m/>
    <x v="1"/>
    <s v="UPDATE crash_per_2016 SET EJECT_txt = 'Unknown' where TRIM(EJECT)='99';"/>
  </r>
  <r>
    <x v="49"/>
    <s v="1 = Non-emergency, non-transport"/>
    <s v="EMGUSE"/>
    <s v="1 "/>
    <s v="Non-emergency, non-transport"/>
    <s v="veh"/>
    <m/>
    <x v="37"/>
    <s v="UPDATE crash_veh_2016 SET EMGUSE_txt = 'Non-emergency, non-transport' where TRIM(EMGUSE)='1';"/>
  </r>
  <r>
    <x v="49"/>
    <s v="2 = Non-emergency transport"/>
    <s v="EMGUSE"/>
    <s v="2 "/>
    <s v="Non-emergency transport"/>
    <s v="veh"/>
    <m/>
    <x v="16"/>
    <s v="UPDATE crash_veh_2016 SET EMGUSE_txt = 'Non-emergency transport' where TRIM(EMGUSE)='2';"/>
  </r>
  <r>
    <x v="49"/>
    <s v="3 = Emergency operation, emergency warning equipment not in use"/>
    <s v="EMGUSE"/>
    <s v="3 "/>
    <s v="Emergency operation, emergency warning equipment not in use"/>
    <s v="veh"/>
    <m/>
    <x v="52"/>
    <s v="UPDATE crash_veh_2016 SET EMGUSE_txt = 'Emergency operation, emergency warning equipment not in use' where TRIM(EMGUSE)='3';"/>
  </r>
  <r>
    <x v="49"/>
    <s v="4 = Emergency operation, emergency warning equipment in use"/>
    <s v="EMGUSE"/>
    <s v="4 "/>
    <s v="Emergency operation, emergency warning equipment in use"/>
    <s v="veh"/>
    <m/>
    <x v="40"/>
    <s v="UPDATE crash_veh_2016 SET EMGUSE_txt = 'Emergency operation, emergency warning equipment in use' where TRIM(EMGUSE)='4';"/>
  </r>
  <r>
    <x v="49"/>
    <s v="98 = Not applicable"/>
    <s v="EMGUSE"/>
    <s v="98"/>
    <s v="Not applicable"/>
    <s v="veh"/>
    <m/>
    <x v="23"/>
    <s v="UPDATE crash_veh_2016 SET EMGUSE_txt = 'Not applicable' where TRIM(EMGUSE)='98';"/>
  </r>
  <r>
    <x v="49"/>
    <s v="99 = Unknown"/>
    <s v="EMGUSE"/>
    <s v="99"/>
    <s v="Unknown"/>
    <s v="veh"/>
    <m/>
    <x v="1"/>
    <s v="UPDATE crash_veh_2016 SET EMGUSE_txt = 'Unknown' where TRIM(EMGUSE)='99';"/>
  </r>
  <r>
    <x v="50"/>
    <s v="19 = Equipment Failure"/>
    <s v="EVENT1"/>
    <s v="19"/>
    <s v="Equipment Failure"/>
    <s v="veh"/>
    <s v="NON-COLLISION"/>
    <x v="10"/>
    <s v="UPDATE crash_veh_2016 SET EVENT1_txt = 'Equipment Failure' where TRIM(EVENT1)='19';"/>
  </r>
  <r>
    <x v="50"/>
    <s v="20 = Separation of Units"/>
    <s v="EVENT1"/>
    <s v="20"/>
    <s v="Separation of Units"/>
    <s v="veh"/>
    <s v="NON-COLLISION"/>
    <x v="28"/>
    <s v="UPDATE crash_veh_2016 SET EVENT1_txt = 'Separation of Units' where TRIM(EVENT1)='20';"/>
  </r>
  <r>
    <x v="50"/>
    <s v="21 = Ran Off Roadway Right"/>
    <s v="EVENT1"/>
    <s v="21"/>
    <s v="Ran Off Roadway Right"/>
    <s v="veh"/>
    <s v="NON-COLLISION"/>
    <x v="21"/>
    <s v="UPDATE crash_veh_2016 SET EVENT1_txt = 'Ran Off Roadway Right' where TRIM(EVENT1)='21';"/>
  </r>
  <r>
    <x v="50"/>
    <s v="22 = Ran Off Roadway Left"/>
    <s v="EVENT1"/>
    <s v="22"/>
    <s v="Ran Off Roadway Left"/>
    <s v="veh"/>
    <s v="NON-COLLISION"/>
    <x v="8"/>
    <s v="UPDATE crash_veh_2016 SET EVENT1_txt = 'Ran Off Roadway Left' where TRIM(EVENT1)='22';"/>
  </r>
  <r>
    <x v="50"/>
    <s v="23 = Cross Median"/>
    <s v="EVENT1"/>
    <s v="23"/>
    <s v="Cross Median"/>
    <s v="veh"/>
    <s v="NON-COLLISION"/>
    <x v="31"/>
    <s v="UPDATE crash_veh_2016 SET EVENT1_txt = 'Cross Median' where TRIM(EVENT1)='23';"/>
  </r>
  <r>
    <x v="50"/>
    <s v="24 = Cross Centerline"/>
    <s v="EVENT1"/>
    <s v="24"/>
    <s v="Cross Centerline"/>
    <s v="veh"/>
    <s v="NON-COLLISION"/>
    <x v="33"/>
    <s v="UPDATE crash_veh_2016 SET EVENT1_txt = 'Cross Centerline' where TRIM(EVENT1)='24';"/>
  </r>
  <r>
    <x v="50"/>
    <s v="33 = Downhill Runaway"/>
    <s v="EVENT1"/>
    <s v="33"/>
    <s v="Downhill Runaway"/>
    <s v="veh"/>
    <s v="NON-COLLISION"/>
    <x v="33"/>
    <s v="UPDATE crash_veh_2016 SET EVENT1_txt = 'Downhill Runaway' where TRIM(EVENT1)='33';"/>
  </r>
  <r>
    <x v="50"/>
    <s v="34 = Fell/Jumped from Motor Vehicle"/>
    <s v="EVENT1"/>
    <s v="34"/>
    <s v="Fell/Jumped from Motor Vehicle"/>
    <s v="veh"/>
    <s v="NON-COLLISION"/>
    <x v="26"/>
    <s v="UPDATE crash_veh_2016 SET EVENT1_txt = 'Fell/Jumped from Motor Vehicle' where TRIM(EVENT1)='34';"/>
  </r>
  <r>
    <x v="50"/>
    <s v="37 = Reentering Roadway"/>
    <s v="EVENT1"/>
    <s v="37"/>
    <s v="Reentering Roadway"/>
    <s v="veh"/>
    <s v="NON-COLLISION"/>
    <x v="25"/>
    <s v="UPDATE crash_veh_2016 SET EVENT1_txt = 'Reentering Roadway' where TRIM(EVENT1)='37';"/>
  </r>
  <r>
    <x v="50"/>
    <s v="38 = Thrown or Falling Object"/>
    <s v="EVENT1"/>
    <s v="38"/>
    <s v="Thrown or Falling Object"/>
    <s v="veh"/>
    <s v="NON-COLLISION"/>
    <x v="5"/>
    <s v="UPDATE crash_veh_2016 SET EVENT1_txt = 'Thrown or Falling Object' where TRIM(EVENT1)='38';"/>
  </r>
  <r>
    <x v="50"/>
    <s v="39 = Cargo/Equipment Loss or Shift"/>
    <s v="EVENT1"/>
    <s v="39"/>
    <s v="Cargo/Equipment Loss or Shift"/>
    <s v="veh"/>
    <s v="NON-COLLISION"/>
    <x v="27"/>
    <s v="UPDATE crash_veh_2016 SET EVENT1_txt = 'Cargo/Equipment Loss or Shift' where TRIM(EVENT1)='39';"/>
  </r>
  <r>
    <x v="50"/>
    <s v="83 = Overturn/Rollover"/>
    <s v="EVENT1"/>
    <s v="83"/>
    <s v="Overturn/Rollover"/>
    <s v="veh"/>
    <s v="NON-COLLISION"/>
    <x v="10"/>
    <s v="UPDATE crash_veh_2016 SET EVENT1_txt = 'Overturn/Rollover' where TRIM(EVENT1)='83';"/>
  </r>
  <r>
    <x v="50"/>
    <s v="84 = Immersion (Full or Partial)"/>
    <s v="EVENT1"/>
    <s v="84"/>
    <s v="Immersion (Full or Partial)"/>
    <s v="veh"/>
    <s v="NON-COLLISION"/>
    <x v="19"/>
    <s v="UPDATE crash_veh_2016 SET EVENT1_txt = 'Immersion (Full or Partial)' where TRIM(EVENT1)='84';"/>
  </r>
  <r>
    <x v="50"/>
    <s v="85 = Fire/Explosion"/>
    <s v="EVENT1"/>
    <s v="85"/>
    <s v="Fire/Explosion"/>
    <s v="veh"/>
    <s v="NON-COLLISION"/>
    <x v="23"/>
    <s v="UPDATE crash_veh_2016 SET EVENT1_txt = 'Fire/Explosion' where TRIM(EVENT1)='85';"/>
  </r>
  <r>
    <x v="50"/>
    <s v="86 = Jackknife"/>
    <s v="EVENT1"/>
    <s v="86"/>
    <s v="Jackknife"/>
    <s v="veh"/>
    <s v="NON-COLLISION"/>
    <x v="2"/>
    <s v="UPDATE crash_veh_2016 SET EVENT1_txt = 'Jackknife' where TRIM(EVENT1)='86';"/>
  </r>
  <r>
    <x v="50"/>
    <s v="89 = Other Non-Collision"/>
    <s v="EVENT1"/>
    <s v="89"/>
    <s v="Other Non-Collision"/>
    <s v="veh"/>
    <s v="NON-COLLISION"/>
    <x v="28"/>
    <s v="UPDATE crash_veh_2016 SET EVENT1_txt = 'Other Non-Collision' where TRIM(EVENT1)='89';"/>
  </r>
  <r>
    <x v="50"/>
    <s v="8 = Pedestrian"/>
    <s v="EVENT1"/>
    <s v="8 "/>
    <s v="Pedestrian"/>
    <s v="veh"/>
    <s v="COLLISION WITH NON-FIXED OBJECT"/>
    <x v="9"/>
    <s v="UPDATE crash_veh_2016 SET EVENT1_txt = 'Pedestrian' where TRIM(EVENT1)='8';"/>
  </r>
  <r>
    <x v="50"/>
    <s v="9 = Pedalcyclist (Bicyclist)"/>
    <s v="EVENT1"/>
    <s v="9 "/>
    <s v="Pedalcyclist (Bicyclist)"/>
    <s v="veh"/>
    <s v="COLLISION WITH NON-FIXED OBJECT"/>
    <x v="5"/>
    <s v="UPDATE crash_veh_2016 SET EVENT1_txt = 'Pedalcyclist (Bicyclist)' where TRIM(EVENT1)='9';"/>
  </r>
  <r>
    <x v="50"/>
    <s v="10 = Motor Vehicle In Transport"/>
    <s v="EVENT1"/>
    <s v="10"/>
    <s v="Motor Vehicle In Transport"/>
    <s v="veh"/>
    <s v="COLLISION WITH NON-FIXED OBJECT"/>
    <x v="11"/>
    <s v="UPDATE crash_veh_2016 SET EVENT1_txt = 'Motor Vehicle In Transport' where TRIM(EVENT1)='10';"/>
  </r>
  <r>
    <x v="50"/>
    <s v="11 = Parked Motor Vehicle"/>
    <s v="EVENT1"/>
    <s v="11"/>
    <s v="Parked Motor Vehicle"/>
    <s v="veh"/>
    <s v="COLLISION WITH NON-FIXED OBJECT"/>
    <x v="8"/>
    <s v="UPDATE crash_veh_2016 SET EVENT1_txt = 'Parked Motor Vehicle' where TRIM(EVENT1)='11';"/>
  </r>
  <r>
    <x v="50"/>
    <s v="12 = Struck by Falling, Shifting Cargo or Anything Set in Motion by Motor Vehicle"/>
    <s v="EVENT1"/>
    <s v="12"/>
    <s v="Struck by Falling, Shifting Cargo or Anything Set in Motion by Motor Vehicle"/>
    <s v="veh"/>
    <s v="COLLISION WITH NON-FIXED OBJECT"/>
    <x v="59"/>
    <s v="UPDATE crash_veh_2016 SET EVENT1_txt = 'Struck by Falling, Shifting Cargo or Anything Set in Motion by Motor Vehicle' where TRIM(EVENT1)='12';"/>
  </r>
  <r>
    <x v="50"/>
    <s v="13 = Train-LRT"/>
    <s v="EVENT1"/>
    <s v="13"/>
    <s v="Train-LRT"/>
    <s v="veh"/>
    <s v="COLLISION WITH NON-FIXED OBJECT"/>
    <x v="2"/>
    <s v="UPDATE crash_veh_2016 SET EVENT1_txt = 'Train-LRT' where TRIM(EVENT1)='13';"/>
  </r>
  <r>
    <x v="50"/>
    <s v="14 = Train-Passenger"/>
    <s v="EVENT1"/>
    <s v="14"/>
    <s v="Train-Passenger"/>
    <s v="veh"/>
    <s v="COLLISION WITH NON-FIXED OBJECT"/>
    <x v="7"/>
    <s v="UPDATE crash_veh_2016 SET EVENT1_txt = 'Train-Passenger' where TRIM(EVENT1)='14';"/>
  </r>
  <r>
    <x v="50"/>
    <s v="15 = Train-Cargo"/>
    <s v="EVENT1"/>
    <s v="15"/>
    <s v="Train-Cargo"/>
    <s v="veh"/>
    <s v="COLLISION WITH NON-FIXED OBJECT"/>
    <x v="13"/>
    <s v="UPDATE crash_veh_2016 SET EVENT1_txt = 'Train-Cargo' where TRIM(EVENT1)='15';"/>
  </r>
  <r>
    <x v="50"/>
    <s v="16 = Deer"/>
    <s v="EVENT1"/>
    <s v="16"/>
    <s v="Deer"/>
    <s v="veh"/>
    <s v="COLLISION WITH NON-FIXED OBJECT"/>
    <x v="14"/>
    <s v="UPDATE crash_veh_2016 SET EVENT1_txt = 'Deer' where TRIM(EVENT1)='16';"/>
  </r>
  <r>
    <x v="50"/>
    <s v="17 = Animal Alive Before Crash"/>
    <s v="EVENT1"/>
    <s v="17"/>
    <s v="Animal Alive Before Crash"/>
    <s v="veh"/>
    <s v="COLLISION WITH NON-FIXED OBJECT"/>
    <x v="15"/>
    <s v="UPDATE crash_veh_2016 SET EVENT1_txt = 'Animal Alive Before Crash' where TRIM(EVENT1)='17';"/>
  </r>
  <r>
    <x v="50"/>
    <s v="18 = Animal Dead Before Crash"/>
    <s v="EVENT1"/>
    <s v="18"/>
    <s v="Animal Dead Before Crash"/>
    <s v="veh"/>
    <s v="COLLISION WITH NON-FIXED OBJECT"/>
    <x v="5"/>
    <s v="UPDATE crash_veh_2016 SET EVENT1_txt = 'Animal Dead Before Crash' where TRIM(EVENT1)='18';"/>
  </r>
  <r>
    <x v="50"/>
    <s v="25 = Other-Non Fixed Object"/>
    <s v="EVENT1"/>
    <s v="25"/>
    <s v="Other-Non Fixed Object"/>
    <s v="veh"/>
    <s v="COLLISION WITH NON-FIXED OBJECT"/>
    <x v="6"/>
    <s v="UPDATE crash_veh_2016 SET EVENT1_txt = 'Other-Non Fixed Object' where TRIM(EVENT1)='25';"/>
  </r>
  <r>
    <x v="50"/>
    <s v="51 = Other-Non-Motorist"/>
    <s v="EVENT1"/>
    <s v="51"/>
    <s v="Other-Non-Motorist"/>
    <s v="veh"/>
    <s v="COLLISION WITH NON-FIXED OBJECT"/>
    <x v="25"/>
    <s v="UPDATE crash_veh_2016 SET EVENT1_txt = 'Other-Non-Motorist' where TRIM(EVENT1)='51';"/>
  </r>
  <r>
    <x v="50"/>
    <s v="28 = Utility Pole/Light Pole"/>
    <s v="EVENT1"/>
    <s v="28"/>
    <s v="Utility Pole/Light Pole"/>
    <s v="veh"/>
    <s v="COLLISION WITH FIXED OBJECT"/>
    <x v="16"/>
    <s v="UPDATE crash_veh_2016 SET EVENT1_txt = 'Utility Pole/Light Pole' where TRIM(EVENT1)='28';"/>
  </r>
  <r>
    <x v="50"/>
    <s v="30 = Traffic Signal or Signal Structure"/>
    <s v="EVENT1"/>
    <s v="30"/>
    <s v="Traffic Signal or Signal Structure"/>
    <s v="veh"/>
    <s v="COLLISION WITH FIXED OBJECT"/>
    <x v="17"/>
    <s v="UPDATE crash_veh_2016 SET EVENT1_txt = 'Traffic Signal or Signal Structure' where TRIM(EVENT1)='30';"/>
  </r>
  <r>
    <x v="50"/>
    <s v="31 = RR / LRT Crossing Device"/>
    <s v="EVENT1"/>
    <s v="31"/>
    <s v="RR / LRT Crossing Device"/>
    <s v="veh"/>
    <s v="COLLISION WITH FIXED OBJECT"/>
    <x v="5"/>
    <s v="UPDATE crash_veh_2016 SET EVENT1_txt = 'RR / LRT Crossing Device' where TRIM(EVENT1)='31';"/>
  </r>
  <r>
    <x v="50"/>
    <s v="32 = Roadway Sign or Signal Structure"/>
    <s v="EVENT1"/>
    <s v="32"/>
    <s v="Roadway Sign or Signal Structure"/>
    <s v="veh"/>
    <s v="COLLISION WITH FIXED OBJECT"/>
    <x v="18"/>
    <s v="UPDATE crash_veh_2016 SET EVENT1_txt = 'Roadway Sign or Signal Structure' where TRIM(EVENT1)='32';"/>
  </r>
  <r>
    <x v="50"/>
    <s v="35 = Other Post, Pole or Support"/>
    <s v="EVENT1"/>
    <s v="35"/>
    <s v="Other Post, Pole or Support"/>
    <s v="veh"/>
    <s v="COLLISION WITH FIXED OBJECT"/>
    <x v="19"/>
    <s v="UPDATE crash_veh_2016 SET EVENT1_txt = 'Other Post, Pole or Support' where TRIM(EVENT1)='35';"/>
  </r>
  <r>
    <x v="50"/>
    <s v="36 = Construction or Maintenance Equipment"/>
    <s v="EVENT1"/>
    <s v="36"/>
    <s v="Construction or Maintenance Equipment"/>
    <s v="veh"/>
    <s v="COLLISION WITH FIXED OBJECT"/>
    <x v="20"/>
    <s v="UPDATE crash_veh_2016 SET EVENT1_txt = 'Construction or Maintenance Equipment' where TRIM(EVENT1)='36';"/>
  </r>
  <r>
    <x v="50"/>
    <s v="41 = Bridge Pier or Support"/>
    <s v="EVENT1"/>
    <s v="41"/>
    <s v="Bridge Pier or Support"/>
    <s v="veh"/>
    <s v="COLLISION WITH FIXED OBJECT"/>
    <x v="6"/>
    <s v="UPDATE crash_veh_2016 SET EVENT1_txt = 'Bridge Pier or Support' where TRIM(EVENT1)='41';"/>
  </r>
  <r>
    <x v="50"/>
    <s v="42 = Bridge Overhead Structure"/>
    <s v="EVENT1"/>
    <s v="42"/>
    <s v="Bridge Overhead Structure"/>
    <s v="veh"/>
    <s v="COLLISION WITH FIXED OBJECT"/>
    <x v="15"/>
    <s v="UPDATE crash_veh_2016 SET EVENT1_txt = 'Bridge Overhead Structure' where TRIM(EVENT1)='42';"/>
  </r>
  <r>
    <x v="50"/>
    <s v="43 = Bridge Rail"/>
    <s v="EVENT1"/>
    <s v="43"/>
    <s v="Bridge Rail"/>
    <s v="veh"/>
    <s v="COLLISION WITH FIXED OBJECT"/>
    <x v="13"/>
    <s v="UPDATE crash_veh_2016 SET EVENT1_txt = 'Bridge Rail' where TRIM(EVENT1)='43';"/>
  </r>
  <r>
    <x v="50"/>
    <s v="46 = Culvert"/>
    <s v="EVENT1"/>
    <s v="46"/>
    <s v="Culvert"/>
    <s v="veh"/>
    <s v="COLLISION WITH FIXED OBJECT"/>
    <x v="1"/>
    <s v="UPDATE crash_veh_2016 SET EVENT1_txt = 'Culvert' where TRIM(EVENT1)='46';"/>
  </r>
  <r>
    <x v="50"/>
    <s v="47 = Curb"/>
    <s v="EVENT1"/>
    <s v="47"/>
    <s v="Curb"/>
    <s v="veh"/>
    <s v="COLLISION WITH FIXED OBJECT"/>
    <x v="14"/>
    <s v="UPDATE crash_veh_2016 SET EVENT1_txt = 'Curb' where TRIM(EVENT1)='47';"/>
  </r>
  <r>
    <x v="50"/>
    <s v="48 = Ditch"/>
    <s v="EVENT1"/>
    <s v="48"/>
    <s v="Ditch"/>
    <s v="veh"/>
    <s v="COLLISION WITH FIXED OBJECT"/>
    <x v="4"/>
    <s v="UPDATE crash_veh_2016 SET EVENT1_txt = 'Ditch' where TRIM(EVENT1)='48';"/>
  </r>
  <r>
    <x v="50"/>
    <s v="49 = Embankment"/>
    <s v="EVENT1"/>
    <s v="49"/>
    <s v="Embankment"/>
    <s v="veh"/>
    <s v="COLLISION WITH FIXED OBJECT"/>
    <x v="9"/>
    <s v="UPDATE crash_veh_2016 SET EVENT1_txt = 'Embankment' where TRIM(EVENT1)='49';"/>
  </r>
  <r>
    <x v="50"/>
    <s v="50 = Snowbank"/>
    <s v="EVENT1"/>
    <s v="50"/>
    <s v="Snowbank"/>
    <s v="veh"/>
    <s v="COLLISION WITH FIXED OBJECT"/>
    <x v="3"/>
    <s v="UPDATE crash_veh_2016 SET EVENT1_txt = 'Snowbank' where TRIM(EVENT1)='50';"/>
  </r>
  <r>
    <x v="50"/>
    <s v="55 = Cable Median Barrier"/>
    <s v="EVENT1"/>
    <s v="55"/>
    <s v="Cable Median Barrier"/>
    <s v="veh"/>
    <s v="COLLISION WITH FIXED OBJECT"/>
    <x v="8"/>
    <s v="UPDATE crash_veh_2016 SET EVENT1_txt = 'Cable Median Barrier' where TRIM(EVENT1)='55';"/>
  </r>
  <r>
    <x v="50"/>
    <s v="56 = Concrete Traffic Barrier"/>
    <s v="EVENT1"/>
    <s v="56"/>
    <s v="Concrete Traffic Barrier"/>
    <s v="veh"/>
    <s v="COLLISION WITH FIXED OBJECT"/>
    <x v="5"/>
    <s v="UPDATE crash_veh_2016 SET EVENT1_txt = 'Concrete Traffic Barrier' where TRIM(EVENT1)='56';"/>
  </r>
  <r>
    <x v="50"/>
    <s v="57 = Other Traffic Barrier"/>
    <s v="EVENT1"/>
    <s v="57"/>
    <s v="Other Traffic Barrier"/>
    <s v="veh"/>
    <s v="COLLISION WITH FIXED OBJECT"/>
    <x v="21"/>
    <s v="UPDATE crash_veh_2016 SET EVENT1_txt = 'Other Traffic Barrier' where TRIM(EVENT1)='57';"/>
  </r>
  <r>
    <x v="50"/>
    <s v="60 = Impact attenuator/ Crash Cushion"/>
    <s v="EVENT1"/>
    <s v="60"/>
    <s v="Impact attenuator/ Crash Cushion"/>
    <s v="veh"/>
    <s v="COLLISION WITH FIXED OBJECT"/>
    <x v="18"/>
    <s v="UPDATE crash_veh_2016 SET EVENT1_txt = 'Impact attenuator/ Crash Cushion' where TRIM(EVENT1)='60';"/>
  </r>
  <r>
    <x v="50"/>
    <s v="61 = Guardrail (Face)"/>
    <s v="EVENT1"/>
    <s v="61"/>
    <s v="Guardrail (Face)"/>
    <s v="veh"/>
    <s v="COLLISION WITH FIXED OBJECT"/>
    <x v="33"/>
    <s v="UPDATE crash_veh_2016 SET EVENT1_txt = 'Guardrail (Face)' where TRIM(EVENT1)='61';"/>
  </r>
  <r>
    <x v="50"/>
    <s v="62 = Guardrail (End)"/>
    <s v="EVENT1"/>
    <s v="62"/>
    <s v="Guardrail (End)"/>
    <s v="veh"/>
    <s v="COLLISION WITH FIXED OBJECT"/>
    <x v="7"/>
    <s v="UPDATE crash_veh_2016 SET EVENT1_txt = 'Guardrail (End)' where TRIM(EVENT1)='62';"/>
  </r>
  <r>
    <x v="50"/>
    <s v="67 = Mailboxes/Posts"/>
    <s v="EVENT1"/>
    <s v="67"/>
    <s v="Mailboxes/Posts"/>
    <s v="veh"/>
    <s v="COLLISION WITH FIXED OBJECT"/>
    <x v="7"/>
    <s v="UPDATE crash_veh_2016 SET EVENT1_txt = 'Mailboxes/Posts' where TRIM(EVENT1)='67';"/>
  </r>
  <r>
    <x v="50"/>
    <s v="68 = Hydrant"/>
    <s v="EVENT1"/>
    <s v="68"/>
    <s v="Hydrant"/>
    <s v="veh"/>
    <s v="COLLISION WITH FIXED OBJECT"/>
    <x v="1"/>
    <s v="UPDATE crash_veh_2016 SET EVENT1_txt = 'Hydrant' where TRIM(EVENT1)='68';"/>
  </r>
  <r>
    <x v="50"/>
    <s v="69 = Tree/Shrubbery"/>
    <s v="EVENT1"/>
    <s v="69"/>
    <s v="Tree/Shrubbery"/>
    <s v="veh"/>
    <s v="COLLISION WITH FIXED OBJECT"/>
    <x v="23"/>
    <s v="UPDATE crash_veh_2016 SET EVENT1_txt = 'Tree/Shrubbery' where TRIM(EVENT1)='69';"/>
  </r>
  <r>
    <x v="50"/>
    <s v="70 = Fence (Non-Median Barrier)"/>
    <s v="EVENT1"/>
    <s v="70"/>
    <s v="Fence (Non-Median Barrier)"/>
    <s v="veh"/>
    <s v="COLLISION WITH FIXED OBJECT"/>
    <x v="11"/>
    <s v="UPDATE crash_veh_2016 SET EVENT1_txt = 'Fence (Non-Median Barrier)' where TRIM(EVENT1)='70';"/>
  </r>
  <r>
    <x v="50"/>
    <s v="71 = Parking Meter"/>
    <s v="EVENT1"/>
    <s v="71"/>
    <s v="Parking Meter"/>
    <s v="veh"/>
    <s v="COLLISION WITH FIXED OBJECT"/>
    <x v="24"/>
    <s v="UPDATE crash_veh_2016 SET EVENT1_txt = 'Parking Meter' where TRIM(EVENT1)='71';"/>
  </r>
  <r>
    <x v="50"/>
    <s v="75 = Other-Fixed Object"/>
    <s v="EVENT1"/>
    <s v="75"/>
    <s v="Other-Fixed Object"/>
    <s v="veh"/>
    <s v="COLLISION WITH FIXED OBJECT"/>
    <x v="25"/>
    <s v="UPDATE crash_veh_2016 SET EVENT1_txt = 'Other-Fixed Object' where TRIM(EVENT1)='75';"/>
  </r>
  <r>
    <x v="50"/>
    <s v="99 = Unknown"/>
    <s v="EVENT1"/>
    <s v="99"/>
    <s v="Unknown"/>
    <s v="veh"/>
    <s v="COLLISION WITH FIXED OBJECT"/>
    <x v="1"/>
    <s v="UPDATE crash_veh_2016 SET EVENT1_txt = 'Unknown' where TRIM(EVENT1)='99';"/>
  </r>
  <r>
    <x v="51"/>
    <s v="19 = Equipment Failure"/>
    <s v="EVENT2"/>
    <s v="19"/>
    <s v="Equipment Failure"/>
    <s v="veh"/>
    <s v="NON-COLLISION"/>
    <x v="10"/>
    <s v="UPDATE crash_veh_2016 SET EVENT2_txt = 'Equipment Failure' where TRIM(EVENT2)='19';"/>
  </r>
  <r>
    <x v="51"/>
    <s v="20 = Separation of Units"/>
    <s v="EVENT2"/>
    <s v="20"/>
    <s v="Separation of Units"/>
    <s v="veh"/>
    <s v="NON-COLLISION"/>
    <x v="28"/>
    <s v="UPDATE crash_veh_2016 SET EVENT2_txt = 'Separation of Units' where TRIM(EVENT2)='20';"/>
  </r>
  <r>
    <x v="51"/>
    <s v="21 = Ran Off Roadway Right"/>
    <s v="EVENT2"/>
    <s v="21"/>
    <s v="Ran Off Roadway Right"/>
    <s v="veh"/>
    <s v="NON-COLLISION"/>
    <x v="21"/>
    <s v="UPDATE crash_veh_2016 SET EVENT2_txt = 'Ran Off Roadway Right' where TRIM(EVENT2)='21';"/>
  </r>
  <r>
    <x v="51"/>
    <s v="22 = Ran Off Roadway Left"/>
    <s v="EVENT2"/>
    <s v="22"/>
    <s v="Ran Off Roadway Left"/>
    <s v="veh"/>
    <s v="NON-COLLISION"/>
    <x v="8"/>
    <s v="UPDATE crash_veh_2016 SET EVENT2_txt = 'Ran Off Roadway Left' where TRIM(EVENT2)='22';"/>
  </r>
  <r>
    <x v="51"/>
    <s v="23 = Cross Median"/>
    <s v="EVENT2"/>
    <s v="23"/>
    <s v="Cross Median"/>
    <s v="veh"/>
    <s v="NON-COLLISION"/>
    <x v="31"/>
    <s v="UPDATE crash_veh_2016 SET EVENT2_txt = 'Cross Median' where TRIM(EVENT2)='23';"/>
  </r>
  <r>
    <x v="51"/>
    <s v="24 = Cross Centerline"/>
    <s v="EVENT2"/>
    <s v="24"/>
    <s v="Cross Centerline"/>
    <s v="veh"/>
    <s v="NON-COLLISION"/>
    <x v="33"/>
    <s v="UPDATE crash_veh_2016 SET EVENT2_txt = 'Cross Centerline' where TRIM(EVENT2)='24';"/>
  </r>
  <r>
    <x v="51"/>
    <s v="33 = Downhill Runaway"/>
    <s v="EVENT2"/>
    <s v="33"/>
    <s v="Downhill Runaway"/>
    <s v="veh"/>
    <s v="NON-COLLISION"/>
    <x v="33"/>
    <s v="UPDATE crash_veh_2016 SET EVENT2_txt = 'Downhill Runaway' where TRIM(EVENT2)='33';"/>
  </r>
  <r>
    <x v="51"/>
    <s v="34 = Fell/Jumped from Motor Vehicle"/>
    <s v="EVENT2"/>
    <s v="34"/>
    <s v="Fell/Jumped from Motor Vehicle"/>
    <s v="veh"/>
    <s v="NON-COLLISION"/>
    <x v="26"/>
    <s v="UPDATE crash_veh_2016 SET EVENT2_txt = 'Fell/Jumped from Motor Vehicle' where TRIM(EVENT2)='34';"/>
  </r>
  <r>
    <x v="51"/>
    <s v="37 = Reentering Roadway"/>
    <s v="EVENT2"/>
    <s v="37"/>
    <s v="Reentering Roadway"/>
    <s v="veh"/>
    <s v="NON-COLLISION"/>
    <x v="25"/>
    <s v="UPDATE crash_veh_2016 SET EVENT2_txt = 'Reentering Roadway' where TRIM(EVENT2)='37';"/>
  </r>
  <r>
    <x v="51"/>
    <s v="38 = Thrown or Falling Object"/>
    <s v="EVENT2"/>
    <s v="38"/>
    <s v="Thrown or Falling Object"/>
    <s v="veh"/>
    <s v="NON-COLLISION"/>
    <x v="5"/>
    <s v="UPDATE crash_veh_2016 SET EVENT2_txt = 'Thrown or Falling Object' where TRIM(EVENT2)='38';"/>
  </r>
  <r>
    <x v="51"/>
    <s v="39 = Cargo/Equipment Loss or Shift"/>
    <s v="EVENT2"/>
    <s v="39"/>
    <s v="Cargo/Equipment Loss or Shift"/>
    <s v="veh"/>
    <s v="NON-COLLISION"/>
    <x v="27"/>
    <s v="UPDATE crash_veh_2016 SET EVENT2_txt = 'Cargo/Equipment Loss or Shift' where TRIM(EVENT2)='39';"/>
  </r>
  <r>
    <x v="51"/>
    <s v="83 = Overturn/Rollover"/>
    <s v="EVENT2"/>
    <s v="83"/>
    <s v="Overturn/Rollover"/>
    <s v="veh"/>
    <s v="NON-COLLISION"/>
    <x v="10"/>
    <s v="UPDATE crash_veh_2016 SET EVENT2_txt = 'Overturn/Rollover' where TRIM(EVENT2)='83';"/>
  </r>
  <r>
    <x v="51"/>
    <s v="84 = Immersion (Full or Partial)"/>
    <s v="EVENT2"/>
    <s v="84"/>
    <s v="Immersion (Full or Partial)"/>
    <s v="veh"/>
    <s v="NON-COLLISION"/>
    <x v="19"/>
    <s v="UPDATE crash_veh_2016 SET EVENT2_txt = 'Immersion (Full or Partial)' where TRIM(EVENT2)='84';"/>
  </r>
  <r>
    <x v="51"/>
    <s v="85 = Fire/Explosion"/>
    <s v="EVENT2"/>
    <s v="85"/>
    <s v="Fire/Explosion"/>
    <s v="veh"/>
    <s v="NON-COLLISION"/>
    <x v="23"/>
    <s v="UPDATE crash_veh_2016 SET EVENT2_txt = 'Fire/Explosion' where TRIM(EVENT2)='85';"/>
  </r>
  <r>
    <x v="51"/>
    <s v="86 = Jackknife"/>
    <s v="EVENT2"/>
    <s v="86"/>
    <s v="Jackknife"/>
    <s v="veh"/>
    <s v="NON-COLLISION"/>
    <x v="2"/>
    <s v="UPDATE crash_veh_2016 SET EVENT2_txt = 'Jackknife' where TRIM(EVENT2)='86';"/>
  </r>
  <r>
    <x v="51"/>
    <s v="89 = Other Non-Collision"/>
    <s v="EVENT2"/>
    <s v="89"/>
    <s v="Other Non-Collision"/>
    <s v="veh"/>
    <s v="NON-COLLISION"/>
    <x v="28"/>
    <s v="UPDATE crash_veh_2016 SET EVENT2_txt = 'Other Non-Collision' where TRIM(EVENT2)='89';"/>
  </r>
  <r>
    <x v="51"/>
    <s v="8 = Pedestrian"/>
    <s v="EVENT2"/>
    <s v="8 "/>
    <s v="Pedestrian"/>
    <s v="veh"/>
    <s v="COLLISION WITH NON-FIXED OBJECT"/>
    <x v="9"/>
    <s v="UPDATE crash_veh_2016 SET EVENT2_txt = 'Pedestrian' where TRIM(EVENT2)='8';"/>
  </r>
  <r>
    <x v="51"/>
    <s v="9 = Pedalcyclist (Bicyclist)"/>
    <s v="EVENT2"/>
    <s v="9 "/>
    <s v="Pedalcyclist (Bicyclist)"/>
    <s v="veh"/>
    <s v="COLLISION WITH NON-FIXED OBJECT"/>
    <x v="5"/>
    <s v="UPDATE crash_veh_2016 SET EVENT2_txt = 'Pedalcyclist (Bicyclist)' where TRIM(EVENT2)='9';"/>
  </r>
  <r>
    <x v="51"/>
    <s v="10 = Motor Vehicle In Transport"/>
    <s v="EVENT2"/>
    <s v="10"/>
    <s v="Motor Vehicle In Transport"/>
    <s v="veh"/>
    <s v="COLLISION WITH NON-FIXED OBJECT"/>
    <x v="11"/>
    <s v="UPDATE crash_veh_2016 SET EVENT2_txt = 'Motor Vehicle In Transport' where TRIM(EVENT2)='10';"/>
  </r>
  <r>
    <x v="51"/>
    <s v="11 = Parked Motor Vehicle"/>
    <s v="EVENT2"/>
    <s v="11"/>
    <s v="Parked Motor Vehicle"/>
    <s v="veh"/>
    <s v="COLLISION WITH NON-FIXED OBJECT"/>
    <x v="8"/>
    <s v="UPDATE crash_veh_2016 SET EVENT2_txt = 'Parked Motor Vehicle' where TRIM(EVENT2)='11';"/>
  </r>
  <r>
    <x v="51"/>
    <s v="12 = Struck by Falling, Shifting Cargo or Anything Set in Motion by Motor Vehicle"/>
    <s v="EVENT2"/>
    <s v="12"/>
    <s v="Struck by Falling, Shifting Cargo or Anything Set in Motion by Motor Vehicle"/>
    <s v="veh"/>
    <s v="COLLISION WITH NON-FIXED OBJECT"/>
    <x v="59"/>
    <s v="UPDATE crash_veh_2016 SET EVENT2_txt = 'Struck by Falling, Shifting Cargo or Anything Set in Motion by Motor Vehicle' where TRIM(EVENT2)='12';"/>
  </r>
  <r>
    <x v="51"/>
    <s v="13 = Train-LRT"/>
    <s v="EVENT2"/>
    <s v="13"/>
    <s v="Train-LRT"/>
    <s v="veh"/>
    <s v="COLLISION WITH NON-FIXED OBJECT"/>
    <x v="2"/>
    <s v="UPDATE crash_veh_2016 SET EVENT2_txt = 'Train-LRT' where TRIM(EVENT2)='13';"/>
  </r>
  <r>
    <x v="51"/>
    <s v="14 = Train-Passenger"/>
    <s v="EVENT2"/>
    <s v="14"/>
    <s v="Train-Passenger"/>
    <s v="veh"/>
    <s v="COLLISION WITH NON-FIXED OBJECT"/>
    <x v="7"/>
    <s v="UPDATE crash_veh_2016 SET EVENT2_txt = 'Train-Passenger' where TRIM(EVENT2)='14';"/>
  </r>
  <r>
    <x v="51"/>
    <s v="15 = Train-Cargo"/>
    <s v="EVENT2"/>
    <s v="15"/>
    <s v="Train-Cargo"/>
    <s v="veh"/>
    <s v="COLLISION WITH NON-FIXED OBJECT"/>
    <x v="13"/>
    <s v="UPDATE crash_veh_2016 SET EVENT2_txt = 'Train-Cargo' where TRIM(EVENT2)='15';"/>
  </r>
  <r>
    <x v="51"/>
    <s v="16 = Deer"/>
    <s v="EVENT2"/>
    <s v="16"/>
    <s v="Deer"/>
    <s v="veh"/>
    <s v="COLLISION WITH NON-FIXED OBJECT"/>
    <x v="14"/>
    <s v="UPDATE crash_veh_2016 SET EVENT2_txt = 'Deer' where TRIM(EVENT2)='16';"/>
  </r>
  <r>
    <x v="51"/>
    <s v="17 = Animal Alive Before Crash"/>
    <s v="EVENT2"/>
    <s v="17"/>
    <s v="Animal Alive Before Crash"/>
    <s v="veh"/>
    <s v="COLLISION WITH NON-FIXED OBJECT"/>
    <x v="15"/>
    <s v="UPDATE crash_veh_2016 SET EVENT2_txt = 'Animal Alive Before Crash' where TRIM(EVENT2)='17';"/>
  </r>
  <r>
    <x v="51"/>
    <s v="18 = Animal Dead Before Crash"/>
    <s v="EVENT2"/>
    <s v="18"/>
    <s v="Animal Dead Before Crash"/>
    <s v="veh"/>
    <s v="COLLISION WITH NON-FIXED OBJECT"/>
    <x v="5"/>
    <s v="UPDATE crash_veh_2016 SET EVENT2_txt = 'Animal Dead Before Crash' where TRIM(EVENT2)='18';"/>
  </r>
  <r>
    <x v="51"/>
    <s v="25 = Other-Non Fixed Object"/>
    <s v="EVENT2"/>
    <s v="25"/>
    <s v="Other-Non Fixed Object"/>
    <s v="veh"/>
    <s v="COLLISION WITH NON-FIXED OBJECT"/>
    <x v="6"/>
    <s v="UPDATE crash_veh_2016 SET EVENT2_txt = 'Other-Non Fixed Object' where TRIM(EVENT2)='25';"/>
  </r>
  <r>
    <x v="51"/>
    <s v="51 = Other-Non-Motorist"/>
    <s v="EVENT2"/>
    <s v="51"/>
    <s v="Other-Non-Motorist"/>
    <s v="veh"/>
    <s v="COLLISION WITH NON-FIXED OBJECT"/>
    <x v="25"/>
    <s v="UPDATE crash_veh_2016 SET EVENT2_txt = 'Other-Non-Motorist' where TRIM(EVENT2)='51';"/>
  </r>
  <r>
    <x v="51"/>
    <s v="28 = Utility Pole/Light Pole"/>
    <s v="EVENT2"/>
    <s v="28"/>
    <s v="Utility Pole/Light Pole"/>
    <s v="veh"/>
    <s v="COLLISION WITH FIXED OBJECT"/>
    <x v="16"/>
    <s v="UPDATE crash_veh_2016 SET EVENT2_txt = 'Utility Pole/Light Pole' where TRIM(EVENT2)='28';"/>
  </r>
  <r>
    <x v="51"/>
    <s v="30 = Traffic Signal or Signal Structure"/>
    <s v="EVENT2"/>
    <s v="30"/>
    <s v="Traffic Signal or Signal Structure"/>
    <s v="veh"/>
    <s v="COLLISION WITH FIXED OBJECT"/>
    <x v="17"/>
    <s v="UPDATE crash_veh_2016 SET EVENT2_txt = 'Traffic Signal or Signal Structure' where TRIM(EVENT2)='30';"/>
  </r>
  <r>
    <x v="51"/>
    <s v="31 = RR / LRT Crossing Device"/>
    <s v="EVENT2"/>
    <s v="31"/>
    <s v="RR / LRT Crossing Device"/>
    <s v="veh"/>
    <s v="COLLISION WITH FIXED OBJECT"/>
    <x v="5"/>
    <s v="UPDATE crash_veh_2016 SET EVENT2_txt = 'RR / LRT Crossing Device' where TRIM(EVENT2)='31';"/>
  </r>
  <r>
    <x v="51"/>
    <s v="32 = Roadway Sign or Signal Structure"/>
    <s v="EVENT2"/>
    <s v="32"/>
    <s v="Roadway Sign or Signal Structure"/>
    <s v="veh"/>
    <s v="COLLISION WITH FIXED OBJECT"/>
    <x v="18"/>
    <s v="UPDATE crash_veh_2016 SET EVENT2_txt = 'Roadway Sign or Signal Structure' where TRIM(EVENT2)='32';"/>
  </r>
  <r>
    <x v="51"/>
    <s v="35 = Other Post, Pole or Support"/>
    <s v="EVENT2"/>
    <s v="35"/>
    <s v="Other Post, Pole or Support"/>
    <s v="veh"/>
    <s v="COLLISION WITH FIXED OBJECT"/>
    <x v="19"/>
    <s v="UPDATE crash_veh_2016 SET EVENT2_txt = 'Other Post, Pole or Support' where TRIM(EVENT2)='35';"/>
  </r>
  <r>
    <x v="51"/>
    <s v="36 = Construction or Maintenance Equipment"/>
    <s v="EVENT2"/>
    <s v="36"/>
    <s v="Construction or Maintenance Equipment"/>
    <s v="veh"/>
    <s v="COLLISION WITH FIXED OBJECT"/>
    <x v="20"/>
    <s v="UPDATE crash_veh_2016 SET EVENT2_txt = 'Construction or Maintenance Equipment' where TRIM(EVENT2)='36';"/>
  </r>
  <r>
    <x v="51"/>
    <s v="41 = Bridge Pier or Support"/>
    <s v="EVENT2"/>
    <s v="41"/>
    <s v="Bridge Pier or Support"/>
    <s v="veh"/>
    <s v="COLLISION WITH FIXED OBJECT"/>
    <x v="6"/>
    <s v="UPDATE crash_veh_2016 SET EVENT2_txt = 'Bridge Pier or Support' where TRIM(EVENT2)='41';"/>
  </r>
  <r>
    <x v="51"/>
    <s v="42 = Bridge Overhead Structure"/>
    <s v="EVENT2"/>
    <s v="42"/>
    <s v="Bridge Overhead Structure"/>
    <s v="veh"/>
    <s v="COLLISION WITH FIXED OBJECT"/>
    <x v="15"/>
    <s v="UPDATE crash_veh_2016 SET EVENT2_txt = 'Bridge Overhead Structure' where TRIM(EVENT2)='42';"/>
  </r>
  <r>
    <x v="51"/>
    <s v="43 = Bridge Rail"/>
    <s v="EVENT2"/>
    <s v="43"/>
    <s v="Bridge Rail"/>
    <s v="veh"/>
    <s v="COLLISION WITH FIXED OBJECT"/>
    <x v="13"/>
    <s v="UPDATE crash_veh_2016 SET EVENT2_txt = 'Bridge Rail' where TRIM(EVENT2)='43';"/>
  </r>
  <r>
    <x v="51"/>
    <s v="46 = Culvert"/>
    <s v="EVENT2"/>
    <s v="46"/>
    <s v="Culvert"/>
    <s v="veh"/>
    <s v="COLLISION WITH FIXED OBJECT"/>
    <x v="1"/>
    <s v="UPDATE crash_veh_2016 SET EVENT2_txt = 'Culvert' where TRIM(EVENT2)='46';"/>
  </r>
  <r>
    <x v="51"/>
    <s v="47 = Curb"/>
    <s v="EVENT2"/>
    <s v="47"/>
    <s v="Curb"/>
    <s v="veh"/>
    <s v="COLLISION WITH FIXED OBJECT"/>
    <x v="14"/>
    <s v="UPDATE crash_veh_2016 SET EVENT2_txt = 'Curb' where TRIM(EVENT2)='47';"/>
  </r>
  <r>
    <x v="51"/>
    <s v="48 = Ditch"/>
    <s v="EVENT2"/>
    <s v="48"/>
    <s v="Ditch"/>
    <s v="veh"/>
    <s v="COLLISION WITH FIXED OBJECT"/>
    <x v="4"/>
    <s v="UPDATE crash_veh_2016 SET EVENT2_txt = 'Ditch' where TRIM(EVENT2)='48';"/>
  </r>
  <r>
    <x v="51"/>
    <s v="49 = Embankment"/>
    <s v="EVENT2"/>
    <s v="49"/>
    <s v="Embankment"/>
    <s v="veh"/>
    <s v="COLLISION WITH FIXED OBJECT"/>
    <x v="9"/>
    <s v="UPDATE crash_veh_2016 SET EVENT2_txt = 'Embankment' where TRIM(EVENT2)='49';"/>
  </r>
  <r>
    <x v="51"/>
    <s v="50 = Snowbank"/>
    <s v="EVENT2"/>
    <s v="50"/>
    <s v="Snowbank"/>
    <s v="veh"/>
    <s v="COLLISION WITH FIXED OBJECT"/>
    <x v="3"/>
    <s v="UPDATE crash_veh_2016 SET EVENT2_txt = 'Snowbank' where TRIM(EVENT2)='50';"/>
  </r>
  <r>
    <x v="51"/>
    <s v="55 = Cable Median Barrier"/>
    <s v="EVENT2"/>
    <s v="55"/>
    <s v="Cable Median Barrier"/>
    <s v="veh"/>
    <s v="COLLISION WITH FIXED OBJECT"/>
    <x v="8"/>
    <s v="UPDATE crash_veh_2016 SET EVENT2_txt = 'Cable Median Barrier' where TRIM(EVENT2)='55';"/>
  </r>
  <r>
    <x v="51"/>
    <s v="56 = Concrete Traffic Barrier"/>
    <s v="EVENT2"/>
    <s v="56"/>
    <s v="Concrete Traffic Barrier"/>
    <s v="veh"/>
    <s v="COLLISION WITH FIXED OBJECT"/>
    <x v="5"/>
    <s v="UPDATE crash_veh_2016 SET EVENT2_txt = 'Concrete Traffic Barrier' where TRIM(EVENT2)='56';"/>
  </r>
  <r>
    <x v="51"/>
    <s v="57 = Other Traffic Barrier"/>
    <s v="EVENT2"/>
    <s v="57"/>
    <s v="Other Traffic Barrier"/>
    <s v="veh"/>
    <s v="COLLISION WITH FIXED OBJECT"/>
    <x v="21"/>
    <s v="UPDATE crash_veh_2016 SET EVENT2_txt = 'Other Traffic Barrier' where TRIM(EVENT2)='57';"/>
  </r>
  <r>
    <x v="51"/>
    <s v="60 = Impact attenuator/ Crash Cushion"/>
    <s v="EVENT2"/>
    <s v="60"/>
    <s v="Impact attenuator/ Crash Cushion"/>
    <s v="veh"/>
    <s v="COLLISION WITH FIXED OBJECT"/>
    <x v="18"/>
    <s v="UPDATE crash_veh_2016 SET EVENT2_txt = 'Impact attenuator/ Crash Cushion' where TRIM(EVENT2)='60';"/>
  </r>
  <r>
    <x v="51"/>
    <s v="61 = Guardrail (Face)"/>
    <s v="EVENT2"/>
    <s v="61"/>
    <s v="Guardrail (Face)"/>
    <s v="veh"/>
    <s v="COLLISION WITH FIXED OBJECT"/>
    <x v="33"/>
    <s v="UPDATE crash_veh_2016 SET EVENT2_txt = 'Guardrail (Face)' where TRIM(EVENT2)='61';"/>
  </r>
  <r>
    <x v="51"/>
    <s v="62 = Guardrail (End)"/>
    <s v="EVENT2"/>
    <s v="62"/>
    <s v="Guardrail (End)"/>
    <s v="veh"/>
    <s v="COLLISION WITH FIXED OBJECT"/>
    <x v="7"/>
    <s v="UPDATE crash_veh_2016 SET EVENT2_txt = 'Guardrail (End)' where TRIM(EVENT2)='62';"/>
  </r>
  <r>
    <x v="51"/>
    <s v="67 = Mailboxes/Posts"/>
    <s v="EVENT2"/>
    <s v="67"/>
    <s v="Mailboxes/Posts"/>
    <s v="veh"/>
    <s v="COLLISION WITH FIXED OBJECT"/>
    <x v="7"/>
    <s v="UPDATE crash_veh_2016 SET EVENT2_txt = 'Mailboxes/Posts' where TRIM(EVENT2)='67';"/>
  </r>
  <r>
    <x v="51"/>
    <s v="68 = Hydrant"/>
    <s v="EVENT2"/>
    <s v="68"/>
    <s v="Hydrant"/>
    <s v="veh"/>
    <s v="COLLISION WITH FIXED OBJECT"/>
    <x v="1"/>
    <s v="UPDATE crash_veh_2016 SET EVENT2_txt = 'Hydrant' where TRIM(EVENT2)='68';"/>
  </r>
  <r>
    <x v="51"/>
    <s v="69 = Tree/Shrubbery"/>
    <s v="EVENT2"/>
    <s v="69"/>
    <s v="Tree/Shrubbery"/>
    <s v="veh"/>
    <s v="COLLISION WITH FIXED OBJECT"/>
    <x v="23"/>
    <s v="UPDATE crash_veh_2016 SET EVENT2_txt = 'Tree/Shrubbery' where TRIM(EVENT2)='69';"/>
  </r>
  <r>
    <x v="51"/>
    <s v="70 = Fence (Non-Median Barrier)"/>
    <s v="EVENT2"/>
    <s v="70"/>
    <s v="Fence (Non-Median Barrier)"/>
    <s v="veh"/>
    <s v="COLLISION WITH FIXED OBJECT"/>
    <x v="11"/>
    <s v="UPDATE crash_veh_2016 SET EVENT2_txt = 'Fence (Non-Median Barrier)' where TRIM(EVENT2)='70';"/>
  </r>
  <r>
    <x v="51"/>
    <s v="71 = Parking Meter"/>
    <s v="EVENT2"/>
    <s v="71"/>
    <s v="Parking Meter"/>
    <s v="veh"/>
    <s v="COLLISION WITH FIXED OBJECT"/>
    <x v="24"/>
    <s v="UPDATE crash_veh_2016 SET EVENT2_txt = 'Parking Meter' where TRIM(EVENT2)='71';"/>
  </r>
  <r>
    <x v="51"/>
    <s v="75 = Other-Fixed Object"/>
    <s v="EVENT2"/>
    <s v="75"/>
    <s v="Other-Fixed Object"/>
    <s v="veh"/>
    <s v="COLLISION WITH FIXED OBJECT"/>
    <x v="25"/>
    <s v="UPDATE crash_veh_2016 SET EVENT2_txt = 'Other-Fixed Object' where TRIM(EVENT2)='75';"/>
  </r>
  <r>
    <x v="51"/>
    <s v="99 = Unknown"/>
    <s v="EVENT2"/>
    <s v="99"/>
    <s v="Unknown"/>
    <s v="veh"/>
    <s v="COLLISION WITH FIXED OBJECT"/>
    <x v="1"/>
    <s v="UPDATE crash_veh_2016 SET EVENT2_txt = 'Unknown' where TRIM(EVENT2)='99';"/>
  </r>
  <r>
    <x v="52"/>
    <s v="19 = Equipment Failure"/>
    <s v="EVENT3"/>
    <s v="19"/>
    <s v="Equipment Failure"/>
    <s v="veh"/>
    <s v="NON-COLLISION"/>
    <x v="10"/>
    <s v="UPDATE crash_veh_2016 SET EVENT3_txt = 'Equipment Failure' where TRIM(EVENT3)='19';"/>
  </r>
  <r>
    <x v="52"/>
    <s v="20 = Separation of Units"/>
    <s v="EVENT3"/>
    <s v="20"/>
    <s v="Separation of Units"/>
    <s v="veh"/>
    <s v="NON-COLLISION"/>
    <x v="28"/>
    <s v="UPDATE crash_veh_2016 SET EVENT3_txt = 'Separation of Units' where TRIM(EVENT3)='20';"/>
  </r>
  <r>
    <x v="52"/>
    <s v="21 = Ran Off Roadway Right"/>
    <s v="EVENT3"/>
    <s v="21"/>
    <s v="Ran Off Roadway Right"/>
    <s v="veh"/>
    <s v="NON-COLLISION"/>
    <x v="21"/>
    <s v="UPDATE crash_veh_2016 SET EVENT3_txt = 'Ran Off Roadway Right' where TRIM(EVENT3)='21';"/>
  </r>
  <r>
    <x v="52"/>
    <s v="22 = Ran Off Roadway Left"/>
    <s v="EVENT3"/>
    <s v="22"/>
    <s v="Ran Off Roadway Left"/>
    <s v="veh"/>
    <s v="NON-COLLISION"/>
    <x v="8"/>
    <s v="UPDATE crash_veh_2016 SET EVENT3_txt = 'Ran Off Roadway Left' where TRIM(EVENT3)='22';"/>
  </r>
  <r>
    <x v="52"/>
    <s v="23 = Cross Median"/>
    <s v="EVENT3"/>
    <s v="23"/>
    <s v="Cross Median"/>
    <s v="veh"/>
    <s v="NON-COLLISION"/>
    <x v="31"/>
    <s v="UPDATE crash_veh_2016 SET EVENT3_txt = 'Cross Median' where TRIM(EVENT3)='23';"/>
  </r>
  <r>
    <x v="52"/>
    <s v="24 = Cross Centerline"/>
    <s v="EVENT3"/>
    <s v="24"/>
    <s v="Cross Centerline"/>
    <s v="veh"/>
    <s v="NON-COLLISION"/>
    <x v="33"/>
    <s v="UPDATE crash_veh_2016 SET EVENT3_txt = 'Cross Centerline' where TRIM(EVENT3)='24';"/>
  </r>
  <r>
    <x v="52"/>
    <s v="33 = Downhill Runaway"/>
    <s v="EVENT3"/>
    <s v="33"/>
    <s v="Downhill Runaway"/>
    <s v="veh"/>
    <s v="NON-COLLISION"/>
    <x v="33"/>
    <s v="UPDATE crash_veh_2016 SET EVENT3_txt = 'Downhill Runaway' where TRIM(EVENT3)='33';"/>
  </r>
  <r>
    <x v="52"/>
    <s v="34 = Fell/Jumped from Motor Vehicle"/>
    <s v="EVENT3"/>
    <s v="34"/>
    <s v="Fell/Jumped from Motor Vehicle"/>
    <s v="veh"/>
    <s v="NON-COLLISION"/>
    <x v="26"/>
    <s v="UPDATE crash_veh_2016 SET EVENT3_txt = 'Fell/Jumped from Motor Vehicle' where TRIM(EVENT3)='34';"/>
  </r>
  <r>
    <x v="52"/>
    <s v="37 = Reentering Roadway"/>
    <s v="EVENT3"/>
    <s v="37"/>
    <s v="Reentering Roadway"/>
    <s v="veh"/>
    <s v="NON-COLLISION"/>
    <x v="25"/>
    <s v="UPDATE crash_veh_2016 SET EVENT3_txt = 'Reentering Roadway' where TRIM(EVENT3)='37';"/>
  </r>
  <r>
    <x v="52"/>
    <s v="38 = Thrown or Falling Object"/>
    <s v="EVENT3"/>
    <s v="38"/>
    <s v="Thrown or Falling Object"/>
    <s v="veh"/>
    <s v="NON-COLLISION"/>
    <x v="5"/>
    <s v="UPDATE crash_veh_2016 SET EVENT3_txt = 'Thrown or Falling Object' where TRIM(EVENT3)='38';"/>
  </r>
  <r>
    <x v="52"/>
    <s v="39 = Cargo/Equipment Loss or Shift"/>
    <s v="EVENT3"/>
    <s v="39"/>
    <s v="Cargo/Equipment Loss or Shift"/>
    <s v="veh"/>
    <s v="NON-COLLISION"/>
    <x v="27"/>
    <s v="UPDATE crash_veh_2016 SET EVENT3_txt = 'Cargo/Equipment Loss or Shift' where TRIM(EVENT3)='39';"/>
  </r>
  <r>
    <x v="52"/>
    <s v="83 = Overturn/Rollover"/>
    <s v="EVENT3"/>
    <s v="83"/>
    <s v="Overturn/Rollover"/>
    <s v="veh"/>
    <s v="NON-COLLISION"/>
    <x v="10"/>
    <s v="UPDATE crash_veh_2016 SET EVENT3_txt = 'Overturn/Rollover' where TRIM(EVENT3)='83';"/>
  </r>
  <r>
    <x v="52"/>
    <s v="84 = Immersion (Full or Partial)"/>
    <s v="EVENT3"/>
    <s v="84"/>
    <s v="Immersion (Full or Partial)"/>
    <s v="veh"/>
    <s v="NON-COLLISION"/>
    <x v="19"/>
    <s v="UPDATE crash_veh_2016 SET EVENT3_txt = 'Immersion (Full or Partial)' where TRIM(EVENT3)='84';"/>
  </r>
  <r>
    <x v="52"/>
    <s v="85 = Fire/Explosion"/>
    <s v="EVENT3"/>
    <s v="85"/>
    <s v="Fire/Explosion"/>
    <s v="veh"/>
    <s v="NON-COLLISION"/>
    <x v="23"/>
    <s v="UPDATE crash_veh_2016 SET EVENT3_txt = 'Fire/Explosion' where TRIM(EVENT3)='85';"/>
  </r>
  <r>
    <x v="52"/>
    <s v="86 = Jackknife"/>
    <s v="EVENT3"/>
    <s v="86"/>
    <s v="Jackknife"/>
    <s v="veh"/>
    <s v="NON-COLLISION"/>
    <x v="2"/>
    <s v="UPDATE crash_veh_2016 SET EVENT3_txt = 'Jackknife' where TRIM(EVENT3)='86';"/>
  </r>
  <r>
    <x v="52"/>
    <s v="89 = Other Non-Collision"/>
    <s v="EVENT3"/>
    <s v="89"/>
    <s v="Other Non-Collision"/>
    <s v="veh"/>
    <s v="NON-COLLISION"/>
    <x v="28"/>
    <s v="UPDATE crash_veh_2016 SET EVENT3_txt = 'Other Non-Collision' where TRIM(EVENT3)='89';"/>
  </r>
  <r>
    <x v="52"/>
    <s v="8 = Pedestrian"/>
    <s v="EVENT3"/>
    <s v="8 "/>
    <s v="Pedestrian"/>
    <s v="veh"/>
    <s v="COLLISION WITH NON-FIXED OBJECT"/>
    <x v="9"/>
    <s v="UPDATE crash_veh_2016 SET EVENT3_txt = 'Pedestrian' where TRIM(EVENT3)='8';"/>
  </r>
  <r>
    <x v="52"/>
    <s v="9 = Pedalcyclist (Bicyclist)"/>
    <s v="EVENT3"/>
    <s v="9 "/>
    <s v="Pedalcyclist (Bicyclist)"/>
    <s v="veh"/>
    <s v="COLLISION WITH NON-FIXED OBJECT"/>
    <x v="5"/>
    <s v="UPDATE crash_veh_2016 SET EVENT3_txt = 'Pedalcyclist (Bicyclist)' where TRIM(EVENT3)='9';"/>
  </r>
  <r>
    <x v="52"/>
    <s v="10 = Motor Vehicle In Transport"/>
    <s v="EVENT3"/>
    <s v="10"/>
    <s v="Motor Vehicle In Transport"/>
    <s v="veh"/>
    <s v="COLLISION WITH NON-FIXED OBJECT"/>
    <x v="11"/>
    <s v="UPDATE crash_veh_2016 SET EVENT3_txt = 'Motor Vehicle In Transport' where TRIM(EVENT3)='10';"/>
  </r>
  <r>
    <x v="52"/>
    <s v="11 = Parked Motor Vehicle"/>
    <s v="EVENT3"/>
    <s v="11"/>
    <s v="Parked Motor Vehicle"/>
    <s v="veh"/>
    <s v="COLLISION WITH NON-FIXED OBJECT"/>
    <x v="8"/>
    <s v="UPDATE crash_veh_2016 SET EVENT3_txt = 'Parked Motor Vehicle' where TRIM(EVENT3)='11';"/>
  </r>
  <r>
    <x v="52"/>
    <s v="12 = Struck by Falling, Shifting Cargo or Anything Set in Motion by Motor Vehicle"/>
    <s v="EVENT3"/>
    <s v="12"/>
    <s v="Struck by Falling, Shifting Cargo or Anything Set in Motion by Motor Vehicle"/>
    <s v="veh"/>
    <s v="COLLISION WITH NON-FIXED OBJECT"/>
    <x v="59"/>
    <s v="UPDATE crash_veh_2016 SET EVENT3_txt = 'Struck by Falling, Shifting Cargo or Anything Set in Motion by Motor Vehicle' where TRIM(EVENT3)='12';"/>
  </r>
  <r>
    <x v="52"/>
    <s v="13 = Train-LRT"/>
    <s v="EVENT3"/>
    <s v="13"/>
    <s v="Train-LRT"/>
    <s v="veh"/>
    <s v="COLLISION WITH NON-FIXED OBJECT"/>
    <x v="2"/>
    <s v="UPDATE crash_veh_2016 SET EVENT3_txt = 'Train-LRT' where TRIM(EVENT3)='13';"/>
  </r>
  <r>
    <x v="52"/>
    <s v="14 = Train-Passenger"/>
    <s v="EVENT3"/>
    <s v="14"/>
    <s v="Train-Passenger"/>
    <s v="veh"/>
    <s v="COLLISION WITH NON-FIXED OBJECT"/>
    <x v="7"/>
    <s v="UPDATE crash_veh_2016 SET EVENT3_txt = 'Train-Passenger' where TRIM(EVENT3)='14';"/>
  </r>
  <r>
    <x v="52"/>
    <s v="15 = Train-Cargo"/>
    <s v="EVENT3"/>
    <s v="15"/>
    <s v="Train-Cargo"/>
    <s v="veh"/>
    <s v="COLLISION WITH NON-FIXED OBJECT"/>
    <x v="13"/>
    <s v="UPDATE crash_veh_2016 SET EVENT3_txt = 'Train-Cargo' where TRIM(EVENT3)='15';"/>
  </r>
  <r>
    <x v="52"/>
    <s v="16 = Deer"/>
    <s v="EVENT3"/>
    <s v="16"/>
    <s v="Deer"/>
    <s v="veh"/>
    <s v="COLLISION WITH NON-FIXED OBJECT"/>
    <x v="14"/>
    <s v="UPDATE crash_veh_2016 SET EVENT3_txt = 'Deer' where TRIM(EVENT3)='16';"/>
  </r>
  <r>
    <x v="52"/>
    <s v="17 = Animal Alive Before Crash"/>
    <s v="EVENT3"/>
    <s v="17"/>
    <s v="Animal Alive Before Crash"/>
    <s v="veh"/>
    <s v="COLLISION WITH NON-FIXED OBJECT"/>
    <x v="15"/>
    <s v="UPDATE crash_veh_2016 SET EVENT3_txt = 'Animal Alive Before Crash' where TRIM(EVENT3)='17';"/>
  </r>
  <r>
    <x v="52"/>
    <s v="18 = Animal Dead Before Crash"/>
    <s v="EVENT3"/>
    <s v="18"/>
    <s v="Animal Dead Before Crash"/>
    <s v="veh"/>
    <s v="COLLISION WITH NON-FIXED OBJECT"/>
    <x v="5"/>
    <s v="UPDATE crash_veh_2016 SET EVENT3_txt = 'Animal Dead Before Crash' where TRIM(EVENT3)='18';"/>
  </r>
  <r>
    <x v="52"/>
    <s v="25 = Other-Non Fixed Object"/>
    <s v="EVENT3"/>
    <s v="25"/>
    <s v="Other-Non Fixed Object"/>
    <s v="veh"/>
    <s v="COLLISION WITH NON-FIXED OBJECT"/>
    <x v="6"/>
    <s v="UPDATE crash_veh_2016 SET EVENT3_txt = 'Other-Non Fixed Object' where TRIM(EVENT3)='25';"/>
  </r>
  <r>
    <x v="52"/>
    <s v="51 = Other-Non-Motorist"/>
    <s v="EVENT3"/>
    <s v="51"/>
    <s v="Other-Non-Motorist"/>
    <s v="veh"/>
    <s v="COLLISION WITH NON-FIXED OBJECT"/>
    <x v="25"/>
    <s v="UPDATE crash_veh_2016 SET EVENT3_txt = 'Other-Non-Motorist' where TRIM(EVENT3)='51';"/>
  </r>
  <r>
    <x v="52"/>
    <s v="28 = Utility Pole/Light Pole"/>
    <s v="EVENT3"/>
    <s v="28"/>
    <s v="Utility Pole/Light Pole"/>
    <s v="veh"/>
    <s v="COLLISION WITH FIXED OBJECT"/>
    <x v="16"/>
    <s v="UPDATE crash_veh_2016 SET EVENT3_txt = 'Utility Pole/Light Pole' where TRIM(EVENT3)='28';"/>
  </r>
  <r>
    <x v="52"/>
    <s v="30 = Traffic Signal or Signal Structure"/>
    <s v="EVENT3"/>
    <s v="30"/>
    <s v="Traffic Signal or Signal Structure"/>
    <s v="veh"/>
    <s v="COLLISION WITH FIXED OBJECT"/>
    <x v="17"/>
    <s v="UPDATE crash_veh_2016 SET EVENT3_txt = 'Traffic Signal or Signal Structure' where TRIM(EVENT3)='30';"/>
  </r>
  <r>
    <x v="52"/>
    <s v="31 = RR / LRT Crossing Device"/>
    <s v="EVENT3"/>
    <s v="31"/>
    <s v="RR / LRT Crossing Device"/>
    <s v="veh"/>
    <s v="COLLISION WITH FIXED OBJECT"/>
    <x v="5"/>
    <s v="UPDATE crash_veh_2016 SET EVENT3_txt = 'RR / LRT Crossing Device' where TRIM(EVENT3)='31';"/>
  </r>
  <r>
    <x v="52"/>
    <s v="32 = Roadway Sign or Signal Structure"/>
    <s v="EVENT3"/>
    <s v="32"/>
    <s v="Roadway Sign or Signal Structure"/>
    <s v="veh"/>
    <s v="COLLISION WITH FIXED OBJECT"/>
    <x v="18"/>
    <s v="UPDATE crash_veh_2016 SET EVENT3_txt = 'Roadway Sign or Signal Structure' where TRIM(EVENT3)='32';"/>
  </r>
  <r>
    <x v="52"/>
    <s v="35 = Other Post, Pole or Support"/>
    <s v="EVENT3"/>
    <s v="35"/>
    <s v="Other Post, Pole or Support"/>
    <s v="veh"/>
    <s v="COLLISION WITH FIXED OBJECT"/>
    <x v="19"/>
    <s v="UPDATE crash_veh_2016 SET EVENT3_txt = 'Other Post, Pole or Support' where TRIM(EVENT3)='35';"/>
  </r>
  <r>
    <x v="52"/>
    <s v="36 = Construction or Maintenance Equipment"/>
    <s v="EVENT3"/>
    <s v="36"/>
    <s v="Construction or Maintenance Equipment"/>
    <s v="veh"/>
    <s v="COLLISION WITH FIXED OBJECT"/>
    <x v="20"/>
    <s v="UPDATE crash_veh_2016 SET EVENT3_txt = 'Construction or Maintenance Equipment' where TRIM(EVENT3)='36';"/>
  </r>
  <r>
    <x v="52"/>
    <s v="41 = Bridge Pier or Support"/>
    <s v="EVENT3"/>
    <s v="41"/>
    <s v="Bridge Pier or Support"/>
    <s v="veh"/>
    <s v="COLLISION WITH FIXED OBJECT"/>
    <x v="6"/>
    <s v="UPDATE crash_veh_2016 SET EVENT3_txt = 'Bridge Pier or Support' where TRIM(EVENT3)='41';"/>
  </r>
  <r>
    <x v="52"/>
    <s v="42 = Bridge Overhead Structure"/>
    <s v="EVENT3"/>
    <s v="42"/>
    <s v="Bridge Overhead Structure"/>
    <s v="veh"/>
    <s v="COLLISION WITH FIXED OBJECT"/>
    <x v="15"/>
    <s v="UPDATE crash_veh_2016 SET EVENT3_txt = 'Bridge Overhead Structure' where TRIM(EVENT3)='42';"/>
  </r>
  <r>
    <x v="52"/>
    <s v="43 = Bridge Rail"/>
    <s v="EVENT3"/>
    <s v="43"/>
    <s v="Bridge Rail"/>
    <s v="veh"/>
    <s v="COLLISION WITH FIXED OBJECT"/>
    <x v="13"/>
    <s v="UPDATE crash_veh_2016 SET EVENT3_txt = 'Bridge Rail' where TRIM(EVENT3)='43';"/>
  </r>
  <r>
    <x v="52"/>
    <s v="46 = Culvert"/>
    <s v="EVENT3"/>
    <s v="46"/>
    <s v="Culvert"/>
    <s v="veh"/>
    <s v="COLLISION WITH FIXED OBJECT"/>
    <x v="1"/>
    <s v="UPDATE crash_veh_2016 SET EVENT3_txt = 'Culvert' where TRIM(EVENT3)='46';"/>
  </r>
  <r>
    <x v="52"/>
    <s v="47 = Curb"/>
    <s v="EVENT3"/>
    <s v="47"/>
    <s v="Curb"/>
    <s v="veh"/>
    <s v="COLLISION WITH FIXED OBJECT"/>
    <x v="14"/>
    <s v="UPDATE crash_veh_2016 SET EVENT3_txt = 'Curb' where TRIM(EVENT3)='47';"/>
  </r>
  <r>
    <x v="52"/>
    <s v="48 = Ditch"/>
    <s v="EVENT3"/>
    <s v="48"/>
    <s v="Ditch"/>
    <s v="veh"/>
    <s v="COLLISION WITH FIXED OBJECT"/>
    <x v="4"/>
    <s v="UPDATE crash_veh_2016 SET EVENT3_txt = 'Ditch' where TRIM(EVENT3)='48';"/>
  </r>
  <r>
    <x v="52"/>
    <s v="49 = Embankment"/>
    <s v="EVENT3"/>
    <s v="49"/>
    <s v="Embankment"/>
    <s v="veh"/>
    <s v="COLLISION WITH FIXED OBJECT"/>
    <x v="9"/>
    <s v="UPDATE crash_veh_2016 SET EVENT3_txt = 'Embankment' where TRIM(EVENT3)='49';"/>
  </r>
  <r>
    <x v="52"/>
    <s v="50 = Snowbank"/>
    <s v="EVENT3"/>
    <s v="50"/>
    <s v="Snowbank"/>
    <s v="veh"/>
    <s v="COLLISION WITH FIXED OBJECT"/>
    <x v="3"/>
    <s v="UPDATE crash_veh_2016 SET EVENT3_txt = 'Snowbank' where TRIM(EVENT3)='50';"/>
  </r>
  <r>
    <x v="52"/>
    <s v="55 = Cable Median Barrier"/>
    <s v="EVENT3"/>
    <s v="55"/>
    <s v="Cable Median Barrier"/>
    <s v="veh"/>
    <s v="COLLISION WITH FIXED OBJECT"/>
    <x v="8"/>
    <s v="UPDATE crash_veh_2016 SET EVENT3_txt = 'Cable Median Barrier' where TRIM(EVENT3)='55';"/>
  </r>
  <r>
    <x v="52"/>
    <s v="56 = Concrete Traffic Barrier"/>
    <s v="EVENT3"/>
    <s v="56"/>
    <s v="Concrete Traffic Barrier"/>
    <s v="veh"/>
    <s v="COLLISION WITH FIXED OBJECT"/>
    <x v="5"/>
    <s v="UPDATE crash_veh_2016 SET EVENT3_txt = 'Concrete Traffic Barrier' where TRIM(EVENT3)='56';"/>
  </r>
  <r>
    <x v="52"/>
    <s v="57 = Other Traffic Barrier"/>
    <s v="EVENT3"/>
    <s v="57"/>
    <s v="Other Traffic Barrier"/>
    <s v="veh"/>
    <s v="COLLISION WITH FIXED OBJECT"/>
    <x v="21"/>
    <s v="UPDATE crash_veh_2016 SET EVENT3_txt = 'Other Traffic Barrier' where TRIM(EVENT3)='57';"/>
  </r>
  <r>
    <x v="52"/>
    <s v="60 = Impact attenuator/ Crash Cushion"/>
    <s v="EVENT3"/>
    <s v="60"/>
    <s v="Impact attenuator/ Crash Cushion"/>
    <s v="veh"/>
    <s v="COLLISION WITH FIXED OBJECT"/>
    <x v="18"/>
    <s v="UPDATE crash_veh_2016 SET EVENT3_txt = 'Impact attenuator/ Crash Cushion' where TRIM(EVENT3)='60';"/>
  </r>
  <r>
    <x v="52"/>
    <s v="61 = Guardrail (Face)"/>
    <s v="EVENT3"/>
    <s v="61"/>
    <s v="Guardrail (Face)"/>
    <s v="veh"/>
    <s v="COLLISION WITH FIXED OBJECT"/>
    <x v="33"/>
    <s v="UPDATE crash_veh_2016 SET EVENT3_txt = 'Guardrail (Face)' where TRIM(EVENT3)='61';"/>
  </r>
  <r>
    <x v="52"/>
    <s v="62 = Guardrail (End)"/>
    <s v="EVENT3"/>
    <s v="62"/>
    <s v="Guardrail (End)"/>
    <s v="veh"/>
    <s v="COLLISION WITH FIXED OBJECT"/>
    <x v="7"/>
    <s v="UPDATE crash_veh_2016 SET EVENT3_txt = 'Guardrail (End)' where TRIM(EVENT3)='62';"/>
  </r>
  <r>
    <x v="52"/>
    <s v="67 = Mailboxes/Posts"/>
    <s v="EVENT3"/>
    <s v="67"/>
    <s v="Mailboxes/Posts"/>
    <s v="veh"/>
    <s v="COLLISION WITH FIXED OBJECT"/>
    <x v="7"/>
    <s v="UPDATE crash_veh_2016 SET EVENT3_txt = 'Mailboxes/Posts' where TRIM(EVENT3)='67';"/>
  </r>
  <r>
    <x v="52"/>
    <s v="68 = Hydrant"/>
    <s v="EVENT3"/>
    <s v="68"/>
    <s v="Hydrant"/>
    <s v="veh"/>
    <s v="COLLISION WITH FIXED OBJECT"/>
    <x v="1"/>
    <s v="UPDATE crash_veh_2016 SET EVENT3_txt = 'Hydrant' where TRIM(EVENT3)='68';"/>
  </r>
  <r>
    <x v="52"/>
    <s v="69 = Tree/Shrubbery"/>
    <s v="EVENT3"/>
    <s v="69"/>
    <s v="Tree/Shrubbery"/>
    <s v="veh"/>
    <s v="COLLISION WITH FIXED OBJECT"/>
    <x v="23"/>
    <s v="UPDATE crash_veh_2016 SET EVENT3_txt = 'Tree/Shrubbery' where TRIM(EVENT3)='69';"/>
  </r>
  <r>
    <x v="52"/>
    <s v="70 = Fence (Non-Median Barrier)"/>
    <s v="EVENT3"/>
    <s v="70"/>
    <s v="Fence (Non-Median Barrier)"/>
    <s v="veh"/>
    <s v="COLLISION WITH FIXED OBJECT"/>
    <x v="11"/>
    <s v="UPDATE crash_veh_2016 SET EVENT3_txt = 'Fence (Non-Median Barrier)' where TRIM(EVENT3)='70';"/>
  </r>
  <r>
    <x v="52"/>
    <s v="71 = Parking Meter"/>
    <s v="EVENT3"/>
    <s v="71"/>
    <s v="Parking Meter"/>
    <s v="veh"/>
    <s v="COLLISION WITH FIXED OBJECT"/>
    <x v="24"/>
    <s v="UPDATE crash_veh_2016 SET EVENT3_txt = 'Parking Meter' where TRIM(EVENT3)='71';"/>
  </r>
  <r>
    <x v="52"/>
    <s v="75 = Other-Fixed Object"/>
    <s v="EVENT3"/>
    <s v="75"/>
    <s v="Other-Fixed Object"/>
    <s v="veh"/>
    <s v="COLLISION WITH FIXED OBJECT"/>
    <x v="25"/>
    <s v="UPDATE crash_veh_2016 SET EVENT3_txt = 'Other-Fixed Object' where TRIM(EVENT3)='75';"/>
  </r>
  <r>
    <x v="52"/>
    <s v="99 = Unknown"/>
    <s v="EVENT3"/>
    <s v="99"/>
    <s v="Unknown"/>
    <s v="veh"/>
    <s v="COLLISION WITH FIXED OBJECT"/>
    <x v="1"/>
    <s v="UPDATE crash_veh_2016 SET EVENT3_txt = 'Unknown' where TRIM(EVENT3)='99';"/>
  </r>
  <r>
    <x v="53"/>
    <s v="19 = Equipment Failure"/>
    <s v="EVENT4"/>
    <s v="19"/>
    <s v="Equipment Failure"/>
    <s v="veh"/>
    <s v="NON-COLLISION"/>
    <x v="10"/>
    <s v="UPDATE crash_veh_2016 SET EVENT4_txt = 'Equipment Failure' where TRIM(EVENT4)='19';"/>
  </r>
  <r>
    <x v="53"/>
    <s v="20 = Separation of Units"/>
    <s v="EVENT4"/>
    <s v="20"/>
    <s v="Separation of Units"/>
    <s v="veh"/>
    <s v="NON-COLLISION"/>
    <x v="28"/>
    <s v="UPDATE crash_veh_2016 SET EVENT4_txt = 'Separation of Units' where TRIM(EVENT4)='20';"/>
  </r>
  <r>
    <x v="53"/>
    <s v="21 = Ran Off Roadway Right"/>
    <s v="EVENT4"/>
    <s v="21"/>
    <s v="Ran Off Roadway Right"/>
    <s v="veh"/>
    <s v="NON-COLLISION"/>
    <x v="21"/>
    <s v="UPDATE crash_veh_2016 SET EVENT4_txt = 'Ran Off Roadway Right' where TRIM(EVENT4)='21';"/>
  </r>
  <r>
    <x v="53"/>
    <s v="22 = Ran Off Roadway Left"/>
    <s v="EVENT4"/>
    <s v="22"/>
    <s v="Ran Off Roadway Left"/>
    <s v="veh"/>
    <s v="NON-COLLISION"/>
    <x v="8"/>
    <s v="UPDATE crash_veh_2016 SET EVENT4_txt = 'Ran Off Roadway Left' where TRIM(EVENT4)='22';"/>
  </r>
  <r>
    <x v="53"/>
    <s v="23 = Cross Median"/>
    <s v="EVENT4"/>
    <s v="23"/>
    <s v="Cross Median"/>
    <s v="veh"/>
    <s v="NON-COLLISION"/>
    <x v="31"/>
    <s v="UPDATE crash_veh_2016 SET EVENT4_txt = 'Cross Median' where TRIM(EVENT4)='23';"/>
  </r>
  <r>
    <x v="53"/>
    <s v="24 = Cross Centerline"/>
    <s v="EVENT4"/>
    <s v="24"/>
    <s v="Cross Centerline"/>
    <s v="veh"/>
    <s v="NON-COLLISION"/>
    <x v="33"/>
    <s v="UPDATE crash_veh_2016 SET EVENT4_txt = 'Cross Centerline' where TRIM(EVENT4)='24';"/>
  </r>
  <r>
    <x v="53"/>
    <s v="33 = Downhill Runaway"/>
    <s v="EVENT4"/>
    <s v="33"/>
    <s v="Downhill Runaway"/>
    <s v="veh"/>
    <s v="NON-COLLISION"/>
    <x v="33"/>
    <s v="UPDATE crash_veh_2016 SET EVENT4_txt = 'Downhill Runaway' where TRIM(EVENT4)='33';"/>
  </r>
  <r>
    <x v="53"/>
    <s v="34 = Fell/Jumped from Motor Vehicle"/>
    <s v="EVENT4"/>
    <s v="34"/>
    <s v="Fell/Jumped from Motor Vehicle"/>
    <s v="veh"/>
    <s v="NON-COLLISION"/>
    <x v="26"/>
    <s v="UPDATE crash_veh_2016 SET EVENT4_txt = 'Fell/Jumped from Motor Vehicle' where TRIM(EVENT4)='34';"/>
  </r>
  <r>
    <x v="53"/>
    <s v="37 = Reentering Roadway"/>
    <s v="EVENT4"/>
    <s v="37"/>
    <s v="Reentering Roadway"/>
    <s v="veh"/>
    <s v="NON-COLLISION"/>
    <x v="25"/>
    <s v="UPDATE crash_veh_2016 SET EVENT4_txt = 'Reentering Roadway' where TRIM(EVENT4)='37';"/>
  </r>
  <r>
    <x v="53"/>
    <s v="38 = Thrown or Falling Object"/>
    <s v="EVENT4"/>
    <s v="38"/>
    <s v="Thrown or Falling Object"/>
    <s v="veh"/>
    <s v="NON-COLLISION"/>
    <x v="5"/>
    <s v="UPDATE crash_veh_2016 SET EVENT4_txt = 'Thrown or Falling Object' where TRIM(EVENT4)='38';"/>
  </r>
  <r>
    <x v="53"/>
    <s v="39 = Cargo/Equipment Loss or Shift"/>
    <s v="EVENT4"/>
    <s v="39"/>
    <s v="Cargo/Equipment Loss or Shift"/>
    <s v="veh"/>
    <s v="NON-COLLISION"/>
    <x v="27"/>
    <s v="UPDATE crash_veh_2016 SET EVENT4_txt = 'Cargo/Equipment Loss or Shift' where TRIM(EVENT4)='39';"/>
  </r>
  <r>
    <x v="53"/>
    <s v="83 = Overturn/Rollover"/>
    <s v="EVENT4"/>
    <s v="83"/>
    <s v="Overturn/Rollover"/>
    <s v="veh"/>
    <s v="NON-COLLISION"/>
    <x v="10"/>
    <s v="UPDATE crash_veh_2016 SET EVENT4_txt = 'Overturn/Rollover' where TRIM(EVENT4)='83';"/>
  </r>
  <r>
    <x v="53"/>
    <s v="84 = Immersion (Full or Partial)"/>
    <s v="EVENT4"/>
    <s v="84"/>
    <s v="Immersion (Full or Partial)"/>
    <s v="veh"/>
    <s v="NON-COLLISION"/>
    <x v="19"/>
    <s v="UPDATE crash_veh_2016 SET EVENT4_txt = 'Immersion (Full or Partial)' where TRIM(EVENT4)='84';"/>
  </r>
  <r>
    <x v="53"/>
    <s v="85 = Fire/Explosion"/>
    <s v="EVENT4"/>
    <s v="85"/>
    <s v="Fire/Explosion"/>
    <s v="veh"/>
    <s v="NON-COLLISION"/>
    <x v="23"/>
    <s v="UPDATE crash_veh_2016 SET EVENT4_txt = 'Fire/Explosion' where TRIM(EVENT4)='85';"/>
  </r>
  <r>
    <x v="53"/>
    <s v="86 = Jackknife"/>
    <s v="EVENT4"/>
    <s v="86"/>
    <s v="Jackknife"/>
    <s v="veh"/>
    <s v="NON-COLLISION"/>
    <x v="2"/>
    <s v="UPDATE crash_veh_2016 SET EVENT4_txt = 'Jackknife' where TRIM(EVENT4)='86';"/>
  </r>
  <r>
    <x v="53"/>
    <s v="89 = Other Non-Collision"/>
    <s v="EVENT4"/>
    <s v="89"/>
    <s v="Other Non-Collision"/>
    <s v="veh"/>
    <s v="NON-COLLISION"/>
    <x v="28"/>
    <s v="UPDATE crash_veh_2016 SET EVENT4_txt = 'Other Non-Collision' where TRIM(EVENT4)='89';"/>
  </r>
  <r>
    <x v="53"/>
    <s v="8 = Pedestrian"/>
    <s v="EVENT4"/>
    <s v="8 "/>
    <s v="Pedestrian"/>
    <s v="veh"/>
    <s v="COLLISION WITH NON-FIXED OBJECT"/>
    <x v="9"/>
    <s v="UPDATE crash_veh_2016 SET EVENT4_txt = 'Pedestrian' where TRIM(EVENT4)='8';"/>
  </r>
  <r>
    <x v="53"/>
    <s v="9 = Pedalcyclist (Bicyclist)"/>
    <s v="EVENT4"/>
    <s v="9 "/>
    <s v="Pedalcyclist (Bicyclist)"/>
    <s v="veh"/>
    <s v="COLLISION WITH NON-FIXED OBJECT"/>
    <x v="5"/>
    <s v="UPDATE crash_veh_2016 SET EVENT4_txt = 'Pedalcyclist (Bicyclist)' where TRIM(EVENT4)='9';"/>
  </r>
  <r>
    <x v="53"/>
    <s v="10 = Motor Vehicle In Transport"/>
    <s v="EVENT4"/>
    <s v="10"/>
    <s v="Motor Vehicle In Transport"/>
    <s v="veh"/>
    <s v="COLLISION WITH NON-FIXED OBJECT"/>
    <x v="11"/>
    <s v="UPDATE crash_veh_2016 SET EVENT4_txt = 'Motor Vehicle In Transport' where TRIM(EVENT4)='10';"/>
  </r>
  <r>
    <x v="53"/>
    <s v="11 = Parked Motor Vehicle"/>
    <s v="EVENT4"/>
    <s v="11"/>
    <s v="Parked Motor Vehicle"/>
    <s v="veh"/>
    <s v="COLLISION WITH NON-FIXED OBJECT"/>
    <x v="8"/>
    <s v="UPDATE crash_veh_2016 SET EVENT4_txt = 'Parked Motor Vehicle' where TRIM(EVENT4)='11';"/>
  </r>
  <r>
    <x v="53"/>
    <s v="12 = Struck by Falling, Shifting Cargo or Anything Set in Motion by Motor Vehicle"/>
    <s v="EVENT4"/>
    <s v="12"/>
    <s v="Struck by Falling, Shifting Cargo or Anything Set in Motion by Motor Vehicle"/>
    <s v="veh"/>
    <s v="COLLISION WITH NON-FIXED OBJECT"/>
    <x v="59"/>
    <s v="UPDATE crash_veh_2016 SET EVENT4_txt = 'Struck by Falling, Shifting Cargo or Anything Set in Motion by Motor Vehicle' where TRIM(EVENT4)='12';"/>
  </r>
  <r>
    <x v="53"/>
    <s v="13 = Train-LRT"/>
    <s v="EVENT4"/>
    <s v="13"/>
    <s v="Train-LRT"/>
    <s v="veh"/>
    <s v="COLLISION WITH NON-FIXED OBJECT"/>
    <x v="2"/>
    <s v="UPDATE crash_veh_2016 SET EVENT4_txt = 'Train-LRT' where TRIM(EVENT4)='13';"/>
  </r>
  <r>
    <x v="53"/>
    <s v="14 = Train-Passenger"/>
    <s v="EVENT4"/>
    <s v="14"/>
    <s v="Train-Passenger"/>
    <s v="veh"/>
    <s v="COLLISION WITH NON-FIXED OBJECT"/>
    <x v="7"/>
    <s v="UPDATE crash_veh_2016 SET EVENT4_txt = 'Train-Passenger' where TRIM(EVENT4)='14';"/>
  </r>
  <r>
    <x v="53"/>
    <s v="15 = Train-Cargo"/>
    <s v="EVENT4"/>
    <s v="15"/>
    <s v="Train-Cargo"/>
    <s v="veh"/>
    <s v="COLLISION WITH NON-FIXED OBJECT"/>
    <x v="13"/>
    <s v="UPDATE crash_veh_2016 SET EVENT4_txt = 'Train-Cargo' where TRIM(EVENT4)='15';"/>
  </r>
  <r>
    <x v="53"/>
    <s v="16 = Deer"/>
    <s v="EVENT4"/>
    <s v="16"/>
    <s v="Deer"/>
    <s v="veh"/>
    <s v="COLLISION WITH NON-FIXED OBJECT"/>
    <x v="14"/>
    <s v="UPDATE crash_veh_2016 SET EVENT4_txt = 'Deer' where TRIM(EVENT4)='16';"/>
  </r>
  <r>
    <x v="53"/>
    <s v="17 = Animal Alive Before Crash"/>
    <s v="EVENT4"/>
    <s v="17"/>
    <s v="Animal Alive Before Crash"/>
    <s v="veh"/>
    <s v="COLLISION WITH NON-FIXED OBJECT"/>
    <x v="15"/>
    <s v="UPDATE crash_veh_2016 SET EVENT4_txt = 'Animal Alive Before Crash' where TRIM(EVENT4)='17';"/>
  </r>
  <r>
    <x v="53"/>
    <s v="18 = Animal Dead Before Crash"/>
    <s v="EVENT4"/>
    <s v="18"/>
    <s v="Animal Dead Before Crash"/>
    <s v="veh"/>
    <s v="COLLISION WITH NON-FIXED OBJECT"/>
    <x v="5"/>
    <s v="UPDATE crash_veh_2016 SET EVENT4_txt = 'Animal Dead Before Crash' where TRIM(EVENT4)='18';"/>
  </r>
  <r>
    <x v="53"/>
    <s v="25 = Other-Non Fixed Object"/>
    <s v="EVENT4"/>
    <s v="25"/>
    <s v="Other-Non Fixed Object"/>
    <s v="veh"/>
    <s v="COLLISION WITH NON-FIXED OBJECT"/>
    <x v="6"/>
    <s v="UPDATE crash_veh_2016 SET EVENT4_txt = 'Other-Non Fixed Object' where TRIM(EVENT4)='25';"/>
  </r>
  <r>
    <x v="53"/>
    <s v="51 = Other-Non-Motorist"/>
    <s v="EVENT4"/>
    <s v="51"/>
    <s v="Other-Non-Motorist"/>
    <s v="veh"/>
    <s v="COLLISION WITH NON-FIXED OBJECT"/>
    <x v="25"/>
    <s v="UPDATE crash_veh_2016 SET EVENT4_txt = 'Other-Non-Motorist' where TRIM(EVENT4)='51';"/>
  </r>
  <r>
    <x v="53"/>
    <s v="28 = Utility Pole/Light Pole"/>
    <s v="EVENT4"/>
    <s v="28"/>
    <s v="Utility Pole/Light Pole"/>
    <s v="veh"/>
    <s v="COLLISION WITH FIXED OBJECT"/>
    <x v="16"/>
    <s v="UPDATE crash_veh_2016 SET EVENT4_txt = 'Utility Pole/Light Pole' where TRIM(EVENT4)='28';"/>
  </r>
  <r>
    <x v="53"/>
    <s v="30 = Traffic Signal or Signal Structure"/>
    <s v="EVENT4"/>
    <s v="30"/>
    <s v="Traffic Signal or Signal Structure"/>
    <s v="veh"/>
    <s v="COLLISION WITH FIXED OBJECT"/>
    <x v="17"/>
    <s v="UPDATE crash_veh_2016 SET EVENT4_txt = 'Traffic Signal or Signal Structure' where TRIM(EVENT4)='30';"/>
  </r>
  <r>
    <x v="53"/>
    <s v="31 = RR / LRT Crossing Device"/>
    <s v="EVENT4"/>
    <s v="31"/>
    <s v="RR / LRT Crossing Device"/>
    <s v="veh"/>
    <s v="COLLISION WITH FIXED OBJECT"/>
    <x v="5"/>
    <s v="UPDATE crash_veh_2016 SET EVENT4_txt = 'RR / LRT Crossing Device' where TRIM(EVENT4)='31';"/>
  </r>
  <r>
    <x v="53"/>
    <s v="32 = Roadway Sign or Signal Structure"/>
    <s v="EVENT4"/>
    <s v="32"/>
    <s v="Roadway Sign or Signal Structure"/>
    <s v="veh"/>
    <s v="COLLISION WITH FIXED OBJECT"/>
    <x v="18"/>
    <s v="UPDATE crash_veh_2016 SET EVENT4_txt = 'Roadway Sign or Signal Structure' where TRIM(EVENT4)='32';"/>
  </r>
  <r>
    <x v="53"/>
    <s v="35 = Other Post, Pole or Support"/>
    <s v="EVENT4"/>
    <s v="35"/>
    <s v="Other Post, Pole or Support"/>
    <s v="veh"/>
    <s v="COLLISION WITH FIXED OBJECT"/>
    <x v="19"/>
    <s v="UPDATE crash_veh_2016 SET EVENT4_txt = 'Other Post, Pole or Support' where TRIM(EVENT4)='35';"/>
  </r>
  <r>
    <x v="53"/>
    <s v="36 = Construction or Maintenance Equipment"/>
    <s v="EVENT4"/>
    <s v="36"/>
    <s v="Construction or Maintenance Equipment"/>
    <s v="veh"/>
    <s v="COLLISION WITH FIXED OBJECT"/>
    <x v="20"/>
    <s v="UPDATE crash_veh_2016 SET EVENT4_txt = 'Construction or Maintenance Equipment' where TRIM(EVENT4)='36';"/>
  </r>
  <r>
    <x v="53"/>
    <s v="41 = Bridge Pier or Support"/>
    <s v="EVENT4"/>
    <s v="41"/>
    <s v="Bridge Pier or Support"/>
    <s v="veh"/>
    <s v="COLLISION WITH FIXED OBJECT"/>
    <x v="6"/>
    <s v="UPDATE crash_veh_2016 SET EVENT4_txt = 'Bridge Pier or Support' where TRIM(EVENT4)='41';"/>
  </r>
  <r>
    <x v="53"/>
    <s v="42 = Bridge Overhead Structure"/>
    <s v="EVENT4"/>
    <s v="42"/>
    <s v="Bridge Overhead Structure"/>
    <s v="veh"/>
    <s v="COLLISION WITH FIXED OBJECT"/>
    <x v="15"/>
    <s v="UPDATE crash_veh_2016 SET EVENT4_txt = 'Bridge Overhead Structure' where TRIM(EVENT4)='42';"/>
  </r>
  <r>
    <x v="53"/>
    <s v="43 = Bridge Rail"/>
    <s v="EVENT4"/>
    <s v="43"/>
    <s v="Bridge Rail"/>
    <s v="veh"/>
    <s v="COLLISION WITH FIXED OBJECT"/>
    <x v="13"/>
    <s v="UPDATE crash_veh_2016 SET EVENT4_txt = 'Bridge Rail' where TRIM(EVENT4)='43';"/>
  </r>
  <r>
    <x v="53"/>
    <s v="46 = Culvert"/>
    <s v="EVENT4"/>
    <s v="46"/>
    <s v="Culvert"/>
    <s v="veh"/>
    <s v="COLLISION WITH FIXED OBJECT"/>
    <x v="1"/>
    <s v="UPDATE crash_veh_2016 SET EVENT4_txt = 'Culvert' where TRIM(EVENT4)='46';"/>
  </r>
  <r>
    <x v="53"/>
    <s v="47 = Curb"/>
    <s v="EVENT4"/>
    <s v="47"/>
    <s v="Curb"/>
    <s v="veh"/>
    <s v="COLLISION WITH FIXED OBJECT"/>
    <x v="14"/>
    <s v="UPDATE crash_veh_2016 SET EVENT4_txt = 'Curb' where TRIM(EVENT4)='47';"/>
  </r>
  <r>
    <x v="53"/>
    <s v="48 = Ditch"/>
    <s v="EVENT4"/>
    <s v="48"/>
    <s v="Ditch"/>
    <s v="veh"/>
    <s v="COLLISION WITH FIXED OBJECT"/>
    <x v="4"/>
    <s v="UPDATE crash_veh_2016 SET EVENT4_txt = 'Ditch' where TRIM(EVENT4)='48';"/>
  </r>
  <r>
    <x v="53"/>
    <s v="49 = Embankment"/>
    <s v="EVENT4"/>
    <s v="49"/>
    <s v="Embankment"/>
    <s v="veh"/>
    <s v="COLLISION WITH FIXED OBJECT"/>
    <x v="9"/>
    <s v="UPDATE crash_veh_2016 SET EVENT4_txt = 'Embankment' where TRIM(EVENT4)='49';"/>
  </r>
  <r>
    <x v="53"/>
    <s v="50 = Snowbank"/>
    <s v="EVENT4"/>
    <s v="50"/>
    <s v="Snowbank"/>
    <s v="veh"/>
    <s v="COLLISION WITH FIXED OBJECT"/>
    <x v="3"/>
    <s v="UPDATE crash_veh_2016 SET EVENT4_txt = 'Snowbank' where TRIM(EVENT4)='50';"/>
  </r>
  <r>
    <x v="53"/>
    <s v="55 = Cable Median Barrier"/>
    <s v="EVENT4"/>
    <s v="55"/>
    <s v="Cable Median Barrier"/>
    <s v="veh"/>
    <s v="COLLISION WITH FIXED OBJECT"/>
    <x v="8"/>
    <s v="UPDATE crash_veh_2016 SET EVENT4_txt = 'Cable Median Barrier' where TRIM(EVENT4)='55';"/>
  </r>
  <r>
    <x v="53"/>
    <s v="56 = Concrete Traffic Barrier"/>
    <s v="EVENT4"/>
    <s v="56"/>
    <s v="Concrete Traffic Barrier"/>
    <s v="veh"/>
    <s v="COLLISION WITH FIXED OBJECT"/>
    <x v="5"/>
    <s v="UPDATE crash_veh_2016 SET EVENT4_txt = 'Concrete Traffic Barrier' where TRIM(EVENT4)='56';"/>
  </r>
  <r>
    <x v="53"/>
    <s v="57 = Other Traffic Barrier"/>
    <s v="EVENT4"/>
    <s v="57"/>
    <s v="Other Traffic Barrier"/>
    <s v="veh"/>
    <s v="COLLISION WITH FIXED OBJECT"/>
    <x v="21"/>
    <s v="UPDATE crash_veh_2016 SET EVENT4_txt = 'Other Traffic Barrier' where TRIM(EVENT4)='57';"/>
  </r>
  <r>
    <x v="53"/>
    <s v="60 = Impact attenuator/ Crash Cushion"/>
    <s v="EVENT4"/>
    <s v="60"/>
    <s v="Impact attenuator/ Crash Cushion"/>
    <s v="veh"/>
    <s v="COLLISION WITH FIXED OBJECT"/>
    <x v="18"/>
    <s v="UPDATE crash_veh_2016 SET EVENT4_txt = 'Impact attenuator/ Crash Cushion' where TRIM(EVENT4)='60';"/>
  </r>
  <r>
    <x v="53"/>
    <s v="61 = Guardrail (Face)"/>
    <s v="EVENT4"/>
    <s v="61"/>
    <s v="Guardrail (Face)"/>
    <s v="veh"/>
    <s v="COLLISION WITH FIXED OBJECT"/>
    <x v="33"/>
    <s v="UPDATE crash_veh_2016 SET EVENT4_txt = 'Guardrail (Face)' where TRIM(EVENT4)='61';"/>
  </r>
  <r>
    <x v="53"/>
    <s v="62 = Guardrail (End)"/>
    <s v="EVENT4"/>
    <s v="62"/>
    <s v="Guardrail (End)"/>
    <s v="veh"/>
    <s v="COLLISION WITH FIXED OBJECT"/>
    <x v="7"/>
    <s v="UPDATE crash_veh_2016 SET EVENT4_txt = 'Guardrail (End)' where TRIM(EVENT4)='62';"/>
  </r>
  <r>
    <x v="53"/>
    <s v="67 = Mailboxes/Posts"/>
    <s v="EVENT4"/>
    <s v="67"/>
    <s v="Mailboxes/Posts"/>
    <s v="veh"/>
    <s v="COLLISION WITH FIXED OBJECT"/>
    <x v="7"/>
    <s v="UPDATE crash_veh_2016 SET EVENT4_txt = 'Mailboxes/Posts' where TRIM(EVENT4)='67';"/>
  </r>
  <r>
    <x v="53"/>
    <s v="68 = Hydrant"/>
    <s v="EVENT4"/>
    <s v="68"/>
    <s v="Hydrant"/>
    <s v="veh"/>
    <s v="COLLISION WITH FIXED OBJECT"/>
    <x v="1"/>
    <s v="UPDATE crash_veh_2016 SET EVENT4_txt = 'Hydrant' where TRIM(EVENT4)='68';"/>
  </r>
  <r>
    <x v="53"/>
    <s v="69 = Tree/Shrubbery"/>
    <s v="EVENT4"/>
    <s v="69"/>
    <s v="Tree/Shrubbery"/>
    <s v="veh"/>
    <s v="COLLISION WITH FIXED OBJECT"/>
    <x v="23"/>
    <s v="UPDATE crash_veh_2016 SET EVENT4_txt = 'Tree/Shrubbery' where TRIM(EVENT4)='69';"/>
  </r>
  <r>
    <x v="53"/>
    <s v="70 = Fence (Non-Median Barrier)"/>
    <s v="EVENT4"/>
    <s v="70"/>
    <s v="Fence (Non-Median Barrier)"/>
    <s v="veh"/>
    <s v="COLLISION WITH FIXED OBJECT"/>
    <x v="11"/>
    <s v="UPDATE crash_veh_2016 SET EVENT4_txt = 'Fence (Non-Median Barrier)' where TRIM(EVENT4)='70';"/>
  </r>
  <r>
    <x v="53"/>
    <s v="71 = Parking Meter"/>
    <s v="EVENT4"/>
    <s v="71"/>
    <s v="Parking Meter"/>
    <s v="veh"/>
    <s v="COLLISION WITH FIXED OBJECT"/>
    <x v="24"/>
    <s v="UPDATE crash_veh_2016 SET EVENT4_txt = 'Parking Meter' where TRIM(EVENT4)='71';"/>
  </r>
  <r>
    <x v="53"/>
    <s v="75 = Other-Fixed Object"/>
    <s v="EVENT4"/>
    <s v="75"/>
    <s v="Other-Fixed Object"/>
    <s v="veh"/>
    <s v="COLLISION WITH FIXED OBJECT"/>
    <x v="25"/>
    <s v="UPDATE crash_veh_2016 SET EVENT4_txt = 'Other-Fixed Object' where TRIM(EVENT4)='75';"/>
  </r>
  <r>
    <x v="53"/>
    <s v="99 = Unknown"/>
    <s v="EVENT4"/>
    <s v="99"/>
    <s v="Unknown"/>
    <s v="veh"/>
    <s v="COLLISION WITH FIXED OBJECT"/>
    <x v="1"/>
    <s v="UPDATE crash_veh_2016 SET EVENT4_txt = 'Unknown' where TRIM(EVENT4)='99';"/>
  </r>
  <r>
    <x v="54"/>
    <s v="1 = Yes"/>
    <s v="FATAL"/>
    <s v="1 "/>
    <s v="Yes"/>
    <s v="acc"/>
    <m/>
    <x v="34"/>
    <s v="UPDATE crash_acc_2016 SET FATAL_txt = 'Yes' where TRIM(FATAL)='1';"/>
  </r>
  <r>
    <x v="54"/>
    <s v="2 = No"/>
    <s v="FATAL"/>
    <s v="2 "/>
    <s v="No"/>
    <s v="acc"/>
    <m/>
    <x v="35"/>
    <s v="UPDATE crash_acc_2016 SET FATAL_txt = 'No' where TRIM(FATAL)='2';"/>
  </r>
  <r>
    <x v="55"/>
    <s v="1 = Lane Closure"/>
    <s v="FATWKZN"/>
    <s v="1 "/>
    <s v="Lane Closure"/>
    <s v="acc"/>
    <m/>
    <x v="31"/>
    <s v="UPDATE crash_acc_2016 SET FATWKZN_txt = 'Lane Closure' where TRIM(FATWKZN)='1';"/>
  </r>
  <r>
    <x v="55"/>
    <s v="2 = Lane Shift/Crossover"/>
    <s v="FATWKZN"/>
    <s v="2 "/>
    <s v="Lane Shift/Crossover"/>
    <s v="acc"/>
    <m/>
    <x v="8"/>
    <s v="UPDATE crash_acc_2016 SET FATWKZN_txt = 'Lane Shift/Crossover' where TRIM(FATWKZN)='2';"/>
  </r>
  <r>
    <x v="55"/>
    <s v="3 = Work on Shoulder/Median"/>
    <s v="FATWKZN"/>
    <s v="3 "/>
    <s v="Work on Shoulder/Median"/>
    <s v="acc"/>
    <m/>
    <x v="16"/>
    <s v="UPDATE crash_acc_2016 SET FATWKZN_txt = 'Work on Shoulder/Median' where TRIM(FATWKZN)='3';"/>
  </r>
  <r>
    <x v="55"/>
    <s v="6 = Intermittent or Moving Work Zone"/>
    <s v="FATWKZN"/>
    <s v="6 "/>
    <s v="Intermittent or Moving Work Zone"/>
    <s v="acc"/>
    <m/>
    <x v="18"/>
    <s v="UPDATE crash_acc_2016 SET FATWKZN_txt = 'Intermittent or Moving Work Zone' where TRIM(FATWKZN)='6';"/>
  </r>
  <r>
    <x v="55"/>
    <s v="90 = Other"/>
    <s v="FATWKZN"/>
    <s v="90"/>
    <s v="Other"/>
    <s v="acc"/>
    <m/>
    <x v="4"/>
    <s v="UPDATE crash_acc_2016 SET FATWKZN_txt = 'Other' where TRIM(FATWKZN)='90';"/>
  </r>
  <r>
    <x v="55"/>
    <s v="98 = Not applicable"/>
    <s v="FATWKZN"/>
    <s v="98"/>
    <s v="Not applicable"/>
    <s v="acc"/>
    <m/>
    <x v="23"/>
    <s v="UPDATE crash_acc_2016 SET FATWKZN_txt = 'Not applicable' where TRIM(FATWKZN)='98';"/>
  </r>
  <r>
    <x v="55"/>
    <s v="99 = Unknown"/>
    <s v="FATWKZN"/>
    <s v="99"/>
    <s v="Unknown"/>
    <s v="acc"/>
    <m/>
    <x v="1"/>
    <s v="UPDATE crash_acc_2016 SET FATWKZN_txt = 'Unknown' where TRIM(FATWKZN)='99';"/>
  </r>
  <r>
    <x v="56"/>
    <s v="1 = Yes"/>
    <s v="FIRE"/>
    <s v="1 "/>
    <s v="Yes"/>
    <s v="veh"/>
    <m/>
    <x v="34"/>
    <s v="UPDATE crash_veh_2016 SET FIRE_txt = 'Yes' where TRIM(FIRE)='1';"/>
  </r>
  <r>
    <x v="56"/>
    <s v="2 = No"/>
    <s v="FIRE"/>
    <s v="2 "/>
    <s v="No"/>
    <s v="veh"/>
    <m/>
    <x v="35"/>
    <s v="UPDATE crash_veh_2016 SET FIRE_txt = 'No' where TRIM(FIRE)='2';"/>
  </r>
  <r>
    <x v="56"/>
    <s v="98 = Not applicable"/>
    <s v="FIRE"/>
    <s v="98"/>
    <s v="Not applicable"/>
    <s v="veh"/>
    <m/>
    <x v="23"/>
    <s v="UPDATE crash_veh_2016 SET FIRE_txt = 'Not applicable' where TRIM(FIRE)='98';"/>
  </r>
  <r>
    <x v="56"/>
    <s v="99 = Unknown"/>
    <s v="FIRE"/>
    <s v="99"/>
    <s v="Unknown"/>
    <s v="veh"/>
    <m/>
    <x v="1"/>
    <s v="UPDATE crash_veh_2016 SET FIRE_txt = 'Unknown' where TRIM(FIRE)='99';"/>
  </r>
  <r>
    <x v="57"/>
    <s v="1 = 10,000 lbs or less"/>
    <s v="GVWR"/>
    <s v="1 "/>
    <s v="10,000 lbs or less"/>
    <s v="veh"/>
    <m/>
    <x v="25"/>
    <s v="UPDATE crash_veh_2016 SET GVWR_txt = '10,000 lbs or less' where TRIM(GVWR)='1';"/>
  </r>
  <r>
    <x v="57"/>
    <s v="2 = 10,001-26,000 lbs "/>
    <s v="GVWR"/>
    <s v="2 "/>
    <s v="10,001-26,000 lbs"/>
    <s v="veh"/>
    <m/>
    <x v="10"/>
    <s v="UPDATE crash_veh_2016 SET GVWR_txt = '10,001-26,000 lbs' where TRIM(GVWR)='2';"/>
  </r>
  <r>
    <x v="57"/>
    <s v="3 = More than 26,000 lbs"/>
    <s v="GVWR"/>
    <s v="3 "/>
    <s v="More than 26,000 lbs"/>
    <s v="veh"/>
    <m/>
    <x v="8"/>
    <s v="UPDATE crash_veh_2016 SET GVWR_txt = 'More than 26,000 lbs' where TRIM(GVWR)='3';"/>
  </r>
  <r>
    <x v="57"/>
    <s v="98 = Not applicable"/>
    <s v="GVWR"/>
    <s v="98"/>
    <s v="Not applicable"/>
    <s v="veh"/>
    <m/>
    <x v="23"/>
    <s v="UPDATE crash_veh_2016 SET GVWR_txt = 'Not applicable' where TRIM(GVWR)='98';"/>
  </r>
  <r>
    <x v="58"/>
    <s v="1 = Yes"/>
    <s v="HAZPLAC"/>
    <s v="1 "/>
    <s v="Yes"/>
    <s v="veh"/>
    <m/>
    <x v="34"/>
    <s v="UPDATE crash_veh_2016 SET HAZPLAC_txt = 'Yes' where TRIM(HAZPLAC)='1';"/>
  </r>
  <r>
    <x v="58"/>
    <s v="2 = No"/>
    <s v="HAZPLAC"/>
    <s v="2 "/>
    <s v="No"/>
    <s v="veh"/>
    <m/>
    <x v="35"/>
    <s v="UPDATE crash_veh_2016 SET HAZPLAC_txt = 'No' where TRIM(HAZPLAC)='2';"/>
  </r>
  <r>
    <x v="58"/>
    <s v="98 = Unknown"/>
    <s v="HAZPLAC"/>
    <s v="98"/>
    <s v="Unknown"/>
    <s v="veh"/>
    <m/>
    <x v="1"/>
    <s v="UPDATE crash_veh_2016 SET HAZPLAC_txt = 'Unknown' where TRIM(HAZPLAC)='98';"/>
  </r>
  <r>
    <x v="59"/>
    <s v="1 = Yes"/>
    <s v="HAZREL"/>
    <s v="1 "/>
    <s v="Yes"/>
    <s v="veh"/>
    <m/>
    <x v="34"/>
    <s v="UPDATE crash_veh_2016 SET HAZREL_txt = 'Yes' where TRIM(HAZREL)='1';"/>
  </r>
  <r>
    <x v="59"/>
    <s v="2 = No"/>
    <s v="HAZREL"/>
    <s v="2 "/>
    <s v="No"/>
    <s v="veh"/>
    <m/>
    <x v="35"/>
    <s v="UPDATE crash_veh_2016 SET HAZREL_txt = 'No' where TRIM(HAZREL)='2';"/>
  </r>
  <r>
    <x v="59"/>
    <s v="98 = Not applicable"/>
    <s v="HAZREL"/>
    <s v="98"/>
    <s v="Not applicable"/>
    <s v="veh"/>
    <m/>
    <x v="23"/>
    <s v="UPDATE crash_veh_2016 SET HAZREL_txt = 'Not applicable' where TRIM(HAZREL)='98';"/>
  </r>
  <r>
    <x v="60"/>
    <s v="1 = Yes"/>
    <s v="HITRUN"/>
    <s v="1 "/>
    <s v="Yes"/>
    <s v="acc"/>
    <m/>
    <x v="34"/>
    <s v="UPDATE crash_acc_2016 SET HITRUN_txt = 'Yes' where TRIM(HITRUN)='1';"/>
  </r>
  <r>
    <x v="60"/>
    <s v="2 = No"/>
    <s v="HITRUN"/>
    <s v="2 "/>
    <s v="No"/>
    <s v="acc"/>
    <m/>
    <x v="35"/>
    <s v="UPDATE crash_acc_2016 SET HITRUN_txt = 'No' where TRIM(HITRUN)='2';"/>
  </r>
  <r>
    <x v="61"/>
    <s v="1 = Yes"/>
    <s v="HITRUNV"/>
    <s v="1 "/>
    <s v="Yes"/>
    <s v="veh"/>
    <m/>
    <x v="34"/>
    <s v="UPDATE crash_veh_2016 SET HITRUNV_txt = 'Yes' where TRIM(HITRUNV)='1';"/>
  </r>
  <r>
    <x v="61"/>
    <s v="2 = No"/>
    <s v="HITRUNV"/>
    <s v="2 "/>
    <s v="No"/>
    <s v="veh"/>
    <m/>
    <x v="35"/>
    <s v="UPDATE crash_veh_2016 SET HITRUNV_txt = 'No' where TRIM(HITRUNV)='2';"/>
  </r>
  <r>
    <x v="61"/>
    <s v="99 = ???"/>
    <s v="HITRUNV"/>
    <s v="99"/>
    <s v="???"/>
    <s v="veh"/>
    <m/>
    <x v="34"/>
    <s v="UPDATE crash_veh_2016 SET HITRUNV_txt = '???' where TRIM(HITRUNV)='99';"/>
  </r>
  <r>
    <x v="62"/>
    <s v="1 = Killed"/>
    <s v="INJSEV"/>
    <s v="1 "/>
    <s v="Killed"/>
    <s v="per"/>
    <m/>
    <x v="0"/>
    <s v="UPDATE crash_per_2016 SET INJSEV_txt = 'Killed' where TRIM(INJSEV)='1';"/>
  </r>
  <r>
    <x v="62"/>
    <s v="2 = Suspected Serious Injury"/>
    <s v="INJSEV"/>
    <s v="2 "/>
    <s v="Suspected Serious Injury"/>
    <s v="per"/>
    <m/>
    <x v="5"/>
    <s v="UPDATE crash_per_2016 SET INJSEV_txt = 'Suspected Serious Injury' where TRIM(INJSEV)='2';"/>
  </r>
  <r>
    <x v="62"/>
    <s v="3 = Suspected Minor Injury"/>
    <s v="INJSEV"/>
    <s v="3 "/>
    <s v="Suspected Minor Injury"/>
    <s v="per"/>
    <m/>
    <x v="6"/>
    <s v="UPDATE crash_per_2016 SET INJSEV_txt = 'Suspected Minor Injury' where TRIM(INJSEV)='3';"/>
  </r>
  <r>
    <x v="62"/>
    <s v="4 = Possible Injury"/>
    <s v="INJSEV"/>
    <s v="4 "/>
    <s v="Possible Injury"/>
    <s v="per"/>
    <m/>
    <x v="7"/>
    <s v="UPDATE crash_per_2016 SET INJSEV_txt = 'Possible Injury' where TRIM(INJSEV)='4';"/>
  </r>
  <r>
    <x v="62"/>
    <s v="5 = No Apparent Injury"/>
    <s v="INJSEV"/>
    <s v="5 "/>
    <s v="No Apparent Injury"/>
    <s v="per"/>
    <m/>
    <x v="25"/>
    <s v="UPDATE crash_per_2016 SET INJSEV_txt = 'No Apparent Injury' where TRIM(INJSEV)='5';"/>
  </r>
  <r>
    <x v="63"/>
    <s v="1 = Yes"/>
    <s v="INJURY"/>
    <s v="1 "/>
    <s v="Yes"/>
    <s v="acc"/>
    <m/>
    <x v="34"/>
    <s v="UPDATE crash_acc_2016 SET INJURY_txt = 'Yes' where TRIM(INJURY)='1';"/>
  </r>
  <r>
    <x v="63"/>
    <s v="2 = No"/>
    <s v="INJURY"/>
    <s v="2 "/>
    <s v="No"/>
    <s v="acc"/>
    <m/>
    <x v="35"/>
    <s v="UPDATE crash_acc_2016 SET INJURY_txt = 'No' where TRIM(INJURY)='2';"/>
  </r>
  <r>
    <x v="64"/>
    <s v="1 = Yes"/>
    <s v="INS"/>
    <s v="1 "/>
    <s v="Yes"/>
    <s v="veh"/>
    <m/>
    <x v="34"/>
    <s v="UPDATE crash_veh_2016 SET INS_txt = 'Yes' where TRIM(INS)='1';"/>
  </r>
  <r>
    <x v="64"/>
    <s v="2 = No"/>
    <s v="INS"/>
    <s v="2 "/>
    <s v="No"/>
    <s v="veh"/>
    <m/>
    <x v="35"/>
    <s v="UPDATE crash_veh_2016 SET INS_txt = 'No' where TRIM(INS)='2';"/>
  </r>
  <r>
    <x v="64"/>
    <s v="99 = Unknown"/>
    <s v="INS"/>
    <s v="99"/>
    <s v="Unknown"/>
    <s v="veh"/>
    <m/>
    <x v="1"/>
    <s v="UPDATE crash_veh_2016 SET INS_txt = 'Unknown' where TRIM(INS)='99';"/>
  </r>
  <r>
    <x v="65"/>
    <s v="1 = Yes"/>
    <s v="INTERSECT"/>
    <s v="1 "/>
    <s v="Yes"/>
    <s v="acc"/>
    <m/>
    <x v="34"/>
    <s v="UPDATE crash_acc_2016 SET INTERSECT_txt = 'Yes' where TRIM(INTERSECT)='1';"/>
  </r>
  <r>
    <x v="65"/>
    <s v="2 = No"/>
    <s v="INTERSECT"/>
    <s v="2 "/>
    <s v="No"/>
    <s v="acc"/>
    <m/>
    <x v="35"/>
    <s v="UPDATE crash_acc_2016 SET INTERSECT_txt = 'No' where TRIM(INTERSECT)='2';"/>
  </r>
  <r>
    <x v="65"/>
    <s v="[98 = all pre-2016 data]"/>
    <s v="INTERSECT"/>
    <s v="[9"/>
    <s v="all pre-2016 data]"/>
    <s v="acc"/>
    <m/>
    <x v="25"/>
    <s v="UPDATE crash_acc_2016 SET INTERSECT_txt = 'all pre-2016 data]' where TRIM(INTERSECT)='[9';"/>
  </r>
  <r>
    <x v="65"/>
    <s v="99 = Unknown"/>
    <s v="INTERSECT"/>
    <s v="99"/>
    <s v="Unknown"/>
    <s v="acc"/>
    <m/>
    <x v="1"/>
    <s v="UPDATE crash_acc_2016 SET INTERSECT_txt = 'Unknown' where TRIM(INTERSECT)='99';"/>
  </r>
  <r>
    <x v="66"/>
    <s v="2 = Not at intersection, interchange, or junction"/>
    <s v="INTREL"/>
    <s v="2 "/>
    <s v="Not at intersection, interchange, or junction"/>
    <s v="acc"/>
    <m/>
    <x v="49"/>
    <s v="UPDATE crash_acc_2016 SET INTREL_txt = 'Not at intersection, interchange, or junction' where TRIM(INTREL)='2';"/>
  </r>
  <r>
    <x v="66"/>
    <s v="3 = Four-Way Intersection"/>
    <s v="INTREL"/>
    <s v="3 "/>
    <s v="Four-Way Intersection"/>
    <s v="acc"/>
    <m/>
    <x v="21"/>
    <s v="UPDATE crash_acc_2016 SET INTREL_txt = 'Four-Way Intersection' where TRIM(INTREL)='3';"/>
  </r>
  <r>
    <x v="66"/>
    <s v="4 = T-Intersection"/>
    <s v="INTREL"/>
    <s v="4 "/>
    <s v="T-Intersection"/>
    <s v="acc"/>
    <m/>
    <x v="23"/>
    <s v="UPDATE crash_acc_2016 SET INTREL_txt = 'T-Intersection' where TRIM(INTREL)='4';"/>
  </r>
  <r>
    <x v="66"/>
    <s v="5 = Y-Intersection"/>
    <s v="INTREL"/>
    <s v="5 "/>
    <s v="Y-Intersection"/>
    <s v="acc"/>
    <m/>
    <x v="23"/>
    <s v="UPDATE crash_acc_2016 SET INTREL_txt = 'Y-Intersection' where TRIM(INTREL)='5';"/>
  </r>
  <r>
    <x v="66"/>
    <s v="6 = Five-Way Intersection or More"/>
    <s v="INTREL"/>
    <s v="6 "/>
    <s v="Five-Way Intersection or More"/>
    <s v="acc"/>
    <m/>
    <x v="27"/>
    <s v="UPDATE crash_acc_2016 SET INTREL_txt = 'Five-Way Intersection or More' where TRIM(INTREL)='6';"/>
  </r>
  <r>
    <x v="66"/>
    <s v="7 = Roundabout"/>
    <s v="INTREL"/>
    <s v="7 "/>
    <s v="Roundabout"/>
    <s v="acc"/>
    <m/>
    <x v="9"/>
    <s v="UPDATE crash_acc_2016 SET INTREL_txt = 'Roundabout' where TRIM(INTREL)='7';"/>
  </r>
  <r>
    <x v="66"/>
    <s v="8 = Other traffic circle"/>
    <s v="INTREL"/>
    <s v="8 "/>
    <s v="Other traffic circle"/>
    <s v="acc"/>
    <m/>
    <x v="8"/>
    <s v="UPDATE crash_acc_2016 SET INTREL_txt = 'Other traffic circle' where TRIM(INTREL)='8';"/>
  </r>
  <r>
    <x v="66"/>
    <s v="10 = Intersection Related "/>
    <s v="INTREL"/>
    <s v="10"/>
    <s v="Intersection Related"/>
    <s v="acc"/>
    <m/>
    <x v="8"/>
    <s v="UPDATE crash_acc_2016 SET INTREL_txt = 'Intersection Related' where TRIM(INTREL)='10';"/>
  </r>
  <r>
    <x v="66"/>
    <s v="16 = Driveway Access Related"/>
    <s v="INTREL"/>
    <s v="16"/>
    <s v="Driveway Access Related"/>
    <s v="acc"/>
    <m/>
    <x v="16"/>
    <s v="UPDATE crash_acc_2016 SET INTREL_txt = 'Driveway Access Related' where TRIM(INTREL)='16';"/>
  </r>
  <r>
    <x v="66"/>
    <s v="17 = Alley Access Related"/>
    <s v="INTREL"/>
    <s v="17"/>
    <s v="Alley Access Related"/>
    <s v="acc"/>
    <m/>
    <x v="8"/>
    <s v="UPDATE crash_acc_2016 SET INTREL_txt = 'Alley Access Related' where TRIM(INTREL)='17';"/>
  </r>
  <r>
    <x v="66"/>
    <s v="18 = At School Crossing"/>
    <s v="INTREL"/>
    <s v="18"/>
    <s v="At School Crossing"/>
    <s v="acc"/>
    <m/>
    <x v="25"/>
    <s v="UPDATE crash_acc_2016 SET INTREL_txt = 'At School Crossing' where TRIM(INTREL)='18';"/>
  </r>
  <r>
    <x v="66"/>
    <s v="19 = Railway Grade Crossing"/>
    <s v="INTREL"/>
    <s v="19"/>
    <s v="Railway Grade Crossing"/>
    <s v="acc"/>
    <m/>
    <x v="6"/>
    <s v="UPDATE crash_acc_2016 SET INTREL_txt = 'Railway Grade Crossing' where TRIM(INTREL)='19';"/>
  </r>
  <r>
    <x v="66"/>
    <s v="20 = Shared-Use Path or Trail"/>
    <s v="INTREL"/>
    <s v="20"/>
    <s v="Shared-Use Path or Trail"/>
    <s v="acc"/>
    <m/>
    <x v="5"/>
    <s v="UPDATE crash_acc_2016 SET INTREL_txt = 'Shared-Use Path or Trail' where TRIM(INTREL)='20';"/>
  </r>
  <r>
    <x v="66"/>
    <s v="25 = Interchange on Ramp"/>
    <s v="INTREL"/>
    <s v="25"/>
    <s v="Interchange on Ramp"/>
    <s v="acc"/>
    <m/>
    <x v="28"/>
    <s v="UPDATE crash_acc_2016 SET INTREL_txt = 'Interchange on Ramp' where TRIM(INTREL)='25';"/>
  </r>
  <r>
    <x v="66"/>
    <s v="26 = Interchange off Ramp"/>
    <s v="INTREL"/>
    <s v="26"/>
    <s v="Interchange off Ramp"/>
    <s v="acc"/>
    <m/>
    <x v="8"/>
    <s v="UPDATE crash_acc_2016 SET INTREL_txt = 'Interchange off Ramp' where TRIM(INTREL)='26';"/>
  </r>
  <r>
    <x v="66"/>
    <s v="27 = Entrance/Exit Ramp"/>
    <s v="INTREL"/>
    <s v="27"/>
    <s v="Entrance/Exit Ramp"/>
    <s v="acc"/>
    <m/>
    <x v="25"/>
    <s v="UPDATE crash_acc_2016 SET INTREL_txt = 'Entrance/Exit Ramp' where TRIM(INTREL)='27';"/>
  </r>
  <r>
    <x v="66"/>
    <s v="28 = Crossover"/>
    <s v="INTREL"/>
    <s v="28"/>
    <s v="Crossover"/>
    <s v="acc"/>
    <m/>
    <x v="2"/>
    <s v="UPDATE crash_acc_2016 SET INTREL_txt = 'Crossover' where TRIM(INTREL)='28';"/>
  </r>
  <r>
    <x v="66"/>
    <s v="29 = Interchange Other Area"/>
    <s v="INTREL"/>
    <s v="29"/>
    <s v="Interchange Other Area"/>
    <s v="acc"/>
    <m/>
    <x v="6"/>
    <s v="UPDATE crash_acc_2016 SET INTREL_txt = 'Interchange Other Area' where TRIM(INTREL)='29';"/>
  </r>
  <r>
    <x v="66"/>
    <s v="30 = Acceleration/Deceleration Lane"/>
    <s v="INTREL"/>
    <s v="30"/>
    <s v="Acceleration/Deceleration Lane"/>
    <s v="acc"/>
    <m/>
    <x v="26"/>
    <s v="UPDATE crash_acc_2016 SET INTREL_txt = 'Acceleration/Deceleration Lane' where TRIM(INTREL)='30';"/>
  </r>
  <r>
    <x v="66"/>
    <s v="90 = Other"/>
    <s v="INTREL"/>
    <s v="90"/>
    <s v="Other"/>
    <s v="acc"/>
    <m/>
    <x v="4"/>
    <s v="UPDATE crash_acc_2016 SET INTREL_txt = 'Other' where TRIM(INTREL)='90';"/>
  </r>
  <r>
    <x v="66"/>
    <s v="99 = Unknown"/>
    <s v="INTREL"/>
    <s v="99"/>
    <s v="Unknown"/>
    <s v="acc"/>
    <m/>
    <x v="1"/>
    <s v="UPDATE crash_acc_2016 SET INTREL_txt = 'Unknown' where TRIM(INTREL)='99';"/>
  </r>
  <r>
    <x v="67"/>
    <s v="1 = Interstate Trunk Highway - ISTH "/>
    <s v="INTYPE"/>
    <s v="1 "/>
    <s v="Interstate Trunk Highway - ISTH"/>
    <s v="acc"/>
    <m/>
    <x v="30"/>
    <s v="UPDATE crash_acc_2016 SET INTYPE_txt = 'Interstate Trunk Highway - ISTH' where TRIM(INTYPE)='1';"/>
  </r>
  <r>
    <x v="67"/>
    <s v="2 = U.S. Trunk Highway - USTH "/>
    <s v="INTYPE"/>
    <s v="2 "/>
    <s v="U.S. Trunk Highway - USTH"/>
    <s v="acc"/>
    <m/>
    <x v="15"/>
    <s v="UPDATE crash_acc_2016 SET INTYPE_txt = 'U.S. Trunk Highway - USTH' where TRIM(INTYPE)='2';"/>
  </r>
  <r>
    <x v="67"/>
    <s v="3 = State Trunk Highway - MNTH "/>
    <s v="INTYPE"/>
    <s v="3 "/>
    <s v="State Trunk Highway - MNTH"/>
    <s v="acc"/>
    <m/>
    <x v="11"/>
    <s v="UPDATE crash_acc_2016 SET INTYPE_txt = 'State Trunk Highway - MNTH' where TRIM(INTYPE)='3';"/>
  </r>
  <r>
    <x v="67"/>
    <s v="4 = County State Aid Highway - CSAH "/>
    <s v="INTYPE"/>
    <s v="4 "/>
    <s v="County State Aid Highway - CSAH"/>
    <s v="acc"/>
    <m/>
    <x v="30"/>
    <s v="UPDATE crash_acc_2016 SET INTYPE_txt = 'County State Aid Highway - CSAH' where TRIM(INTYPE)='4';"/>
  </r>
  <r>
    <x v="67"/>
    <s v="5 = Municipal State Aid Street - MSAS "/>
    <s v="INTYPE"/>
    <s v="5 "/>
    <s v="Municipal State Aid Street - MSAS"/>
    <s v="acc"/>
    <m/>
    <x v="22"/>
    <s v="UPDATE crash_acc_2016 SET INTYPE_txt = 'Municipal State Aid Street - MSAS' where TRIM(INTYPE)='5';"/>
  </r>
  <r>
    <x v="67"/>
    <s v="7 = County Road - CNTY "/>
    <s v="INTYPE"/>
    <s v="7 "/>
    <s v="County Road - CNTY"/>
    <s v="acc"/>
    <m/>
    <x v="25"/>
    <s v="UPDATE crash_acc_2016 SET INTYPE_txt = 'County Road - CNTY' where TRIM(INTYPE)='7';"/>
  </r>
  <r>
    <x v="67"/>
    <s v="8 = Township Road "/>
    <s v="INTYPE"/>
    <s v="8 "/>
    <s v="Township Road"/>
    <s v="acc"/>
    <m/>
    <x v="24"/>
    <s v="UPDATE crash_acc_2016 SET INTYPE_txt = 'Township Road' where TRIM(INTYPE)='8';"/>
  </r>
  <r>
    <x v="67"/>
    <s v="9 = Unorganized Township Road "/>
    <s v="INTYPE"/>
    <s v="9 "/>
    <s v="Unorganized Township Road"/>
    <s v="acc"/>
    <m/>
    <x v="15"/>
    <s v="UPDATE crash_acc_2016 SET INTYPE_txt = 'Unorganized Township Road' where TRIM(INTYPE)='9';"/>
  </r>
  <r>
    <x v="67"/>
    <s v="10 = Local or City = Street - MUN "/>
    <s v="INTYPE"/>
    <s v="10"/>
    <s v="Local or City = Street - MUN"/>
    <s v="acc"/>
    <m/>
    <x v="37"/>
    <s v="UPDATE crash_acc_2016 SET INTYPE_txt = 'Local or City = Street - MUN' where TRIM(INTYPE)='10';"/>
  </r>
  <r>
    <x v="67"/>
    <s v="11 = National Park Road - NATP"/>
    <s v="INTYPE"/>
    <s v="11"/>
    <s v="National Park Road - NATP"/>
    <s v="acc"/>
    <m/>
    <x v="15"/>
    <s v="UPDATE crash_acc_2016 SET INTYPE_txt = 'National Park Road - NATP' where TRIM(INTYPE)='11';"/>
  </r>
  <r>
    <x v="67"/>
    <s v="12 = National Forest Road - NATF "/>
    <s v="INTYPE"/>
    <s v="12"/>
    <s v="National Forest Road - NATF"/>
    <s v="acc"/>
    <m/>
    <x v="19"/>
    <s v="UPDATE crash_acc_2016 SET INTYPE_txt = 'National Forest Road - NATF' where TRIM(INTYPE)='12';"/>
  </r>
  <r>
    <x v="67"/>
    <s v="13 = Indian Service Road - IND "/>
    <s v="INTYPE"/>
    <s v="13"/>
    <s v="Indian Service Road - IND"/>
    <s v="acc"/>
    <m/>
    <x v="15"/>
    <s v="UPDATE crash_acc_2016 SET INTYPE_txt = 'Indian Service Road - IND' where TRIM(INTYPE)='13';"/>
  </r>
  <r>
    <x v="67"/>
    <s v="14 = State Forest Road - SFR "/>
    <s v="INTYPE"/>
    <s v="14"/>
    <s v="State Forest Road - SFR"/>
    <s v="acc"/>
    <m/>
    <x v="16"/>
    <s v="UPDATE crash_acc_2016 SET INTYPE_txt = 'State Forest Road - SFR' where TRIM(INTYPE)='14';"/>
  </r>
  <r>
    <x v="67"/>
    <s v="15 = State Park Road - SPRK "/>
    <s v="INTYPE"/>
    <s v="15"/>
    <s v="State Park Road - SPRK"/>
    <s v="acc"/>
    <m/>
    <x v="6"/>
    <s v="UPDATE crash_acc_2016 SET INTYPE_txt = 'State Park Road - SPRK' where TRIM(INTYPE)='15';"/>
  </r>
  <r>
    <x v="67"/>
    <s v="16 = Military Road - MIL "/>
    <s v="INTYPE"/>
    <s v="16"/>
    <s v="Military Road - MIL"/>
    <s v="acc"/>
    <m/>
    <x v="28"/>
    <s v="UPDATE crash_acc_2016 SET INTYPE_txt = 'Military Road - MIL' where TRIM(INTYPE)='16';"/>
  </r>
  <r>
    <x v="67"/>
    <s v="17 = National Monument Road - NATM  "/>
    <s v="INTYPE"/>
    <s v="17"/>
    <s v="National Monument Road - NATM"/>
    <s v="acc"/>
    <m/>
    <x v="27"/>
    <s v="UPDATE crash_acc_2016 SET INTYPE_txt = 'National Monument Road - NATM' where TRIM(INTYPE)='17';"/>
  </r>
  <r>
    <x v="67"/>
    <s v="18 = National Wildlife Refuge Road "/>
    <s v="INTYPE"/>
    <s v="18"/>
    <s v="National Wildlife Refuge Road"/>
    <s v="acc"/>
    <m/>
    <x v="27"/>
    <s v="UPDATE crash_acc_2016 SET INTYPE_txt = 'National Wildlife Refuge Road' where TRIM(INTYPE)='18';"/>
  </r>
  <r>
    <x v="67"/>
    <s v="19 = Frontage Road - FRNT "/>
    <s v="INTYPE"/>
    <s v="19"/>
    <s v="Frontage Road - FRNT"/>
    <s v="acc"/>
    <m/>
    <x v="8"/>
    <s v="UPDATE crash_acc_2016 SET INTYPE_txt = 'Frontage Road - FRNT' where TRIM(INTYPE)='19';"/>
  </r>
  <r>
    <x v="67"/>
    <s v="20 = State Game Preserve Road "/>
    <s v="INTYPE"/>
    <s v="20"/>
    <s v="State Game Preserve Road"/>
    <s v="acc"/>
    <m/>
    <x v="5"/>
    <s v="UPDATE crash_acc_2016 SET INTYPE_txt = 'State Game Preserve Road' where TRIM(INTYPE)='20';"/>
  </r>
  <r>
    <x v="67"/>
    <s v="21 = Private Road Open to Public "/>
    <s v="INTYPE"/>
    <s v="21"/>
    <s v="Private Road Open to Public"/>
    <s v="acc"/>
    <m/>
    <x v="19"/>
    <s v="UPDATE crash_acc_2016 SET INTYPE_txt = 'Private Road Open to Public' where TRIM(INTYPE)='21';"/>
  </r>
  <r>
    <x v="67"/>
    <s v="22 = Ramp or Connector "/>
    <s v="INTYPE"/>
    <s v="22"/>
    <s v="Ramp or Connector"/>
    <s v="acc"/>
    <m/>
    <x v="10"/>
    <s v="UPDATE crash_acc_2016 SET INTYPE_txt = 'Ramp or Connector' where TRIM(INTYPE)='22';"/>
  </r>
  <r>
    <x v="67"/>
    <s v="23 = Airport Roads "/>
    <s v="INTYPE"/>
    <s v="23"/>
    <s v="Airport Roads"/>
    <s v="acc"/>
    <m/>
    <x v="24"/>
    <s v="UPDATE crash_acc_2016 SET INTYPE_txt = 'Airport Roads' where TRIM(INTYPE)='23';"/>
  </r>
  <r>
    <x v="67"/>
    <s v="24 = Bureau of Indian Affairs Road - BIA "/>
    <s v="INTYPE"/>
    <s v="24"/>
    <s v="Bureau of Indian Affairs Road - BIA"/>
    <s v="acc"/>
    <m/>
    <x v="53"/>
    <s v="UPDATE crash_acc_2016 SET INTYPE_txt = 'Bureau of Indian Affairs Road - BIA' where TRIM(INTYPE)='24';"/>
  </r>
  <r>
    <x v="67"/>
    <s v="25 = Non-Trafficway "/>
    <s v="INTYPE"/>
    <s v="25"/>
    <s v="Non-Trafficway"/>
    <s v="acc"/>
    <m/>
    <x v="23"/>
    <s v="UPDATE crash_acc_2016 SET INTYPE_txt = 'Non-Trafficway' where TRIM(INTYPE)='25';"/>
  </r>
  <r>
    <x v="67"/>
    <s v="26 = Other Local Road - OLR "/>
    <s v="INTYPE"/>
    <s v="26"/>
    <s v="Other Local Road - OLR"/>
    <s v="acc"/>
    <m/>
    <x v="6"/>
    <s v="UPDATE crash_acc_2016 SET INTYPE_txt = 'Other Local Road - OLR' where TRIM(INTYPE)='26';"/>
  </r>
  <r>
    <x v="67"/>
    <s v="27 = Railroad Service Road - RSR "/>
    <s v="INTYPE"/>
    <s v="27"/>
    <s v="Railroad Service Road - RSR"/>
    <s v="acc"/>
    <m/>
    <x v="19"/>
    <s v="UPDATE crash_acc_2016 SET INTYPE_txt = 'Railroad Service Road - RSR' where TRIM(INTYPE)='27';"/>
  </r>
  <r>
    <x v="67"/>
    <s v="28 = State Toll Road - STL "/>
    <s v="INTYPE"/>
    <s v="28"/>
    <s v="State Toll Road - STL"/>
    <s v="acc"/>
    <m/>
    <x v="21"/>
    <s v="UPDATE crash_acc_2016 SET INTYPE_txt = 'State Toll Road - STL' where TRIM(INTYPE)='28';"/>
  </r>
  <r>
    <x v="67"/>
    <s v="29 = Local Toll Road - LTL "/>
    <s v="INTYPE"/>
    <s v="29"/>
    <s v="Local Toll Road - LTL"/>
    <s v="acc"/>
    <m/>
    <x v="21"/>
    <s v="UPDATE crash_acc_2016 SET INTYPE_txt = 'Local Toll Road - LTL' where TRIM(INTYPE)='29';"/>
  </r>
  <r>
    <x v="67"/>
    <s v="30 = Alleyways "/>
    <s v="INTYPE"/>
    <s v="30"/>
    <s v="Alleyways"/>
    <s v="acc"/>
    <m/>
    <x v="2"/>
    <s v="UPDATE crash_acc_2016 SET INTYPE_txt = 'Alleyways' where TRIM(INTYPE)='30';"/>
  </r>
  <r>
    <x v="67"/>
    <s v="31 = USBR Road - BRR "/>
    <s v="INTYPE"/>
    <s v="31"/>
    <s v="USBR Road - BRR"/>
    <s v="acc"/>
    <m/>
    <x v="7"/>
    <s v="UPDATE crash_acc_2016 SET INTYPE_txt = 'USBR Road - BRR' where TRIM(INTYPE)='31';"/>
  </r>
  <r>
    <x v="67"/>
    <s v="32 = Other Road "/>
    <s v="INTYPE"/>
    <s v="32"/>
    <s v="Other Road"/>
    <s v="acc"/>
    <m/>
    <x v="9"/>
    <s v="UPDATE crash_acc_2016 SET INTYPE_txt = 'Other Road' where TRIM(INTYPE)='32';"/>
  </r>
  <r>
    <x v="67"/>
    <s v="33 = BLM Road "/>
    <s v="INTYPE"/>
    <s v="33"/>
    <s v="BLM Road"/>
    <s v="acc"/>
    <m/>
    <x v="3"/>
    <s v="UPDATE crash_acc_2016 SET INTYPE_txt = 'BLM Road' where TRIM(INTYPE)='33';"/>
  </r>
  <r>
    <x v="67"/>
    <s v="34 = Non Trafficway "/>
    <s v="INTYPE"/>
    <s v="34"/>
    <s v="Non Trafficway"/>
    <s v="acc"/>
    <m/>
    <x v="23"/>
    <s v="UPDATE crash_acc_2016 SET INTYPE_txt = 'Non Trafficway' where TRIM(INTYPE)='34';"/>
  </r>
  <r>
    <x v="67"/>
    <s v="41 = HOV/HOT/Reversible Lanes on Interstate - IHO "/>
    <s v="INTYPE"/>
    <s v="41"/>
    <s v="HOV/HOT/Reversible Lanes on Interstate - IHO"/>
    <s v="acc"/>
    <m/>
    <x v="29"/>
    <s v="UPDATE crash_acc_2016 SET INTYPE_txt = 'HOV/HOT/Reversible Lanes on Interstate - IHO' where TRIM(INTYPE)='41';"/>
  </r>
  <r>
    <x v="67"/>
    <s v="42 = UHO HOV/HOT/Reversible Lanes on US Hwy - UHO "/>
    <s v="INTYPE"/>
    <s v="42"/>
    <s v="UHO HOV/HOT/Reversible Lanes on US Hwy - UHO"/>
    <s v="acc"/>
    <m/>
    <x v="29"/>
    <s v="UPDATE crash_acc_2016 SET INTYPE_txt = 'UHO HOV/HOT/Reversible Lanes on US Hwy - UHO' where TRIM(INTYPE)='42';"/>
  </r>
  <r>
    <x v="67"/>
    <s v="43 = MHO HOV/HOT/Reversible Lanes on MN Hwy - MHO "/>
    <s v="INTYPE"/>
    <s v="43"/>
    <s v="MHO HOV/HOT/Reversible Lanes on MN Hwy - MHO"/>
    <s v="acc"/>
    <m/>
    <x v="29"/>
    <s v="UPDATE crash_acc_2016 SET INTYPE_txt = 'MHO HOV/HOT/Reversible Lanes on MN Hwy - MHO' where TRIM(INTYPE)='43';"/>
  </r>
  <r>
    <x v="67"/>
    <s v="51 = Non-numbered Interstates - UNI "/>
    <s v="INTYPE"/>
    <s v="51"/>
    <s v="Non-numbered Interstates - UNI"/>
    <s v="acc"/>
    <m/>
    <x v="26"/>
    <s v="UPDATE crash_acc_2016 SET INTYPE_txt = 'Non-numbered Interstates - UNI' where TRIM(INTYPE)='51';"/>
  </r>
  <r>
    <x v="67"/>
    <s v="52 = Non-numbered US Hwy - UNU "/>
    <s v="INTYPE"/>
    <s v="52"/>
    <s v="Non-numbered US Hwy - UNU"/>
    <s v="acc"/>
    <m/>
    <x v="15"/>
    <s v="UPDATE crash_acc_2016 SET INTYPE_txt = 'Non-numbered US Hwy - UNU' where TRIM(INTYPE)='52';"/>
  </r>
  <r>
    <x v="67"/>
    <s v="53 = Non-numbered MN Hwy - UNM "/>
    <s v="INTYPE"/>
    <s v="53"/>
    <s v="Non-numbered MN Hwy - UNM"/>
    <s v="acc"/>
    <m/>
    <x v="15"/>
    <s v="UPDATE crash_acc_2016 SET INTYPE_txt = 'Non-numbered MN Hwy - UNM' where TRIM(INTYPE)='53';"/>
  </r>
  <r>
    <x v="67"/>
    <s v="98 = Not Located "/>
    <s v="INTYPE"/>
    <s v="98"/>
    <s v="Not Located"/>
    <s v="acc"/>
    <m/>
    <x v="13"/>
    <s v="UPDATE crash_acc_2016 SET INTYPE_txt = 'Not Located' where TRIM(INTYPE)='98';"/>
  </r>
  <r>
    <x v="68"/>
    <s v="1 = Public Property"/>
    <s v="LANDOWN"/>
    <s v="1 "/>
    <s v="Public Property"/>
    <s v="acc"/>
    <m/>
    <x v="7"/>
    <s v="UPDATE crash_acc_2016 SET LANDOWN_txt = 'Public Property' where TRIM(LANDOWN)='1';"/>
  </r>
  <r>
    <x v="68"/>
    <s v="2 = Private Property"/>
    <s v="LANDOWN"/>
    <s v="2 "/>
    <s v="Private Property"/>
    <s v="acc"/>
    <m/>
    <x v="33"/>
    <s v="UPDATE crash_acc_2016 SET LANDOWN_txt = 'Private Property' where TRIM(LANDOWN)='2';"/>
  </r>
  <r>
    <x v="69"/>
    <s v="1 = Yes"/>
    <s v="LEPRES"/>
    <s v="1 "/>
    <s v="Yes"/>
    <s v="acc"/>
    <m/>
    <x v="34"/>
    <s v="UPDATE crash_acc_2016 SET LEPRES_txt = 'Yes' where TRIM(LEPRES)='1';"/>
  </r>
  <r>
    <x v="69"/>
    <s v="2 = No"/>
    <s v="LEPRES"/>
    <s v="2 "/>
    <s v="No"/>
    <s v="acc"/>
    <m/>
    <x v="35"/>
    <s v="UPDATE crash_acc_2016 SET LEPRES_txt = 'No' where TRIM(LEPRES)='2';"/>
  </r>
  <r>
    <x v="69"/>
    <s v="99 = Unknown"/>
    <s v="LEPRES"/>
    <s v="99"/>
    <s v="Unknown"/>
    <s v="acc"/>
    <m/>
    <x v="1"/>
    <s v="UPDATE crash_acc_2016 SET LEPRES_txt = 'Unknown' where TRIM(LEPRES)='99';"/>
  </r>
  <r>
    <x v="70"/>
    <s v="1 = Daylight"/>
    <s v="LIGHT"/>
    <s v="1 "/>
    <s v="Daylight"/>
    <s v="acc"/>
    <m/>
    <x v="3"/>
    <s v="UPDATE crash_acc_2016 SET LIGHT_txt = 'Daylight' where TRIM(LIGHT)='1';"/>
  </r>
  <r>
    <x v="70"/>
    <s v="2 = Sunrise"/>
    <s v="LIGHT"/>
    <s v="2 "/>
    <s v="Sunrise"/>
    <s v="acc"/>
    <m/>
    <x v="1"/>
    <s v="UPDATE crash_acc_2016 SET LIGHT_txt = 'Sunrise' where TRIM(LIGHT)='2';"/>
  </r>
  <r>
    <x v="70"/>
    <s v="3 = Sunset"/>
    <s v="LIGHT"/>
    <s v="3 "/>
    <s v="Sunset"/>
    <s v="acc"/>
    <m/>
    <x v="0"/>
    <s v="UPDATE crash_acc_2016 SET LIGHT_txt = 'Sunset' where TRIM(LIGHT)='3';"/>
  </r>
  <r>
    <x v="70"/>
    <s v="4 = Dark (Street Lights On)"/>
    <s v="LIGHT"/>
    <s v="4 "/>
    <s v="Dark (Street Lights On)"/>
    <s v="acc"/>
    <m/>
    <x v="16"/>
    <s v="UPDATE crash_acc_2016 SET LIGHT_txt = 'Dark (Street Lights On)' where TRIM(LIGHT)='4';"/>
  </r>
  <r>
    <x v="70"/>
    <s v="5 = Dark (Street Lights Off)"/>
    <s v="LIGHT"/>
    <s v="5 "/>
    <s v="Dark (Street Lights Off)"/>
    <s v="acc"/>
    <m/>
    <x v="5"/>
    <s v="UPDATE crash_acc_2016 SET LIGHT_txt = 'Dark (Street Lights Off)' where TRIM(LIGHT)='5';"/>
  </r>
  <r>
    <x v="70"/>
    <s v="6 = Dark (No Street Lights)"/>
    <s v="LIGHT"/>
    <s v="6 "/>
    <s v="Dark (No Street Lights)"/>
    <s v="acc"/>
    <m/>
    <x v="16"/>
    <s v="UPDATE crash_acc_2016 SET LIGHT_txt = 'Dark (No Street Lights)' where TRIM(LIGHT)='6';"/>
  </r>
  <r>
    <x v="70"/>
    <s v="7 = Dark (Unknown Lighting)"/>
    <s v="LIGHT"/>
    <s v="7 "/>
    <s v="Dark (Unknown Lighting)"/>
    <s v="acc"/>
    <m/>
    <x v="16"/>
    <s v="UPDATE crash_acc_2016 SET LIGHT_txt = 'Dark (Unknown Lighting)' where TRIM(LIGHT)='7';"/>
  </r>
  <r>
    <x v="70"/>
    <s v="90 = Other"/>
    <s v="LIGHT"/>
    <s v="90"/>
    <s v="Other"/>
    <s v="acc"/>
    <m/>
    <x v="4"/>
    <s v="UPDATE crash_acc_2016 SET LIGHT_txt = 'Other' where TRIM(LIGHT)='90';"/>
  </r>
  <r>
    <x v="70"/>
    <s v="99 = Unknown"/>
    <s v="LIGHT"/>
    <s v="99"/>
    <s v="Unknown"/>
    <s v="acc"/>
    <m/>
    <x v="1"/>
    <s v="UPDATE crash_acc_2016 SET LIGHT_txt = 'Unknown' where TRIM(LIGHT)='99';"/>
  </r>
  <r>
    <x v="71"/>
    <s v="1 = On Roadway (alley, driveway, etc.)"/>
    <s v="LOCFHE"/>
    <s v="1 "/>
    <s v="On Roadway (alley, driveway, etc.)"/>
    <s v="acc"/>
    <m/>
    <x v="17"/>
    <s v="UPDATE crash_acc_2016 SET LOCFHE_txt = 'On Roadway (alley, driveway, etc.)' where TRIM(LOCFHE)='1';"/>
  </r>
  <r>
    <x v="71"/>
    <s v="2 = On Shoulder"/>
    <s v="LOCFHE"/>
    <s v="2 "/>
    <s v="On Shoulder"/>
    <s v="acc"/>
    <m/>
    <x v="13"/>
    <s v="UPDATE crash_acc_2016 SET LOCFHE_txt = 'On Shoulder' where TRIM(LOCFHE)='2';"/>
  </r>
  <r>
    <x v="71"/>
    <s v="3 = On Median"/>
    <s v="LOCFHE"/>
    <s v="3 "/>
    <s v="On Median"/>
    <s v="acc"/>
    <m/>
    <x v="2"/>
    <s v="UPDATE crash_acc_2016 SET LOCFHE_txt = 'On Median' where TRIM(LOCFHE)='3';"/>
  </r>
  <r>
    <x v="71"/>
    <s v="4 = On Separator"/>
    <s v="LOCFHE"/>
    <s v="4 "/>
    <s v="On Separator"/>
    <s v="acc"/>
    <m/>
    <x v="31"/>
    <s v="UPDATE crash_acc_2016 SET LOCFHE_txt = 'On Separator' where TRIM(LOCFHE)='4';"/>
  </r>
  <r>
    <x v="71"/>
    <s v="5 = Gore"/>
    <s v="LOCFHE"/>
    <s v="5 "/>
    <s v="Gore"/>
    <s v="acc"/>
    <m/>
    <x v="14"/>
    <s v="UPDATE crash_acc_2016 SET LOCFHE_txt = 'Gore' where TRIM(LOCFHE)='5';"/>
  </r>
  <r>
    <x v="71"/>
    <s v="6 = On Roadside"/>
    <s v="LOCFHE"/>
    <s v="6 "/>
    <s v="On Roadside"/>
    <s v="acc"/>
    <m/>
    <x v="13"/>
    <s v="UPDATE crash_acc_2016 SET LOCFHE_txt = 'On Roadside' where TRIM(LOCFHE)='6';"/>
  </r>
  <r>
    <x v="71"/>
    <s v="7 = In Parking Lane or Zone"/>
    <s v="LOCFHE"/>
    <s v="7 "/>
    <s v="In Parking Lane or Zone"/>
    <s v="acc"/>
    <m/>
    <x v="16"/>
    <s v="UPDATE crash_acc_2016 SET LOCFHE_txt = 'In Parking Lane or Zone' where TRIM(LOCFHE)='7';"/>
  </r>
  <r>
    <x v="71"/>
    <s v="10 = Parking Lot"/>
    <s v="LOCFHE"/>
    <s v="10"/>
    <s v="Parking Lot"/>
    <s v="acc"/>
    <m/>
    <x v="13"/>
    <s v="UPDATE crash_acc_2016 SET LOCFHE_txt = 'Parking Lot' where TRIM(LOCFHE)='10';"/>
  </r>
  <r>
    <x v="71"/>
    <s v="11 = Outside of Trafficway"/>
    <s v="LOCFHE"/>
    <s v="11"/>
    <s v="Outside of Trafficway"/>
    <s v="acc"/>
    <m/>
    <x v="21"/>
    <s v="UPDATE crash_acc_2016 SET LOCFHE_txt = 'Outside of Trafficway' where TRIM(LOCFHE)='11';"/>
  </r>
  <r>
    <x v="71"/>
    <s v="89 = Off Roadway, location unknown"/>
    <s v="LOCFHE"/>
    <s v="89"/>
    <s v="Off Roadway, location unknown"/>
    <s v="acc"/>
    <m/>
    <x v="27"/>
    <s v="UPDATE crash_acc_2016 SET LOCFHE_txt = 'Off Roadway, location unknown' where TRIM(LOCFHE)='89';"/>
  </r>
  <r>
    <x v="71"/>
    <s v="90 = Other"/>
    <s v="LOCFHE"/>
    <s v="90"/>
    <s v="Other"/>
    <s v="acc"/>
    <m/>
    <x v="4"/>
    <s v="UPDATE crash_acc_2016 SET LOCFHE_txt = 'Other' where TRIM(LOCFHE)='90';"/>
  </r>
  <r>
    <x v="71"/>
    <s v="99 = Unknown"/>
    <s v="LOCFHE"/>
    <s v="99"/>
    <s v="Unknown"/>
    <s v="acc"/>
    <m/>
    <x v="1"/>
    <s v="UPDATE crash_acc_2016 SET LOCFHE_txt = 'Unknown' where TRIM(LOCFHE)='99';"/>
  </r>
  <r>
    <x v="72"/>
    <s v="1 = Before the First Work Zone Warning Sign"/>
    <s v="LOCWKZN"/>
    <s v="1 "/>
    <s v="Before the First Work Zone Warning Sign"/>
    <s v="acc"/>
    <m/>
    <x v="54"/>
    <s v="UPDATE crash_acc_2016 SET LOCWKZN_txt = 'Before the First Work Zone Warning Sign' where TRIM(LOCWKZN)='1';"/>
  </r>
  <r>
    <x v="72"/>
    <s v="2 = Advance Warning Area "/>
    <s v="LOCWKZN"/>
    <s v="2 "/>
    <s v="Advance Warning Area"/>
    <s v="acc"/>
    <m/>
    <x v="8"/>
    <s v="UPDATE crash_acc_2016 SET LOCWKZN_txt = 'Advance Warning Area' where TRIM(LOCWKZN)='2';"/>
  </r>
  <r>
    <x v="72"/>
    <s v="3 = Transition Area "/>
    <s v="LOCWKZN"/>
    <s v="3 "/>
    <s v="Transition Area"/>
    <s v="acc"/>
    <m/>
    <x v="7"/>
    <s v="UPDATE crash_acc_2016 SET LOCWKZN_txt = 'Transition Area' where TRIM(LOCWKZN)='3';"/>
  </r>
  <r>
    <x v="72"/>
    <s v="4 = Activity Area "/>
    <s v="LOCWKZN"/>
    <s v="4 "/>
    <s v="Activity Area"/>
    <s v="acc"/>
    <m/>
    <x v="24"/>
    <s v="UPDATE crash_acc_2016 SET LOCWKZN_txt = 'Activity Area' where TRIM(LOCWKZN)='4';"/>
  </r>
  <r>
    <x v="72"/>
    <s v="5 = Termination Area"/>
    <s v="LOCWKZN"/>
    <s v="5 "/>
    <s v="Termination Area"/>
    <s v="acc"/>
    <m/>
    <x v="33"/>
    <s v="UPDATE crash_acc_2016 SET LOCWKZN_txt = 'Termination Area' where TRIM(LOCWKZN)='5';"/>
  </r>
  <r>
    <x v="72"/>
    <s v="6 = After the End of Work Zone Sign"/>
    <s v="LOCWKZN"/>
    <s v="6 "/>
    <s v="After the End of Work Zone Sign"/>
    <s v="acc"/>
    <m/>
    <x v="30"/>
    <s v="UPDATE crash_acc_2016 SET LOCWKZN_txt = 'After the End of Work Zone Sign' where TRIM(LOCWKZN)='6';"/>
  </r>
  <r>
    <x v="72"/>
    <s v="90 = Other"/>
    <s v="LOCWKZN"/>
    <s v="90"/>
    <s v="Other"/>
    <s v="acc"/>
    <m/>
    <x v="4"/>
    <s v="UPDATE crash_acc_2016 SET LOCWKZN_txt = 'Other' where TRIM(LOCWKZN)='90';"/>
  </r>
  <r>
    <x v="73"/>
    <s v="1 = Not Transported"/>
    <s v="METHHOSP"/>
    <s v="1 "/>
    <s v="Not Transported"/>
    <s v="per"/>
    <m/>
    <x v="7"/>
    <s v="UPDATE crash_per_2016 SET METHHOSP_txt = 'Not Transported' where TRIM(METHHOSP)='1';"/>
  </r>
  <r>
    <x v="73"/>
    <s v="2 = EMS Ground"/>
    <s v="METHHOSP"/>
    <s v="2 "/>
    <s v="EMS Ground"/>
    <s v="per"/>
    <m/>
    <x v="9"/>
    <s v="UPDATE crash_per_2016 SET METHHOSP_txt = 'EMS Ground' where TRIM(METHHOSP)='2';"/>
  </r>
  <r>
    <x v="73"/>
    <s v="3 = EMS Air"/>
    <s v="METHHOSP"/>
    <s v="3 "/>
    <s v="EMS Air"/>
    <s v="per"/>
    <m/>
    <x v="1"/>
    <s v="UPDATE crash_per_2016 SET METHHOSP_txt = 'EMS Air' where TRIM(METHHOSP)='3';"/>
  </r>
  <r>
    <x v="73"/>
    <s v="90 = Other"/>
    <s v="METHHOSP"/>
    <s v="90"/>
    <s v="Other"/>
    <s v="per"/>
    <m/>
    <x v="4"/>
    <s v="UPDATE crash_per_2016 SET METHHOSP_txt = 'Other' where TRIM(METHHOSP)='90';"/>
  </r>
  <r>
    <x v="73"/>
    <s v="99 = Unknown"/>
    <s v="METHHOSP"/>
    <s v="99"/>
    <s v="Unknown"/>
    <s v="per"/>
    <m/>
    <x v="1"/>
    <s v="UPDATE crash_per_2016 SET METHHOSP_txt = 'Unknown' where TRIM(METHHOSP)='99';"/>
  </r>
  <r>
    <x v="74"/>
    <s v="19 = Equipment Failure"/>
    <s v="MOSTHE"/>
    <s v="19"/>
    <s v="Equipment Failure"/>
    <s v="veh"/>
    <s v="NON-COLLISION"/>
    <x v="10"/>
    <s v="UPDATE crash_veh_2016 SET MOSTHE_txt = 'Equipment Failure' where TRIM(MOSTHE)='19';"/>
  </r>
  <r>
    <x v="74"/>
    <s v="20 = Separation of Units"/>
    <s v="MOSTHE"/>
    <s v="20"/>
    <s v="Separation of Units"/>
    <s v="veh"/>
    <s v="NON-COLLISION"/>
    <x v="28"/>
    <s v="UPDATE crash_veh_2016 SET MOSTHE_txt = 'Separation of Units' where TRIM(MOSTHE)='20';"/>
  </r>
  <r>
    <x v="74"/>
    <s v="21 = Ran Off Roadway Right"/>
    <s v="MOSTHE"/>
    <s v="21"/>
    <s v="Ran Off Roadway Right"/>
    <s v="veh"/>
    <s v="NON-COLLISION"/>
    <x v="21"/>
    <s v="UPDATE crash_veh_2016 SET MOSTHE_txt = 'Ran Off Roadway Right' where TRIM(MOSTHE)='21';"/>
  </r>
  <r>
    <x v="74"/>
    <s v="22 = Ran Off Roadway Left"/>
    <s v="MOSTHE"/>
    <s v="22"/>
    <s v="Ran Off Roadway Left"/>
    <s v="veh"/>
    <s v="NON-COLLISION"/>
    <x v="8"/>
    <s v="UPDATE crash_veh_2016 SET MOSTHE_txt = 'Ran Off Roadway Left' where TRIM(MOSTHE)='22';"/>
  </r>
  <r>
    <x v="74"/>
    <s v="23 = Cross Median"/>
    <s v="MOSTHE"/>
    <s v="23"/>
    <s v="Cross Median"/>
    <s v="veh"/>
    <s v="NON-COLLISION"/>
    <x v="31"/>
    <s v="UPDATE crash_veh_2016 SET MOSTHE_txt = 'Cross Median' where TRIM(MOSTHE)='23';"/>
  </r>
  <r>
    <x v="74"/>
    <s v="24 = Cross Centerline"/>
    <s v="MOSTHE"/>
    <s v="24"/>
    <s v="Cross Centerline"/>
    <s v="veh"/>
    <s v="NON-COLLISION"/>
    <x v="33"/>
    <s v="UPDATE crash_veh_2016 SET MOSTHE_txt = 'Cross Centerline' where TRIM(MOSTHE)='24';"/>
  </r>
  <r>
    <x v="74"/>
    <s v="33 = Downhill Runaway"/>
    <s v="MOSTHE"/>
    <s v="33"/>
    <s v="Downhill Runaway"/>
    <s v="veh"/>
    <s v="NON-COLLISION"/>
    <x v="33"/>
    <s v="UPDATE crash_veh_2016 SET MOSTHE_txt = 'Downhill Runaway' where TRIM(MOSTHE)='33';"/>
  </r>
  <r>
    <x v="74"/>
    <s v="34 = Fell/Jumped from Motor Vehicle"/>
    <s v="MOSTHE"/>
    <s v="34"/>
    <s v="Fell/Jumped from Motor Vehicle"/>
    <s v="veh"/>
    <s v="NON-COLLISION"/>
    <x v="26"/>
    <s v="UPDATE crash_veh_2016 SET MOSTHE_txt = 'Fell/Jumped from Motor Vehicle' where TRIM(MOSTHE)='34';"/>
  </r>
  <r>
    <x v="74"/>
    <s v="37 = Reentering Roadway"/>
    <s v="MOSTHE"/>
    <s v="37"/>
    <s v="Reentering Roadway"/>
    <s v="veh"/>
    <s v="NON-COLLISION"/>
    <x v="25"/>
    <s v="UPDATE crash_veh_2016 SET MOSTHE_txt = 'Reentering Roadway' where TRIM(MOSTHE)='37';"/>
  </r>
  <r>
    <x v="74"/>
    <s v="38 = Thrown or Falling Object"/>
    <s v="MOSTHE"/>
    <s v="38"/>
    <s v="Thrown or Falling Object"/>
    <s v="veh"/>
    <s v="NON-COLLISION"/>
    <x v="5"/>
    <s v="UPDATE crash_veh_2016 SET MOSTHE_txt = 'Thrown or Falling Object' where TRIM(MOSTHE)='38';"/>
  </r>
  <r>
    <x v="74"/>
    <s v="39 = Cargo/Equipment Loss or Shift"/>
    <s v="MOSTHE"/>
    <s v="39"/>
    <s v="Cargo/Equipment Loss or Shift"/>
    <s v="veh"/>
    <s v="NON-COLLISION"/>
    <x v="27"/>
    <s v="UPDATE crash_veh_2016 SET MOSTHE_txt = 'Cargo/Equipment Loss or Shift' where TRIM(MOSTHE)='39';"/>
  </r>
  <r>
    <x v="74"/>
    <s v="83 = Overturn/Rollover"/>
    <s v="MOSTHE"/>
    <s v="83"/>
    <s v="Overturn/Rollover"/>
    <s v="veh"/>
    <s v="NON-COLLISION"/>
    <x v="10"/>
    <s v="UPDATE crash_veh_2016 SET MOSTHE_txt = 'Overturn/Rollover' where TRIM(MOSTHE)='83';"/>
  </r>
  <r>
    <x v="74"/>
    <s v="84 = Immersion (Full or Partial)"/>
    <s v="MOSTHE"/>
    <s v="84"/>
    <s v="Immersion (Full or Partial)"/>
    <s v="veh"/>
    <s v="NON-COLLISION"/>
    <x v="19"/>
    <s v="UPDATE crash_veh_2016 SET MOSTHE_txt = 'Immersion (Full or Partial)' where TRIM(MOSTHE)='84';"/>
  </r>
  <r>
    <x v="74"/>
    <s v="85 = Fire/Explosion"/>
    <s v="MOSTHE"/>
    <s v="85"/>
    <s v="Fire/Explosion"/>
    <s v="veh"/>
    <s v="NON-COLLISION"/>
    <x v="23"/>
    <s v="UPDATE crash_veh_2016 SET MOSTHE_txt = 'Fire/Explosion' where TRIM(MOSTHE)='85';"/>
  </r>
  <r>
    <x v="74"/>
    <s v="86 = Jackknife"/>
    <s v="MOSTHE"/>
    <s v="86"/>
    <s v="Jackknife"/>
    <s v="veh"/>
    <s v="NON-COLLISION"/>
    <x v="2"/>
    <s v="UPDATE crash_veh_2016 SET MOSTHE_txt = 'Jackknife' where TRIM(MOSTHE)='86';"/>
  </r>
  <r>
    <x v="74"/>
    <s v="89 = Other Non-Collision"/>
    <s v="MOSTHE"/>
    <s v="89"/>
    <s v="Other Non-Collision"/>
    <s v="veh"/>
    <s v="NON-COLLISION"/>
    <x v="28"/>
    <s v="UPDATE crash_veh_2016 SET MOSTHE_txt = 'Other Non-Collision' where TRIM(MOSTHE)='89';"/>
  </r>
  <r>
    <x v="74"/>
    <s v="8 = Pedestrian"/>
    <s v="MOSTHE"/>
    <s v="8 "/>
    <s v="Pedestrian"/>
    <s v="veh"/>
    <s v="COLLISION WITH NON-FIXED OBJECT"/>
    <x v="9"/>
    <s v="UPDATE crash_veh_2016 SET MOSTHE_txt = 'Pedestrian' where TRIM(MOSTHE)='8';"/>
  </r>
  <r>
    <x v="74"/>
    <s v="9 = Pedalcyclist (Bicyclist)"/>
    <s v="MOSTHE"/>
    <s v="9 "/>
    <s v="Pedalcyclist (Bicyclist)"/>
    <s v="veh"/>
    <s v="COLLISION WITH NON-FIXED OBJECT"/>
    <x v="5"/>
    <s v="UPDATE crash_veh_2016 SET MOSTHE_txt = 'Pedalcyclist (Bicyclist)' where TRIM(MOSTHE)='9';"/>
  </r>
  <r>
    <x v="74"/>
    <s v="10 = Motor Vehicle In Transport"/>
    <s v="MOSTHE"/>
    <s v="10"/>
    <s v="Motor Vehicle In Transport"/>
    <s v="veh"/>
    <s v="COLLISION WITH NON-FIXED OBJECT"/>
    <x v="11"/>
    <s v="UPDATE crash_veh_2016 SET MOSTHE_txt = 'Motor Vehicle In Transport' where TRIM(MOSTHE)='10';"/>
  </r>
  <r>
    <x v="74"/>
    <s v="11 = Parked Motor Vehicle"/>
    <s v="MOSTHE"/>
    <s v="11"/>
    <s v="Parked Motor Vehicle"/>
    <s v="veh"/>
    <s v="COLLISION WITH NON-FIXED OBJECT"/>
    <x v="8"/>
    <s v="UPDATE crash_veh_2016 SET MOSTHE_txt = 'Parked Motor Vehicle' where TRIM(MOSTHE)='11';"/>
  </r>
  <r>
    <x v="74"/>
    <s v="12 = Struck by Falling, Shifting Cargo or Anything Set in Motion by Motor Vehicle"/>
    <s v="MOSTHE"/>
    <s v="12"/>
    <s v="Struck by Falling, Shifting Cargo or Anything Set in Motion by Motor Vehicle"/>
    <s v="veh"/>
    <s v="COLLISION WITH NON-FIXED OBJECT"/>
    <x v="59"/>
    <s v="UPDATE crash_veh_2016 SET MOSTHE_txt = 'Struck by Falling, Shifting Cargo or Anything Set in Motion by Motor Vehicle' where TRIM(MOSTHE)='12';"/>
  </r>
  <r>
    <x v="74"/>
    <s v="13 = Train-LRT"/>
    <s v="MOSTHE"/>
    <s v="13"/>
    <s v="Train-LRT"/>
    <s v="veh"/>
    <s v="COLLISION WITH NON-FIXED OBJECT"/>
    <x v="2"/>
    <s v="UPDATE crash_veh_2016 SET MOSTHE_txt = 'Train-LRT' where TRIM(MOSTHE)='13';"/>
  </r>
  <r>
    <x v="74"/>
    <s v="14 = Train-Passenger"/>
    <s v="MOSTHE"/>
    <s v="14"/>
    <s v="Train-Passenger"/>
    <s v="veh"/>
    <s v="COLLISION WITH NON-FIXED OBJECT"/>
    <x v="7"/>
    <s v="UPDATE crash_veh_2016 SET MOSTHE_txt = 'Train-Passenger' where TRIM(MOSTHE)='14';"/>
  </r>
  <r>
    <x v="74"/>
    <s v="15 = Train-Cargo"/>
    <s v="MOSTHE"/>
    <s v="15"/>
    <s v="Train-Cargo"/>
    <s v="veh"/>
    <s v="COLLISION WITH NON-FIXED OBJECT"/>
    <x v="13"/>
    <s v="UPDATE crash_veh_2016 SET MOSTHE_txt = 'Train-Cargo' where TRIM(MOSTHE)='15';"/>
  </r>
  <r>
    <x v="74"/>
    <s v="16 = Deer"/>
    <s v="MOSTHE"/>
    <s v="16"/>
    <s v="Deer"/>
    <s v="veh"/>
    <s v="COLLISION WITH NON-FIXED OBJECT"/>
    <x v="14"/>
    <s v="UPDATE crash_veh_2016 SET MOSTHE_txt = 'Deer' where TRIM(MOSTHE)='16';"/>
  </r>
  <r>
    <x v="74"/>
    <s v="17 = Animal Alive Before Crash"/>
    <s v="MOSTHE"/>
    <s v="17"/>
    <s v="Animal Alive Before Crash"/>
    <s v="veh"/>
    <s v="COLLISION WITH NON-FIXED OBJECT"/>
    <x v="15"/>
    <s v="UPDATE crash_veh_2016 SET MOSTHE_txt = 'Animal Alive Before Crash' where TRIM(MOSTHE)='17';"/>
  </r>
  <r>
    <x v="74"/>
    <s v="18 = Animal Dead Before Crash"/>
    <s v="MOSTHE"/>
    <s v="18"/>
    <s v="Animal Dead Before Crash"/>
    <s v="veh"/>
    <s v="COLLISION WITH NON-FIXED OBJECT"/>
    <x v="5"/>
    <s v="UPDATE crash_veh_2016 SET MOSTHE_txt = 'Animal Dead Before Crash' where TRIM(MOSTHE)='18';"/>
  </r>
  <r>
    <x v="74"/>
    <s v="25 = Other-Non Fixed Object"/>
    <s v="MOSTHE"/>
    <s v="25"/>
    <s v="Other-Non Fixed Object"/>
    <s v="veh"/>
    <s v="COLLISION WITH NON-FIXED OBJECT"/>
    <x v="6"/>
    <s v="UPDATE crash_veh_2016 SET MOSTHE_txt = 'Other-Non Fixed Object' where TRIM(MOSTHE)='25';"/>
  </r>
  <r>
    <x v="74"/>
    <s v="51 = Other-Non-Motorist"/>
    <s v="MOSTHE"/>
    <s v="51"/>
    <s v="Other-Non-Motorist"/>
    <s v="veh"/>
    <s v="COLLISION WITH NON-FIXED OBJECT"/>
    <x v="25"/>
    <s v="UPDATE crash_veh_2016 SET MOSTHE_txt = 'Other-Non-Motorist' where TRIM(MOSTHE)='51';"/>
  </r>
  <r>
    <x v="74"/>
    <s v="28 = Utility Pole/Light Pole"/>
    <s v="MOSTHE"/>
    <s v="28"/>
    <s v="Utility Pole/Light Pole"/>
    <s v="veh"/>
    <s v="COLLISION WITH FIXED OBJECT"/>
    <x v="16"/>
    <s v="UPDATE crash_veh_2016 SET MOSTHE_txt = 'Utility Pole/Light Pole' where TRIM(MOSTHE)='28';"/>
  </r>
  <r>
    <x v="74"/>
    <s v="30 = Traffic Signal or Signal Structure"/>
    <s v="MOSTHE"/>
    <s v="30"/>
    <s v="Traffic Signal or Signal Structure"/>
    <s v="veh"/>
    <s v="COLLISION WITH FIXED OBJECT"/>
    <x v="17"/>
    <s v="UPDATE crash_veh_2016 SET MOSTHE_txt = 'Traffic Signal or Signal Structure' where TRIM(MOSTHE)='30';"/>
  </r>
  <r>
    <x v="74"/>
    <s v="31 = RR / LRT Crossing Device"/>
    <s v="MOSTHE"/>
    <s v="31"/>
    <s v="RR / LRT Crossing Device"/>
    <s v="veh"/>
    <s v="COLLISION WITH FIXED OBJECT"/>
    <x v="5"/>
    <s v="UPDATE crash_veh_2016 SET MOSTHE_txt = 'RR / LRT Crossing Device' where TRIM(MOSTHE)='31';"/>
  </r>
  <r>
    <x v="74"/>
    <s v="32 = Roadway Sign or Signal Structure"/>
    <s v="MOSTHE"/>
    <s v="32"/>
    <s v="Roadway Sign or Signal Structure"/>
    <s v="veh"/>
    <s v="COLLISION WITH FIXED OBJECT"/>
    <x v="18"/>
    <s v="UPDATE crash_veh_2016 SET MOSTHE_txt = 'Roadway Sign or Signal Structure' where TRIM(MOSTHE)='32';"/>
  </r>
  <r>
    <x v="74"/>
    <s v="35 = Other Post, Pole or Support"/>
    <s v="MOSTHE"/>
    <s v="35"/>
    <s v="Other Post, Pole or Support"/>
    <s v="veh"/>
    <s v="COLLISION WITH FIXED OBJECT"/>
    <x v="19"/>
    <s v="UPDATE crash_veh_2016 SET MOSTHE_txt = 'Other Post, Pole or Support' where TRIM(MOSTHE)='35';"/>
  </r>
  <r>
    <x v="74"/>
    <s v="36 = Construction or Maintenance Equipment"/>
    <s v="MOSTHE"/>
    <s v="36"/>
    <s v="Construction or Maintenance Equipment"/>
    <s v="veh"/>
    <s v="COLLISION WITH FIXED OBJECT"/>
    <x v="20"/>
    <s v="UPDATE crash_veh_2016 SET MOSTHE_txt = 'Construction or Maintenance Equipment' where TRIM(MOSTHE)='36';"/>
  </r>
  <r>
    <x v="74"/>
    <s v="41 = Bridge Pier or Support"/>
    <s v="MOSTHE"/>
    <s v="41"/>
    <s v="Bridge Pier or Support"/>
    <s v="veh"/>
    <s v="COLLISION WITH FIXED OBJECT"/>
    <x v="6"/>
    <s v="UPDATE crash_veh_2016 SET MOSTHE_txt = 'Bridge Pier or Support' where TRIM(MOSTHE)='41';"/>
  </r>
  <r>
    <x v="74"/>
    <s v="42 = Bridge Overhead Structure"/>
    <s v="MOSTHE"/>
    <s v="42"/>
    <s v="Bridge Overhead Structure"/>
    <s v="veh"/>
    <s v="COLLISION WITH FIXED OBJECT"/>
    <x v="15"/>
    <s v="UPDATE crash_veh_2016 SET MOSTHE_txt = 'Bridge Overhead Structure' where TRIM(MOSTHE)='42';"/>
  </r>
  <r>
    <x v="74"/>
    <s v="43 = Bridge Rail"/>
    <s v="MOSTHE"/>
    <s v="43"/>
    <s v="Bridge Rail"/>
    <s v="veh"/>
    <s v="COLLISION WITH FIXED OBJECT"/>
    <x v="13"/>
    <s v="UPDATE crash_veh_2016 SET MOSTHE_txt = 'Bridge Rail' where TRIM(MOSTHE)='43';"/>
  </r>
  <r>
    <x v="74"/>
    <s v="46 = Culvert"/>
    <s v="MOSTHE"/>
    <s v="46"/>
    <s v="Culvert"/>
    <s v="veh"/>
    <s v="COLLISION WITH FIXED OBJECT"/>
    <x v="1"/>
    <s v="UPDATE crash_veh_2016 SET MOSTHE_txt = 'Culvert' where TRIM(MOSTHE)='46';"/>
  </r>
  <r>
    <x v="74"/>
    <s v="47 = Curb"/>
    <s v="MOSTHE"/>
    <s v="47"/>
    <s v="Curb"/>
    <s v="veh"/>
    <s v="COLLISION WITH FIXED OBJECT"/>
    <x v="14"/>
    <s v="UPDATE crash_veh_2016 SET MOSTHE_txt = 'Curb' where TRIM(MOSTHE)='47';"/>
  </r>
  <r>
    <x v="74"/>
    <s v="48 = Ditch"/>
    <s v="MOSTHE"/>
    <s v="48"/>
    <s v="Ditch"/>
    <s v="veh"/>
    <s v="COLLISION WITH FIXED OBJECT"/>
    <x v="4"/>
    <s v="UPDATE crash_veh_2016 SET MOSTHE_txt = 'Ditch' where TRIM(MOSTHE)='48';"/>
  </r>
  <r>
    <x v="74"/>
    <s v="49 = Embankment"/>
    <s v="MOSTHE"/>
    <s v="49"/>
    <s v="Embankment"/>
    <s v="veh"/>
    <s v="COLLISION WITH FIXED OBJECT"/>
    <x v="9"/>
    <s v="UPDATE crash_veh_2016 SET MOSTHE_txt = 'Embankment' where TRIM(MOSTHE)='49';"/>
  </r>
  <r>
    <x v="74"/>
    <s v="50 = Snowbank"/>
    <s v="MOSTHE"/>
    <s v="50"/>
    <s v="Snowbank"/>
    <s v="veh"/>
    <s v="COLLISION WITH FIXED OBJECT"/>
    <x v="3"/>
    <s v="UPDATE crash_veh_2016 SET MOSTHE_txt = 'Snowbank' where TRIM(MOSTHE)='50';"/>
  </r>
  <r>
    <x v="74"/>
    <s v="55 = Cable Median Barrier"/>
    <s v="MOSTHE"/>
    <s v="55"/>
    <s v="Cable Median Barrier"/>
    <s v="veh"/>
    <s v="COLLISION WITH FIXED OBJECT"/>
    <x v="8"/>
    <s v="UPDATE crash_veh_2016 SET MOSTHE_txt = 'Cable Median Barrier' where TRIM(MOSTHE)='55';"/>
  </r>
  <r>
    <x v="74"/>
    <s v="56 = Concrete Traffic Barrier"/>
    <s v="MOSTHE"/>
    <s v="56"/>
    <s v="Concrete Traffic Barrier"/>
    <s v="veh"/>
    <s v="COLLISION WITH FIXED OBJECT"/>
    <x v="5"/>
    <s v="UPDATE crash_veh_2016 SET MOSTHE_txt = 'Concrete Traffic Barrier' where TRIM(MOSTHE)='56';"/>
  </r>
  <r>
    <x v="74"/>
    <s v="57 = Other Traffic Barrier"/>
    <s v="MOSTHE"/>
    <s v="57"/>
    <s v="Other Traffic Barrier"/>
    <s v="veh"/>
    <s v="COLLISION WITH FIXED OBJECT"/>
    <x v="21"/>
    <s v="UPDATE crash_veh_2016 SET MOSTHE_txt = 'Other Traffic Barrier' where TRIM(MOSTHE)='57';"/>
  </r>
  <r>
    <x v="74"/>
    <s v="60 = Impact attenuator/ Crash Cushion"/>
    <s v="MOSTHE"/>
    <s v="60"/>
    <s v="Impact attenuator/ Crash Cushion"/>
    <s v="veh"/>
    <s v="COLLISION WITH FIXED OBJECT"/>
    <x v="18"/>
    <s v="UPDATE crash_veh_2016 SET MOSTHE_txt = 'Impact attenuator/ Crash Cushion' where TRIM(MOSTHE)='60';"/>
  </r>
  <r>
    <x v="74"/>
    <s v="61 = Guardrail (Face)"/>
    <s v="MOSTHE"/>
    <s v="61"/>
    <s v="Guardrail (Face)"/>
    <s v="veh"/>
    <s v="COLLISION WITH FIXED OBJECT"/>
    <x v="33"/>
    <s v="UPDATE crash_veh_2016 SET MOSTHE_txt = 'Guardrail (Face)' where TRIM(MOSTHE)='61';"/>
  </r>
  <r>
    <x v="74"/>
    <s v="62 = Guardrail (End)"/>
    <s v="MOSTHE"/>
    <s v="62"/>
    <s v="Guardrail (End)"/>
    <s v="veh"/>
    <s v="COLLISION WITH FIXED OBJECT"/>
    <x v="7"/>
    <s v="UPDATE crash_veh_2016 SET MOSTHE_txt = 'Guardrail (End)' where TRIM(MOSTHE)='62';"/>
  </r>
  <r>
    <x v="74"/>
    <s v="67 = Mailboxes/Posts"/>
    <s v="MOSTHE"/>
    <s v="67"/>
    <s v="Mailboxes/Posts"/>
    <s v="veh"/>
    <s v="COLLISION WITH FIXED OBJECT"/>
    <x v="7"/>
    <s v="UPDATE crash_veh_2016 SET MOSTHE_txt = 'Mailboxes/Posts' where TRIM(MOSTHE)='67';"/>
  </r>
  <r>
    <x v="74"/>
    <s v="68 = Hydrant"/>
    <s v="MOSTHE"/>
    <s v="68"/>
    <s v="Hydrant"/>
    <s v="veh"/>
    <s v="COLLISION WITH FIXED OBJECT"/>
    <x v="1"/>
    <s v="UPDATE crash_veh_2016 SET MOSTHE_txt = 'Hydrant' where TRIM(MOSTHE)='68';"/>
  </r>
  <r>
    <x v="74"/>
    <s v="69 = Tree/Shrubbery"/>
    <s v="MOSTHE"/>
    <s v="69"/>
    <s v="Tree/Shrubbery"/>
    <s v="veh"/>
    <s v="COLLISION WITH FIXED OBJECT"/>
    <x v="23"/>
    <s v="UPDATE crash_veh_2016 SET MOSTHE_txt = 'Tree/Shrubbery' where TRIM(MOSTHE)='69';"/>
  </r>
  <r>
    <x v="74"/>
    <s v="70 = Fence (Non-Median Barrier)"/>
    <s v="MOSTHE"/>
    <s v="70"/>
    <s v="Fence (Non-Median Barrier)"/>
    <s v="veh"/>
    <s v="COLLISION WITH FIXED OBJECT"/>
    <x v="11"/>
    <s v="UPDATE crash_veh_2016 SET MOSTHE_txt = 'Fence (Non-Median Barrier)' where TRIM(MOSTHE)='70';"/>
  </r>
  <r>
    <x v="74"/>
    <s v="71 = Parking Meter"/>
    <s v="MOSTHE"/>
    <s v="71"/>
    <s v="Parking Meter"/>
    <s v="veh"/>
    <s v="COLLISION WITH FIXED OBJECT"/>
    <x v="24"/>
    <s v="UPDATE crash_veh_2016 SET MOSTHE_txt = 'Parking Meter' where TRIM(MOSTHE)='71';"/>
  </r>
  <r>
    <x v="74"/>
    <s v="75 = Other-Fixed Object"/>
    <s v="MOSTHE"/>
    <s v="75"/>
    <s v="Other-Fixed Object"/>
    <s v="veh"/>
    <s v="COLLISION WITH FIXED OBJECT"/>
    <x v="25"/>
    <s v="UPDATE crash_veh_2016 SET MOSTHE_txt = 'Other-Fixed Object' where TRIM(MOSTHE)='75';"/>
  </r>
  <r>
    <x v="74"/>
    <s v="99 = Unknown"/>
    <s v="MOSTHE"/>
    <s v="99"/>
    <s v="Unknown"/>
    <s v="veh"/>
    <s v="COLLISION WITH FIXED OBJECT"/>
    <x v="1"/>
    <s v="UPDATE crash_veh_2016 SET MOSTHE_txt = 'Unknown' where TRIM(MOSTHE)='99';"/>
  </r>
  <r>
    <x v="75"/>
    <s v="0 = NEGATIVE"/>
    <s v="NEWBAC"/>
    <s v="0 "/>
    <s v="NEGATIVE"/>
    <s v="per"/>
    <m/>
    <x v="3"/>
    <s v="UPDATE crash_per_2016 SET NEWBAC_txt = 'NEGATIVE' where TRIM(NEWBAC)='0';"/>
  </r>
  <r>
    <x v="75"/>
    <m/>
    <s v="NEWBAC"/>
    <n v="1"/>
    <s v=".01 BAC"/>
    <s v="per"/>
    <m/>
    <x v="1"/>
    <s v="UPDATE crash_per_2016 SET NEWBAC_txt = '.01 BAC' where TRIM(NEWBAC)='1';"/>
  </r>
  <r>
    <x v="75"/>
    <m/>
    <s v="NEWBAC"/>
    <n v="2"/>
    <s v=".02 BAC"/>
    <s v="per"/>
    <m/>
    <x v="1"/>
    <s v="UPDATE crash_per_2016 SET NEWBAC_txt = '.02 BAC' where TRIM(NEWBAC)='2';"/>
  </r>
  <r>
    <x v="75"/>
    <m/>
    <s v="NEWBAC"/>
    <n v="3"/>
    <s v=".03 BAC"/>
    <s v="per"/>
    <m/>
    <x v="1"/>
    <s v="UPDATE crash_per_2016 SET NEWBAC_txt = '.03 BAC' where TRIM(NEWBAC)='3';"/>
  </r>
  <r>
    <x v="75"/>
    <m/>
    <s v="NEWBAC"/>
    <n v="4"/>
    <s v=".04 BAC"/>
    <s v="per"/>
    <m/>
    <x v="1"/>
    <s v="UPDATE crash_per_2016 SET NEWBAC_txt = '.04 BAC' where TRIM(NEWBAC)='4';"/>
  </r>
  <r>
    <x v="75"/>
    <m/>
    <s v="NEWBAC"/>
    <n v="5"/>
    <s v=".05 BAC"/>
    <s v="per"/>
    <m/>
    <x v="1"/>
    <s v="UPDATE crash_per_2016 SET NEWBAC_txt = '.05 BAC' where TRIM(NEWBAC)='5';"/>
  </r>
  <r>
    <x v="75"/>
    <m/>
    <s v="NEWBAC"/>
    <n v="6"/>
    <s v=".06 BAC"/>
    <s v="per"/>
    <m/>
    <x v="1"/>
    <s v="UPDATE crash_per_2016 SET NEWBAC_txt = '.06 BAC' where TRIM(NEWBAC)='6';"/>
  </r>
  <r>
    <x v="75"/>
    <m/>
    <s v="NEWBAC"/>
    <n v="7"/>
    <s v=".07 BAC"/>
    <s v="per"/>
    <m/>
    <x v="1"/>
    <s v="UPDATE crash_per_2016 SET NEWBAC_txt = '.07 BAC' where TRIM(NEWBAC)='7';"/>
  </r>
  <r>
    <x v="75"/>
    <m/>
    <s v="NEWBAC"/>
    <n v="8"/>
    <s v=".08 BAC"/>
    <s v="per"/>
    <m/>
    <x v="1"/>
    <s v="UPDATE crash_per_2016 SET NEWBAC_txt = '.08 BAC' where TRIM(NEWBAC)='8';"/>
  </r>
  <r>
    <x v="75"/>
    <m/>
    <s v="NEWBAC"/>
    <n v="9"/>
    <s v=".09 BAC"/>
    <s v="per"/>
    <m/>
    <x v="1"/>
    <s v="UPDATE crash_per_2016 SET NEWBAC_txt = '.09 BAC' where TRIM(NEWBAC)='9';"/>
  </r>
  <r>
    <x v="75"/>
    <m/>
    <s v="NEWBAC"/>
    <n v="10"/>
    <s v=".10 BAC"/>
    <s v="per"/>
    <m/>
    <x v="1"/>
    <s v="UPDATE crash_per_2016 SET NEWBAC_txt = '.10 BAC' where TRIM(NEWBAC)='10';"/>
  </r>
  <r>
    <x v="75"/>
    <m/>
    <s v="NEWBAC"/>
    <n v="11"/>
    <s v=".11 BAC"/>
    <s v="per"/>
    <m/>
    <x v="1"/>
    <s v="UPDATE crash_per_2016 SET NEWBAC_txt = '.11 BAC' where TRIM(NEWBAC)='11';"/>
  </r>
  <r>
    <x v="75"/>
    <m/>
    <s v="NEWBAC"/>
    <n v="12"/>
    <s v=".12 BAC"/>
    <s v="per"/>
    <m/>
    <x v="1"/>
    <s v="UPDATE crash_per_2016 SET NEWBAC_txt = '.12 BAC' where TRIM(NEWBAC)='12';"/>
  </r>
  <r>
    <x v="75"/>
    <m/>
    <s v="NEWBAC"/>
    <n v="13"/>
    <s v=".13 BAC"/>
    <s v="per"/>
    <m/>
    <x v="1"/>
    <s v="UPDATE crash_per_2016 SET NEWBAC_txt = '.13 BAC' where TRIM(NEWBAC)='13';"/>
  </r>
  <r>
    <x v="75"/>
    <m/>
    <s v="NEWBAC"/>
    <n v="14"/>
    <s v=".14 BAC"/>
    <s v="per"/>
    <m/>
    <x v="1"/>
    <s v="UPDATE crash_per_2016 SET NEWBAC_txt = '.14 BAC' where TRIM(NEWBAC)='14';"/>
  </r>
  <r>
    <x v="75"/>
    <m/>
    <s v="NEWBAC"/>
    <n v="15"/>
    <s v=".15 BAC"/>
    <s v="per"/>
    <m/>
    <x v="1"/>
    <s v="UPDATE crash_per_2016 SET NEWBAC_txt = '.15 BAC' where TRIM(NEWBAC)='15';"/>
  </r>
  <r>
    <x v="75"/>
    <m/>
    <s v="NEWBAC"/>
    <n v="16"/>
    <s v=".16 BAC"/>
    <s v="per"/>
    <m/>
    <x v="1"/>
    <s v="UPDATE crash_per_2016 SET NEWBAC_txt = '.16 BAC' where TRIM(NEWBAC)='16';"/>
  </r>
  <r>
    <x v="75"/>
    <m/>
    <s v="NEWBAC"/>
    <n v="17"/>
    <s v=".17 BAC"/>
    <s v="per"/>
    <m/>
    <x v="1"/>
    <s v="UPDATE crash_per_2016 SET NEWBAC_txt = '.17 BAC' where TRIM(NEWBAC)='17';"/>
  </r>
  <r>
    <x v="75"/>
    <m/>
    <s v="NEWBAC"/>
    <n v="18"/>
    <s v=".18 BAC"/>
    <s v="per"/>
    <m/>
    <x v="1"/>
    <s v="UPDATE crash_per_2016 SET NEWBAC_txt = '.18 BAC' where TRIM(NEWBAC)='18';"/>
  </r>
  <r>
    <x v="75"/>
    <m/>
    <s v="NEWBAC"/>
    <n v="19"/>
    <s v=".19 BAC"/>
    <s v="per"/>
    <m/>
    <x v="1"/>
    <s v="UPDATE crash_per_2016 SET NEWBAC_txt = '.19 BAC' where TRIM(NEWBAC)='19';"/>
  </r>
  <r>
    <x v="75"/>
    <m/>
    <s v="NEWBAC"/>
    <n v="20"/>
    <s v=".20 BAC"/>
    <s v="per"/>
    <m/>
    <x v="1"/>
    <s v="UPDATE crash_per_2016 SET NEWBAC_txt = '.20 BAC' where TRIM(NEWBAC)='20';"/>
  </r>
  <r>
    <x v="75"/>
    <m/>
    <s v="NEWBAC"/>
    <n v="21"/>
    <s v=".21 BAC"/>
    <s v="per"/>
    <m/>
    <x v="1"/>
    <s v="UPDATE crash_per_2016 SET NEWBAC_txt = '.21 BAC' where TRIM(NEWBAC)='21';"/>
  </r>
  <r>
    <x v="75"/>
    <m/>
    <s v="NEWBAC"/>
    <n v="22"/>
    <s v=".22 BAC"/>
    <s v="per"/>
    <m/>
    <x v="1"/>
    <s v="UPDATE crash_per_2016 SET NEWBAC_txt = '.22 BAC' where TRIM(NEWBAC)='22';"/>
  </r>
  <r>
    <x v="75"/>
    <m/>
    <s v="NEWBAC"/>
    <n v="23"/>
    <s v=".23 BAC"/>
    <s v="per"/>
    <m/>
    <x v="1"/>
    <s v="UPDATE crash_per_2016 SET NEWBAC_txt = '.23 BAC' where TRIM(NEWBAC)='23';"/>
  </r>
  <r>
    <x v="75"/>
    <m/>
    <s v="NEWBAC"/>
    <n v="24"/>
    <s v=".24 BAC"/>
    <s v="per"/>
    <m/>
    <x v="1"/>
    <s v="UPDATE crash_per_2016 SET NEWBAC_txt = '.24 BAC' where TRIM(NEWBAC)='24';"/>
  </r>
  <r>
    <x v="75"/>
    <m/>
    <s v="NEWBAC"/>
    <n v="25"/>
    <s v=".25 BAC"/>
    <s v="per"/>
    <m/>
    <x v="1"/>
    <s v="UPDATE crash_per_2016 SET NEWBAC_txt = '.25 BAC' where TRIM(NEWBAC)='25';"/>
  </r>
  <r>
    <x v="75"/>
    <m/>
    <s v="NEWBAC"/>
    <n v="26"/>
    <s v=".26 BAC"/>
    <s v="per"/>
    <m/>
    <x v="1"/>
    <s v="UPDATE crash_per_2016 SET NEWBAC_txt = '.26 BAC' where TRIM(NEWBAC)='26';"/>
  </r>
  <r>
    <x v="75"/>
    <m/>
    <s v="NEWBAC"/>
    <n v="27"/>
    <s v=".27 BAC"/>
    <s v="per"/>
    <m/>
    <x v="1"/>
    <s v="UPDATE crash_per_2016 SET NEWBAC_txt = '.27 BAC' where TRIM(NEWBAC)='27';"/>
  </r>
  <r>
    <x v="75"/>
    <m/>
    <s v="NEWBAC"/>
    <n v="28"/>
    <s v=".28 BAC"/>
    <s v="per"/>
    <m/>
    <x v="1"/>
    <s v="UPDATE crash_per_2016 SET NEWBAC_txt = '.28 BAC' where TRIM(NEWBAC)='28';"/>
  </r>
  <r>
    <x v="75"/>
    <m/>
    <s v="NEWBAC"/>
    <n v="29"/>
    <s v=".29 BAC"/>
    <s v="per"/>
    <m/>
    <x v="1"/>
    <s v="UPDATE crash_per_2016 SET NEWBAC_txt = '.29 BAC' where TRIM(NEWBAC)='29';"/>
  </r>
  <r>
    <x v="75"/>
    <m/>
    <s v="NEWBAC"/>
    <n v="30"/>
    <s v=".30 BAC"/>
    <s v="per"/>
    <m/>
    <x v="1"/>
    <s v="UPDATE crash_per_2016 SET NEWBAC_txt = '.30 BAC' where TRIM(NEWBAC)='30';"/>
  </r>
  <r>
    <x v="75"/>
    <m/>
    <s v="NEWBAC"/>
    <n v="31"/>
    <s v=".31 BAC"/>
    <s v="per"/>
    <m/>
    <x v="1"/>
    <s v="UPDATE crash_per_2016 SET NEWBAC_txt = '.31 BAC' where TRIM(NEWBAC)='31';"/>
  </r>
  <r>
    <x v="75"/>
    <m/>
    <s v="NEWBAC"/>
    <n v="32"/>
    <s v=".32 BAC"/>
    <s v="per"/>
    <m/>
    <x v="1"/>
    <s v="UPDATE crash_per_2016 SET NEWBAC_txt = '.32 BAC' where TRIM(NEWBAC)='32';"/>
  </r>
  <r>
    <x v="75"/>
    <m/>
    <s v="NEWBAC"/>
    <n v="33"/>
    <s v=".33 BAC"/>
    <s v="per"/>
    <m/>
    <x v="1"/>
    <s v="UPDATE crash_per_2016 SET NEWBAC_txt = '.33 BAC' where TRIM(NEWBAC)='33';"/>
  </r>
  <r>
    <x v="75"/>
    <m/>
    <s v="NEWBAC"/>
    <n v="34"/>
    <s v=".34 BAC"/>
    <s v="per"/>
    <m/>
    <x v="1"/>
    <s v="UPDATE crash_per_2016 SET NEWBAC_txt = '.34 BAC' where TRIM(NEWBAC)='34';"/>
  </r>
  <r>
    <x v="75"/>
    <m/>
    <s v="NEWBAC"/>
    <n v="35"/>
    <s v=".35 BAC"/>
    <s v="per"/>
    <m/>
    <x v="1"/>
    <s v="UPDATE crash_per_2016 SET NEWBAC_txt = '.35 BAC' where TRIM(NEWBAC)='35';"/>
  </r>
  <r>
    <x v="75"/>
    <m/>
    <s v="NEWBAC"/>
    <n v="36"/>
    <s v=".36 BAC"/>
    <s v="per"/>
    <m/>
    <x v="1"/>
    <s v="UPDATE crash_per_2016 SET NEWBAC_txt = '.36 BAC' where TRIM(NEWBAC)='36';"/>
  </r>
  <r>
    <x v="75"/>
    <m/>
    <s v="NEWBAC"/>
    <n v="37"/>
    <s v=".37 BAC"/>
    <s v="per"/>
    <m/>
    <x v="1"/>
    <s v="UPDATE crash_per_2016 SET NEWBAC_txt = '.37 BAC' where TRIM(NEWBAC)='37';"/>
  </r>
  <r>
    <x v="75"/>
    <m/>
    <s v="NEWBAC"/>
    <n v="38"/>
    <s v=".38 BAC"/>
    <s v="per"/>
    <m/>
    <x v="1"/>
    <s v="UPDATE crash_per_2016 SET NEWBAC_txt = '.38 BAC' where TRIM(NEWBAC)='38';"/>
  </r>
  <r>
    <x v="75"/>
    <m/>
    <s v="NEWBAC"/>
    <n v="39"/>
    <s v=".39 BAC"/>
    <s v="per"/>
    <m/>
    <x v="1"/>
    <s v="UPDATE crash_per_2016 SET NEWBAC_txt = '.39 BAC' where TRIM(NEWBAC)='39';"/>
  </r>
  <r>
    <x v="75"/>
    <m/>
    <s v="NEWBAC"/>
    <n v="40"/>
    <s v=".40 BAC"/>
    <s v="per"/>
    <m/>
    <x v="1"/>
    <s v="UPDATE crash_per_2016 SET NEWBAC_txt = '.40 BAC' where TRIM(NEWBAC)='40';"/>
  </r>
  <r>
    <x v="75"/>
    <m/>
    <s v="NEWBAC"/>
    <n v="41"/>
    <s v=".41 BAC"/>
    <s v="per"/>
    <m/>
    <x v="1"/>
    <s v="UPDATE crash_per_2016 SET NEWBAC_txt = '.41 BAC' where TRIM(NEWBAC)='41';"/>
  </r>
  <r>
    <x v="75"/>
    <m/>
    <s v="NEWBAC"/>
    <n v="42"/>
    <s v=".42 BAC"/>
    <s v="per"/>
    <m/>
    <x v="1"/>
    <s v="UPDATE crash_per_2016 SET NEWBAC_txt = '.42 BAC' where TRIM(NEWBAC)='42';"/>
  </r>
  <r>
    <x v="75"/>
    <m/>
    <s v="NEWBAC"/>
    <n v="43"/>
    <s v=".43 BAC"/>
    <s v="per"/>
    <m/>
    <x v="1"/>
    <s v="UPDATE crash_per_2016 SET NEWBAC_txt = '.43 BAC' where TRIM(NEWBAC)='43';"/>
  </r>
  <r>
    <x v="75"/>
    <m/>
    <s v="NEWBAC"/>
    <n v="44"/>
    <s v=".44 BAC"/>
    <s v="per"/>
    <m/>
    <x v="1"/>
    <s v="UPDATE crash_per_2016 SET NEWBAC_txt = '.44 BAC' where TRIM(NEWBAC)='44';"/>
  </r>
  <r>
    <x v="75"/>
    <m/>
    <s v="NEWBAC"/>
    <n v="45"/>
    <s v=".45 BAC"/>
    <s v="per"/>
    <m/>
    <x v="1"/>
    <s v="UPDATE crash_per_2016 SET NEWBAC_txt = '.45 BAC' where TRIM(NEWBAC)='45';"/>
  </r>
  <r>
    <x v="75"/>
    <m/>
    <s v="NEWBAC"/>
    <n v="46"/>
    <s v=".46 BAC"/>
    <s v="per"/>
    <m/>
    <x v="1"/>
    <s v="UPDATE crash_per_2016 SET NEWBAC_txt = '.46 BAC' where TRIM(NEWBAC)='46';"/>
  </r>
  <r>
    <x v="75"/>
    <m/>
    <s v="NEWBAC"/>
    <n v="47"/>
    <s v=".47 BAC"/>
    <s v="per"/>
    <m/>
    <x v="1"/>
    <s v="UPDATE crash_per_2016 SET NEWBAC_txt = '.47 BAC' where TRIM(NEWBAC)='47';"/>
  </r>
  <r>
    <x v="75"/>
    <m/>
    <s v="NEWBAC"/>
    <n v="48"/>
    <s v=".48 BAC"/>
    <s v="per"/>
    <m/>
    <x v="1"/>
    <s v="UPDATE crash_per_2016 SET NEWBAC_txt = '.48 BAC' where TRIM(NEWBAC)='48';"/>
  </r>
  <r>
    <x v="75"/>
    <m/>
    <s v="NEWBAC"/>
    <n v="49"/>
    <s v=".49 BAC"/>
    <s v="per"/>
    <m/>
    <x v="1"/>
    <s v="UPDATE crash_per_2016 SET NEWBAC_txt = '.49 BAC' where TRIM(NEWBAC)='49';"/>
  </r>
  <r>
    <x v="75"/>
    <m/>
    <s v="NEWBAC"/>
    <n v="50"/>
    <s v=".50 BAC"/>
    <s v="per"/>
    <m/>
    <x v="1"/>
    <s v="UPDATE crash_per_2016 SET NEWBAC_txt = '.50 BAC' where TRIM(NEWBAC)='50';"/>
  </r>
  <r>
    <x v="75"/>
    <m/>
    <s v="NEWBAC"/>
    <n v="51"/>
    <s v=".51 BAC"/>
    <s v="per"/>
    <m/>
    <x v="1"/>
    <s v="UPDATE crash_per_2016 SET NEWBAC_txt = '.51 BAC' where TRIM(NEWBAC)='51';"/>
  </r>
  <r>
    <x v="75"/>
    <m/>
    <s v="NEWBAC"/>
    <n v="52"/>
    <s v=".52 BAC"/>
    <s v="per"/>
    <m/>
    <x v="1"/>
    <s v="UPDATE crash_per_2016 SET NEWBAC_txt = '.52 BAC' where TRIM(NEWBAC)='52';"/>
  </r>
  <r>
    <x v="75"/>
    <m/>
    <s v="NEWBAC"/>
    <n v="53"/>
    <s v=".53 BAC"/>
    <s v="per"/>
    <m/>
    <x v="1"/>
    <s v="UPDATE crash_per_2016 SET NEWBAC_txt = '.53 BAC' where TRIM(NEWBAC)='53';"/>
  </r>
  <r>
    <x v="75"/>
    <m/>
    <s v="NEWBAC"/>
    <n v="54"/>
    <s v=".54 BAC"/>
    <s v="per"/>
    <m/>
    <x v="1"/>
    <s v="UPDATE crash_per_2016 SET NEWBAC_txt = '.54 BAC' where TRIM(NEWBAC)='54';"/>
  </r>
  <r>
    <x v="75"/>
    <m/>
    <s v="NEWBAC"/>
    <n v="55"/>
    <s v=".55 BAC"/>
    <s v="per"/>
    <m/>
    <x v="1"/>
    <s v="UPDATE crash_per_2016 SET NEWBAC_txt = '.55 BAC' where TRIM(NEWBAC)='55';"/>
  </r>
  <r>
    <x v="75"/>
    <m/>
    <s v="NEWBAC"/>
    <n v="56"/>
    <s v=".56 BAC"/>
    <s v="per"/>
    <m/>
    <x v="1"/>
    <s v="UPDATE crash_per_2016 SET NEWBAC_txt = '.56 BAC' where TRIM(NEWBAC)='56';"/>
  </r>
  <r>
    <x v="75"/>
    <m/>
    <s v="NEWBAC"/>
    <n v="57"/>
    <s v=".57 BAC"/>
    <s v="per"/>
    <m/>
    <x v="1"/>
    <s v="UPDATE crash_per_2016 SET NEWBAC_txt = '.57 BAC' where TRIM(NEWBAC)='57';"/>
  </r>
  <r>
    <x v="75"/>
    <m/>
    <s v="NEWBAC"/>
    <n v="58"/>
    <s v=".58 BAC"/>
    <s v="per"/>
    <m/>
    <x v="1"/>
    <s v="UPDATE crash_per_2016 SET NEWBAC_txt = '.58 BAC' where TRIM(NEWBAC)='58';"/>
  </r>
  <r>
    <x v="75"/>
    <m/>
    <s v="NEWBAC"/>
    <n v="59"/>
    <s v=".59 BAC"/>
    <s v="per"/>
    <m/>
    <x v="1"/>
    <s v="UPDATE crash_per_2016 SET NEWBAC_txt = '.59 BAC' where TRIM(NEWBAC)='59';"/>
  </r>
  <r>
    <x v="75"/>
    <m/>
    <s v="NEWBAC"/>
    <n v="60"/>
    <s v=".60 BAC"/>
    <s v="per"/>
    <m/>
    <x v="1"/>
    <s v="UPDATE crash_per_2016 SET NEWBAC_txt = '.60 BAC' where TRIM(NEWBAC)='60';"/>
  </r>
  <r>
    <x v="75"/>
    <m/>
    <s v="NEWBAC"/>
    <n v="61"/>
    <s v=".61 BAC"/>
    <s v="per"/>
    <m/>
    <x v="1"/>
    <s v="UPDATE crash_per_2016 SET NEWBAC_txt = '.61 BAC' where TRIM(NEWBAC)='61';"/>
  </r>
  <r>
    <x v="75"/>
    <m/>
    <s v="NEWBAC"/>
    <n v="62"/>
    <s v=".62 BAC"/>
    <s v="per"/>
    <m/>
    <x v="1"/>
    <s v="UPDATE crash_per_2016 SET NEWBAC_txt = '.62 BAC' where TRIM(NEWBAC)='62';"/>
  </r>
  <r>
    <x v="75"/>
    <m/>
    <s v="NEWBAC"/>
    <n v="63"/>
    <s v=".63 BAC"/>
    <s v="per"/>
    <m/>
    <x v="1"/>
    <s v="UPDATE crash_per_2016 SET NEWBAC_txt = '.63 BAC' where TRIM(NEWBAC)='63';"/>
  </r>
  <r>
    <x v="75"/>
    <m/>
    <s v="NEWBAC"/>
    <n v="64"/>
    <s v=".64 BAC"/>
    <s v="per"/>
    <m/>
    <x v="1"/>
    <s v="UPDATE crash_per_2016 SET NEWBAC_txt = '.64 BAC' where TRIM(NEWBAC)='64';"/>
  </r>
  <r>
    <x v="75"/>
    <m/>
    <s v="NEWBAC"/>
    <n v="65"/>
    <s v=".65 BAC"/>
    <s v="per"/>
    <m/>
    <x v="1"/>
    <s v="UPDATE crash_per_2016 SET NEWBAC_txt = '.65 BAC' where TRIM(NEWBAC)='65';"/>
  </r>
  <r>
    <x v="75"/>
    <m/>
    <s v="NEWBAC"/>
    <n v="66"/>
    <s v=".66 BAC"/>
    <s v="per"/>
    <m/>
    <x v="1"/>
    <s v="UPDATE crash_per_2016 SET NEWBAC_txt = '.66 BAC' where TRIM(NEWBAC)='66';"/>
  </r>
  <r>
    <x v="75"/>
    <m/>
    <s v="NEWBAC"/>
    <n v="67"/>
    <s v=".67 BAC"/>
    <s v="per"/>
    <m/>
    <x v="1"/>
    <s v="UPDATE crash_per_2016 SET NEWBAC_txt = '.67 BAC' where TRIM(NEWBAC)='67';"/>
  </r>
  <r>
    <x v="75"/>
    <m/>
    <s v="NEWBAC"/>
    <n v="68"/>
    <s v=".68 BAC"/>
    <s v="per"/>
    <m/>
    <x v="1"/>
    <s v="UPDATE crash_per_2016 SET NEWBAC_txt = '.68 BAC' where TRIM(NEWBAC)='68';"/>
  </r>
  <r>
    <x v="75"/>
    <m/>
    <s v="NEWBAC"/>
    <n v="69"/>
    <s v=".69 BAC"/>
    <s v="per"/>
    <m/>
    <x v="1"/>
    <s v="UPDATE crash_per_2016 SET NEWBAC_txt = '.69 BAC' where TRIM(NEWBAC)='69';"/>
  </r>
  <r>
    <x v="75"/>
    <m/>
    <s v="NEWBAC"/>
    <n v="70"/>
    <s v=".70 BAC"/>
    <s v="per"/>
    <m/>
    <x v="1"/>
    <s v="UPDATE crash_per_2016 SET NEWBAC_txt = '.70 BAC' where TRIM(NEWBAC)='70';"/>
  </r>
  <r>
    <x v="75"/>
    <m/>
    <s v="NEWBAC"/>
    <n v="72"/>
    <s v="Pending"/>
    <s v="per"/>
    <m/>
    <x v="1"/>
    <s v="UPDATE crash_per_2016 SET NEWBAC_txt = 'Pending' where TRIM(NEWBAC)='72';"/>
  </r>
  <r>
    <x v="75"/>
    <m/>
    <s v="NEWBAC"/>
    <n v="98"/>
    <s v="Not applicable"/>
    <s v="per"/>
    <m/>
    <x v="23"/>
    <s v="UPDATE crash_per_2016 SET NEWBAC_txt = 'Not applicable' where TRIM(NEWBAC)='98';"/>
  </r>
  <r>
    <x v="75"/>
    <m/>
    <s v="NEWBAC"/>
    <n v="99"/>
    <s v="Unknown"/>
    <s v="per"/>
    <m/>
    <x v="1"/>
    <s v="UPDATE crash_per_2016 SET NEWBAC_txt = 'Unknown' where TRIM(NEWBAC)='99';"/>
  </r>
  <r>
    <x v="76"/>
    <s v="30 = Walk/Cycle Across Traffic/Roadway"/>
    <s v="NMACTION"/>
    <s v="30"/>
    <s v="Walk/Cycle Across Traffic/Roadway"/>
    <s v="per"/>
    <m/>
    <x v="22"/>
    <s v="UPDATE crash_per_2016 SET NMACTION_txt = 'Walk/Cycle Across Traffic/Roadway' where TRIM(NMACTION)='30';"/>
  </r>
  <r>
    <x v="76"/>
    <s v="31 = Standing/Stopped"/>
    <s v="NMACTION"/>
    <s v="31"/>
    <s v="Standing/Stopped"/>
    <s v="per"/>
    <m/>
    <x v="33"/>
    <s v="UPDATE crash_per_2016 SET NMACTION_txt = 'Standing/Stopped' where TRIM(NMACTION)='31';"/>
  </r>
  <r>
    <x v="76"/>
    <s v="32 = Walk/Cycle With Traffic"/>
    <s v="NMACTION"/>
    <s v="32"/>
    <s v="Walk/Cycle With Traffic"/>
    <s v="per"/>
    <m/>
    <x v="16"/>
    <s v="UPDATE crash_per_2016 SET NMACTION_txt = 'Walk/Cycle With Traffic' where TRIM(NMACTION)='32';"/>
  </r>
  <r>
    <x v="76"/>
    <s v="33 = Walk/Cycle Against Traffic"/>
    <s v="NMACTION"/>
    <s v="33"/>
    <s v="Walk/Cycle Against Traffic"/>
    <s v="per"/>
    <m/>
    <x v="11"/>
    <s v="UPDATE crash_per_2016 SET NMACTION_txt = 'Walk/Cycle Against Traffic' where TRIM(NMACTION)='33';"/>
  </r>
  <r>
    <x v="76"/>
    <s v="34 = Walk/Cycle on Sidewalk"/>
    <s v="NMACTION"/>
    <s v="34"/>
    <s v="Walk/Cycle on Sidewalk"/>
    <s v="per"/>
    <m/>
    <x v="6"/>
    <s v="UPDATE crash_per_2016 SET NMACTION_txt = 'Walk/Cycle on Sidewalk' where TRIM(NMACTION)='34';"/>
  </r>
  <r>
    <x v="76"/>
    <s v="35 = In Roadway - Other (working, playing, etc.)"/>
    <s v="NMACTION"/>
    <s v="35"/>
    <s v="In Roadway - Other (working, playing, etc.)"/>
    <s v="per"/>
    <m/>
    <x v="50"/>
    <s v="UPDATE crash_per_2016 SET NMACTION_txt = 'In Roadway - Other (working, playing, etc.)' where TRIM(NMACTION)='35';"/>
  </r>
  <r>
    <x v="76"/>
    <s v="36 = Adjacent to Roadway (shoulder, median, etc.)"/>
    <s v="NMACTION"/>
    <s v="36"/>
    <s v="Adjacent to Roadway (shoulder, median, etc.)"/>
    <s v="per"/>
    <m/>
    <x v="29"/>
    <s v="UPDATE crash_per_2016 SET NMACTION_txt = 'Adjacent to Roadway (shoulder, median, etc.)' where TRIM(NMACTION)='36';"/>
  </r>
  <r>
    <x v="76"/>
    <s v="37 = Going to or From School (K-12)"/>
    <s v="NMACTION"/>
    <s v="37"/>
    <s v="Going to or From School (K-12)"/>
    <s v="per"/>
    <m/>
    <x v="26"/>
    <s v="UPDATE crash_per_2016 SET NMACTION_txt = 'Going to or From School (K-12)' where TRIM(NMACTION)='37';"/>
  </r>
  <r>
    <x v="76"/>
    <s v="38 = Going to School Bus"/>
    <s v="NMACTION"/>
    <s v="38"/>
    <s v="Going to School Bus"/>
    <s v="per"/>
    <m/>
    <x v="28"/>
    <s v="UPDATE crash_per_2016 SET NMACTION_txt = 'Going to School Bus' where TRIM(NMACTION)='38';"/>
  </r>
  <r>
    <x v="76"/>
    <s v="39 = Coming From School Bus"/>
    <s v="NMACTION"/>
    <s v="39"/>
    <s v="Coming From School Bus"/>
    <s v="per"/>
    <m/>
    <x v="6"/>
    <s v="UPDATE crash_per_2016 SET NMACTION_txt = 'Coming From School Bus' where TRIM(NMACTION)='39';"/>
  </r>
  <r>
    <x v="76"/>
    <s v="40 = Working in Trafficway (Maintenance, Construction)"/>
    <s v="NMACTION"/>
    <s v="40"/>
    <s v="Working in Trafficway (Maintenance, Construction)"/>
    <s v="per"/>
    <m/>
    <x v="60"/>
    <s v="UPDATE crash_per_2016 SET NMACTION_txt = 'Working in Trafficway (Maintenance, Construction)' where TRIM(NMACTION)='40';"/>
  </r>
  <r>
    <x v="76"/>
    <s v="41 = Working in Trafficway (Utility)"/>
    <s v="NMACTION"/>
    <s v="41"/>
    <s v="Working in Trafficway (Utility)"/>
    <s v="per"/>
    <m/>
    <x v="30"/>
    <s v="UPDATE crash_per_2016 SET NMACTION_txt = 'Working in Trafficway (Utility)' where TRIM(NMACTION)='41';"/>
  </r>
  <r>
    <x v="76"/>
    <s v="42 = Working in Trafficway (EMS, Enforcement)"/>
    <s v="NMACTION"/>
    <s v="42"/>
    <s v="Working in Trafficway (EMS, Enforcement)"/>
    <s v="per"/>
    <m/>
    <x v="48"/>
    <s v="UPDATE crash_per_2016 SET NMACTION_txt = 'Working in Trafficway (EMS, Enforcement)' where TRIM(NMACTION)='42';"/>
  </r>
  <r>
    <x v="76"/>
    <s v="43 = Going to or From Public Transit"/>
    <s v="NMACTION"/>
    <s v="43"/>
    <s v="Going to or From Public Transit"/>
    <s v="per"/>
    <m/>
    <x v="30"/>
    <s v="UPDATE crash_per_2016 SET NMACTION_txt = 'Going to or From Public Transit' where TRIM(NMACTION)='43';"/>
  </r>
  <r>
    <x v="76"/>
    <s v="90 = Other"/>
    <s v="NMACTION"/>
    <s v="90"/>
    <s v="Other"/>
    <s v="per"/>
    <m/>
    <x v="4"/>
    <s v="UPDATE crash_per_2016 SET NMACTION_txt = 'Other' where TRIM(NMACTION)='90';"/>
  </r>
  <r>
    <x v="76"/>
    <s v="99 = Unknown"/>
    <s v="NMACTION"/>
    <s v="99"/>
    <s v="Unknown"/>
    <s v="per"/>
    <m/>
    <x v="1"/>
    <s v="UPDATE crash_per_2016 SET NMACTION_txt = 'Unknown' where TRIM(NMACTION)='99';"/>
  </r>
  <r>
    <x v="77"/>
    <s v="1 = Intersection – Marked Crosswalk"/>
    <s v="NMLOCTN"/>
    <s v="1 "/>
    <s v="Intersection – Marked Crosswalk"/>
    <s v="per"/>
    <m/>
    <x v="30"/>
    <s v="UPDATE crash_per_2016 SET NMLOCTN_txt = 'Intersection – Marked Crosswalk' where TRIM(NMLOCTN)='1';"/>
  </r>
  <r>
    <x v="77"/>
    <s v="2 = Intersection – Unmarked Crosswalk"/>
    <s v="NMLOCTN"/>
    <s v="2 "/>
    <s v="Intersection – Unmarked Crosswalk"/>
    <s v="per"/>
    <m/>
    <x v="22"/>
    <s v="UPDATE crash_per_2016 SET NMLOCTN_txt = 'Intersection – Unmarked Crosswalk' where TRIM(NMLOCTN)='2';"/>
  </r>
  <r>
    <x v="77"/>
    <s v="3 = Intersection – Other "/>
    <s v="NMLOCTN"/>
    <s v="3 "/>
    <s v="Intersection – Other"/>
    <s v="per"/>
    <m/>
    <x v="8"/>
    <s v="UPDATE crash_per_2016 SET NMLOCTN_txt = 'Intersection – Other' where TRIM(NMLOCTN)='3';"/>
  </r>
  <r>
    <x v="77"/>
    <s v="4 = Midblock – Marked Crosswalk"/>
    <s v="NMLOCTN"/>
    <s v="4 "/>
    <s v="Midblock – Marked Crosswalk"/>
    <s v="per"/>
    <m/>
    <x v="19"/>
    <s v="UPDATE crash_per_2016 SET NMLOCTN_txt = 'Midblock – Marked Crosswalk' where TRIM(NMLOCTN)='4';"/>
  </r>
  <r>
    <x v="77"/>
    <s v="5 = Travel Lane – Other Location"/>
    <s v="NMLOCTN"/>
    <s v="5 "/>
    <s v="Travel Lane – Other Location"/>
    <s v="per"/>
    <m/>
    <x v="37"/>
    <s v="UPDATE crash_per_2016 SET NMLOCTN_txt = 'Travel Lane – Other Location' where TRIM(NMLOCTN)='5';"/>
  </r>
  <r>
    <x v="77"/>
    <s v="6 = Bicycle Lane"/>
    <s v="NMLOCTN"/>
    <s v="6 "/>
    <s v="Bicycle Lane"/>
    <s v="per"/>
    <m/>
    <x v="31"/>
    <s v="UPDATE crash_per_2016 SET NMLOCTN_txt = 'Bicycle Lane' where TRIM(NMLOCTN)='6';"/>
  </r>
  <r>
    <x v="77"/>
    <s v="7 = Shoulder/Roadside"/>
    <s v="NMLOCTN"/>
    <s v="7 "/>
    <s v="Shoulder/Roadside"/>
    <s v="per"/>
    <m/>
    <x v="10"/>
    <s v="UPDATE crash_per_2016 SET NMLOCTN_txt = 'Shoulder/Roadside' where TRIM(NMLOCTN)='7';"/>
  </r>
  <r>
    <x v="77"/>
    <s v="8 = Sidewalk"/>
    <s v="NMLOCTN"/>
    <s v="8 "/>
    <s v="Sidewalk"/>
    <s v="per"/>
    <m/>
    <x v="3"/>
    <s v="UPDATE crash_per_2016 SET NMLOCTN_txt = 'Sidewalk' where TRIM(NMLOCTN)='8';"/>
  </r>
  <r>
    <x v="77"/>
    <s v="9 = Median/Crossing Island"/>
    <s v="NMLOCTN"/>
    <s v="9 "/>
    <s v="Median/Crossing Island"/>
    <s v="per"/>
    <m/>
    <x v="6"/>
    <s v="UPDATE crash_per_2016 SET NMLOCTN_txt = 'Median/Crossing Island' where TRIM(NMLOCTN)='9';"/>
  </r>
  <r>
    <x v="77"/>
    <s v="10 = Driveway Access"/>
    <s v="NMLOCTN"/>
    <s v="10"/>
    <s v="Driveway Access"/>
    <s v="per"/>
    <m/>
    <x v="7"/>
    <s v="UPDATE crash_per_2016 SET NMLOCTN_txt = 'Driveway Access' where TRIM(NMLOCTN)='10';"/>
  </r>
  <r>
    <x v="77"/>
    <s v="11 = Shared-Use Path or Trail"/>
    <s v="NMLOCTN"/>
    <s v="11"/>
    <s v="Shared-Use Path or Trail"/>
    <s v="per"/>
    <m/>
    <x v="5"/>
    <s v="UPDATE crash_per_2016 SET NMLOCTN_txt = 'Shared-Use Path or Trail' where TRIM(NMLOCTN)='11';"/>
  </r>
  <r>
    <x v="77"/>
    <s v="12 = Non-Trafficway Area"/>
    <s v="NMLOCTN"/>
    <s v="12"/>
    <s v="Non-Trafficway Area"/>
    <s v="per"/>
    <m/>
    <x v="28"/>
    <s v="UPDATE crash_per_2016 SET NMLOCTN_txt = 'Non-Trafficway Area' where TRIM(NMLOCTN)='12';"/>
  </r>
  <r>
    <x v="77"/>
    <s v="90 = Other"/>
    <s v="NMLOCTN"/>
    <s v="90"/>
    <s v="Other"/>
    <s v="per"/>
    <m/>
    <x v="4"/>
    <s v="UPDATE crash_per_2016 SET NMLOCTN_txt = 'Other' where TRIM(NMLOCTN)='90';"/>
  </r>
  <r>
    <x v="77"/>
    <s v="99 = Unknown"/>
    <s v="NMLOCTN"/>
    <s v="99"/>
    <s v="Unknown"/>
    <s v="per"/>
    <m/>
    <x v="1"/>
    <s v="UPDATE crash_per_2016 SET NMLOCTN_txt = 'Unknown' where TRIM(NMLOCTN)='99';"/>
  </r>
  <r>
    <x v="78"/>
    <s v="1 = State Trooper"/>
    <s v="OFFTYPE"/>
    <s v="1 "/>
    <s v="State Trooper"/>
    <s v="acc"/>
    <m/>
    <x v="24"/>
    <s v="UPDATE crash_acc_2016 SET OFFTYPE_txt = 'State Trooper' where TRIM(OFFTYPE)='1';"/>
  </r>
  <r>
    <x v="78"/>
    <s v="2 = Sheriff Deputy"/>
    <s v="OFFTYPE"/>
    <s v="2 "/>
    <s v="Sheriff Deputy"/>
    <s v="acc"/>
    <m/>
    <x v="23"/>
    <s v="UPDATE crash_acc_2016 SET OFFTYPE_txt = 'Sheriff Deputy' where TRIM(OFFTYPE)='2';"/>
  </r>
  <r>
    <x v="78"/>
    <s v="3 = Local Police Officer"/>
    <s v="OFFTYPE"/>
    <s v="3 "/>
    <s v="Local Police Officer"/>
    <s v="acc"/>
    <m/>
    <x v="8"/>
    <s v="UPDATE crash_acc_2016 SET OFFTYPE_txt = 'Local Police Officer' where TRIM(OFFTYPE)='3';"/>
  </r>
  <r>
    <x v="78"/>
    <s v="4 = Tribal Police Officer"/>
    <s v="OFFTYPE"/>
    <s v="4 "/>
    <s v="Tribal Police Officer"/>
    <s v="acc"/>
    <m/>
    <x v="21"/>
    <s v="UPDATE crash_acc_2016 SET OFFTYPE_txt = 'Tribal Police Officer' where TRIM(OFFTYPE)='4';"/>
  </r>
  <r>
    <x v="78"/>
    <s v="90 = Other Officer Type"/>
    <s v="OFFTYPE"/>
    <s v="90"/>
    <s v="Other Officer Type"/>
    <s v="acc"/>
    <m/>
    <x v="25"/>
    <s v="UPDATE crash_acc_2016 SET OFFTYPE_txt = 'Other Officer Type' where TRIM(OFFTYPE)='90';"/>
  </r>
  <r>
    <x v="78"/>
    <s v="98 = Not applicable (Citizen Report)"/>
    <s v="OFFTYPE"/>
    <s v="98"/>
    <s v="Not applicable (Citizen Report)"/>
    <s v="acc"/>
    <m/>
    <x v="30"/>
    <s v="UPDATE crash_acc_2016 SET OFFTYPE_txt = 'Not applicable (Citizen Report)' where TRIM(OFFTYPE)='98';"/>
  </r>
  <r>
    <x v="78"/>
    <s v="99 = Unknown"/>
    <s v="OFFTYPE"/>
    <s v="99"/>
    <s v="Unknown"/>
    <s v="acc"/>
    <m/>
    <x v="1"/>
    <s v="UPDATE crash_acc_2016 SET OFFTYPE_txt = 'Unknown' where TRIM(OFFTYPE)='99';"/>
  </r>
  <r>
    <x v="79"/>
    <s v="1 = Trafficway, On Road"/>
    <s v="ONROAD"/>
    <s v="1 "/>
    <s v="Trafficway, On Road"/>
    <s v="acc"/>
    <m/>
    <x v="28"/>
    <s v="UPDATE crash_acc_2016 SET ONROAD_txt = 'Trafficway, On Road' where TRIM(ONROAD)='1';"/>
  </r>
  <r>
    <x v="79"/>
    <s v="2 = Trafficway, Not on Road"/>
    <s v="ONROAD"/>
    <s v="2 "/>
    <s v="Trafficway, Not on Road"/>
    <s v="acc"/>
    <m/>
    <x v="16"/>
    <s v="UPDATE crash_acc_2016 SET ONROAD_txt = 'Trafficway, Not on Road' where TRIM(ONROAD)='2';"/>
  </r>
  <r>
    <x v="79"/>
    <s v="3 = Non-Trafficway"/>
    <s v="ONROAD"/>
    <s v="3 "/>
    <s v="Non-Trafficway"/>
    <s v="acc"/>
    <m/>
    <x v="23"/>
    <s v="UPDATE crash_acc_2016 SET ONROAD_txt = 'Non-Trafficway' where TRIM(ONROAD)='3';"/>
  </r>
  <r>
    <x v="80"/>
    <s v="1 = Parked Legally"/>
    <s v="PARKED"/>
    <s v="1 "/>
    <s v="Parked Legally"/>
    <s v="veh"/>
    <m/>
    <x v="23"/>
    <s v="UPDATE crash_veh_2016 SET PARKED_txt = 'Parked Legally' where TRIM(PARKED)='1';"/>
  </r>
  <r>
    <x v="80"/>
    <s v="2 = Parked Illegally During Prohibited Hours"/>
    <s v="PARKED"/>
    <s v="2 "/>
    <s v="Parked Illegally During Prohibited Hours"/>
    <s v="veh"/>
    <m/>
    <x v="48"/>
    <s v="UPDATE crash_veh_2016 SET PARKED_txt = 'Parked Illegally During Prohibited Hours' where TRIM(PARKED)='2';"/>
  </r>
  <r>
    <x v="80"/>
    <s v="3 = Parked Illegally in a Prohibited Loc (hydrant, etc)"/>
    <s v="PARKED"/>
    <s v="3 "/>
    <s v="Parked Illegally in a Prohibited Loc (hydrant, etc)"/>
    <s v="veh"/>
    <m/>
    <x v="57"/>
    <s v="UPDATE crash_veh_2016 SET PARKED_txt = 'Parked Illegally in a Prohibited Loc (hydrant, etc)' where TRIM(PARKED)='3';"/>
  </r>
  <r>
    <x v="80"/>
    <s v="4 = Parked/Stalled In Lane of Travel"/>
    <s v="PARKED"/>
    <s v="4 "/>
    <s v="Parked/Stalled In Lane of Travel"/>
    <s v="veh"/>
    <m/>
    <x v="18"/>
    <s v="UPDATE crash_veh_2016 SET PARKED_txt = 'Parked/Stalled In Lane of Travel' where TRIM(PARKED)='4';"/>
  </r>
  <r>
    <x v="81"/>
    <s v="5 = Apparently Normal (No Drugs/Alcohol)"/>
    <s v="PHYSCND1"/>
    <s v="5 "/>
    <s v="Apparently Normal (No Drugs/Alcohol)"/>
    <s v="per"/>
    <m/>
    <x v="36"/>
    <s v="UPDATE crash_per_2016 SET PHYSCND1_txt = 'Apparently Normal (No Drugs/Alcohol)' where TRIM(PHYSCND1)='5';"/>
  </r>
  <r>
    <x v="81"/>
    <s v="6 = Physical Disability (Short Term or Long Term)"/>
    <s v="PHYSCND1"/>
    <s v="6 "/>
    <s v="Physical Disability (Short Term or Long Term)"/>
    <s v="per"/>
    <m/>
    <x v="49"/>
    <s v="UPDATE crash_per_2016 SET PHYSCND1_txt = 'Physical Disability (Short Term or Long Term)' where TRIM(PHYSCND1)='6';"/>
  </r>
  <r>
    <x v="81"/>
    <s v="7 = Medical issue (Ill, sick, fainted)"/>
    <s v="PHYSCND1"/>
    <s v="7 "/>
    <s v="Medical issue (Ill, sick, fainted)"/>
    <s v="per"/>
    <m/>
    <x v="17"/>
    <s v="UPDATE crash_per_2016 SET PHYSCND1_txt = 'Medical issue (Ill, sick, fainted)' where TRIM(PHYSCND1)='7';"/>
  </r>
  <r>
    <x v="81"/>
    <s v="8 = Emotional (depression, angry, disturbed, etc.)"/>
    <s v="PHYSCND1"/>
    <s v="8 "/>
    <s v="Emotional (depression, angry, disturbed, etc.)"/>
    <s v="per"/>
    <m/>
    <x v="47"/>
    <s v="UPDATE crash_per_2016 SET PHYSCND1_txt = 'Emotional (depression, angry, disturbed, etc.)' where TRIM(PHYSCND1)='8';"/>
  </r>
  <r>
    <x v="81"/>
    <s v="9 = Asleep or Fatigued"/>
    <s v="PHYSCND1"/>
    <s v="9 "/>
    <s v="Asleep or Fatigued"/>
    <s v="per"/>
    <m/>
    <x v="25"/>
    <s v="UPDATE crash_per_2016 SET PHYSCND1_txt = 'Asleep or Fatigued' where TRIM(PHYSCND1)='9';"/>
  </r>
  <r>
    <x v="81"/>
    <s v="10 = Had Been Drinking Alcohol"/>
    <s v="PHYSCND1"/>
    <s v="10"/>
    <s v="Had Been Drinking Alcohol"/>
    <s v="per"/>
    <m/>
    <x v="15"/>
    <s v="UPDATE crash_per_2016 SET PHYSCND1_txt = 'Had Been Drinking Alcohol' where TRIM(PHYSCND1)='10';"/>
  </r>
  <r>
    <x v="81"/>
    <s v="11 = Had Been Taking Illicit Drugs"/>
    <s v="PHYSCND1"/>
    <s v="11"/>
    <s v="Had Been Taking Illicit Drugs"/>
    <s v="per"/>
    <m/>
    <x v="27"/>
    <s v="UPDATE crash_per_2016 SET PHYSCND1_txt = 'Had Been Taking Illicit Drugs' where TRIM(PHYSCND1)='11';"/>
  </r>
  <r>
    <x v="81"/>
    <s v="12 = Had Been Taking Medications"/>
    <s v="PHYSCND1"/>
    <s v="12"/>
    <s v="Had Been Taking Medications"/>
    <s v="per"/>
    <m/>
    <x v="19"/>
    <s v="UPDATE crash_per_2016 SET PHYSCND1_txt = 'Had Been Taking Medications' where TRIM(PHYSCND1)='12';"/>
  </r>
  <r>
    <x v="81"/>
    <s v="90 = Other"/>
    <s v="PHYSCND1"/>
    <s v="90"/>
    <s v="Other"/>
    <s v="per"/>
    <m/>
    <x v="4"/>
    <s v="UPDATE crash_per_2016 SET PHYSCND1_txt = 'Other' where TRIM(PHYSCND1)='90';"/>
  </r>
  <r>
    <x v="81"/>
    <s v="99 = Unknown"/>
    <s v="PHYSCND1"/>
    <s v="99"/>
    <s v="Unknown"/>
    <s v="per"/>
    <m/>
    <x v="1"/>
    <s v="UPDATE crash_per_2016 SET PHYSCND1_txt = 'Unknown' where TRIM(PHYSCND1)='99';"/>
  </r>
  <r>
    <x v="82"/>
    <s v="5 = Apparently Normal (No Drugs/Alcohol)"/>
    <s v="PHYSCND2"/>
    <s v="5 "/>
    <s v="Apparently Normal (No Drugs/Alcohol)"/>
    <s v="per"/>
    <m/>
    <x v="36"/>
    <s v="UPDATE crash_per_2016 SET PHYSCND2_txt = 'Apparently Normal (No Drugs/Alcohol)' where TRIM(PHYSCND2)='5';"/>
  </r>
  <r>
    <x v="82"/>
    <s v="6 = Physical Disability (Short Term or Long Term)"/>
    <s v="PHYSCND2"/>
    <s v="6 "/>
    <s v="Physical Disability (Short Term or Long Term)"/>
    <s v="per"/>
    <m/>
    <x v="49"/>
    <s v="UPDATE crash_per_2016 SET PHYSCND2_txt = 'Physical Disability (Short Term or Long Term)' where TRIM(PHYSCND2)='6';"/>
  </r>
  <r>
    <x v="82"/>
    <s v="7 = Medical issue (Ill, sick, fainted)"/>
    <s v="PHYSCND2"/>
    <s v="7 "/>
    <s v="Medical issue (Ill, sick, fainted)"/>
    <s v="per"/>
    <m/>
    <x v="17"/>
    <s v="UPDATE crash_per_2016 SET PHYSCND2_txt = 'Medical issue (Ill, sick, fainted)' where TRIM(PHYSCND2)='7';"/>
  </r>
  <r>
    <x v="82"/>
    <s v="8 = Emotional (depression, angry, disturbed, etc.)"/>
    <s v="PHYSCND2"/>
    <s v="8 "/>
    <s v="Emotional (depression, angry, disturbed, etc.)"/>
    <s v="per"/>
    <m/>
    <x v="47"/>
    <s v="UPDATE crash_per_2016 SET PHYSCND2_txt = 'Emotional (depression, angry, disturbed, etc.)' where TRIM(PHYSCND2)='8';"/>
  </r>
  <r>
    <x v="82"/>
    <s v="9 = Asleep or Fatigued"/>
    <s v="PHYSCND2"/>
    <s v="9 "/>
    <s v="Asleep or Fatigued"/>
    <s v="per"/>
    <m/>
    <x v="25"/>
    <s v="UPDATE crash_per_2016 SET PHYSCND2_txt = 'Asleep or Fatigued' where TRIM(PHYSCND2)='9';"/>
  </r>
  <r>
    <x v="82"/>
    <s v="10 = Had Been Drinking Alcohol"/>
    <s v="PHYSCND2"/>
    <s v="10"/>
    <s v="Had Been Drinking Alcohol"/>
    <s v="per"/>
    <m/>
    <x v="15"/>
    <s v="UPDATE crash_per_2016 SET PHYSCND2_txt = 'Had Been Drinking Alcohol' where TRIM(PHYSCND2)='10';"/>
  </r>
  <r>
    <x v="82"/>
    <s v="11 = Had Been Taking Illicit Drugs"/>
    <s v="PHYSCND2"/>
    <s v="11"/>
    <s v="Had Been Taking Illicit Drugs"/>
    <s v="per"/>
    <m/>
    <x v="27"/>
    <s v="UPDATE crash_per_2016 SET PHYSCND2_txt = 'Had Been Taking Illicit Drugs' where TRIM(PHYSCND2)='11';"/>
  </r>
  <r>
    <x v="82"/>
    <s v="12 = Had Been Taking Medications"/>
    <s v="PHYSCND2"/>
    <s v="12"/>
    <s v="Had Been Taking Medications"/>
    <s v="per"/>
    <m/>
    <x v="19"/>
    <s v="UPDATE crash_per_2016 SET PHYSCND2_txt = 'Had Been Taking Medications' where TRIM(PHYSCND2)='12';"/>
  </r>
  <r>
    <x v="82"/>
    <s v="90 = Other"/>
    <s v="PHYSCND2"/>
    <s v="90"/>
    <s v="Other"/>
    <s v="per"/>
    <m/>
    <x v="4"/>
    <s v="UPDATE crash_per_2016 SET PHYSCND2_txt = 'Other' where TRIM(PHYSCND2)='90';"/>
  </r>
  <r>
    <x v="82"/>
    <s v="99 = Unknown"/>
    <s v="PHYSCND2"/>
    <s v="99"/>
    <s v="Unknown"/>
    <s v="per"/>
    <m/>
    <x v="1"/>
    <s v="UPDATE crash_per_2016 SET PHYSCND2_txt = 'Unknown' where TRIM(PHYSCND2)='99';"/>
  </r>
  <r>
    <x v="83"/>
    <s v="1 = Driver (Include Motorcycle Driver) "/>
    <s v="POSITN"/>
    <s v="1 "/>
    <s v="Driver (Include Motorcycle Driver)"/>
    <s v="per"/>
    <m/>
    <x v="17"/>
    <s v="UPDATE crash_per_2016 SET POSITN_txt = 'Driver (Include Motorcycle Driver)' where TRIM(POSITN)='1';"/>
  </r>
  <r>
    <x v="83"/>
    <s v="2 = Front Center"/>
    <s v="POSITN"/>
    <s v="2 "/>
    <s v="Front Center"/>
    <s v="per"/>
    <m/>
    <x v="31"/>
    <s v="UPDATE crash_per_2016 SET POSITN_txt = 'Front Center' where TRIM(POSITN)='2';"/>
  </r>
  <r>
    <x v="83"/>
    <s v="3 = Front Right (Include MC Sidecar)"/>
    <s v="POSITN"/>
    <s v="3 "/>
    <s v="Front Right (Include MC Sidecar)"/>
    <s v="per"/>
    <m/>
    <x v="18"/>
    <s v="UPDATE crash_per_2016 SET POSITN_txt = 'Front Right (Include MC Sidecar)' where TRIM(POSITN)='3';"/>
  </r>
  <r>
    <x v="83"/>
    <s v="4 = Second Seat Left (Include MC Passenger)"/>
    <s v="POSITN"/>
    <s v="4 "/>
    <s v="Second Seat Left (Include MC Passenger)"/>
    <s v="per"/>
    <m/>
    <x v="54"/>
    <s v="UPDATE crash_per_2016 SET POSITN_txt = 'Second Seat Left (Include MC Passenger)' where TRIM(POSITN)='4';"/>
  </r>
  <r>
    <x v="83"/>
    <s v="5 = Second Seat Center"/>
    <s v="POSITN"/>
    <s v="5 "/>
    <s v="Second Seat Center"/>
    <s v="per"/>
    <m/>
    <x v="25"/>
    <s v="UPDATE crash_per_2016 SET POSITN_txt = 'Second Seat Center' where TRIM(POSITN)='5';"/>
  </r>
  <r>
    <x v="83"/>
    <s v="6 = Second Seat Right"/>
    <s v="POSITN"/>
    <s v="6 "/>
    <s v="Second Seat Right"/>
    <s v="per"/>
    <m/>
    <x v="10"/>
    <s v="UPDATE crash_per_2016 SET POSITN_txt = 'Second Seat Right' where TRIM(POSITN)='6';"/>
  </r>
  <r>
    <x v="83"/>
    <s v="7 = Third Seat Left"/>
    <s v="POSITN"/>
    <s v="7 "/>
    <s v="Third Seat Left"/>
    <s v="per"/>
    <m/>
    <x v="7"/>
    <s v="UPDATE crash_per_2016 SET POSITN_txt = 'Third Seat Left' where TRIM(POSITN)='7';"/>
  </r>
  <r>
    <x v="83"/>
    <s v="8 = Third Seat Center"/>
    <s v="POSITN"/>
    <s v="8 "/>
    <s v="Third Seat Center"/>
    <s v="per"/>
    <m/>
    <x v="10"/>
    <s v="UPDATE crash_per_2016 SET POSITN_txt = 'Third Seat Center' where TRIM(POSITN)='8';"/>
  </r>
  <r>
    <x v="83"/>
    <s v="9 = Third Seat Right "/>
    <s v="POSITN"/>
    <s v="9 "/>
    <s v="Third Seat Right"/>
    <s v="per"/>
    <m/>
    <x v="33"/>
    <s v="UPDATE crash_per_2016 SET POSITN_txt = 'Third Seat Right' where TRIM(POSITN)='9';"/>
  </r>
  <r>
    <x v="83"/>
    <s v="10 = Outside of Vehicle"/>
    <s v="POSITN"/>
    <s v="10"/>
    <s v="Outside of Vehicle"/>
    <s v="per"/>
    <m/>
    <x v="25"/>
    <s v="UPDATE crash_per_2016 SET POSITN_txt = 'Outside of Vehicle' where TRIM(POSITN)='10';"/>
  </r>
  <r>
    <x v="83"/>
    <s v="11 = Fourth Row Left"/>
    <s v="POSITN"/>
    <s v="11"/>
    <s v="Fourth Row Left"/>
    <s v="per"/>
    <m/>
    <x v="7"/>
    <s v="UPDATE crash_per_2016 SET POSITN_txt = 'Fourth Row Left' where TRIM(POSITN)='11';"/>
  </r>
  <r>
    <x v="83"/>
    <s v="12 = Fourth Row Middle"/>
    <s v="POSITN"/>
    <s v="12"/>
    <s v="Fourth Row Middle"/>
    <s v="per"/>
    <m/>
    <x v="10"/>
    <s v="UPDATE crash_per_2016 SET POSITN_txt = 'Fourth Row Middle' where TRIM(POSITN)='12';"/>
  </r>
  <r>
    <x v="83"/>
    <s v="13 = Fourth Row Right"/>
    <s v="POSITN"/>
    <s v="13"/>
    <s v="Fourth Row Right"/>
    <s v="per"/>
    <m/>
    <x v="33"/>
    <s v="UPDATE crash_per_2016 SET POSITN_txt = 'Fourth Row Right' where TRIM(POSITN)='13';"/>
  </r>
  <r>
    <x v="83"/>
    <s v="14 = Fifth or Other Row (Bus, 15 Pass Van, etc.)"/>
    <s v="POSITN"/>
    <s v="14"/>
    <s v="Fifth or Other Row (Bus, 15 Pass Van, etc.)"/>
    <s v="per"/>
    <m/>
    <x v="50"/>
    <s v="UPDATE crash_per_2016 SET POSITN_txt = 'Fifth or Other Row (Bus, 15 Pass Van, etc.)' where TRIM(POSITN)='14';"/>
  </r>
  <r>
    <x v="83"/>
    <s v="15 = Sleeper Section of Cab (truck)"/>
    <s v="POSITN"/>
    <s v="15"/>
    <s v="Sleeper Section of Cab (truck)"/>
    <s v="per"/>
    <m/>
    <x v="26"/>
    <s v="UPDATE crash_per_2016 SET POSITN_txt = 'Sleeper Section of Cab (truck)' where TRIM(POSITN)='15';"/>
  </r>
  <r>
    <x v="83"/>
    <s v="16 = Trailing Unit"/>
    <s v="POSITN"/>
    <s v="16"/>
    <s v="Trailing Unit"/>
    <s v="per"/>
    <m/>
    <x v="24"/>
    <s v="UPDATE crash_per_2016 SET POSITN_txt = 'Trailing Unit' where TRIM(POSITN)='16';"/>
  </r>
  <r>
    <x v="83"/>
    <s v="17 = Other Enclosed Cargo Area"/>
    <s v="POSITN"/>
    <s v="17"/>
    <s v="Other Enclosed Cargo Area"/>
    <s v="per"/>
    <m/>
    <x v="15"/>
    <s v="UPDATE crash_per_2016 SET POSITN_txt = 'Other Enclosed Cargo Area' where TRIM(POSITN)='17';"/>
  </r>
  <r>
    <x v="83"/>
    <s v="18 = Other Unenclosed Cargo Area (pickup bed, etc.)"/>
    <s v="POSITN"/>
    <s v="18"/>
    <s v="Other Unenclosed Cargo Area (pickup bed, etc.)"/>
    <s v="per"/>
    <m/>
    <x v="47"/>
    <s v="UPDATE crash_per_2016 SET POSITN_txt = 'Other Unenclosed Cargo Area (pickup bed, etc.)' where TRIM(POSITN)='18';"/>
  </r>
  <r>
    <x v="83"/>
    <s v="19 = Riding on MV Exterior (Non-Trailing Unit)"/>
    <s v="POSITN"/>
    <s v="19"/>
    <s v="Riding on MV Exterior (Non-Trailing Unit)"/>
    <s v="per"/>
    <m/>
    <x v="39"/>
    <s v="UPDATE crash_per_2016 SET POSITN_txt = 'Riding on MV Exterior (Non-Trailing Unit)' where TRIM(POSITN)='19';"/>
  </r>
  <r>
    <x v="83"/>
    <s v="99 = Unknown"/>
    <s v="POSITN"/>
    <s v="99"/>
    <s v="Unknown"/>
    <s v="per"/>
    <m/>
    <x v="1"/>
    <s v="UPDATE crash_per_2016 SET POSITN_txt = 'Unknown' where TRIM(POSITN)='99';"/>
  </r>
  <r>
    <x v="84"/>
    <s v="2 = No"/>
    <s v="PROPDAM"/>
    <s v="2 "/>
    <s v="No"/>
    <s v="acc"/>
    <m/>
    <x v="35"/>
    <s v="UPDATE crash_acc_2016 SET PROPDAM_txt = 'No' where TRIM(PROPDAM)='2';"/>
  </r>
  <r>
    <x v="84"/>
    <s v="3 = Yes, Public"/>
    <s v="PROPDAM"/>
    <s v="3 "/>
    <s v="Yes, Public"/>
    <s v="acc"/>
    <m/>
    <x v="13"/>
    <s v="UPDATE crash_acc_2016 SET PROPDAM_txt = 'Yes, Public' where TRIM(PROPDAM)='3';"/>
  </r>
  <r>
    <x v="84"/>
    <s v="4 = Yes, Private"/>
    <s v="PROPDAM"/>
    <s v="4 "/>
    <s v="Yes, Private"/>
    <s v="acc"/>
    <m/>
    <x v="31"/>
    <s v="UPDATE crash_acc_2016 SET PROPDAM_txt = 'Yes, Private' where TRIM(PROPDAM)='4';"/>
  </r>
  <r>
    <x v="84"/>
    <s v="5 = Both Public and Private"/>
    <s v="PROPDAM"/>
    <s v="5 "/>
    <s v="Both Public and Private"/>
    <s v="acc"/>
    <m/>
    <x v="16"/>
    <s v="UPDATE crash_acc_2016 SET PROPDAM_txt = 'Both Public and Private' where TRIM(PROPDAM)='5';"/>
  </r>
  <r>
    <x v="85"/>
    <s v="1 = Driver"/>
    <s v="PTYPE"/>
    <s v="1 "/>
    <s v="Driver"/>
    <s v="per"/>
    <m/>
    <x v="0"/>
    <s v="UPDATE crash_per_2016 SET PTYPE_txt = 'Driver' where TRIM(PTYPE)='1';"/>
  </r>
  <r>
    <x v="85"/>
    <s v="2 = Passenger"/>
    <s v="PTYPE"/>
    <s v="2 "/>
    <s v="Passenger"/>
    <s v="per"/>
    <m/>
    <x v="2"/>
    <s v="UPDATE crash_per_2016 SET PTYPE_txt = 'Passenger' where TRIM(PTYPE)='2';"/>
  </r>
  <r>
    <x v="85"/>
    <s v="3 = Owner"/>
    <s v="PTYPE"/>
    <s v="3 "/>
    <s v="Owner"/>
    <s v="per"/>
    <m/>
    <x v="4"/>
    <s v="UPDATE crash_per_2016 SET PTYPE_txt = 'Owner' where TRIM(PTYPE)='3';"/>
  </r>
  <r>
    <x v="85"/>
    <s v="5 = Non-Motorist"/>
    <s v="PTYPE"/>
    <s v="5 "/>
    <s v="Non-Motorist"/>
    <s v="per"/>
    <m/>
    <x v="31"/>
    <s v="UPDATE crash_per_2016 SET PTYPE_txt = 'Non-Motorist' where TRIM(PTYPE)='5';"/>
  </r>
  <r>
    <x v="85"/>
    <s v="6 = Witness"/>
    <s v="PTYPE"/>
    <s v="6 "/>
    <s v="Witness"/>
    <s v="per"/>
    <m/>
    <x v="1"/>
    <s v="UPDATE crash_per_2016 SET PTYPE_txt = 'Witness' where TRIM(PTYPE)='6';"/>
  </r>
  <r>
    <x v="85"/>
    <s v="7 = Property Owner"/>
    <s v="PTYPE"/>
    <s v="7 "/>
    <s v="Property Owner"/>
    <s v="per"/>
    <m/>
    <x v="23"/>
    <s v="UPDATE crash_per_2016 SET PTYPE_txt = 'Property Owner' where TRIM(PTYPE)='7';"/>
  </r>
  <r>
    <x v="85"/>
    <s v="99 = Unknown"/>
    <s v="PTYPE"/>
    <s v="99"/>
    <s v="Unknown"/>
    <s v="per"/>
    <m/>
    <x v="1"/>
    <s v="UPDATE crash_per_2016 SET PTYPE_txt = 'Unknown' where TRIM(PTYPE)='99';"/>
  </r>
  <r>
    <x v="86"/>
    <s v="11 = Straight"/>
    <s v="RDALIGN"/>
    <s v="11"/>
    <s v="Straight"/>
    <s v="veh"/>
    <m/>
    <x v="3"/>
    <s v="UPDATE crash_veh_2016 SET RDALIGN_txt = 'Straight' where TRIM(RDALIGN)='11';"/>
  </r>
  <r>
    <x v="86"/>
    <s v="12 = Curve Left"/>
    <s v="RDALIGN"/>
    <s v="12"/>
    <s v="Curve Left"/>
    <s v="veh"/>
    <m/>
    <x v="9"/>
    <s v="UPDATE crash_veh_2016 SET RDALIGN_txt = 'Curve Left' where TRIM(RDALIGN)='12';"/>
  </r>
  <r>
    <x v="86"/>
    <s v="13 = Curve Right"/>
    <s v="RDALIGN"/>
    <s v="13"/>
    <s v="Curve Right"/>
    <s v="veh"/>
    <m/>
    <x v="13"/>
    <s v="UPDATE crash_veh_2016 SET RDALIGN_txt = 'Curve Right' where TRIM(RDALIGN)='13';"/>
  </r>
  <r>
    <x v="87"/>
    <s v="11 = One Way Trafficway "/>
    <s v="RDDES"/>
    <s v="11"/>
    <s v="One Way Trafficway"/>
    <s v="veh"/>
    <m/>
    <x v="25"/>
    <s v="UPDATE crash_veh_2016 SET RDDES_txt = 'One Way Trafficway' where TRIM(RDDES)='11';"/>
  </r>
  <r>
    <x v="87"/>
    <s v="12 = Two-Way, Not Divided "/>
    <s v="RDDES"/>
    <s v="12"/>
    <s v="Two-Way, Not Divided"/>
    <s v="veh"/>
    <m/>
    <x v="8"/>
    <s v="UPDATE crash_veh_2016 SET RDDES_txt = 'Two-Way, Not Divided' where TRIM(RDDES)='12';"/>
  </r>
  <r>
    <x v="87"/>
    <s v="13 = Two-Way, Not Divided, With Continuous Left Turn Lane "/>
    <s v="RDDES"/>
    <s v="13"/>
    <s v="Two-Way, Not Divided, With Continuous Left Turn Lane"/>
    <s v="veh"/>
    <m/>
    <x v="61"/>
    <s v="UPDATE crash_veh_2016 SET RDDES_txt = 'Two-Way, Not Divided, With Continuous Left Turn Lane' where TRIM(RDDES)='13';"/>
  </r>
  <r>
    <x v="87"/>
    <s v="14 = Two-Way, Divided, Unprotected Median "/>
    <s v="RDDES"/>
    <s v="14"/>
    <s v="Two-Way, Divided, Unprotected Median"/>
    <s v="veh"/>
    <m/>
    <x v="36"/>
    <s v="UPDATE crash_veh_2016 SET RDDES_txt = 'Two-Way, Divided, Unprotected Median' where TRIM(RDDES)='14';"/>
  </r>
  <r>
    <x v="87"/>
    <s v="15 = Two-Way, Divided, Median Barrier "/>
    <s v="RDDES"/>
    <s v="15"/>
    <s v="Two-Way, Divided, Median Barrier"/>
    <s v="veh"/>
    <m/>
    <x v="18"/>
    <s v="UPDATE crash_veh_2016 SET RDDES_txt = 'Two-Way, Divided, Median Barrier' where TRIM(RDDES)='15';"/>
  </r>
  <r>
    <x v="87"/>
    <s v="90 = Other "/>
    <s v="RDDES"/>
    <s v="90"/>
    <s v="Other"/>
    <s v="veh"/>
    <m/>
    <x v="4"/>
    <s v="UPDATE crash_veh_2016 SET RDDES_txt = 'Other' where TRIM(RDDES)='90';"/>
  </r>
  <r>
    <x v="87"/>
    <s v="99 = Unknown"/>
    <s v="RDDES"/>
    <s v="99"/>
    <s v="Unknown"/>
    <s v="veh"/>
    <m/>
    <x v="1"/>
    <s v="UPDATE crash_veh_2016 SET RDDES_txt = 'Unknown' where TRIM(RDDES)='99';"/>
  </r>
  <r>
    <x v="88"/>
    <s v="21 = Level"/>
    <s v="RDGRADE"/>
    <s v="21"/>
    <s v="Level"/>
    <s v="veh"/>
    <m/>
    <x v="4"/>
    <s v="UPDATE crash_veh_2016 SET RDGRADE_txt = 'Level' where TRIM(RDGRADE)='21';"/>
  </r>
  <r>
    <x v="88"/>
    <s v="22 = Hillcrest"/>
    <s v="RDGRADE"/>
    <s v="22"/>
    <s v="Hillcrest"/>
    <s v="veh"/>
    <m/>
    <x v="2"/>
    <s v="UPDATE crash_veh_2016 SET RDGRADE_txt = 'Hillcrest' where TRIM(RDGRADE)='22';"/>
  </r>
  <r>
    <x v="88"/>
    <s v="23 = Uphill"/>
    <s v="RDGRADE"/>
    <s v="23"/>
    <s v="Uphill"/>
    <s v="veh"/>
    <m/>
    <x v="0"/>
    <s v="UPDATE crash_veh_2016 SET RDGRADE_txt = 'Uphill' where TRIM(RDGRADE)='23';"/>
  </r>
  <r>
    <x v="88"/>
    <s v="24 = Downhill"/>
    <s v="RDGRADE"/>
    <s v="24"/>
    <s v="Downhill"/>
    <s v="veh"/>
    <m/>
    <x v="3"/>
    <s v="UPDATE crash_veh_2016 SET RDGRADE_txt = 'Downhill' where TRIM(RDGRADE)='24';"/>
  </r>
  <r>
    <x v="88"/>
    <s v="25 = Sag (Bottom)"/>
    <s v="RDGRADE"/>
    <s v="25"/>
    <s v="Sag (Bottom)"/>
    <s v="veh"/>
    <m/>
    <x v="31"/>
    <s v="UPDATE crash_veh_2016 SET RDGRADE_txt = 'Sag (Bottom)' where TRIM(RDGRADE)='25';"/>
  </r>
  <r>
    <x v="89"/>
    <s v="1 = Dry"/>
    <s v="RDSURF"/>
    <s v="1 "/>
    <s v="Dry"/>
    <s v="acc"/>
    <m/>
    <x v="34"/>
    <s v="UPDATE crash_acc_2016 SET RDSURF_txt = 'Dry' where TRIM(RDSURF)='1';"/>
  </r>
  <r>
    <x v="89"/>
    <s v="2 = Wet"/>
    <s v="RDSURF"/>
    <s v="2 "/>
    <s v="Wet"/>
    <s v="acc"/>
    <m/>
    <x v="34"/>
    <s v="UPDATE crash_acc_2016 SET RDSURF_txt = 'Wet' where TRIM(RDSURF)='2';"/>
  </r>
  <r>
    <x v="89"/>
    <s v="3 = Snow"/>
    <s v="RDSURF"/>
    <s v="3 "/>
    <s v="Snow"/>
    <s v="acc"/>
    <m/>
    <x v="14"/>
    <s v="UPDATE crash_acc_2016 SET RDSURF_txt = 'Snow' where TRIM(RDSURF)='3';"/>
  </r>
  <r>
    <x v="89"/>
    <s v="4 = Slush"/>
    <s v="RDSURF"/>
    <s v="4 "/>
    <s v="Slush"/>
    <s v="acc"/>
    <m/>
    <x v="4"/>
    <s v="UPDATE crash_acc_2016 SET RDSURF_txt = 'Slush' where TRIM(RDSURF)='4';"/>
  </r>
  <r>
    <x v="89"/>
    <s v="5 = Ice/Frost"/>
    <s v="RDSURF"/>
    <s v="5 "/>
    <s v="Ice/Frost"/>
    <s v="acc"/>
    <m/>
    <x v="2"/>
    <s v="UPDATE crash_acc_2016 SET RDSURF_txt = 'Ice/Frost' where TRIM(RDSURF)='5';"/>
  </r>
  <r>
    <x v="89"/>
    <s v="6 = Water (Standing or Moving)"/>
    <s v="RDSURF"/>
    <s v="6 "/>
    <s v="Water (Standing or Moving)"/>
    <s v="acc"/>
    <m/>
    <x v="11"/>
    <s v="UPDATE crash_acc_2016 SET RDSURF_txt = 'Water (Standing or Moving)' where TRIM(RDSURF)='6';"/>
  </r>
  <r>
    <x v="89"/>
    <s v="7 = Mud, dirt, gravel"/>
    <s v="RDSURF"/>
    <s v="7 "/>
    <s v="Mud, dirt, gravel"/>
    <s v="acc"/>
    <m/>
    <x v="10"/>
    <s v="UPDATE crash_acc_2016 SET RDSURF_txt = 'Mud, dirt, gravel' where TRIM(RDSURF)='7';"/>
  </r>
  <r>
    <x v="89"/>
    <s v="8 = Debris"/>
    <s v="RDSURF"/>
    <s v="8 "/>
    <s v="Debris"/>
    <s v="acc"/>
    <m/>
    <x v="0"/>
    <s v="UPDATE crash_acc_2016 SET RDSURF_txt = 'Debris' where TRIM(RDSURF)='8';"/>
  </r>
  <r>
    <x v="89"/>
    <s v="9 = Oily"/>
    <s v="RDSURF"/>
    <s v="9 "/>
    <s v="Oily"/>
    <s v="acc"/>
    <m/>
    <x v="14"/>
    <s v="UPDATE crash_acc_2016 SET RDSURF_txt = 'Oily' where TRIM(RDSURF)='9';"/>
  </r>
  <r>
    <x v="89"/>
    <s v="10 = Sand"/>
    <s v="RDSURF"/>
    <s v="10"/>
    <s v="Sand"/>
    <s v="acc"/>
    <m/>
    <x v="14"/>
    <s v="UPDATE crash_acc_2016 SET RDSURF_txt = 'Sand' where TRIM(RDSURF)='10';"/>
  </r>
  <r>
    <x v="89"/>
    <s v="11 = Ruts, holes, bumps"/>
    <s v="RDSURF"/>
    <s v="11"/>
    <s v="Ruts, holes, bumps"/>
    <s v="acc"/>
    <m/>
    <x v="25"/>
    <s v="UPDATE crash_acc_2016 SET RDSURF_txt = 'Ruts, holes, bumps' where TRIM(RDSURF)='11';"/>
  </r>
  <r>
    <x v="89"/>
    <s v="90 = Other"/>
    <s v="RDSURF"/>
    <s v="90"/>
    <s v="Other"/>
    <s v="acc"/>
    <m/>
    <x v="4"/>
    <s v="UPDATE crash_acc_2016 SET RDSURF_txt = 'Other' where TRIM(RDSURF)='90';"/>
  </r>
  <r>
    <x v="89"/>
    <s v="99 = Unknown"/>
    <s v="RDSURF"/>
    <s v="99"/>
    <s v="Unknown"/>
    <s v="acc"/>
    <m/>
    <x v="1"/>
    <s v="UPDATE crash_acc_2016 SET RDSURF_txt = 'Unknown' where TRIM(RDSURF)='99';"/>
  </r>
  <r>
    <x v="90"/>
    <s v="1 = None"/>
    <s v="RECOMND"/>
    <s v="1 "/>
    <s v="None"/>
    <s v="per"/>
    <m/>
    <x v="14"/>
    <s v="UPDATE crash_per_2016 SET RECOMND_txt = 'None' where TRIM(RECOMND)='1';"/>
  </r>
  <r>
    <x v="90"/>
    <s v="2 = Physical Exam"/>
    <s v="RECOMND"/>
    <s v="2 "/>
    <s v="Physical Exam"/>
    <s v="per"/>
    <m/>
    <x v="24"/>
    <s v="UPDATE crash_per_2016 SET RECOMND_txt = 'Physical Exam' where TRIM(RECOMND)='2';"/>
  </r>
  <r>
    <x v="90"/>
    <s v="3 = Driver Exam"/>
    <s v="RECOMND"/>
    <s v="3 "/>
    <s v="Driver Exam"/>
    <s v="per"/>
    <m/>
    <x v="13"/>
    <s v="UPDATE crash_per_2016 SET RECOMND_txt = 'Driver Exam' where TRIM(RECOMND)='3';"/>
  </r>
  <r>
    <x v="90"/>
    <s v="4 = Both"/>
    <s v="RECOMND"/>
    <s v="4 "/>
    <s v="Both"/>
    <s v="per"/>
    <m/>
    <x v="14"/>
    <s v="UPDATE crash_per_2016 SET RECOMND_txt = 'Both' where TRIM(RECOMND)='4';"/>
  </r>
  <r>
    <x v="91"/>
    <s v="1 = Interstate Trunk Highway - ISTH "/>
    <s v="RTSYS"/>
    <s v="1 "/>
    <s v="Interstate Trunk Highway - ISTH"/>
    <s v="acc"/>
    <m/>
    <x v="30"/>
    <s v="UPDATE crash_acc_2016 SET RTSYS_txt = 'Interstate Trunk Highway - ISTH' where TRIM(RTSYS)='1';"/>
  </r>
  <r>
    <x v="91"/>
    <s v="2 = U.S. Trunk Highway - USTH "/>
    <s v="RTSYS"/>
    <s v="2 "/>
    <s v="U.S. Trunk Highway - USTH"/>
    <s v="acc"/>
    <m/>
    <x v="15"/>
    <s v="UPDATE crash_acc_2016 SET RTSYS_txt = 'U.S. Trunk Highway - USTH' where TRIM(RTSYS)='2';"/>
  </r>
  <r>
    <x v="91"/>
    <s v="3 = State Trunk Highway - MNTH "/>
    <s v="RTSYS"/>
    <s v="3 "/>
    <s v="State Trunk Highway - MNTH"/>
    <s v="acc"/>
    <m/>
    <x v="11"/>
    <s v="UPDATE crash_acc_2016 SET RTSYS_txt = 'State Trunk Highway - MNTH' where TRIM(RTSYS)='3';"/>
  </r>
  <r>
    <x v="91"/>
    <s v="4 = County State Aid Highway - CSAH "/>
    <s v="RTSYS"/>
    <s v="4 "/>
    <s v="County State Aid Highway - CSAH"/>
    <s v="acc"/>
    <m/>
    <x v="30"/>
    <s v="UPDATE crash_acc_2016 SET RTSYS_txt = 'County State Aid Highway - CSAH' where TRIM(RTSYS)='4';"/>
  </r>
  <r>
    <x v="91"/>
    <s v="5 = Municipal State Aid Street - MSAS "/>
    <s v="RTSYS"/>
    <s v="5 "/>
    <s v="Municipal State Aid Street - MSAS"/>
    <s v="acc"/>
    <m/>
    <x v="22"/>
    <s v="UPDATE crash_acc_2016 SET RTSYS_txt = 'Municipal State Aid Street - MSAS' where TRIM(RTSYS)='5';"/>
  </r>
  <r>
    <x v="91"/>
    <s v="7 = County Road - CNTY "/>
    <s v="RTSYS"/>
    <s v="7 "/>
    <s v="County Road - CNTY"/>
    <s v="acc"/>
    <m/>
    <x v="25"/>
    <s v="UPDATE crash_acc_2016 SET RTSYS_txt = 'County Road - CNTY' where TRIM(RTSYS)='7';"/>
  </r>
  <r>
    <x v="91"/>
    <s v="8 = Township Road "/>
    <s v="RTSYS"/>
    <s v="8 "/>
    <s v="Township Road"/>
    <s v="acc"/>
    <m/>
    <x v="24"/>
    <s v="UPDATE crash_acc_2016 SET RTSYS_txt = 'Township Road' where TRIM(RTSYS)='8';"/>
  </r>
  <r>
    <x v="91"/>
    <s v="9 = Unorganized Township Road "/>
    <s v="RTSYS"/>
    <s v="9 "/>
    <s v="Unorganized Township Road"/>
    <s v="acc"/>
    <m/>
    <x v="15"/>
    <s v="UPDATE crash_acc_2016 SET RTSYS_txt = 'Unorganized Township Road' where TRIM(RTSYS)='9';"/>
  </r>
  <r>
    <x v="91"/>
    <s v="10 = Local or City = Street - MUN "/>
    <s v="RTSYS"/>
    <s v="10"/>
    <s v="Local or City = Street - MUN"/>
    <s v="acc"/>
    <m/>
    <x v="37"/>
    <s v="UPDATE crash_acc_2016 SET RTSYS_txt = 'Local or City = Street - MUN' where TRIM(RTSYS)='10';"/>
  </r>
  <r>
    <x v="91"/>
    <s v="11 = National Park Road - NATP"/>
    <s v="RTSYS"/>
    <s v="11"/>
    <s v="National Park Road - NATP"/>
    <s v="acc"/>
    <m/>
    <x v="15"/>
    <s v="UPDATE crash_acc_2016 SET RTSYS_txt = 'National Park Road - NATP' where TRIM(RTSYS)='11';"/>
  </r>
  <r>
    <x v="91"/>
    <s v="12 = National Forest Road - NATF "/>
    <s v="RTSYS"/>
    <s v="12"/>
    <s v="National Forest Road - NATF"/>
    <s v="acc"/>
    <m/>
    <x v="19"/>
    <s v="UPDATE crash_acc_2016 SET RTSYS_txt = 'National Forest Road - NATF' where TRIM(RTSYS)='12';"/>
  </r>
  <r>
    <x v="91"/>
    <s v="13 = Indian Service Road - IND "/>
    <s v="RTSYS"/>
    <s v="13"/>
    <s v="Indian Service Road - IND"/>
    <s v="acc"/>
    <m/>
    <x v="15"/>
    <s v="UPDATE crash_acc_2016 SET RTSYS_txt = 'Indian Service Road - IND' where TRIM(RTSYS)='13';"/>
  </r>
  <r>
    <x v="91"/>
    <s v="14 = State Forest Road - SFR "/>
    <s v="RTSYS"/>
    <s v="14"/>
    <s v="State Forest Road - SFR"/>
    <s v="acc"/>
    <m/>
    <x v="16"/>
    <s v="UPDATE crash_acc_2016 SET RTSYS_txt = 'State Forest Road - SFR' where TRIM(RTSYS)='14';"/>
  </r>
  <r>
    <x v="91"/>
    <s v="15 = State Park Road - SPRK "/>
    <s v="RTSYS"/>
    <s v="15"/>
    <s v="State Park Road - SPRK"/>
    <s v="acc"/>
    <m/>
    <x v="6"/>
    <s v="UPDATE crash_acc_2016 SET RTSYS_txt = 'State Park Road - SPRK' where TRIM(RTSYS)='15';"/>
  </r>
  <r>
    <x v="91"/>
    <s v="16 = Military Road - MIL "/>
    <s v="RTSYS"/>
    <s v="16"/>
    <s v="Military Road - MIL"/>
    <s v="acc"/>
    <m/>
    <x v="28"/>
    <s v="UPDATE crash_acc_2016 SET RTSYS_txt = 'Military Road - MIL' where TRIM(RTSYS)='16';"/>
  </r>
  <r>
    <x v="91"/>
    <s v="17 = National Monument Road - NATM  "/>
    <s v="RTSYS"/>
    <s v="17"/>
    <s v="National Monument Road - NATM"/>
    <s v="acc"/>
    <m/>
    <x v="27"/>
    <s v="UPDATE crash_acc_2016 SET RTSYS_txt = 'National Monument Road - NATM' where TRIM(RTSYS)='17';"/>
  </r>
  <r>
    <x v="91"/>
    <s v="18 = National Wildlife Refuge Road "/>
    <s v="RTSYS"/>
    <s v="18"/>
    <s v="National Wildlife Refuge Road"/>
    <s v="acc"/>
    <m/>
    <x v="27"/>
    <s v="UPDATE crash_acc_2016 SET RTSYS_txt = 'National Wildlife Refuge Road' where TRIM(RTSYS)='18';"/>
  </r>
  <r>
    <x v="91"/>
    <s v="19 = Frontage Road - FRNT "/>
    <s v="RTSYS"/>
    <s v="19"/>
    <s v="Frontage Road - FRNT"/>
    <s v="acc"/>
    <m/>
    <x v="8"/>
    <s v="UPDATE crash_acc_2016 SET RTSYS_txt = 'Frontage Road - FRNT' where TRIM(RTSYS)='19';"/>
  </r>
  <r>
    <x v="91"/>
    <s v="20 = State Game Preserve Road "/>
    <s v="RTSYS"/>
    <s v="20"/>
    <s v="State Game Preserve Road"/>
    <s v="acc"/>
    <m/>
    <x v="5"/>
    <s v="UPDATE crash_acc_2016 SET RTSYS_txt = 'State Game Preserve Road' where TRIM(RTSYS)='20';"/>
  </r>
  <r>
    <x v="91"/>
    <s v="21 = Private Road Open to Public "/>
    <s v="RTSYS"/>
    <s v="21"/>
    <s v="Private Road Open to Public"/>
    <s v="acc"/>
    <m/>
    <x v="19"/>
    <s v="UPDATE crash_acc_2016 SET RTSYS_txt = 'Private Road Open to Public' where TRIM(RTSYS)='21';"/>
  </r>
  <r>
    <x v="91"/>
    <s v="22 = Ramp or Connector "/>
    <s v="RTSYS"/>
    <s v="22"/>
    <s v="Ramp or Connector"/>
    <s v="acc"/>
    <m/>
    <x v="10"/>
    <s v="UPDATE crash_acc_2016 SET RTSYS_txt = 'Ramp or Connector' where TRIM(RTSYS)='22';"/>
  </r>
  <r>
    <x v="91"/>
    <s v="23 = Airport Roads "/>
    <s v="RTSYS"/>
    <s v="23"/>
    <s v="Airport Roads"/>
    <s v="acc"/>
    <m/>
    <x v="24"/>
    <s v="UPDATE crash_acc_2016 SET RTSYS_txt = 'Airport Roads' where TRIM(RTSYS)='23';"/>
  </r>
  <r>
    <x v="91"/>
    <s v="24 = Bureau of Indian Affairs Road - BIA "/>
    <s v="RTSYS"/>
    <s v="24"/>
    <s v="Bureau of Indian Affairs Road - BIA"/>
    <s v="acc"/>
    <m/>
    <x v="53"/>
    <s v="UPDATE crash_acc_2016 SET RTSYS_txt = 'Bureau of Indian Affairs Road - BIA' where TRIM(RTSYS)='24';"/>
  </r>
  <r>
    <x v="91"/>
    <s v="25 = Non-Trafficway "/>
    <s v="RTSYS"/>
    <s v="25"/>
    <s v="Non-Trafficway"/>
    <s v="acc"/>
    <m/>
    <x v="23"/>
    <s v="UPDATE crash_acc_2016 SET RTSYS_txt = 'Non-Trafficway' where TRIM(RTSYS)='25';"/>
  </r>
  <r>
    <x v="91"/>
    <s v="26 = Other Local Road - OLR "/>
    <s v="RTSYS"/>
    <s v="26"/>
    <s v="Other Local Road - OLR"/>
    <s v="acc"/>
    <m/>
    <x v="6"/>
    <s v="UPDATE crash_acc_2016 SET RTSYS_txt = 'Other Local Road - OLR' where TRIM(RTSYS)='26';"/>
  </r>
  <r>
    <x v="91"/>
    <s v="27 = Railroad Service Road - RSR "/>
    <s v="RTSYS"/>
    <s v="27"/>
    <s v="Railroad Service Road - RSR"/>
    <s v="acc"/>
    <m/>
    <x v="19"/>
    <s v="UPDATE crash_acc_2016 SET RTSYS_txt = 'Railroad Service Road - RSR' where TRIM(RTSYS)='27';"/>
  </r>
  <r>
    <x v="91"/>
    <s v="28 = State Toll Road - STL "/>
    <s v="RTSYS"/>
    <s v="28"/>
    <s v="State Toll Road - STL"/>
    <s v="acc"/>
    <m/>
    <x v="21"/>
    <s v="UPDATE crash_acc_2016 SET RTSYS_txt = 'State Toll Road - STL' where TRIM(RTSYS)='28';"/>
  </r>
  <r>
    <x v="91"/>
    <s v="29 = Local Toll Road - LTL "/>
    <s v="RTSYS"/>
    <s v="29"/>
    <s v="Local Toll Road - LTL"/>
    <s v="acc"/>
    <m/>
    <x v="21"/>
    <s v="UPDATE crash_acc_2016 SET RTSYS_txt = 'Local Toll Road - LTL' where TRIM(RTSYS)='29';"/>
  </r>
  <r>
    <x v="91"/>
    <s v="30 = Alleyways "/>
    <s v="RTSYS"/>
    <s v="30"/>
    <s v="Alleyways"/>
    <s v="acc"/>
    <m/>
    <x v="2"/>
    <s v="UPDATE crash_acc_2016 SET RTSYS_txt = 'Alleyways' where TRIM(RTSYS)='30';"/>
  </r>
  <r>
    <x v="91"/>
    <s v="31 = USBR Road - BRR "/>
    <s v="RTSYS"/>
    <s v="31"/>
    <s v="USBR Road - BRR"/>
    <s v="acc"/>
    <m/>
    <x v="7"/>
    <s v="UPDATE crash_acc_2016 SET RTSYS_txt = 'USBR Road - BRR' where TRIM(RTSYS)='31';"/>
  </r>
  <r>
    <x v="91"/>
    <s v="32 = Other Road "/>
    <s v="RTSYS"/>
    <s v="32"/>
    <s v="Other Road"/>
    <s v="acc"/>
    <m/>
    <x v="9"/>
    <s v="UPDATE crash_acc_2016 SET RTSYS_txt = 'Other Road' where TRIM(RTSYS)='32';"/>
  </r>
  <r>
    <x v="91"/>
    <s v="33 = BLM Road "/>
    <s v="RTSYS"/>
    <s v="33"/>
    <s v="BLM Road"/>
    <s v="acc"/>
    <m/>
    <x v="3"/>
    <s v="UPDATE crash_acc_2016 SET RTSYS_txt = 'BLM Road' where TRIM(RTSYS)='33';"/>
  </r>
  <r>
    <x v="91"/>
    <s v="34 = Non Trafficway "/>
    <s v="RTSYS"/>
    <s v="34"/>
    <s v="Non Trafficway"/>
    <s v="acc"/>
    <m/>
    <x v="23"/>
    <s v="UPDATE crash_acc_2016 SET RTSYS_txt = 'Non Trafficway' where TRIM(RTSYS)='34';"/>
  </r>
  <r>
    <x v="91"/>
    <s v="41 = HOV/HOT/Reversible Lanes on Interstate - IHO "/>
    <s v="RTSYS"/>
    <s v="41"/>
    <s v="HOV/HOT/Reversible Lanes on Interstate - IHO"/>
    <s v="acc"/>
    <m/>
    <x v="29"/>
    <s v="UPDATE crash_acc_2016 SET RTSYS_txt = 'HOV/HOT/Reversible Lanes on Interstate - IHO' where TRIM(RTSYS)='41';"/>
  </r>
  <r>
    <x v="91"/>
    <s v="42 = UHO HOV/HOT/Reversible Lanes on US Hwy - UHO "/>
    <s v="RTSYS"/>
    <s v="42"/>
    <s v="UHO HOV/HOT/Reversible Lanes on US Hwy - UHO"/>
    <s v="acc"/>
    <m/>
    <x v="29"/>
    <s v="UPDATE crash_acc_2016 SET RTSYS_txt = 'UHO HOV/HOT/Reversible Lanes on US Hwy - UHO' where TRIM(RTSYS)='42';"/>
  </r>
  <r>
    <x v="91"/>
    <s v="43 = MHO HOV/HOT/Reversible Lanes on MN Hwy - MHO "/>
    <s v="RTSYS"/>
    <s v="43"/>
    <s v="MHO HOV/HOT/Reversible Lanes on MN Hwy - MHO"/>
    <s v="acc"/>
    <m/>
    <x v="29"/>
    <s v="UPDATE crash_acc_2016 SET RTSYS_txt = 'MHO HOV/HOT/Reversible Lanes on MN Hwy - MHO' where TRIM(RTSYS)='43';"/>
  </r>
  <r>
    <x v="91"/>
    <s v="51 = Non-numbered Interstates - UNI "/>
    <s v="RTSYS"/>
    <s v="51"/>
    <s v="Non-numbered Interstates - UNI"/>
    <s v="acc"/>
    <m/>
    <x v="26"/>
    <s v="UPDATE crash_acc_2016 SET RTSYS_txt = 'Non-numbered Interstates - UNI' where TRIM(RTSYS)='51';"/>
  </r>
  <r>
    <x v="91"/>
    <s v="52 = Non-numbered US Hwy - UNU "/>
    <s v="RTSYS"/>
    <s v="52"/>
    <s v="Non-numbered US Hwy - UNU"/>
    <s v="acc"/>
    <m/>
    <x v="15"/>
    <s v="UPDATE crash_acc_2016 SET RTSYS_txt = 'Non-numbered US Hwy - UNU' where TRIM(RTSYS)='52';"/>
  </r>
  <r>
    <x v="91"/>
    <s v="53 = Non-numbered MN Hwy - UNM "/>
    <s v="RTSYS"/>
    <s v="53"/>
    <s v="Non-numbered MN Hwy - UNM"/>
    <s v="acc"/>
    <m/>
    <x v="15"/>
    <s v="UPDATE crash_acc_2016 SET RTSYS_txt = 'Non-numbered MN Hwy - UNM' where TRIM(RTSYS)='53';"/>
  </r>
  <r>
    <x v="91"/>
    <s v="98 = Not Located "/>
    <s v="RTSYS"/>
    <s v="98"/>
    <s v="Not Located"/>
    <s v="acc"/>
    <m/>
    <x v="13"/>
    <s v="UPDATE crash_acc_2016 SET RTSYS_txt = 'Not Located' where TRIM(RTSYS)='98';"/>
  </r>
  <r>
    <x v="92"/>
    <s v="5 = None Used, Motor Vehicle Occupant"/>
    <s v="SAFEQP1"/>
    <s v="5 "/>
    <s v="None Used, Motor Vehicle Occupant"/>
    <s v="per"/>
    <s v="MV OCCUPANTS"/>
    <x v="22"/>
    <s v="UPDATE crash_per_2016 SET SAFEQP1_txt = 'None Used, Motor Vehicle Occupant' where TRIM(SAFEQP1)='5';"/>
  </r>
  <r>
    <x v="92"/>
    <s v="6 = Lap and Shoulder Belt Used"/>
    <s v="SAFEQP1"/>
    <s v="6 "/>
    <s v="Lap and Shoulder Belt Used"/>
    <s v="per"/>
    <s v="MV OCCUPANTS"/>
    <x v="11"/>
    <s v="UPDATE crash_per_2016 SET SAFEQP1_txt = 'Lap and Shoulder Belt Used' where TRIM(SAFEQP1)='6';"/>
  </r>
  <r>
    <x v="92"/>
    <s v="7 = Lap Belt Only Used"/>
    <s v="SAFEQP1"/>
    <s v="7 "/>
    <s v="Lap Belt Only Used"/>
    <s v="per"/>
    <s v="MV OCCUPANTS"/>
    <x v="25"/>
    <s v="UPDATE crash_per_2016 SET SAFEQP1_txt = 'Lap Belt Only Used' where TRIM(SAFEQP1)='7';"/>
  </r>
  <r>
    <x v="92"/>
    <s v="8 = Shoulder Belt Only Used"/>
    <s v="SAFEQP1"/>
    <s v="8 "/>
    <s v="Shoulder Belt Only Used"/>
    <s v="per"/>
    <s v="MV OCCUPANTS"/>
    <x v="16"/>
    <s v="UPDATE crash_per_2016 SET SAFEQP1_txt = 'Shoulder Belt Only Used' where TRIM(SAFEQP1)='8';"/>
  </r>
  <r>
    <x v="92"/>
    <s v="9 = Restraint Used–Type Unknown"/>
    <s v="SAFEQP1"/>
    <s v="9 "/>
    <s v="Restraint Used–Type Unknown"/>
    <s v="per"/>
    <s v="MV OCCUPANTS"/>
    <x v="19"/>
    <s v="UPDATE crash_per_2016 SET SAFEQP1_txt = 'Restraint Used–Type Unknown' where TRIM(SAFEQP1)='9';"/>
  </r>
  <r>
    <x v="92"/>
    <s v="10 = Child restraint system Not Used"/>
    <s v="SAFEQP1"/>
    <s v="10"/>
    <s v="Child restraint system Not Used"/>
    <s v="per"/>
    <s v="MV OCCUPANTS"/>
    <x v="30"/>
    <s v="UPDATE crash_per_2016 SET SAFEQP1_txt = 'Child restraint system Not Used' where TRIM(SAFEQP1)='10';"/>
  </r>
  <r>
    <x v="92"/>
    <s v="11 = Child Restraint System Seat Used Improperly"/>
    <s v="SAFEQP1"/>
    <s v="11"/>
    <s v="Child Restraint System Seat Used Improperly"/>
    <s v="per"/>
    <s v="MV OCCUPANTS"/>
    <x v="50"/>
    <s v="UPDATE crash_per_2016 SET SAFEQP1_txt = 'Child Restraint System Seat Used Improperly' where TRIM(SAFEQP1)='11';"/>
  </r>
  <r>
    <x v="92"/>
    <s v="12 = Child Restraint System - Rear Facing"/>
    <s v="SAFEQP1"/>
    <s v="12"/>
    <s v="Child Restraint System - Rear Facing"/>
    <s v="per"/>
    <s v="MV OCCUPANTS"/>
    <x v="36"/>
    <s v="UPDATE crash_per_2016 SET SAFEQP1_txt = 'Child Restraint System - Rear Facing' where TRIM(SAFEQP1)='12';"/>
  </r>
  <r>
    <x v="92"/>
    <s v="13 = Child Restraint System - Forward Facing"/>
    <s v="SAFEQP1"/>
    <s v="13"/>
    <s v="Child Restraint System - Forward Facing"/>
    <s v="per"/>
    <s v="MV OCCUPANTS"/>
    <x v="54"/>
    <s v="UPDATE crash_per_2016 SET SAFEQP1_txt = 'Child Restraint System - Forward Facing' where TRIM(SAFEQP1)='13';"/>
  </r>
  <r>
    <x v="92"/>
    <s v="14 = Booster Seat Properly"/>
    <s v="SAFEQP1"/>
    <s v="14"/>
    <s v="Booster Seat Properly"/>
    <s v="per"/>
    <s v="MV OCCUPANTS"/>
    <x v="21"/>
    <s v="UPDATE crash_per_2016 SET SAFEQP1_txt = 'Booster Seat Properly' where TRIM(SAFEQP1)='14';"/>
  </r>
  <r>
    <x v="92"/>
    <s v="15 = Child Restraint Type Unknown"/>
    <s v="SAFEQP1"/>
    <s v="15"/>
    <s v="Child Restraint Type Unknown"/>
    <s v="per"/>
    <s v="MV OCCUPANTS"/>
    <x v="37"/>
    <s v="UPDATE crash_per_2016 SET SAFEQP1_txt = 'Child Restraint Type Unknown' where TRIM(SAFEQP1)='15';"/>
  </r>
  <r>
    <x v="92"/>
    <s v="16 = Helmet Used, Unknown If DOT-Compliant"/>
    <s v="SAFEQP1"/>
    <s v="16"/>
    <s v="Helmet Used, Unknown If DOT-Compliant"/>
    <s v="per"/>
    <s v="MOTORCYCLISTS/NON-MOTORISTS"/>
    <x v="20"/>
    <s v="UPDATE crash_per_2016 SET SAFEQP1_txt = 'Helmet Used, Unknown If DOT-Compliant' where TRIM(SAFEQP1)='16';"/>
  </r>
  <r>
    <x v="92"/>
    <s v="17 = No Helmet"/>
    <s v="SAFEQP1"/>
    <s v="17"/>
    <s v="No Helmet"/>
    <s v="per"/>
    <s v="MOTORCYCLISTS/NON-MOTORISTS"/>
    <x v="2"/>
    <s v="UPDATE crash_per_2016 SET SAFEQP1_txt = 'No Helmet' where TRIM(SAFEQP1)='17';"/>
  </r>
  <r>
    <x v="92"/>
    <s v="19 = No Protective Pads"/>
    <s v="SAFEQP1"/>
    <s v="19"/>
    <s v="No Protective Pads"/>
    <s v="per"/>
    <s v="MOTORCYCLISTS/NON-MOTORISTS"/>
    <x v="25"/>
    <s v="UPDATE crash_per_2016 SET SAFEQP1_txt = 'No Protective Pads' where TRIM(SAFEQP1)='19';"/>
  </r>
  <r>
    <x v="92"/>
    <s v="20 = Protective Pads Used (Elbow, Knee, etc.)"/>
    <s v="SAFEQP1"/>
    <s v="20"/>
    <s v="Protective Pads Used (Elbow, Knee, etc.)"/>
    <s v="per"/>
    <s v="MOTORCYCLISTS/NON-MOTORISTS"/>
    <x v="48"/>
    <s v="UPDATE crash_per_2016 SET SAFEQP1_txt = 'Protective Pads Used (Elbow, Knee, etc.)' where TRIM(SAFEQP1)='20';"/>
  </r>
  <r>
    <x v="92"/>
    <s v="25 = Helmet Used, DOT-Compliant"/>
    <s v="SAFEQP1"/>
    <s v="25"/>
    <s v="Helmet Used, DOT-Compliant"/>
    <s v="per"/>
    <s v="MOTORCYCLISTS/NON-MOTORISTS"/>
    <x v="11"/>
    <s v="UPDATE crash_per_2016 SET SAFEQP1_txt = 'Helmet Used, DOT-Compliant' where TRIM(SAFEQP1)='25';"/>
  </r>
  <r>
    <x v="92"/>
    <s v="26 = Helmet Used, Other than DOT-Compliant"/>
    <s v="SAFEQP1"/>
    <s v="26"/>
    <s v="Helmet Used, Other than DOT-Compliant"/>
    <s v="per"/>
    <s v="MOTORCYCLISTS/NON-MOTORISTS"/>
    <x v="20"/>
    <s v="UPDATE crash_per_2016 SET SAFEQP1_txt = 'Helmet Used, Other than DOT-Compliant' where TRIM(SAFEQP1)='26';"/>
  </r>
  <r>
    <x v="92"/>
    <s v="27 = Unknown if Helmet Worn"/>
    <s v="SAFEQP1"/>
    <s v="27"/>
    <s v="Unknown if Helmet Worn"/>
    <s v="per"/>
    <s v="MOTORCYCLISTS/NON-MOTORISTS"/>
    <x v="6"/>
    <s v="UPDATE crash_per_2016 SET SAFEQP1_txt = 'Unknown if Helmet Worn' where TRIM(SAFEQP1)='27';"/>
  </r>
  <r>
    <x v="92"/>
    <s v="21 = Dark Clothing"/>
    <s v="SAFEQP1"/>
    <s v="21"/>
    <s v="Dark Clothing"/>
    <s v="per"/>
    <s v="MOTORCYCLISTS/NON-MOTORISTS"/>
    <x v="24"/>
    <s v="UPDATE crash_per_2016 SET SAFEQP1_txt = 'Dark Clothing' where TRIM(SAFEQP1)='21';"/>
  </r>
  <r>
    <x v="92"/>
    <s v="22 = Light Clothing"/>
    <s v="SAFEQP1"/>
    <s v="22"/>
    <s v="Light Clothing"/>
    <s v="per"/>
    <s v="MOTORCYCLISTS/NON-MOTORISTS"/>
    <x v="23"/>
    <s v="UPDATE crash_per_2016 SET SAFEQP1_txt = 'Light Clothing' where TRIM(SAFEQP1)='22';"/>
  </r>
  <r>
    <x v="92"/>
    <s v="23 = Reflective Clothing (Jacket, Backpack, etc.)"/>
    <s v="SAFEQP1"/>
    <s v="23"/>
    <s v="Reflective Clothing (Jacket, Backpack, etc.)"/>
    <s v="per"/>
    <s v="MOTORCYCLISTS/NON-MOTORISTS"/>
    <x v="29"/>
    <s v="UPDATE crash_per_2016 SET SAFEQP1_txt = 'Reflective Clothing (Jacket, Backpack, etc.)' where TRIM(SAFEQP1)='23';"/>
  </r>
  <r>
    <x v="92"/>
    <s v="24 = Lighting"/>
    <s v="SAFEQP1"/>
    <s v="24"/>
    <s v="Lighting"/>
    <s v="per"/>
    <s v="MOTORCYCLISTS/NON-MOTORISTS"/>
    <x v="3"/>
    <s v="UPDATE crash_per_2016 SET SAFEQP1_txt = 'Lighting' where TRIM(SAFEQP1)='24';"/>
  </r>
  <r>
    <x v="92"/>
    <s v="18 = None"/>
    <s v="SAFEQP1"/>
    <s v="18"/>
    <s v="None"/>
    <s v="per"/>
    <s v="ALL"/>
    <x v="14"/>
    <s v="UPDATE crash_per_2016 SET SAFEQP1_txt = 'None' where TRIM(SAFEQP1)='18';"/>
  </r>
  <r>
    <x v="92"/>
    <s v="90 = Other"/>
    <s v="SAFEQP1"/>
    <s v="90"/>
    <s v="Other"/>
    <s v="per"/>
    <s v="ALL"/>
    <x v="4"/>
    <s v="UPDATE crash_per_2016 SET SAFEQP1_txt = 'Other' where TRIM(SAFEQP1)='90';"/>
  </r>
  <r>
    <x v="92"/>
    <s v="98 = NA"/>
    <s v="SAFEQP1"/>
    <s v="98"/>
    <s v="NA"/>
    <s v="per"/>
    <s v="ALL"/>
    <x v="35"/>
    <s v="UPDATE crash_per_2016 SET SAFEQP1_txt = 'NA' where TRIM(SAFEQP1)='98';"/>
  </r>
  <r>
    <x v="92"/>
    <s v="99 = Unknown"/>
    <s v="SAFEQP1"/>
    <s v="99"/>
    <s v="Unknown"/>
    <s v="per"/>
    <s v="ALL"/>
    <x v="1"/>
    <s v="UPDATE crash_per_2016 SET SAFEQP1_txt = 'Unknown' where TRIM(SAFEQP1)='99';"/>
  </r>
  <r>
    <x v="93"/>
    <s v="5 = None Used, Motor Vehicle Occupant"/>
    <s v="SAFEQP2"/>
    <s v="5 "/>
    <s v="None Used, Motor Vehicle Occupant"/>
    <s v="per"/>
    <s v="MV OCCUPANTS"/>
    <x v="22"/>
    <s v="UPDATE crash_per_2016 SET SAFEQP2_txt = 'None Used, Motor Vehicle Occupant' where TRIM(SAFEQP2)='5';"/>
  </r>
  <r>
    <x v="93"/>
    <s v="6 = Lap and Shoulder Belt Used"/>
    <s v="SAFEQP2"/>
    <s v="6 "/>
    <s v="Lap and Shoulder Belt Used"/>
    <s v="per"/>
    <s v="MV OCCUPANTS"/>
    <x v="11"/>
    <s v="UPDATE crash_per_2016 SET SAFEQP2_txt = 'Lap and Shoulder Belt Used' where TRIM(SAFEQP2)='6';"/>
  </r>
  <r>
    <x v="93"/>
    <s v="7 = Lap Belt Only Used"/>
    <s v="SAFEQP2"/>
    <s v="7 "/>
    <s v="Lap Belt Only Used"/>
    <s v="per"/>
    <s v="MV OCCUPANTS"/>
    <x v="25"/>
    <s v="UPDATE crash_per_2016 SET SAFEQP2_txt = 'Lap Belt Only Used' where TRIM(SAFEQP2)='7';"/>
  </r>
  <r>
    <x v="93"/>
    <s v="8 = Shoulder Belt Only Used"/>
    <s v="SAFEQP2"/>
    <s v="8 "/>
    <s v="Shoulder Belt Only Used"/>
    <s v="per"/>
    <s v="MV OCCUPANTS"/>
    <x v="16"/>
    <s v="UPDATE crash_per_2016 SET SAFEQP2_txt = 'Shoulder Belt Only Used' where TRIM(SAFEQP2)='8';"/>
  </r>
  <r>
    <x v="93"/>
    <s v="9 = Restraint Used–Type Unknown"/>
    <s v="SAFEQP2"/>
    <s v="9 "/>
    <s v="Restraint Used–Type Unknown"/>
    <s v="per"/>
    <s v="MV OCCUPANTS"/>
    <x v="19"/>
    <s v="UPDATE crash_per_2016 SET SAFEQP2_txt = 'Restraint Used–Type Unknown' where TRIM(SAFEQP2)='9';"/>
  </r>
  <r>
    <x v="93"/>
    <s v="10 = Child restraint system Not Used"/>
    <s v="SAFEQP2"/>
    <s v="10"/>
    <s v="Child restraint system Not Used"/>
    <s v="per"/>
    <s v="MV OCCUPANTS"/>
    <x v="30"/>
    <s v="UPDATE crash_per_2016 SET SAFEQP2_txt = 'Child restraint system Not Used' where TRIM(SAFEQP2)='10';"/>
  </r>
  <r>
    <x v="93"/>
    <s v="11 = Child Restraint System Seat Used Improperly"/>
    <s v="SAFEQP2"/>
    <s v="11"/>
    <s v="Child Restraint System Seat Used Improperly"/>
    <s v="per"/>
    <s v="MV OCCUPANTS"/>
    <x v="50"/>
    <s v="UPDATE crash_per_2016 SET SAFEQP2_txt = 'Child Restraint System Seat Used Improperly' where TRIM(SAFEQP2)='11';"/>
  </r>
  <r>
    <x v="93"/>
    <s v="12 = Child Restraint System - Rear Facing"/>
    <s v="SAFEQP2"/>
    <s v="12"/>
    <s v="Child Restraint System - Rear Facing"/>
    <s v="per"/>
    <s v="MV OCCUPANTS"/>
    <x v="36"/>
    <s v="UPDATE crash_per_2016 SET SAFEQP2_txt = 'Child Restraint System - Rear Facing' where TRIM(SAFEQP2)='12';"/>
  </r>
  <r>
    <x v="93"/>
    <s v="13 = Child Restraint System - Forward Facing"/>
    <s v="SAFEQP2"/>
    <s v="13"/>
    <s v="Child Restraint System - Forward Facing"/>
    <s v="per"/>
    <s v="MV OCCUPANTS"/>
    <x v="54"/>
    <s v="UPDATE crash_per_2016 SET SAFEQP2_txt = 'Child Restraint System - Forward Facing' where TRIM(SAFEQP2)='13';"/>
  </r>
  <r>
    <x v="93"/>
    <s v="14 = Booster Seat Properly"/>
    <s v="SAFEQP2"/>
    <s v="14"/>
    <s v="Booster Seat Properly"/>
    <s v="per"/>
    <s v="MV OCCUPANTS"/>
    <x v="21"/>
    <s v="UPDATE crash_per_2016 SET SAFEQP2_txt = 'Booster Seat Properly' where TRIM(SAFEQP2)='14';"/>
  </r>
  <r>
    <x v="93"/>
    <s v="15 = Child Restraint Type Unknown"/>
    <s v="SAFEQP2"/>
    <s v="15"/>
    <s v="Child Restraint Type Unknown"/>
    <s v="per"/>
    <s v="MV OCCUPANTS"/>
    <x v="37"/>
    <s v="UPDATE crash_per_2016 SET SAFEQP2_txt = 'Child Restraint Type Unknown' where TRIM(SAFEQP2)='15';"/>
  </r>
  <r>
    <x v="93"/>
    <s v="16 = Helmet Used, Unknown If DOT-Compliant"/>
    <s v="SAFEQP2"/>
    <s v="16"/>
    <s v="Helmet Used, Unknown If DOT-Compliant"/>
    <s v="per"/>
    <s v="MOTORCYCLISTS/NON-MOTORISTS"/>
    <x v="20"/>
    <s v="UPDATE crash_per_2016 SET SAFEQP2_txt = 'Helmet Used, Unknown If DOT-Compliant' where TRIM(SAFEQP2)='16';"/>
  </r>
  <r>
    <x v="93"/>
    <s v="17 = No Helmet"/>
    <s v="SAFEQP2"/>
    <s v="17"/>
    <s v="No Helmet"/>
    <s v="per"/>
    <s v="MOTORCYCLISTS/NON-MOTORISTS"/>
    <x v="2"/>
    <s v="UPDATE crash_per_2016 SET SAFEQP2_txt = 'No Helmet' where TRIM(SAFEQP2)='17';"/>
  </r>
  <r>
    <x v="93"/>
    <s v="19 = No Protective Pads"/>
    <s v="SAFEQP2"/>
    <s v="19"/>
    <s v="No Protective Pads"/>
    <s v="per"/>
    <s v="MOTORCYCLISTS/NON-MOTORISTS"/>
    <x v="25"/>
    <s v="UPDATE crash_per_2016 SET SAFEQP2_txt = 'No Protective Pads' where TRIM(SAFEQP2)='19';"/>
  </r>
  <r>
    <x v="93"/>
    <s v="20 = Protective Pads Used (Elbow, Knee, etc.)"/>
    <s v="SAFEQP2"/>
    <s v="20"/>
    <s v="Protective Pads Used (Elbow, Knee, etc.)"/>
    <s v="per"/>
    <s v="MOTORCYCLISTS/NON-MOTORISTS"/>
    <x v="48"/>
    <s v="UPDATE crash_per_2016 SET SAFEQP2_txt = 'Protective Pads Used (Elbow, Knee, etc.)' where TRIM(SAFEQP2)='20';"/>
  </r>
  <r>
    <x v="93"/>
    <s v="25 = Helmet Used, DOT-Compliant"/>
    <s v="SAFEQP2"/>
    <s v="25"/>
    <s v="Helmet Used, DOT-Compliant"/>
    <s v="per"/>
    <s v="MOTORCYCLISTS/NON-MOTORISTS"/>
    <x v="11"/>
    <s v="UPDATE crash_per_2016 SET SAFEQP2_txt = 'Helmet Used, DOT-Compliant' where TRIM(SAFEQP2)='25';"/>
  </r>
  <r>
    <x v="93"/>
    <s v="26 = Helmet Used, Other than DOT-Compliant"/>
    <s v="SAFEQP2"/>
    <s v="26"/>
    <s v="Helmet Used, Other than DOT-Compliant"/>
    <s v="per"/>
    <s v="MOTORCYCLISTS/NON-MOTORISTS"/>
    <x v="20"/>
    <s v="UPDATE crash_per_2016 SET SAFEQP2_txt = 'Helmet Used, Other than DOT-Compliant' where TRIM(SAFEQP2)='26';"/>
  </r>
  <r>
    <x v="93"/>
    <s v="27 = Unknown if Helmet Worn"/>
    <s v="SAFEQP2"/>
    <s v="27"/>
    <s v="Unknown if Helmet Worn"/>
    <s v="per"/>
    <s v="MOTORCYCLISTS/NON-MOTORISTS"/>
    <x v="6"/>
    <s v="UPDATE crash_per_2016 SET SAFEQP2_txt = 'Unknown if Helmet Worn' where TRIM(SAFEQP2)='27';"/>
  </r>
  <r>
    <x v="93"/>
    <s v="21 = Dark Clothing"/>
    <s v="SAFEQP2"/>
    <s v="21"/>
    <s v="Dark Clothing"/>
    <s v="per"/>
    <s v="MOTORCYCLISTS/NON-MOTORISTS"/>
    <x v="24"/>
    <s v="UPDATE crash_per_2016 SET SAFEQP2_txt = 'Dark Clothing' where TRIM(SAFEQP2)='21';"/>
  </r>
  <r>
    <x v="93"/>
    <s v="22 = Light Clothing"/>
    <s v="SAFEQP2"/>
    <s v="22"/>
    <s v="Light Clothing"/>
    <s v="per"/>
    <s v="MOTORCYCLISTS/NON-MOTORISTS"/>
    <x v="23"/>
    <s v="UPDATE crash_per_2016 SET SAFEQP2_txt = 'Light Clothing' where TRIM(SAFEQP2)='22';"/>
  </r>
  <r>
    <x v="93"/>
    <s v="23 = Reflective Clothing (Jacket, Backpack, etc.)"/>
    <s v="SAFEQP2"/>
    <s v="23"/>
    <s v="Reflective Clothing (Jacket, Backpack, etc.)"/>
    <s v="per"/>
    <s v="MOTORCYCLISTS/NON-MOTORISTS"/>
    <x v="29"/>
    <s v="UPDATE crash_per_2016 SET SAFEQP2_txt = 'Reflective Clothing (Jacket, Backpack, etc.)' where TRIM(SAFEQP2)='23';"/>
  </r>
  <r>
    <x v="93"/>
    <s v="24 = Lighting"/>
    <s v="SAFEQP2"/>
    <s v="24"/>
    <s v="Lighting"/>
    <s v="per"/>
    <s v="MOTORCYCLISTS/NON-MOTORISTS"/>
    <x v="3"/>
    <s v="UPDATE crash_per_2016 SET SAFEQP2_txt = 'Lighting' where TRIM(SAFEQP2)='24';"/>
  </r>
  <r>
    <x v="93"/>
    <s v="18 = None"/>
    <s v="SAFEQP2"/>
    <s v="18"/>
    <s v="None"/>
    <s v="per"/>
    <s v="ALL"/>
    <x v="14"/>
    <s v="UPDATE crash_per_2016 SET SAFEQP2_txt = 'None' where TRIM(SAFEQP2)='18';"/>
  </r>
  <r>
    <x v="93"/>
    <s v="90 = Other"/>
    <s v="SAFEQP2"/>
    <s v="90"/>
    <s v="Other"/>
    <s v="per"/>
    <s v="ALL"/>
    <x v="4"/>
    <s v="UPDATE crash_per_2016 SET SAFEQP2_txt = 'Other' where TRIM(SAFEQP2)='90';"/>
  </r>
  <r>
    <x v="93"/>
    <s v="98 = NA"/>
    <s v="SAFEQP2"/>
    <s v="98"/>
    <s v="NA"/>
    <s v="per"/>
    <s v="ALL"/>
    <x v="35"/>
    <s v="UPDATE crash_per_2016 SET SAFEQP2_txt = 'NA' where TRIM(SAFEQP2)='98';"/>
  </r>
  <r>
    <x v="93"/>
    <s v="99 = Unknown"/>
    <s v="SAFEQP2"/>
    <s v="99"/>
    <s v="Unknown"/>
    <s v="per"/>
    <s v="ALL"/>
    <x v="1"/>
    <s v="UPDATE crash_per_2016 SET SAFEQP2_txt = 'Unknown' where TRIM(SAFEQP2)='99';"/>
  </r>
  <r>
    <x v="94"/>
    <s v="1 = Yes, Involved Directly"/>
    <s v="SBUS"/>
    <s v="1 "/>
    <s v="Yes, Involved Directly"/>
    <s v="acc"/>
    <m/>
    <x v="6"/>
    <s v="UPDATE crash_acc_2016 SET SBUS_txt = 'Yes, Involved Directly' where TRIM(SBUS)='1';"/>
  </r>
  <r>
    <x v="94"/>
    <s v="2 = Yes, Involved Indirectly"/>
    <s v="SBUS"/>
    <s v="2 "/>
    <s v="Yes, Involved Indirectly"/>
    <s v="acc"/>
    <m/>
    <x v="5"/>
    <s v="UPDATE crash_acc_2016 SET SBUS_txt = 'Yes, Involved Indirectly' where TRIM(SBUS)='2';"/>
  </r>
  <r>
    <x v="94"/>
    <s v="3 = No"/>
    <s v="SBUS"/>
    <s v="3 "/>
    <s v="No"/>
    <s v="acc"/>
    <m/>
    <x v="35"/>
    <s v="UPDATE crash_acc_2016 SET SBUS_txt = 'No' where TRIM(SBUS)='3';"/>
  </r>
  <r>
    <x v="95"/>
    <s v="M = Male"/>
    <s v="SEX"/>
    <s v="M "/>
    <s v="Male"/>
    <s v="per"/>
    <m/>
    <x v="14"/>
    <s v="UPDATE crash_per_2016 SET SEX_txt = 'Male' where TRIM(SEX)='M';"/>
  </r>
  <r>
    <x v="95"/>
    <s v="F = Female"/>
    <s v="SEX"/>
    <s v="F "/>
    <s v="Female"/>
    <s v="per"/>
    <m/>
    <x v="0"/>
    <s v="UPDATE crash_per_2016 SET SEX_txt = 'Female' where TRIM(SEX)='F';"/>
  </r>
  <r>
    <x v="95"/>
    <s v="99 = Unknown"/>
    <s v="SEX"/>
    <s v="99"/>
    <s v="Unknown"/>
    <s v="per"/>
    <m/>
    <x v="1"/>
    <s v="UPDATE crash_per_2016 SET SEX_txt = 'Unknown' where TRIM(SEX)='99';"/>
  </r>
  <r>
    <x v="96"/>
    <s v="2 = Not Speeding"/>
    <s v="SPEEDING"/>
    <s v="2 "/>
    <s v="Not Speeding"/>
    <s v="per"/>
    <m/>
    <x v="31"/>
    <s v="UPDATE crash_per_2016 SET SPEEDING_txt = 'Not Speeding' where TRIM(SPEEDING)='2';"/>
  </r>
  <r>
    <x v="96"/>
    <s v="3 = Racing"/>
    <s v="SPEEDING"/>
    <s v="3 "/>
    <s v="Racing"/>
    <s v="per"/>
    <m/>
    <x v="0"/>
    <s v="UPDATE crash_per_2016 SET SPEEDING_txt = 'Racing' where TRIM(SPEEDING)='3';"/>
  </r>
  <r>
    <x v="96"/>
    <s v="4 = Exceeded Speed Limit"/>
    <s v="SPEEDING"/>
    <s v="4 "/>
    <s v="Exceeded Speed Limit"/>
    <s v="per"/>
    <m/>
    <x v="8"/>
    <s v="UPDATE crash_per_2016 SET SPEEDING_txt = 'Exceeded Speed Limit' where TRIM(SPEEDING)='4';"/>
  </r>
  <r>
    <x v="96"/>
    <s v="5 = Too Fast for Conditions"/>
    <s v="SPEEDING"/>
    <s v="5 "/>
    <s v="Too Fast for Conditions"/>
    <s v="per"/>
    <m/>
    <x v="16"/>
    <s v="UPDATE crash_per_2016 SET SPEEDING_txt = 'Too Fast for Conditions' where TRIM(SPEEDING)='5';"/>
  </r>
  <r>
    <x v="96"/>
    <s v="90 = Other"/>
    <s v="SPEEDING"/>
    <s v="90"/>
    <s v="Other"/>
    <s v="per"/>
    <m/>
    <x v="4"/>
    <s v="UPDATE crash_per_2016 SET SPEEDING_txt = 'Other' where TRIM(SPEEDING)='90';"/>
  </r>
  <r>
    <x v="96"/>
    <s v="99 = Unknown"/>
    <s v="SPEEDING"/>
    <s v="99"/>
    <s v="Unknown"/>
    <s v="per"/>
    <m/>
    <x v="1"/>
    <s v="UPDATE crash_per_2016 SET SPEEDING_txt = 'Unknown' where TRIM(SPEEDING)='99';"/>
  </r>
  <r>
    <x v="97"/>
    <s v="2 = Not Towed"/>
    <s v="TOWAWAY"/>
    <s v="2 "/>
    <s v="Not Towed"/>
    <s v="veh"/>
    <m/>
    <x v="2"/>
    <s v="UPDATE crash_veh_2016 SET TOWAWAY_txt = 'Not Towed' where TRIM(TOWAWAY)='2';"/>
  </r>
  <r>
    <x v="97"/>
    <s v="3 = Towed Due to Disabling Damage"/>
    <s v="TOWAWAY"/>
    <s v="3 "/>
    <s v="Towed Due to Disabling Damage"/>
    <s v="veh"/>
    <m/>
    <x v="27"/>
    <s v="UPDATE crash_veh_2016 SET TOWAWAY_txt = 'Towed Due to Disabling Damage' where TRIM(TOWAWAY)='3';"/>
  </r>
  <r>
    <x v="97"/>
    <s v="4 = Towed, But Not Due to Disabling Damage"/>
    <s v="TOWAWAY"/>
    <s v="4 "/>
    <s v="Towed, But Not Due to Disabling Damage"/>
    <s v="veh"/>
    <m/>
    <x v="56"/>
    <s v="UPDATE crash_veh_2016 SET TOWAWAY_txt = 'Towed, But Not Due to Disabling Damage' where TRIM(TOWAWAY)='4';"/>
  </r>
  <r>
    <x v="98"/>
    <s v="1 = Yes"/>
    <s v="TRAILER"/>
    <s v="1 "/>
    <s v="Yes"/>
    <s v="veh"/>
    <m/>
    <x v="34"/>
    <s v="UPDATE crash_veh_2016 SET TRAILER_txt = 'Yes' where TRIM(TRAILER)='1';"/>
  </r>
  <r>
    <x v="98"/>
    <s v="2 = No"/>
    <s v="TRAILER"/>
    <s v="2 "/>
    <s v="No"/>
    <s v="veh"/>
    <m/>
    <x v="35"/>
    <s v="UPDATE crash_veh_2016 SET TRAILER_txt = 'No' where TRIM(TRAILER)='2';"/>
  </r>
  <r>
    <x v="99"/>
    <s v="9 = None"/>
    <s v="TRFCNTL"/>
    <s v="9 "/>
    <s v="None"/>
    <s v="veh"/>
    <m/>
    <x v="14"/>
    <s v="UPDATE crash_veh_2016 SET TRFCNTL_txt = 'None' where TRIM(TRFCNTL)='9';"/>
  </r>
  <r>
    <x v="99"/>
    <s v="10 = RR Crossing Device (RR or LRT)"/>
    <s v="TRFCNTL"/>
    <s v="10"/>
    <s v="RR Crossing Device (RR or LRT)"/>
    <s v="veh"/>
    <m/>
    <x v="26"/>
    <s v="UPDATE crash_veh_2016 SET TRFCNTL_txt = 'RR Crossing Device (RR or LRT)' where TRIM(TRFCNTL)='10';"/>
  </r>
  <r>
    <x v="99"/>
    <s v="20 = Traffic Control Signal"/>
    <s v="TRFCNTL"/>
    <s v="20"/>
    <s v="Traffic Control Signal"/>
    <s v="veh"/>
    <m/>
    <x v="6"/>
    <s v="UPDATE crash_veh_2016 SET TRFCNTL_txt = 'Traffic Control Signal' where TRIM(TRFCNTL)='20';"/>
  </r>
  <r>
    <x v="99"/>
    <s v="21 = Flashing Overhead Traffic Control Signal"/>
    <s v="TRFCNTL"/>
    <s v="21"/>
    <s v="Flashing Overhead Traffic Control Signal"/>
    <s v="veh"/>
    <m/>
    <x v="48"/>
    <s v="UPDATE crash_veh_2016 SET TRFCNTL_txt = 'Flashing Overhead Traffic Control Signal' where TRIM(TRFCNTL)='21';"/>
  </r>
  <r>
    <x v="99"/>
    <s v="22 = Yield Sign"/>
    <s v="TRFCNTL"/>
    <s v="22"/>
    <s v="Yield Sign"/>
    <s v="veh"/>
    <m/>
    <x v="9"/>
    <s v="UPDATE crash_veh_2016 SET TRFCNTL_txt = 'Yield Sign' where TRIM(TRFCNTL)='22';"/>
  </r>
  <r>
    <x v="99"/>
    <s v="23 = Stop Sign"/>
    <s v="TRFCNTL"/>
    <s v="23"/>
    <s v="Stop Sign"/>
    <s v="veh"/>
    <m/>
    <x v="2"/>
    <s v="UPDATE crash_veh_2016 SET TRFCNTL_txt = 'Stop Sign' where TRIM(TRFCNTL)='23';"/>
  </r>
  <r>
    <x v="99"/>
    <s v="24 = Warning Sign"/>
    <s v="TRFCNTL"/>
    <s v="24"/>
    <s v="Warning Sign"/>
    <s v="veh"/>
    <m/>
    <x v="31"/>
    <s v="UPDATE crash_veh_2016 SET TRFCNTL_txt = 'Warning Sign' where TRIM(TRFCNTL)='24';"/>
  </r>
  <r>
    <x v="99"/>
    <s v="25 = Person (Flagger, Police, Crossing Guard, etc.)"/>
    <s v="TRFCNTL"/>
    <s v="25"/>
    <s v="Person (Flagger, Police, Crossing Guard, etc.)"/>
    <s v="veh"/>
    <m/>
    <x v="47"/>
    <s v="UPDATE crash_veh_2016 SET TRFCNTL_txt = 'Person (Flagger, Police, Crossing Guard, etc.)' where TRIM(TRFCNTL)='25';"/>
  </r>
  <r>
    <x v="99"/>
    <s v="30 = School Zone Sign, Device or School Bus Flashing"/>
    <s v="TRFCNTL"/>
    <s v="30"/>
    <s v="School Zone Sign, Device or School Bus Flashing"/>
    <s v="veh"/>
    <m/>
    <x v="44"/>
    <s v="UPDATE crash_veh_2016 SET TRFCNTL_txt = 'School Zone Sign, Device or School Bus Flashing' where TRIM(TRFCNTL)='30';"/>
  </r>
  <r>
    <x v="99"/>
    <s v="90 = Other"/>
    <s v="TRFCNTL"/>
    <s v="90"/>
    <s v="Other"/>
    <s v="veh"/>
    <m/>
    <x v="4"/>
    <s v="UPDATE crash_veh_2016 SET TRFCNTL_txt = 'Other' where TRIM(TRFCNTL)='90';"/>
  </r>
  <r>
    <x v="99"/>
    <s v="98 = Not applicable"/>
    <s v="TRFCNTL"/>
    <s v="98"/>
    <s v="Not applicable"/>
    <s v="veh"/>
    <m/>
    <x v="23"/>
    <s v="UPDATE crash_veh_2016 SET TRFCNTL_txt = 'Not applicable' where TRIM(TRFCNTL)='98';"/>
  </r>
  <r>
    <x v="99"/>
    <s v="99 = Unknown"/>
    <s v="TRFCNTL"/>
    <s v="99"/>
    <s v="Unknown"/>
    <s v="veh"/>
    <m/>
    <x v="1"/>
    <s v="UPDATE crash_veh_2016 SET TRFCNTL_txt = 'Unknown' where TRIM(TRFCNTL)='99';"/>
  </r>
  <r>
    <x v="100"/>
    <s v="1 = Hit-and-Run Vehicle (Not Present)"/>
    <s v="UNITVEH"/>
    <s v="1 "/>
    <s v="Hit-and-Run Vehicle (Not Present)"/>
    <s v="veh"/>
    <m/>
    <x v="22"/>
    <s v="UPDATE crash_veh_2016 SET UNITVEH_txt = 'Hit-and-Run Vehicle (Not Present)' where TRIM(UNITVEH)='1';"/>
  </r>
  <r>
    <x v="100"/>
    <s v="2 = Motor Vehicle in Transport"/>
    <s v="UNITVEH"/>
    <s v="2 "/>
    <s v="Motor Vehicle in Transport"/>
    <s v="veh"/>
    <m/>
    <x v="11"/>
    <s v="UPDATE crash_veh_2016 SET UNITVEH_txt = 'Motor Vehicle in Transport' where TRIM(UNITVEH)='2';"/>
  </r>
  <r>
    <x v="100"/>
    <s v="3 = Parked/Stalled Motor Vehicle"/>
    <s v="UNITVEH"/>
    <s v="3 "/>
    <s v="Parked/Stalled Motor Vehicle"/>
    <s v="veh"/>
    <m/>
    <x v="37"/>
    <s v="UPDATE crash_veh_2016 SET UNITVEH_txt = 'Parked/Stalled Motor Vehicle' where TRIM(UNITVEH)='3';"/>
  </r>
  <r>
    <x v="100"/>
    <s v="4 = Working Vehicle/Equipment"/>
    <s v="UNITVEH"/>
    <s v="4 "/>
    <s v="Working Vehicle/Equipment"/>
    <s v="veh"/>
    <m/>
    <x v="15"/>
    <s v="UPDATE crash_veh_2016 SET UNITVEH_txt = 'Working Vehicle/Equipment' where TRIM(UNITVEH)='4';"/>
  </r>
  <r>
    <x v="100"/>
    <s v="5 = Pedestrian"/>
    <s v="UNITVEH"/>
    <s v="5 "/>
    <s v="Pedestrian"/>
    <s v="veh"/>
    <m/>
    <x v="9"/>
    <s v="UPDATE crash_veh_2016 SET UNITVEH_txt = 'Pedestrian' where TRIM(UNITVEH)='5';"/>
  </r>
  <r>
    <x v="100"/>
    <s v="6 = Bicycle"/>
    <s v="UNITVEH"/>
    <s v="6 "/>
    <s v="Bicycle"/>
    <s v="veh"/>
    <m/>
    <x v="1"/>
    <s v="UPDATE crash_veh_2016 SET UNITVEH_txt = 'Bicycle' where TRIM(UNITVEH)='6';"/>
  </r>
  <r>
    <x v="100"/>
    <s v="7 = Other Unit Type (other cycle types)"/>
    <s v="UNITVEH"/>
    <s v="7 "/>
    <s v="Other Unit Type (other cycle types)"/>
    <s v="veh"/>
    <m/>
    <x v="53"/>
    <s v="UPDATE crash_veh_2016 SET UNITVEH_txt = 'Other Unit Type (other cycle types)' where TRIM(UNITVEH)='7';"/>
  </r>
  <r>
    <x v="100"/>
    <s v="8 = Other Personal Conveyance (Wheelchair, Horse, Buggy, Skates, Skateboard, Segway, etc.)"/>
    <s v="UNITVEH"/>
    <s v="8 "/>
    <s v="Other Personal Conveyance (Wheelchair, Horse, Buggy, Skates, Skateboard, Segway, etc.)"/>
    <s v="veh"/>
    <m/>
    <x v="62"/>
    <s v="UPDATE crash_veh_2016 SET UNITVEH_txt = 'Other Personal Conveyance (Wheelchair, Horse, Buggy, Skates, Skateboard, Segway, etc.)' where TRIM(UNITVEH)='8';"/>
  </r>
  <r>
    <x v="101"/>
    <s v="1 = Hit-and-Run Vehicle (Not Present)"/>
    <s v="UNITPER"/>
    <s v="1 "/>
    <s v="Hit-and-Run Vehicle (Not Present)"/>
    <s v="per"/>
    <m/>
    <x v="22"/>
    <s v="UPDATE crash_per_2016 SET UNITPER_txt = 'Hit-and-Run Vehicle (Not Present)' where TRIM(UNITPER)='1';"/>
  </r>
  <r>
    <x v="101"/>
    <s v="2 = Motor Vehicle in Transport"/>
    <s v="UNITPER"/>
    <s v="2 "/>
    <s v="Motor Vehicle in Transport"/>
    <s v="per"/>
    <m/>
    <x v="11"/>
    <s v="UPDATE crash_per_2016 SET UNITPER_txt = 'Motor Vehicle in Transport' where TRIM(UNITPER)='2';"/>
  </r>
  <r>
    <x v="101"/>
    <s v="3 = Parked/Stalled Motor Vehicle"/>
    <s v="UNITPER"/>
    <s v="3 "/>
    <s v="Parked/Stalled Motor Vehicle"/>
    <s v="per"/>
    <m/>
    <x v="37"/>
    <s v="UPDATE crash_per_2016 SET UNITPER_txt = 'Parked/Stalled Motor Vehicle' where TRIM(UNITPER)='3';"/>
  </r>
  <r>
    <x v="101"/>
    <s v="4 = Working Vehicle/Equipment"/>
    <s v="UNITPER"/>
    <s v="4 "/>
    <s v="Working Vehicle/Equipment"/>
    <s v="per"/>
    <m/>
    <x v="15"/>
    <s v="UPDATE crash_per_2016 SET UNITPER_txt = 'Working Vehicle/Equipment' where TRIM(UNITPER)='4';"/>
  </r>
  <r>
    <x v="101"/>
    <s v="5 = Pedestrian"/>
    <s v="UNITPER"/>
    <s v="5 "/>
    <s v="Pedestrian"/>
    <s v="per"/>
    <m/>
    <x v="9"/>
    <s v="UPDATE crash_per_2016 SET UNITPER_txt = 'Pedestrian' where TRIM(UNITPER)='5';"/>
  </r>
  <r>
    <x v="101"/>
    <s v="6 = Bicycle"/>
    <s v="UNITPER"/>
    <s v="6 "/>
    <s v="Bicycle"/>
    <s v="per"/>
    <m/>
    <x v="1"/>
    <s v="UPDATE crash_per_2016 SET UNITPER_txt = 'Bicycle' where TRIM(UNITPER)='6';"/>
  </r>
  <r>
    <x v="101"/>
    <s v="7 = Other Unit Type (other cycle types)"/>
    <s v="UNITPER"/>
    <s v="7 "/>
    <s v="Other Unit Type (other cycle types)"/>
    <s v="per"/>
    <m/>
    <x v="53"/>
    <s v="UPDATE crash_per_2016 SET UNITPER_txt = 'Other Unit Type (other cycle types)' where TRIM(UNITPER)='7';"/>
  </r>
  <r>
    <x v="101"/>
    <s v="8 = Other Personal Conveyance (Wheelchair, Horse, Buggy, Skates, Skateboard, Segway, etc.)"/>
    <s v="UNITPER"/>
    <s v="8 "/>
    <s v="Other Personal Conveyance (Wheelchair, Horse, Buggy, Skates, Skateboard, Segway, etc.)"/>
    <s v="per"/>
    <m/>
    <x v="62"/>
    <s v="UPDATE crash_per_2016 SET UNITPER_txt = 'Other Personal Conveyance (Wheelchair, Horse, Buggy, Skates, Skateboard, Segway, etc.)' where TRIM(UNITPER)='8';"/>
  </r>
  <r>
    <x v="102"/>
    <s v="0 = Unknown (Tho &lt;1,000)"/>
    <s v="URBRURT"/>
    <s v="0 "/>
    <s v="Unknown (Tho &lt;1,000)"/>
    <s v="acc"/>
    <m/>
    <x v="8"/>
    <s v="UPDATE crash_acc_2016 SET URBRURT_txt = 'Unknown (Tho &lt;1,000)' where TRIM(URBRURT)='0';"/>
  </r>
  <r>
    <x v="102"/>
    <s v="1 = 250,000 or more"/>
    <s v="URBRURT"/>
    <s v="1 "/>
    <s v="250,000 or more"/>
    <s v="acc"/>
    <m/>
    <x v="7"/>
    <s v="UPDATE crash_acc_2016 SET URBRURT_txt = '250,000 or more' where TRIM(URBRURT)='1';"/>
  </r>
  <r>
    <x v="102"/>
    <s v="2 = 100,000-249,999"/>
    <s v="URBRURT"/>
    <s v="2 "/>
    <s v="100,000-249,999"/>
    <s v="acc"/>
    <m/>
    <x v="7"/>
    <s v="UPDATE crash_acc_2016 SET URBRURT_txt = '100,000-249,999' where TRIM(URBRURT)='2';"/>
  </r>
  <r>
    <x v="102"/>
    <s v="3 = 50,000-99,999"/>
    <s v="URBRURT"/>
    <s v="3 "/>
    <s v="50,000-99,999"/>
    <s v="acc"/>
    <m/>
    <x v="24"/>
    <s v="UPDATE crash_acc_2016 SET URBRURT_txt = '50,000-99,999' where TRIM(URBRURT)='3';"/>
  </r>
  <r>
    <x v="102"/>
    <s v="4 = 25,000-49,999"/>
    <s v="URBRURT"/>
    <s v="4 "/>
    <s v="25,000-49,999"/>
    <s v="acc"/>
    <m/>
    <x v="24"/>
    <s v="UPDATE crash_acc_2016 SET URBRURT_txt = '25,000-49,999' where TRIM(URBRURT)='4';"/>
  </r>
  <r>
    <x v="102"/>
    <s v="5 = 10,000-24,999"/>
    <s v="URBRURT"/>
    <s v="5 "/>
    <s v="10,000-24,999"/>
    <s v="acc"/>
    <m/>
    <x v="24"/>
    <s v="UPDATE crash_acc_2016 SET URBRURT_txt = '10,000-24,999' where TRIM(URBRURT)='5';"/>
  </r>
  <r>
    <x v="102"/>
    <s v="6 = 5,000-9,999"/>
    <s v="URBRURT"/>
    <s v="6 "/>
    <s v="5,000-9,999"/>
    <s v="acc"/>
    <m/>
    <x v="13"/>
    <s v="UPDATE crash_acc_2016 SET URBRURT_txt = '5,000-9,999' where TRIM(URBRURT)='6';"/>
  </r>
  <r>
    <x v="102"/>
    <s v="7 = 2,500-4,999"/>
    <s v="URBRURT"/>
    <s v="7 "/>
    <s v="2,500-4,999"/>
    <s v="acc"/>
    <m/>
    <x v="13"/>
    <s v="UPDATE crash_acc_2016 SET URBRURT_txt = '2,500-4,999' where TRIM(URBRURT)='7';"/>
  </r>
  <r>
    <x v="102"/>
    <s v="8 = 1,000-2,499"/>
    <s v="URBRURT"/>
    <s v="8 "/>
    <s v="1,000-2,499"/>
    <s v="acc"/>
    <m/>
    <x v="13"/>
    <s v="UPDATE crash_acc_2016 SET URBRURT_txt = '1,000-2,499' where TRIM(URBRURT)='8';"/>
  </r>
  <r>
    <x v="102"/>
    <s v="9 = 0-999"/>
    <s v="URBRURT"/>
    <s v="9 "/>
    <s v="0-999"/>
    <s v="acc"/>
    <m/>
    <x v="4"/>
    <s v="UPDATE crash_acc_2016 SET URBRURT_txt = '0-999' where TRIM(URBRURT)='9';"/>
  </r>
  <r>
    <x v="102"/>
    <s v="99 = Unknown"/>
    <s v="URBRURT"/>
    <s v="99"/>
    <s v="Unknown"/>
    <s v="acc"/>
    <m/>
    <x v="1"/>
    <s v="UPDATE crash_acc_2016 SET URBRURT_txt = 'Unknown' where TRIM(URBRURT)='99';"/>
  </r>
  <r>
    <x v="103"/>
    <s v="2 = Passenger Car"/>
    <s v="VEHTYPE"/>
    <s v="2 "/>
    <s v="Passenger Car"/>
    <s v="veh"/>
    <m/>
    <x v="24"/>
    <s v="UPDATE crash_veh_2016 SET VEHTYPE_txt = 'Passenger Car' where TRIM(VEHTYPE)='2';"/>
  </r>
  <r>
    <x v="103"/>
    <s v="3 = Pickup"/>
    <s v="VEHTYPE"/>
    <s v="3 "/>
    <s v="Pickup"/>
    <s v="veh"/>
    <m/>
    <x v="0"/>
    <s v="UPDATE crash_veh_2016 SET VEHTYPE_txt = 'Pickup' where TRIM(VEHTYPE)='3';"/>
  </r>
  <r>
    <x v="103"/>
    <s v="4 = Sport Utility Vehicle"/>
    <s v="VEHTYPE"/>
    <s v="4 "/>
    <s v="Sport Utility Vehicle"/>
    <s v="veh"/>
    <m/>
    <x v="21"/>
    <s v="UPDATE crash_veh_2016 SET VEHTYPE_txt = 'Sport Utility Vehicle' where TRIM(VEHTYPE)='4';"/>
  </r>
  <r>
    <x v="103"/>
    <s v="5 = Passenger Van (Seats Installed Behind Driver)"/>
    <s v="VEHTYPE"/>
    <s v="5 "/>
    <s v="Passenger Van (Seats Installed Behind Driver)"/>
    <s v="veh"/>
    <m/>
    <x v="49"/>
    <s v="UPDATE crash_veh_2016 SET VEHTYPE_txt = 'Passenger Van (Seats Installed Behind Driver)' where TRIM(VEHTYPE)='5';"/>
  </r>
  <r>
    <x v="103"/>
    <s v="6 = Cargo Van 10,000lbs or Less (No Seats Installed Behind Driver)"/>
    <s v="VEHTYPE"/>
    <s v="6 "/>
    <s v="Cargo Van 10,000lbs or Less (No Seats Installed Behind Driver)"/>
    <s v="veh"/>
    <m/>
    <x v="63"/>
    <s v="UPDATE crash_veh_2016 SET VEHTYPE_txt = 'Cargo Van 10,000lbs or Less (No Seats Installed Behind Driver)' where TRIM(VEHTYPE)='6';"/>
  </r>
  <r>
    <x v="103"/>
    <s v="10 = Limousine"/>
    <s v="VEHTYPE"/>
    <s v="10"/>
    <s v="Limousine"/>
    <s v="veh"/>
    <m/>
    <x v="2"/>
    <s v="UPDATE crash_veh_2016 SET VEHTYPE_txt = 'Limousine' where TRIM(VEHTYPE)='10';"/>
  </r>
  <r>
    <x v="103"/>
    <s v="13 = School Bus"/>
    <s v="VEHTYPE"/>
    <s v="13"/>
    <s v="School Bus"/>
    <s v="veh"/>
    <m/>
    <x v="9"/>
    <s v="UPDATE crash_veh_2016 SET VEHTYPE_txt = 'School Bus' where TRIM(VEHTYPE)='13';"/>
  </r>
  <r>
    <x v="103"/>
    <s v="14 = Transit Bus"/>
    <s v="VEHTYPE"/>
    <s v="14"/>
    <s v="Transit Bus"/>
    <s v="veh"/>
    <m/>
    <x v="13"/>
    <s v="UPDATE crash_veh_2016 SET VEHTYPE_txt = 'Transit Bus' where TRIM(VEHTYPE)='14';"/>
  </r>
  <r>
    <x v="103"/>
    <s v="15 = Motorcoach"/>
    <s v="VEHTYPE"/>
    <s v="15"/>
    <s v="Motorcoach"/>
    <s v="veh"/>
    <m/>
    <x v="9"/>
    <s v="UPDATE crash_veh_2016 SET VEHTYPE_txt = 'Motorcoach' where TRIM(VEHTYPE)='15';"/>
  </r>
  <r>
    <x v="103"/>
    <s v="20 = Motor Home/Camper/RV"/>
    <s v="VEHTYPE"/>
    <s v="20"/>
    <s v="Motor Home/Camper/RV"/>
    <s v="veh"/>
    <m/>
    <x v="8"/>
    <s v="UPDATE crash_veh_2016 SET VEHTYPE_txt = 'Motor Home/Camper/RV' where TRIM(VEHTYPE)='20';"/>
  </r>
  <r>
    <x v="103"/>
    <s v="21 = Snowmobile"/>
    <s v="VEHTYPE"/>
    <s v="21"/>
    <s v="Snowmobile"/>
    <s v="veh"/>
    <m/>
    <x v="9"/>
    <s v="UPDATE crash_veh_2016 SET VEHTYPE_txt = 'Snowmobile' where TRIM(VEHTYPE)='21';"/>
  </r>
  <r>
    <x v="103"/>
    <s v="22 = ATV"/>
    <s v="VEHTYPE"/>
    <s v="22"/>
    <s v="ATV"/>
    <s v="veh"/>
    <m/>
    <x v="34"/>
    <s v="UPDATE crash_veh_2016 SET VEHTYPE_txt = 'ATV' where TRIM(VEHTYPE)='22';"/>
  </r>
  <r>
    <x v="103"/>
    <s v="31 = Motorcycle"/>
    <s v="VEHTYPE"/>
    <s v="31"/>
    <s v="Motorcycle"/>
    <s v="veh"/>
    <m/>
    <x v="9"/>
    <s v="UPDATE crash_veh_2016 SET VEHTYPE_txt = 'Motorcycle' where TRIM(VEHTYPE)='31';"/>
  </r>
  <r>
    <x v="103"/>
    <s v="32 = Moped or Motor Scooter"/>
    <s v="VEHTYPE"/>
    <s v="32"/>
    <s v="Moped or Motor Scooter"/>
    <s v="veh"/>
    <m/>
    <x v="6"/>
    <s v="UPDATE crash_veh_2016 SET VEHTYPE_txt = 'Moped or Motor Scooter' where TRIM(VEHTYPE)='32';"/>
  </r>
  <r>
    <x v="103"/>
    <s v="33 = Low Speed Vehicle (LSV)"/>
    <s v="VEHTYPE"/>
    <s v="33"/>
    <s v="Low Speed Vehicle (LSV)"/>
    <s v="veh"/>
    <m/>
    <x v="16"/>
    <s v="UPDATE crash_veh_2016 SET VEHTYPE_txt = 'Low Speed Vehicle (LSV)' where TRIM(VEHTYPE)='33';"/>
  </r>
  <r>
    <x v="103"/>
    <s v="34 = Golf Cart"/>
    <s v="VEHTYPE"/>
    <s v="34"/>
    <s v="Golf Cart"/>
    <s v="veh"/>
    <m/>
    <x v="2"/>
    <s v="UPDATE crash_veh_2016 SET VEHTYPE_txt = 'Golf Cart' where TRIM(VEHTYPE)='34';"/>
  </r>
  <r>
    <x v="103"/>
    <s v="48 = Other Light Trucks (10,000lbs or Less)"/>
    <s v="VEHTYPE"/>
    <s v="48"/>
    <s v="Other Light Trucks (10,000lbs or Less)"/>
    <s v="veh"/>
    <m/>
    <x v="56"/>
    <s v="UPDATE crash_veh_2016 SET VEHTYPE_txt = 'Other Light Trucks (10,000lbs or Less)' where TRIM(VEHTYPE)='48';"/>
  </r>
  <r>
    <x v="103"/>
    <s v="49 = Medium / Heavy Trucks (More than 10,000lbs)"/>
    <s v="VEHTYPE"/>
    <s v="49"/>
    <s v="Medium / Heavy Trucks (More than 10,000lbs)"/>
    <s v="veh"/>
    <m/>
    <x v="50"/>
    <s v="UPDATE crash_veh_2016 SET VEHTYPE_txt = 'Medium / Heavy Trucks (More than 10,000lbs)' where TRIM(VEHTYPE)='49';"/>
  </r>
  <r>
    <x v="103"/>
    <s v="50 = Farm Vehicle (Tractor, Combine, etc.)"/>
    <s v="VEHTYPE"/>
    <s v="50"/>
    <s v="Farm Vehicle (Tractor, Combine, etc.)"/>
    <s v="veh"/>
    <m/>
    <x v="20"/>
    <s v="UPDATE crash_veh_2016 SET VEHTYPE_txt = 'Farm Vehicle (Tractor, Combine, etc.)' where TRIM(VEHTYPE)='50';"/>
  </r>
  <r>
    <x v="103"/>
    <s v="51 = Other Bus"/>
    <s v="VEHTYPE"/>
    <s v="51"/>
    <s v="Other Bus"/>
    <s v="veh"/>
    <m/>
    <x v="2"/>
    <s v="UPDATE crash_veh_2016 SET VEHTYPE_txt = 'Other Bus' where TRIM(VEHTYPE)='51';"/>
  </r>
  <r>
    <x v="103"/>
    <s v="52 = Hit and Run Unit"/>
    <s v="VEHTYPE"/>
    <s v="52"/>
    <s v="Hit and Run Unit"/>
    <s v="veh"/>
    <m/>
    <x v="33"/>
    <s v="UPDATE crash_veh_2016 SET VEHTYPE_txt = 'Hit and Run Unit' where TRIM(VEHTYPE)='52';"/>
  </r>
  <r>
    <x v="103"/>
    <s v="53 = Pedestrian"/>
    <s v="VEHTYPE"/>
    <s v="53"/>
    <s v="Pedestrian"/>
    <s v="veh"/>
    <m/>
    <x v="9"/>
    <s v="UPDATE crash_veh_2016 SET VEHTYPE_txt = 'Pedestrian' where TRIM(VEHTYPE)='53';"/>
  </r>
  <r>
    <x v="103"/>
    <s v="54 = Bicyclist"/>
    <s v="VEHTYPE"/>
    <s v="54"/>
    <s v="Bicyclist"/>
    <s v="veh"/>
    <m/>
    <x v="2"/>
    <s v="UPDATE crash_veh_2016 SET VEHTYPE_txt = 'Bicyclist' where TRIM(VEHTYPE)='54';"/>
  </r>
  <r>
    <x v="103"/>
    <s v="90 = Other"/>
    <s v="VEHTYPE"/>
    <s v="90"/>
    <s v="Other"/>
    <s v="veh"/>
    <m/>
    <x v="4"/>
    <s v="UPDATE crash_veh_2016 SET VEHTYPE_txt = 'Other' where TRIM(VEHTYPE)='90';"/>
  </r>
  <r>
    <x v="104"/>
    <s v="20 = Normal "/>
    <s v="VEHUSE"/>
    <s v="20"/>
    <s v="Normal"/>
    <s v="veh"/>
    <m/>
    <x v="0"/>
    <s v="UPDATE crash_veh_2016 SET VEHUSE_txt = 'Normal' where TRIM(VEHUSE)='20';"/>
  </r>
  <r>
    <x v="104"/>
    <s v="21 = Taxi "/>
    <s v="VEHUSE"/>
    <s v="21"/>
    <s v="Taxi"/>
    <s v="veh"/>
    <m/>
    <x v="14"/>
    <s v="UPDATE crash_veh_2016 SET VEHUSE_txt = 'Taxi' where TRIM(VEHUSE)='21';"/>
  </r>
  <r>
    <x v="104"/>
    <s v="22 = Used as School Bus (Type A, B, C, D, III) "/>
    <s v="VEHUSE"/>
    <s v="22"/>
    <s v="Used as School Bus (Type A, B, C, D, III)"/>
    <s v="veh"/>
    <m/>
    <x v="39"/>
    <s v="UPDATE crash_veh_2016 SET VEHUSE_txt = 'Used as School Bus (Type A, B, C, D, III)' where TRIM(VEHUSE)='22';"/>
  </r>
  <r>
    <x v="104"/>
    <s v="23 = Used as Other Bus (Public, Private, Charter)"/>
    <s v="VEHUSE"/>
    <s v="23"/>
    <s v="Used as Other Bus (Public, Private, Charter)"/>
    <s v="veh"/>
    <m/>
    <x v="29"/>
    <s v="UPDATE crash_veh_2016 SET VEHUSE_txt = 'Used as Other Bus (Public, Private, Charter)' where TRIM(VEHUSE)='23';"/>
  </r>
  <r>
    <x v="104"/>
    <s v="24 = Military Vehicle "/>
    <s v="VEHUSE"/>
    <s v="24"/>
    <s v="Military Vehicle"/>
    <s v="veh"/>
    <m/>
    <x v="33"/>
    <s v="UPDATE crash_veh_2016 SET VEHUSE_txt = 'Military Vehicle' where TRIM(VEHUSE)='24';"/>
  </r>
  <r>
    <x v="104"/>
    <s v="25 = Police "/>
    <s v="VEHUSE"/>
    <s v="25"/>
    <s v="Police"/>
    <s v="veh"/>
    <m/>
    <x v="0"/>
    <s v="UPDATE crash_veh_2016 SET VEHUSE_txt = 'Police' where TRIM(VEHUSE)='25';"/>
  </r>
  <r>
    <x v="104"/>
    <s v="26 = Ambulance "/>
    <s v="VEHUSE"/>
    <s v="26"/>
    <s v="Ambulance"/>
    <s v="veh"/>
    <m/>
    <x v="2"/>
    <s v="UPDATE crash_veh_2016 SET VEHUSE_txt = 'Ambulance' where TRIM(VEHUSE)='26';"/>
  </r>
  <r>
    <x v="104"/>
    <s v="27 = Fire Dept. Vehicle "/>
    <s v="VEHUSE"/>
    <s v="27"/>
    <s v="Fire Dept. Vehicle"/>
    <s v="veh"/>
    <m/>
    <x v="25"/>
    <s v="UPDATE crash_veh_2016 SET VEHUSE_txt = 'Fire Dept. Vehicle' where TRIM(VEHUSE)='27';"/>
  </r>
  <r>
    <x v="104"/>
    <s v="28 = Non-Transport Emergency Services Vehicle "/>
    <s v="VEHUSE"/>
    <s v="28"/>
    <s v="Non-Transport Emergency Services Vehicle"/>
    <s v="veh"/>
    <m/>
    <x v="48"/>
    <s v="UPDATE crash_veh_2016 SET VEHUSE_txt = 'Non-Transport Emergency Services Vehicle' where TRIM(VEHUSE)='28';"/>
  </r>
  <r>
    <x v="104"/>
    <s v="29 = Incident Response "/>
    <s v="VEHUSE"/>
    <s v="29"/>
    <s v="Incident Response"/>
    <s v="veh"/>
    <m/>
    <x v="10"/>
    <s v="UPDATE crash_veh_2016 SET VEHUSE_txt = 'Incident Response' where TRIM(VEHUSE)='29';"/>
  </r>
  <r>
    <x v="104"/>
    <s v="30 = Farm Use"/>
    <s v="VEHUSE"/>
    <s v="30"/>
    <s v="Farm Use"/>
    <s v="veh"/>
    <m/>
    <x v="3"/>
    <s v="UPDATE crash_veh_2016 SET VEHUSE_txt = 'Farm Use' where TRIM(VEHUSE)='30';"/>
  </r>
  <r>
    <x v="104"/>
    <s v="31 = Hit and Run"/>
    <s v="VEHUSE"/>
    <s v="31"/>
    <s v="Hit and Run"/>
    <s v="veh"/>
    <m/>
    <x v="13"/>
    <s v="UPDATE crash_veh_2016 SET VEHUSE_txt = 'Hit and Run' where TRIM(VEHUSE)='31';"/>
  </r>
  <r>
    <x v="104"/>
    <s v="98 = Not Applicable (non-motorist)"/>
    <s v="VEHUSE"/>
    <s v="98"/>
    <s v="Not Applicable (non-motorist)"/>
    <s v="veh"/>
    <m/>
    <x v="27"/>
    <s v="UPDATE crash_veh_2016 SET VEHUSE_txt = 'Not Applicable (non-motorist)' where TRIM(VEHUSE)='98';"/>
  </r>
  <r>
    <x v="104"/>
    <s v="99 = Unknown"/>
    <s v="VEHUSE"/>
    <s v="99"/>
    <s v="Unknown"/>
    <s v="veh"/>
    <m/>
    <x v="1"/>
    <s v="UPDATE crash_veh_2016 SET VEHUSE_txt = 'Unknown' where TRIM(VEHUSE)='99';"/>
  </r>
  <r>
    <x v="105"/>
    <s v="1 = Yes"/>
    <s v="VIOLS"/>
    <s v="1 "/>
    <s v="Yes"/>
    <s v="per"/>
    <m/>
    <x v="34"/>
    <s v="UPDATE crash_per_2016 SET VIOLS_txt = 'Yes' where TRIM(VIOLS)='1';"/>
  </r>
  <r>
    <x v="105"/>
    <s v="2 = No"/>
    <s v="VIOLS"/>
    <s v="2 "/>
    <s v="No"/>
    <s v="per"/>
    <m/>
    <x v="35"/>
    <s v="UPDATE crash_per_2016 SET VIOLS_txt = 'No' where TRIM(VIOLS)='2';"/>
  </r>
  <r>
    <x v="106"/>
    <s v="1 = Inspection waived"/>
    <s v="WAIVED"/>
    <s v="1 "/>
    <s v="Inspection waived"/>
    <s v="veh"/>
    <m/>
    <x v="10"/>
    <s v="UPDATE crash_veh_2016 SET WAIVED_txt = 'Inspection waived' where TRIM(WAIVED)='1';"/>
  </r>
  <r>
    <x v="106"/>
    <s v="2 = Inspection completed"/>
    <s v="WAIVED"/>
    <s v="2 "/>
    <s v="Inspection completed"/>
    <s v="veh"/>
    <m/>
    <x v="8"/>
    <s v="UPDATE crash_veh_2016 SET WAIVED_txt = 'Inspection completed' where TRIM(WAIVED)='2';"/>
  </r>
  <r>
    <x v="106"/>
    <s v="3 = Inspection not required"/>
    <s v="WAIVED"/>
    <s v="3 "/>
    <s v="Inspection not required"/>
    <s v="veh"/>
    <m/>
    <x v="16"/>
    <s v="UPDATE crash_veh_2016 SET WAIVED_txt = 'Inspection not required' where TRIM(WAIVED)='3';"/>
  </r>
  <r>
    <x v="107"/>
    <s v="1 = Clear"/>
    <s v="WEATHER1"/>
    <s v="1 "/>
    <s v="Clear"/>
    <s v="acc"/>
    <m/>
    <x v="4"/>
    <s v="UPDATE crash_acc_2016 SET WEATHER1_txt = 'Clear' where TRIM(WEATHER1)='1';"/>
  </r>
  <r>
    <x v="107"/>
    <s v="2 = Cloudy"/>
    <s v="WEATHER1"/>
    <s v="2 "/>
    <s v="Cloudy"/>
    <s v="acc"/>
    <m/>
    <x v="0"/>
    <s v="UPDATE crash_acc_2016 SET WEATHER1_txt = 'Cloudy' where TRIM(WEATHER1)='2';"/>
  </r>
  <r>
    <x v="107"/>
    <s v="3 = Rain"/>
    <s v="WEATHER1"/>
    <s v="3 "/>
    <s v="Rain"/>
    <s v="acc"/>
    <m/>
    <x v="14"/>
    <s v="UPDATE crash_acc_2016 SET WEATHER1_txt = 'Rain' where TRIM(WEATHER1)='3';"/>
  </r>
  <r>
    <x v="107"/>
    <s v="4 = Snow"/>
    <s v="WEATHER1"/>
    <s v="4 "/>
    <s v="Snow"/>
    <s v="acc"/>
    <m/>
    <x v="14"/>
    <s v="UPDATE crash_acc_2016 SET WEATHER1_txt = 'Snow' where TRIM(WEATHER1)='4';"/>
  </r>
  <r>
    <x v="107"/>
    <s v="5 = Sleet, Hail (freezing rain or freezing drizzle)"/>
    <s v="WEATHER1"/>
    <s v="5 "/>
    <s v="Sleet, Hail (freezing rain or freezing drizzle)"/>
    <s v="acc"/>
    <m/>
    <x v="44"/>
    <s v="UPDATE crash_acc_2016 SET WEATHER1_txt = 'Sleet, Hail (freezing rain or freezing drizzle)' where TRIM(WEATHER1)='5';"/>
  </r>
  <r>
    <x v="107"/>
    <s v="6 = Fog/Smog/Smoke "/>
    <s v="WEATHER1"/>
    <s v="6 "/>
    <s v="Fog/Smog/Smoke"/>
    <s v="acc"/>
    <m/>
    <x v="23"/>
    <s v="UPDATE crash_acc_2016 SET WEATHER1_txt = 'Fog/Smog/Smoke' where TRIM(WEATHER1)='6';"/>
  </r>
  <r>
    <x v="107"/>
    <s v="7 = Blowing sand, soil, dirt"/>
    <s v="WEATHER1"/>
    <s v="7 "/>
    <s v="Blowing sand, soil, dirt"/>
    <s v="acc"/>
    <m/>
    <x v="5"/>
    <s v="UPDATE crash_acc_2016 SET WEATHER1_txt = 'Blowing sand, soil, dirt' where TRIM(WEATHER1)='7';"/>
  </r>
  <r>
    <x v="107"/>
    <s v="8 = Sever Crosswinds"/>
    <s v="WEATHER1"/>
    <s v="8 "/>
    <s v="Sever Crosswinds"/>
    <s v="acc"/>
    <m/>
    <x v="33"/>
    <s v="UPDATE crash_acc_2016 SET WEATHER1_txt = 'Sever Crosswinds' where TRIM(WEATHER1)='8';"/>
  </r>
  <r>
    <x v="107"/>
    <s v="90 = Other"/>
    <s v="WEATHER1"/>
    <s v="90"/>
    <s v="Other"/>
    <s v="acc"/>
    <m/>
    <x v="4"/>
    <s v="UPDATE crash_acc_2016 SET WEATHER1_txt = 'Other' where TRIM(WEATHER1)='90';"/>
  </r>
  <r>
    <x v="107"/>
    <s v="99 = Unknown"/>
    <s v="WEATHER1"/>
    <s v="99"/>
    <s v="Unknown"/>
    <s v="acc"/>
    <m/>
    <x v="1"/>
    <s v="UPDATE crash_acc_2016 SET WEATHER1_txt = 'Unknown' where TRIM(WEATHER1)='99';"/>
  </r>
  <r>
    <x v="108"/>
    <s v="1 = Clear"/>
    <s v="WEATHER2"/>
    <s v="1 "/>
    <s v="Clear"/>
    <s v="acc"/>
    <m/>
    <x v="4"/>
    <s v="UPDATE crash_acc_2016 SET WEATHER2_txt = 'Clear' where TRIM(WEATHER2)='1';"/>
  </r>
  <r>
    <x v="108"/>
    <s v="2 = Cloudy"/>
    <s v="WEATHER2"/>
    <s v="2 "/>
    <s v="Cloudy"/>
    <s v="acc"/>
    <m/>
    <x v="0"/>
    <s v="UPDATE crash_acc_2016 SET WEATHER2_txt = 'Cloudy' where TRIM(WEATHER2)='2';"/>
  </r>
  <r>
    <x v="108"/>
    <s v="3 = Rain"/>
    <s v="WEATHER2"/>
    <s v="3 "/>
    <s v="Rain"/>
    <s v="acc"/>
    <m/>
    <x v="14"/>
    <s v="UPDATE crash_acc_2016 SET WEATHER2_txt = 'Rain' where TRIM(WEATHER2)='3';"/>
  </r>
  <r>
    <x v="108"/>
    <s v="4 = Snow"/>
    <s v="WEATHER2"/>
    <s v="4 "/>
    <s v="Snow"/>
    <s v="acc"/>
    <m/>
    <x v="14"/>
    <s v="UPDATE crash_acc_2016 SET WEATHER2_txt = 'Snow' where TRIM(WEATHER2)='4';"/>
  </r>
  <r>
    <x v="108"/>
    <s v="5 = Sleet, Hail (freezing rain or freezing drizzle)"/>
    <s v="WEATHER2"/>
    <s v="5 "/>
    <s v="Sleet, Hail (freezing rain or freezing drizzle)"/>
    <s v="acc"/>
    <m/>
    <x v="44"/>
    <s v="UPDATE crash_acc_2016 SET WEATHER2_txt = 'Sleet, Hail (freezing rain or freezing drizzle)' where TRIM(WEATHER2)='5';"/>
  </r>
  <r>
    <x v="108"/>
    <s v="6 = Fog/Smog/Smoke "/>
    <s v="WEATHER2"/>
    <s v="6 "/>
    <s v="Fog/Smog/Smoke"/>
    <s v="acc"/>
    <m/>
    <x v="23"/>
    <s v="UPDATE crash_acc_2016 SET WEATHER2_txt = 'Fog/Smog/Smoke' where TRIM(WEATHER2)='6';"/>
  </r>
  <r>
    <x v="108"/>
    <s v="7 = Blowing sand, soil, dirt"/>
    <s v="WEATHER2"/>
    <s v="7 "/>
    <s v="Blowing sand, soil, dirt"/>
    <s v="acc"/>
    <m/>
    <x v="5"/>
    <s v="UPDATE crash_acc_2016 SET WEATHER2_txt = 'Blowing sand, soil, dirt' where TRIM(WEATHER2)='7';"/>
  </r>
  <r>
    <x v="108"/>
    <s v="8 = Sever Crosswinds"/>
    <s v="WEATHER2"/>
    <s v="8 "/>
    <s v="Sever Crosswinds"/>
    <s v="acc"/>
    <m/>
    <x v="33"/>
    <s v="UPDATE crash_acc_2016 SET WEATHER2_txt = 'Sever Crosswinds' where TRIM(WEATHER2)='8';"/>
  </r>
  <r>
    <x v="108"/>
    <s v="90 = Other"/>
    <s v="WEATHER2"/>
    <s v="90"/>
    <s v="Other"/>
    <s v="acc"/>
    <m/>
    <x v="4"/>
    <s v="UPDATE crash_acc_2016 SET WEATHER2_txt = 'Other' where TRIM(WEATHER2)='90';"/>
  </r>
  <r>
    <x v="108"/>
    <s v="99 = Unknown"/>
    <s v="WEATHER2"/>
    <s v="99"/>
    <s v="Unknown"/>
    <s v="acc"/>
    <m/>
    <x v="1"/>
    <s v="UPDATE crash_acc_2016 SET WEATHER2_txt = 'Unknown' where TRIM(WEATHER2)='99';"/>
  </r>
  <r>
    <x v="109"/>
    <s v="1 = Yes"/>
    <s v="WKZNREL"/>
    <s v="1 "/>
    <s v="Yes"/>
    <s v="acc"/>
    <m/>
    <x v="34"/>
    <s v="UPDATE crash_acc_2016 SET WKZNREL_txt = 'Yes' where TRIM(WKZNREL)='1';"/>
  </r>
  <r>
    <x v="109"/>
    <s v="2 = No"/>
    <s v="WKZNREL"/>
    <s v="2 "/>
    <s v="No"/>
    <s v="acc"/>
    <m/>
    <x v="35"/>
    <s v="UPDATE crash_acc_2016 SET WKZNREL_txt = 'No' where TRIM(WKZNREL)='2';"/>
  </r>
  <r>
    <x v="109"/>
    <s v="99 = Unknown"/>
    <s v="WKZNREL"/>
    <s v="99"/>
    <s v="Unknown"/>
    <s v="acc"/>
    <m/>
    <x v="1"/>
    <s v="UPDATE crash_acc_2016 SET WKZNREL_txt = 'Unknown' where TRIM(WKZNREL)='99';"/>
  </r>
  <r>
    <x v="110"/>
    <s v="1 = Lane Closure"/>
    <s v="WKZNTYPE"/>
    <s v="1 "/>
    <s v="Lane Closure"/>
    <s v="acc"/>
    <m/>
    <x v="31"/>
    <s v="UPDATE crash_acc_2016 SET WKZNTYPE_txt = 'Lane Closure' where TRIM(WKZNTYPE)='1';"/>
  </r>
  <r>
    <x v="110"/>
    <s v="2 = Lane Shift/Crossover"/>
    <s v="WKZNTYPE"/>
    <s v="2 "/>
    <s v="Lane Shift/Crossover"/>
    <s v="acc"/>
    <m/>
    <x v="8"/>
    <s v="UPDATE crash_acc_2016 SET WKZNTYPE_txt = 'Lane Shift/Crossover' where TRIM(WKZNTYPE)='2';"/>
  </r>
  <r>
    <x v="110"/>
    <s v="3 = Work on Shoulder / Median"/>
    <s v="WKZNTYPE"/>
    <s v="3 "/>
    <s v="Work on Shoulder / Median"/>
    <s v="acc"/>
    <m/>
    <x v="15"/>
    <s v="UPDATE crash_acc_2016 SET WKZNTYPE_txt = 'Work on Shoulder / Median' where TRIM(WKZNTYPE)='3';"/>
  </r>
  <r>
    <x v="110"/>
    <s v="6 = Intermittent or Moving Workzone"/>
    <s v="WKZNTYPE"/>
    <s v="6 "/>
    <s v="Intermittent or Moving Workzone"/>
    <s v="acc"/>
    <m/>
    <x v="30"/>
    <s v="UPDATE crash_acc_2016 SET WKZNTYPE_txt = 'Intermittent or Moving Workzone' where TRIM(WKZNTYPE)='6';"/>
  </r>
  <r>
    <x v="110"/>
    <s v="90 = Other"/>
    <s v="WKZNTYPE"/>
    <s v="90"/>
    <s v="Other"/>
    <s v="acc"/>
    <m/>
    <x v="4"/>
    <s v="UPDATE crash_acc_2016 SET WKZNTYPE_txt = 'Other' where TRIM(WKZNTYPE)='90';"/>
  </r>
  <r>
    <x v="111"/>
    <s v="1 = Yes"/>
    <s v="WORKERS"/>
    <s v="1 "/>
    <s v="Yes"/>
    <s v="acc"/>
    <m/>
    <x v="34"/>
    <s v="UPDATE crash_acc_2016 SET WORKERS_txt = 'Yes' where TRIM(WORKERS)='1';"/>
  </r>
  <r>
    <x v="111"/>
    <s v="2 = No"/>
    <s v="WORKERS"/>
    <s v="2 "/>
    <s v="No"/>
    <s v="acc"/>
    <m/>
    <x v="35"/>
    <s v="UPDATE crash_acc_2016 SET WORKERS_txt = 'No' where TRIM(WORKERS)='2';"/>
  </r>
  <r>
    <x v="111"/>
    <s v="99 = Unknown"/>
    <s v="WORKERS"/>
    <s v="99"/>
    <s v="Unknown"/>
    <s v="acc"/>
    <m/>
    <x v="1"/>
    <s v="UPDATE crash_acc_2016 SET WORKERS_txt = 'Unknown' where TRIM(WORKERS)='99';"/>
  </r>
  <r>
    <x v="112"/>
    <s v="1 = Operational"/>
    <s v="WORKING"/>
    <s v="1 "/>
    <s v="Operational"/>
    <s v="veh"/>
    <m/>
    <x v="13"/>
    <s v="UPDATE crash_veh_2016 SET WORKING_txt = 'Operational' where TRIM(WORKING)='1';"/>
  </r>
  <r>
    <x v="112"/>
    <s v="2 = Not operational"/>
    <s v="WORKING"/>
    <s v="2 "/>
    <s v="Not operational"/>
    <s v="veh"/>
    <m/>
    <x v="7"/>
    <s v="UPDATE crash_veh_2016 SET WORKING_txt = 'Not operational' where TRIM(WORKING)='2';"/>
  </r>
  <r>
    <x v="112"/>
    <s v="3 = Enhanced-flashing, blinking, illuminated"/>
    <s v="WORKING"/>
    <s v="3 "/>
    <s v="Enhanced-flashing, blinking, illuminated"/>
    <s v="veh"/>
    <m/>
    <x v="48"/>
    <s v="UPDATE crash_veh_2016 SET WORKING_txt = 'Enhanced-flashing, blinking, illuminated' where TRIM(WORKING)='3';"/>
  </r>
  <r>
    <x v="112"/>
    <s v="5 = Traffic control missing"/>
    <s v="WORKING"/>
    <s v="5 "/>
    <s v="Traffic control missing"/>
    <s v="veh"/>
    <m/>
    <x v="16"/>
    <s v="UPDATE crash_veh_2016 SET WORKING_txt = 'Traffic control missing' where TRIM(WORKING)='5';"/>
  </r>
  <r>
    <x v="113"/>
    <s v="0000 = Airport/Fort Snelling"/>
    <s v="CITY"/>
    <s v="0000"/>
    <s v="Airport/Fort Snelling"/>
    <s v="acc"/>
    <m/>
    <x v="21"/>
    <s v="UPDATE crash_acc_2016 SET CITY_txt = 'Airport/Fort Snelling' where TRIM(CITY)='0000';"/>
  </r>
  <r>
    <x v="113"/>
    <s v="0005 = Ada"/>
    <s v="CITY"/>
    <s v="0005"/>
    <s v="Ada"/>
    <s v="acc"/>
    <m/>
    <x v="34"/>
    <s v="UPDATE crash_acc_2016 SET CITY_txt = 'Ada' where TRIM(CITY)='0005';"/>
  </r>
  <r>
    <x v="113"/>
    <s v="0010 = Adams"/>
    <s v="CITY"/>
    <s v="0010"/>
    <s v="Adams"/>
    <s v="acc"/>
    <m/>
    <x v="4"/>
    <s v="UPDATE crash_acc_2016 SET CITY_txt = 'Adams' where TRIM(CITY)='0010';"/>
  </r>
  <r>
    <x v="113"/>
    <s v="0015 = Adrian "/>
    <s v="CITY"/>
    <s v="0015"/>
    <s v="Adrian"/>
    <s v="acc"/>
    <m/>
    <x v="0"/>
    <s v="UPDATE crash_acc_2016 SET CITY_txt = 'Adrian' where TRIM(CITY)='0015';"/>
  </r>
  <r>
    <x v="113"/>
    <s v="0020 = Afton"/>
    <s v="CITY"/>
    <s v="0020"/>
    <s v="Afton"/>
    <s v="acc"/>
    <m/>
    <x v="4"/>
    <s v="UPDATE crash_acc_2016 SET CITY_txt = 'Afton' where TRIM(CITY)='0020';"/>
  </r>
  <r>
    <x v="113"/>
    <s v="0025 = Aitkin "/>
    <s v="CITY"/>
    <s v="0025"/>
    <s v="Aitkin"/>
    <s v="acc"/>
    <m/>
    <x v="0"/>
    <s v="UPDATE crash_acc_2016 SET CITY_txt = 'Aitkin' where TRIM(CITY)='0025';"/>
  </r>
  <r>
    <x v="113"/>
    <s v="0030 = Akeley "/>
    <s v="CITY"/>
    <s v="0030"/>
    <s v="Akeley"/>
    <s v="acc"/>
    <m/>
    <x v="0"/>
    <s v="UPDATE crash_acc_2016 SET CITY_txt = 'Akeley' where TRIM(CITY)='0030';"/>
  </r>
  <r>
    <x v="113"/>
    <s v="0035 = Albany "/>
    <s v="CITY"/>
    <s v="0035"/>
    <s v="Albany"/>
    <s v="acc"/>
    <m/>
    <x v="0"/>
    <s v="UPDATE crash_acc_2016 SET CITY_txt = 'Albany' where TRIM(CITY)='0035';"/>
  </r>
  <r>
    <x v="113"/>
    <s v="0040 = Alberta"/>
    <s v="CITY"/>
    <s v="0040"/>
    <s v="Alberta"/>
    <s v="acc"/>
    <m/>
    <x v="1"/>
    <s v="UPDATE crash_acc_2016 SET CITY_txt = 'Alberta' where TRIM(CITY)='0040';"/>
  </r>
  <r>
    <x v="113"/>
    <s v="0045 = Albert Lea "/>
    <s v="CITY"/>
    <s v="0045"/>
    <s v="Albert Lea"/>
    <s v="acc"/>
    <m/>
    <x v="9"/>
    <s v="UPDATE crash_acc_2016 SET CITY_txt = 'Albert Lea' where TRIM(CITY)='0045';"/>
  </r>
  <r>
    <x v="113"/>
    <s v="0050 = Albertville"/>
    <s v="CITY"/>
    <s v="0050"/>
    <s v="Albertville"/>
    <s v="acc"/>
    <m/>
    <x v="13"/>
    <s v="UPDATE crash_acc_2016 SET CITY_txt = 'Albertville' where TRIM(CITY)='0050';"/>
  </r>
  <r>
    <x v="113"/>
    <s v="0055 = Alden"/>
    <s v="CITY"/>
    <s v="0055"/>
    <s v="Alden"/>
    <s v="acc"/>
    <m/>
    <x v="4"/>
    <s v="UPDATE crash_acc_2016 SET CITY_txt = 'Alden' where TRIM(CITY)='0055';"/>
  </r>
  <r>
    <x v="113"/>
    <s v="0060 = Aldrich"/>
    <s v="CITY"/>
    <s v="0060"/>
    <s v="Aldrich"/>
    <s v="acc"/>
    <m/>
    <x v="1"/>
    <s v="UPDATE crash_acc_2016 SET CITY_txt = 'Aldrich' where TRIM(CITY)='0060';"/>
  </r>
  <r>
    <x v="113"/>
    <s v="0065 = Alexandria "/>
    <s v="CITY"/>
    <s v="0065"/>
    <s v="Alexandria"/>
    <s v="acc"/>
    <m/>
    <x v="9"/>
    <s v="UPDATE crash_acc_2016 SET CITY_txt = 'Alexandria' where TRIM(CITY)='0065';"/>
  </r>
  <r>
    <x v="113"/>
    <s v="0070 = Alpha"/>
    <s v="CITY"/>
    <s v="0070"/>
    <s v="Alpha"/>
    <s v="acc"/>
    <m/>
    <x v="4"/>
    <s v="UPDATE crash_acc_2016 SET CITY_txt = 'Alpha' where TRIM(CITY)='0070';"/>
  </r>
  <r>
    <x v="113"/>
    <s v="0075 = Altura "/>
    <s v="CITY"/>
    <s v="0075"/>
    <s v="Altura"/>
    <s v="acc"/>
    <m/>
    <x v="0"/>
    <s v="UPDATE crash_acc_2016 SET CITY_txt = 'Altura' where TRIM(CITY)='0075';"/>
  </r>
  <r>
    <x v="113"/>
    <s v="0080 = Alvarado "/>
    <s v="CITY"/>
    <s v="0080"/>
    <s v="Alvarado"/>
    <s v="acc"/>
    <m/>
    <x v="3"/>
    <s v="UPDATE crash_acc_2016 SET CITY_txt = 'Alvarado' where TRIM(CITY)='0080';"/>
  </r>
  <r>
    <x v="113"/>
    <s v="0085 = Amboy"/>
    <s v="CITY"/>
    <s v="0085"/>
    <s v="Amboy"/>
    <s v="acc"/>
    <m/>
    <x v="4"/>
    <s v="UPDATE crash_acc_2016 SET CITY_txt = 'Amboy' where TRIM(CITY)='0085';"/>
  </r>
  <r>
    <x v="113"/>
    <s v="0088 = Andover"/>
    <s v="CITY"/>
    <s v="0088"/>
    <s v="Andover"/>
    <s v="acc"/>
    <m/>
    <x v="1"/>
    <s v="UPDATE crash_acc_2016 SET CITY_txt = 'Andover' where TRIM(CITY)='0088';"/>
  </r>
  <r>
    <x v="113"/>
    <s v="0090 = Annandale"/>
    <s v="CITY"/>
    <s v="0090"/>
    <s v="Annandale"/>
    <s v="acc"/>
    <m/>
    <x v="2"/>
    <s v="UPDATE crash_acc_2016 SET CITY_txt = 'Annandale' where TRIM(CITY)='0090';"/>
  </r>
  <r>
    <x v="113"/>
    <s v="0095 = Anoka"/>
    <s v="CITY"/>
    <s v="0095"/>
    <s v="Anoka"/>
    <s v="acc"/>
    <m/>
    <x v="4"/>
    <s v="UPDATE crash_acc_2016 SET CITY_txt = 'Anoka' where TRIM(CITY)='0095';"/>
  </r>
  <r>
    <x v="113"/>
    <s v="0100 = Appleton "/>
    <s v="CITY"/>
    <s v="0100"/>
    <s v="Appleton"/>
    <s v="acc"/>
    <m/>
    <x v="3"/>
    <s v="UPDATE crash_acc_2016 SET CITY_txt = 'Appleton' where TRIM(CITY)='0100';"/>
  </r>
  <r>
    <x v="113"/>
    <s v="0102 = Apple Valley "/>
    <s v="CITY"/>
    <s v="0102"/>
    <s v="Apple Valley"/>
    <s v="acc"/>
    <m/>
    <x v="31"/>
    <s v="UPDATE crash_acc_2016 SET CITY_txt = 'Apple Valley' where TRIM(CITY)='0102';"/>
  </r>
  <r>
    <x v="113"/>
    <s v="0105 = Arco "/>
    <s v="CITY"/>
    <s v="0105"/>
    <s v="Arco"/>
    <s v="acc"/>
    <m/>
    <x v="14"/>
    <s v="UPDATE crash_acc_2016 SET CITY_txt = 'Arco' where TRIM(CITY)='0105';"/>
  </r>
  <r>
    <x v="113"/>
    <s v="0110 = Arden Hills"/>
    <s v="CITY"/>
    <s v="0110"/>
    <s v="Arden Hills"/>
    <s v="acc"/>
    <m/>
    <x v="13"/>
    <s v="UPDATE crash_acc_2016 SET CITY_txt = 'Arden Hills' where TRIM(CITY)='0110';"/>
  </r>
  <r>
    <x v="113"/>
    <s v="0115 = Argyle "/>
    <s v="CITY"/>
    <s v="0115"/>
    <s v="Argyle"/>
    <s v="acc"/>
    <m/>
    <x v="0"/>
    <s v="UPDATE crash_acc_2016 SET CITY_txt = 'Argyle' where TRIM(CITY)='0115';"/>
  </r>
  <r>
    <x v="113"/>
    <s v="0120 = Arlington"/>
    <s v="CITY"/>
    <s v="0120"/>
    <s v="Arlington"/>
    <s v="acc"/>
    <m/>
    <x v="2"/>
    <s v="UPDATE crash_acc_2016 SET CITY_txt = 'Arlington' where TRIM(CITY)='0120';"/>
  </r>
  <r>
    <x v="113"/>
    <s v="0125 = Ashby"/>
    <s v="CITY"/>
    <s v="0125"/>
    <s v="Ashby"/>
    <s v="acc"/>
    <m/>
    <x v="4"/>
    <s v="UPDATE crash_acc_2016 SET CITY_txt = 'Ashby' where TRIM(CITY)='0125';"/>
  </r>
  <r>
    <x v="113"/>
    <s v="0130 = Askov"/>
    <s v="CITY"/>
    <s v="0130"/>
    <s v="Askov"/>
    <s v="acc"/>
    <m/>
    <x v="4"/>
    <s v="UPDATE crash_acc_2016 SET CITY_txt = 'Askov' where TRIM(CITY)='0130';"/>
  </r>
  <r>
    <x v="113"/>
    <s v="0135 = Atwater"/>
    <s v="CITY"/>
    <s v="0135"/>
    <s v="Atwater"/>
    <s v="acc"/>
    <m/>
    <x v="1"/>
    <s v="UPDATE crash_acc_2016 SET CITY_txt = 'Atwater' where TRIM(CITY)='0135';"/>
  </r>
  <r>
    <x v="113"/>
    <s v="0140 = Audobon"/>
    <s v="CITY"/>
    <s v="0140"/>
    <s v="Audobon"/>
    <s v="acc"/>
    <m/>
    <x v="1"/>
    <s v="UPDATE crash_acc_2016 SET CITY_txt = 'Audobon' where TRIM(CITY)='0140';"/>
  </r>
  <r>
    <x v="113"/>
    <s v="0145 = Aurora "/>
    <s v="CITY"/>
    <s v="0145"/>
    <s v="Aurora"/>
    <s v="acc"/>
    <m/>
    <x v="0"/>
    <s v="UPDATE crash_acc_2016 SET CITY_txt = 'Aurora' where TRIM(CITY)='0145';"/>
  </r>
  <r>
    <x v="113"/>
    <s v="0150 = Austin "/>
    <s v="CITY"/>
    <s v="0150"/>
    <s v="Austin"/>
    <s v="acc"/>
    <m/>
    <x v="0"/>
    <s v="UPDATE crash_acc_2016 SET CITY_txt = 'Austin' where TRIM(CITY)='0150';"/>
  </r>
  <r>
    <x v="113"/>
    <s v="0155 = Avoka"/>
    <s v="CITY"/>
    <s v="0155"/>
    <s v="Avoka"/>
    <s v="acc"/>
    <m/>
    <x v="4"/>
    <s v="UPDATE crash_acc_2016 SET CITY_txt = 'Avoka' where TRIM(CITY)='0155';"/>
  </r>
  <r>
    <x v="113"/>
    <s v="0160 = Avon "/>
    <s v="CITY"/>
    <s v="0160"/>
    <s v="Avon"/>
    <s v="acc"/>
    <m/>
    <x v="14"/>
    <s v="UPDATE crash_acc_2016 SET CITY_txt = 'Avon' where TRIM(CITY)='0160';"/>
  </r>
  <r>
    <x v="113"/>
    <s v="0165 = Babbit "/>
    <s v="CITY"/>
    <s v="0165"/>
    <s v="Babbit"/>
    <s v="acc"/>
    <m/>
    <x v="0"/>
    <s v="UPDATE crash_acc_2016 SET CITY_txt = 'Babbit' where TRIM(CITY)='0165';"/>
  </r>
  <r>
    <x v="113"/>
    <s v="0170 = Backus "/>
    <s v="CITY"/>
    <s v="0170"/>
    <s v="Backus"/>
    <s v="acc"/>
    <m/>
    <x v="0"/>
    <s v="UPDATE crash_acc_2016 SET CITY_txt = 'Backus' where TRIM(CITY)='0170';"/>
  </r>
  <r>
    <x v="113"/>
    <s v="0175 = Badger "/>
    <s v="CITY"/>
    <s v="0175"/>
    <s v="Badger"/>
    <s v="acc"/>
    <m/>
    <x v="0"/>
    <s v="UPDATE crash_acc_2016 SET CITY_txt = 'Badger' where TRIM(CITY)='0175';"/>
  </r>
  <r>
    <x v="113"/>
    <s v="0180 = Bagley "/>
    <s v="CITY"/>
    <s v="0180"/>
    <s v="Bagley"/>
    <s v="acc"/>
    <m/>
    <x v="0"/>
    <s v="UPDATE crash_acc_2016 SET CITY_txt = 'Bagley' where TRIM(CITY)='0180';"/>
  </r>
  <r>
    <x v="113"/>
    <s v="0185 = Balaton"/>
    <s v="CITY"/>
    <s v="0185"/>
    <s v="Balaton"/>
    <s v="acc"/>
    <m/>
    <x v="1"/>
    <s v="UPDATE crash_acc_2016 SET CITY_txt = 'Balaton' where TRIM(CITY)='0185';"/>
  </r>
  <r>
    <x v="113"/>
    <s v="0195 = Barnesville"/>
    <s v="CITY"/>
    <s v="0195"/>
    <s v="Barnesville"/>
    <s v="acc"/>
    <m/>
    <x v="13"/>
    <s v="UPDATE crash_acc_2016 SET CITY_txt = 'Barnesville' where TRIM(CITY)='0195';"/>
  </r>
  <r>
    <x v="113"/>
    <s v="0200 = Barnum "/>
    <s v="CITY"/>
    <s v="0200"/>
    <s v="Barnum"/>
    <s v="acc"/>
    <m/>
    <x v="0"/>
    <s v="UPDATE crash_acc_2016 SET CITY_txt = 'Barnum' where TRIM(CITY)='0200';"/>
  </r>
  <r>
    <x v="113"/>
    <s v="0205 = Barrett"/>
    <s v="CITY"/>
    <s v="0205"/>
    <s v="Barrett"/>
    <s v="acc"/>
    <m/>
    <x v="1"/>
    <s v="UPDATE crash_acc_2016 SET CITY_txt = 'Barrett' where TRIM(CITY)='0205';"/>
  </r>
  <r>
    <x v="113"/>
    <s v="0210 = Barry"/>
    <s v="CITY"/>
    <s v="0210"/>
    <s v="Barry"/>
    <s v="acc"/>
    <m/>
    <x v="4"/>
    <s v="UPDATE crash_acc_2016 SET CITY_txt = 'Barry' where TRIM(CITY)='0210';"/>
  </r>
  <r>
    <x v="113"/>
    <s v="0215 = Battle Lake"/>
    <s v="CITY"/>
    <s v="0215"/>
    <s v="Battle Lake"/>
    <s v="acc"/>
    <m/>
    <x v="13"/>
    <s v="UPDATE crash_acc_2016 SET CITY_txt = 'Battle Lake' where TRIM(CITY)='0215';"/>
  </r>
  <r>
    <x v="113"/>
    <s v="0220 = Baudette "/>
    <s v="CITY"/>
    <s v="0220"/>
    <s v="Baudette"/>
    <s v="acc"/>
    <m/>
    <x v="3"/>
    <s v="UPDATE crash_acc_2016 SET CITY_txt = 'Baudette' where TRIM(CITY)='0220';"/>
  </r>
  <r>
    <x v="113"/>
    <s v="0225 = Baxter "/>
    <s v="CITY"/>
    <s v="0225"/>
    <s v="Baxter"/>
    <s v="acc"/>
    <m/>
    <x v="0"/>
    <s v="UPDATE crash_acc_2016 SET CITY_txt = 'Baxter' where TRIM(CITY)='0225';"/>
  </r>
  <r>
    <x v="113"/>
    <s v="0230 = Bayport"/>
    <s v="CITY"/>
    <s v="0230"/>
    <s v="Bayport"/>
    <s v="acc"/>
    <m/>
    <x v="1"/>
    <s v="UPDATE crash_acc_2016 SET CITY_txt = 'Bayport' where TRIM(CITY)='0230';"/>
  </r>
  <r>
    <x v="113"/>
    <s v="0235 = Beardsley"/>
    <s v="CITY"/>
    <s v="0235"/>
    <s v="Beardsley"/>
    <s v="acc"/>
    <m/>
    <x v="2"/>
    <s v="UPDATE crash_acc_2016 SET CITY_txt = 'Beardsley' where TRIM(CITY)='0235';"/>
  </r>
  <r>
    <x v="113"/>
    <s v="0240 = Beaver Bay "/>
    <s v="CITY"/>
    <s v="0240"/>
    <s v="Beaver Bay"/>
    <s v="acc"/>
    <m/>
    <x v="9"/>
    <s v="UPDATE crash_acc_2016 SET CITY_txt = 'Beaver Bay' where TRIM(CITY)='0240';"/>
  </r>
  <r>
    <x v="113"/>
    <s v="0245 = Beaver Creek "/>
    <s v="CITY"/>
    <s v="0245"/>
    <s v="Beaver Creek"/>
    <s v="acc"/>
    <m/>
    <x v="31"/>
    <s v="UPDATE crash_acc_2016 SET CITY_txt = 'Beaver Creek' where TRIM(CITY)='0245';"/>
  </r>
  <r>
    <x v="113"/>
    <s v="0250 = Becker "/>
    <s v="CITY"/>
    <s v="0250"/>
    <s v="Becker"/>
    <s v="acc"/>
    <m/>
    <x v="0"/>
    <s v="UPDATE crash_acc_2016 SET CITY_txt = 'Becker' where TRIM(CITY)='0250';"/>
  </r>
  <r>
    <x v="113"/>
    <s v="0255 = Bejou"/>
    <s v="CITY"/>
    <s v="0255"/>
    <s v="Bejou"/>
    <s v="acc"/>
    <m/>
    <x v="4"/>
    <s v="UPDATE crash_acc_2016 SET CITY_txt = 'Bejou' where TRIM(CITY)='0255';"/>
  </r>
  <r>
    <x v="113"/>
    <s v="0260 = Belgrade "/>
    <s v="CITY"/>
    <s v="0260"/>
    <s v="Belgrade"/>
    <s v="acc"/>
    <m/>
    <x v="3"/>
    <s v="UPDATE crash_acc_2016 SET CITY_txt = 'Belgrade' where TRIM(CITY)='0260';"/>
  </r>
  <r>
    <x v="113"/>
    <s v="0265 = Bellechester "/>
    <s v="CITY"/>
    <s v="0265"/>
    <s v="Bellechester"/>
    <s v="acc"/>
    <m/>
    <x v="31"/>
    <s v="UPDATE crash_acc_2016 SET CITY_txt = 'Bellechester' where TRIM(CITY)='0265';"/>
  </r>
  <r>
    <x v="113"/>
    <s v="0270 = Belle Plain"/>
    <s v="CITY"/>
    <s v="0270"/>
    <s v="Belle Plain"/>
    <s v="acc"/>
    <m/>
    <x v="13"/>
    <s v="UPDATE crash_acc_2016 SET CITY_txt = 'Belle Plain' where TRIM(CITY)='0270';"/>
  </r>
  <r>
    <x v="113"/>
    <s v="0275 = Bellingham "/>
    <s v="CITY"/>
    <s v="0275"/>
    <s v="Bellingham"/>
    <s v="acc"/>
    <m/>
    <x v="9"/>
    <s v="UPDATE crash_acc_2016 SET CITY_txt = 'Bellingham' where TRIM(CITY)='0275';"/>
  </r>
  <r>
    <x v="113"/>
    <s v="0280 = Beltrami "/>
    <s v="CITY"/>
    <s v="0280"/>
    <s v="Beltrami"/>
    <s v="acc"/>
    <m/>
    <x v="3"/>
    <s v="UPDATE crash_acc_2016 SET CITY_txt = 'Beltrami' where TRIM(CITY)='0280';"/>
  </r>
  <r>
    <x v="113"/>
    <s v="0285 = Belview"/>
    <s v="CITY"/>
    <s v="0285"/>
    <s v="Belview"/>
    <s v="acc"/>
    <m/>
    <x v="1"/>
    <s v="UPDATE crash_acc_2016 SET CITY_txt = 'Belview' where TRIM(CITY)='0285';"/>
  </r>
  <r>
    <x v="113"/>
    <s v="0290 = Bemidji"/>
    <s v="CITY"/>
    <s v="0290"/>
    <s v="Bemidji"/>
    <s v="acc"/>
    <m/>
    <x v="1"/>
    <s v="UPDATE crash_acc_2016 SET CITY_txt = 'Bemidji' where TRIM(CITY)='0290';"/>
  </r>
  <r>
    <x v="113"/>
    <s v="0295 = Bena "/>
    <s v="CITY"/>
    <s v="0295"/>
    <s v="Bena"/>
    <s v="acc"/>
    <m/>
    <x v="14"/>
    <s v="UPDATE crash_acc_2016 SET CITY_txt = 'Bena' where TRIM(CITY)='0295';"/>
  </r>
  <r>
    <x v="113"/>
    <s v="0300 = Benson "/>
    <s v="CITY"/>
    <s v="0300"/>
    <s v="Benson"/>
    <s v="acc"/>
    <m/>
    <x v="0"/>
    <s v="UPDATE crash_acc_2016 SET CITY_txt = 'Benson' where TRIM(CITY)='0300';"/>
  </r>
  <r>
    <x v="113"/>
    <s v="0310 = Bertha "/>
    <s v="CITY"/>
    <s v="0310"/>
    <s v="Bertha"/>
    <s v="acc"/>
    <m/>
    <x v="0"/>
    <s v="UPDATE crash_acc_2016 SET CITY_txt = 'Bertha' where TRIM(CITY)='0310';"/>
  </r>
  <r>
    <x v="113"/>
    <s v="0315 = Bethel "/>
    <s v="CITY"/>
    <s v="0315"/>
    <s v="Bethel"/>
    <s v="acc"/>
    <m/>
    <x v="0"/>
    <s v="UPDATE crash_acc_2016 SET CITY_txt = 'Bethel' where TRIM(CITY)='0315';"/>
  </r>
  <r>
    <x v="113"/>
    <s v="0320 = Bigelow"/>
    <s v="CITY"/>
    <s v="0320"/>
    <s v="Bigelow"/>
    <s v="acc"/>
    <m/>
    <x v="1"/>
    <s v="UPDATE crash_acc_2016 SET CITY_txt = 'Bigelow' where TRIM(CITY)='0320';"/>
  </r>
  <r>
    <x v="113"/>
    <s v="0325 = Big Falls"/>
    <s v="CITY"/>
    <s v="0325"/>
    <s v="Big Falls"/>
    <s v="acc"/>
    <m/>
    <x v="2"/>
    <s v="UPDATE crash_acc_2016 SET CITY_txt = 'Big Falls' where TRIM(CITY)='0325';"/>
  </r>
  <r>
    <x v="113"/>
    <s v="0330 = Bigfork"/>
    <s v="CITY"/>
    <s v="0330"/>
    <s v="Bigfork"/>
    <s v="acc"/>
    <m/>
    <x v="1"/>
    <s v="UPDATE crash_acc_2016 SET CITY_txt = 'Bigfork' where TRIM(CITY)='0330';"/>
  </r>
  <r>
    <x v="113"/>
    <s v="0335 = Big Lake "/>
    <s v="CITY"/>
    <s v="0335"/>
    <s v="Big Lake"/>
    <s v="acc"/>
    <m/>
    <x v="3"/>
    <s v="UPDATE crash_acc_2016 SET CITY_txt = 'Big Lake' where TRIM(CITY)='0335';"/>
  </r>
  <r>
    <x v="113"/>
    <s v="0340 = Bingham Lake "/>
    <s v="CITY"/>
    <s v="0340"/>
    <s v="Bingham Lake"/>
    <s v="acc"/>
    <m/>
    <x v="31"/>
    <s v="UPDATE crash_acc_2016 SET CITY_txt = 'Bingham Lake' where TRIM(CITY)='0340';"/>
  </r>
  <r>
    <x v="113"/>
    <s v="0345 = Birchwood"/>
    <s v="CITY"/>
    <s v="0345"/>
    <s v="Birchwood"/>
    <s v="acc"/>
    <m/>
    <x v="2"/>
    <s v="UPDATE crash_acc_2016 SET CITY_txt = 'Birchwood' where TRIM(CITY)='0345';"/>
  </r>
  <r>
    <x v="113"/>
    <s v="0350 = Bird Island"/>
    <s v="CITY"/>
    <s v="0350"/>
    <s v="Bird Island"/>
    <s v="acc"/>
    <m/>
    <x v="13"/>
    <s v="UPDATE crash_acc_2016 SET CITY_txt = 'Bird Island' where TRIM(CITY)='0350';"/>
  </r>
  <r>
    <x v="113"/>
    <s v="0355 = Biscay "/>
    <s v="CITY"/>
    <s v="0355"/>
    <s v="Biscay"/>
    <s v="acc"/>
    <m/>
    <x v="0"/>
    <s v="UPDATE crash_acc_2016 SET CITY_txt = 'Biscay' where TRIM(CITY)='0355';"/>
  </r>
  <r>
    <x v="113"/>
    <s v="0360 = Biwabik"/>
    <s v="CITY"/>
    <s v="0360"/>
    <s v="Biwabik"/>
    <s v="acc"/>
    <m/>
    <x v="1"/>
    <s v="UPDATE crash_acc_2016 SET CITY_txt = 'Biwabik' where TRIM(CITY)='0360';"/>
  </r>
  <r>
    <x v="113"/>
    <s v="0365 = Blackduck"/>
    <s v="CITY"/>
    <s v="0365"/>
    <s v="Blackduck"/>
    <s v="acc"/>
    <m/>
    <x v="2"/>
    <s v="UPDATE crash_acc_2016 SET CITY_txt = 'Blackduck' where TRIM(CITY)='0365';"/>
  </r>
  <r>
    <x v="113"/>
    <s v="0370 = Blaine "/>
    <s v="CITY"/>
    <s v="0370"/>
    <s v="Blaine"/>
    <s v="acc"/>
    <m/>
    <x v="0"/>
    <s v="UPDATE crash_acc_2016 SET CITY_txt = 'Blaine' where TRIM(CITY)='0370';"/>
  </r>
  <r>
    <x v="113"/>
    <s v="0375 = Blomkest "/>
    <s v="CITY"/>
    <s v="0375"/>
    <s v="Blomkest"/>
    <s v="acc"/>
    <m/>
    <x v="3"/>
    <s v="UPDATE crash_acc_2016 SET CITY_txt = 'Blomkest' where TRIM(CITY)='0375';"/>
  </r>
  <r>
    <x v="113"/>
    <s v="0380 = Blooming Prairie"/>
    <s v="CITY"/>
    <s v="0380"/>
    <s v="Blooming Prairie"/>
    <s v="acc"/>
    <m/>
    <x v="33"/>
    <s v="UPDATE crash_acc_2016 SET CITY_txt = 'Blooming Prairie' where TRIM(CITY)='0380';"/>
  </r>
  <r>
    <x v="113"/>
    <s v="0385 = Bloomington"/>
    <s v="CITY"/>
    <s v="0385"/>
    <s v="Bloomington"/>
    <s v="acc"/>
    <m/>
    <x v="13"/>
    <s v="UPDATE crash_acc_2016 SET CITY_txt = 'Bloomington' where TRIM(CITY)='0385';"/>
  </r>
  <r>
    <x v="113"/>
    <s v="0390 = Blue Earth "/>
    <s v="CITY"/>
    <s v="0390"/>
    <s v="Blue Earth"/>
    <s v="acc"/>
    <m/>
    <x v="9"/>
    <s v="UPDATE crash_acc_2016 SET CITY_txt = 'Blue Earth' where TRIM(CITY)='0390';"/>
  </r>
  <r>
    <x v="113"/>
    <s v="0395 = Blufton"/>
    <s v="CITY"/>
    <s v="0395"/>
    <s v="Blufton"/>
    <s v="acc"/>
    <m/>
    <x v="1"/>
    <s v="UPDATE crash_acc_2016 SET CITY_txt = 'Blufton' where TRIM(CITY)='0395';"/>
  </r>
  <r>
    <x v="113"/>
    <s v="0400 = Bock "/>
    <s v="CITY"/>
    <s v="0400"/>
    <s v="Bock"/>
    <s v="acc"/>
    <m/>
    <x v="14"/>
    <s v="UPDATE crash_acc_2016 SET CITY_txt = 'Bock' where TRIM(CITY)='0400';"/>
  </r>
  <r>
    <x v="113"/>
    <s v="0405 = Borup"/>
    <s v="CITY"/>
    <s v="0405"/>
    <s v="Borup"/>
    <s v="acc"/>
    <m/>
    <x v="4"/>
    <s v="UPDATE crash_acc_2016 SET CITY_txt = 'Borup' where TRIM(CITY)='0405';"/>
  </r>
  <r>
    <x v="113"/>
    <s v="0410 = Bovey"/>
    <s v="CITY"/>
    <s v="0410"/>
    <s v="Bovey"/>
    <s v="acc"/>
    <m/>
    <x v="4"/>
    <s v="UPDATE crash_acc_2016 SET CITY_txt = 'Bovey' where TRIM(CITY)='0410';"/>
  </r>
  <r>
    <x v="113"/>
    <s v="0415 = Bowlus "/>
    <s v="CITY"/>
    <s v="0415"/>
    <s v="Bowlus"/>
    <s v="acc"/>
    <m/>
    <x v="0"/>
    <s v="UPDATE crash_acc_2016 SET CITY_txt = 'Bowlus' where TRIM(CITY)='0415';"/>
  </r>
  <r>
    <x v="113"/>
    <s v="0420 = Boyd "/>
    <s v="CITY"/>
    <s v="0420"/>
    <s v="Boyd"/>
    <s v="acc"/>
    <m/>
    <x v="14"/>
    <s v="UPDATE crash_acc_2016 SET CITY_txt = 'Boyd' where TRIM(CITY)='0420';"/>
  </r>
  <r>
    <x v="113"/>
    <s v="0425 = Boy River"/>
    <s v="CITY"/>
    <s v="0425"/>
    <s v="Boy River"/>
    <s v="acc"/>
    <m/>
    <x v="2"/>
    <s v="UPDATE crash_acc_2016 SET CITY_txt = 'Boy River' where TRIM(CITY)='0425';"/>
  </r>
  <r>
    <x v="113"/>
    <s v="0430 = Braham "/>
    <s v="CITY"/>
    <s v="0430"/>
    <s v="Braham"/>
    <s v="acc"/>
    <m/>
    <x v="0"/>
    <s v="UPDATE crash_acc_2016 SET CITY_txt = 'Braham' where TRIM(CITY)='0430';"/>
  </r>
  <r>
    <x v="113"/>
    <s v="0435 = Brainerd "/>
    <s v="CITY"/>
    <s v="0435"/>
    <s v="Brainerd"/>
    <s v="acc"/>
    <m/>
    <x v="3"/>
    <s v="UPDATE crash_acc_2016 SET CITY_txt = 'Brainerd' where TRIM(CITY)='0435';"/>
  </r>
  <r>
    <x v="113"/>
    <s v="0437 = Branch "/>
    <s v="CITY"/>
    <s v="0437"/>
    <s v="Branch"/>
    <s v="acc"/>
    <m/>
    <x v="0"/>
    <s v="UPDATE crash_acc_2016 SET CITY_txt = 'Branch' where TRIM(CITY)='0437';"/>
  </r>
  <r>
    <x v="113"/>
    <s v="0440 = Brandon"/>
    <s v="CITY"/>
    <s v="0440"/>
    <s v="Brandon"/>
    <s v="acc"/>
    <m/>
    <x v="1"/>
    <s v="UPDATE crash_acc_2016 SET CITY_txt = 'Brandon' where TRIM(CITY)='0440';"/>
  </r>
  <r>
    <x v="113"/>
    <s v="0445 = Breckenridge "/>
    <s v="CITY"/>
    <s v="0445"/>
    <s v="Breckenridge"/>
    <s v="acc"/>
    <m/>
    <x v="31"/>
    <s v="UPDATE crash_acc_2016 SET CITY_txt = 'Breckenridge' where TRIM(CITY)='0445';"/>
  </r>
  <r>
    <x v="113"/>
    <s v="0447 = Breezy Point "/>
    <s v="CITY"/>
    <s v="0447"/>
    <s v="Breezy Point"/>
    <s v="acc"/>
    <m/>
    <x v="31"/>
    <s v="UPDATE crash_acc_2016 SET CITY_txt = 'Breezy Point' where TRIM(CITY)='0447';"/>
  </r>
  <r>
    <x v="113"/>
    <s v="0450 = Brewster "/>
    <s v="CITY"/>
    <s v="0450"/>
    <s v="Brewster"/>
    <s v="acc"/>
    <m/>
    <x v="3"/>
    <s v="UPDATE crash_acc_2016 SET CITY_txt = 'Brewster' where TRIM(CITY)='0450';"/>
  </r>
  <r>
    <x v="113"/>
    <s v="0455 = Bricelyn "/>
    <s v="CITY"/>
    <s v="0455"/>
    <s v="Bricelyn"/>
    <s v="acc"/>
    <m/>
    <x v="3"/>
    <s v="UPDATE crash_acc_2016 SET CITY_txt = 'Bricelyn' where TRIM(CITY)='0455';"/>
  </r>
  <r>
    <x v="113"/>
    <s v="0460 = Brooklyn Center "/>
    <s v="CITY"/>
    <s v="0460"/>
    <s v="Brooklyn Center"/>
    <s v="acc"/>
    <m/>
    <x v="7"/>
    <s v="UPDATE crash_acc_2016 SET CITY_txt = 'Brooklyn Center' where TRIM(CITY)='0460';"/>
  </r>
  <r>
    <x v="113"/>
    <s v="0465 = Brooklyn Park"/>
    <s v="CITY"/>
    <s v="0465"/>
    <s v="Brooklyn Park"/>
    <s v="acc"/>
    <m/>
    <x v="24"/>
    <s v="UPDATE crash_acc_2016 SET CITY_txt = 'Brooklyn Park' where TRIM(CITY)='0465';"/>
  </r>
  <r>
    <x v="113"/>
    <s v="0470 = Brook Park "/>
    <s v="CITY"/>
    <s v="0470"/>
    <s v="Brook Park"/>
    <s v="acc"/>
    <m/>
    <x v="9"/>
    <s v="UPDATE crash_acc_2016 SET CITY_txt = 'Brook Park' where TRIM(CITY)='0470';"/>
  </r>
  <r>
    <x v="113"/>
    <s v="0475 = Brooks "/>
    <s v="CITY"/>
    <s v="0475"/>
    <s v="Brooks"/>
    <s v="acc"/>
    <m/>
    <x v="0"/>
    <s v="UPDATE crash_acc_2016 SET CITY_txt = 'Brooks' where TRIM(CITY)='0475';"/>
  </r>
  <r>
    <x v="113"/>
    <s v="0480 = Brookston"/>
    <s v="CITY"/>
    <s v="0480"/>
    <s v="Brookston"/>
    <s v="acc"/>
    <m/>
    <x v="2"/>
    <s v="UPDATE crash_acc_2016 SET CITY_txt = 'Brookston' where TRIM(CITY)='0480';"/>
  </r>
  <r>
    <x v="113"/>
    <s v="0485 = Brooten"/>
    <s v="CITY"/>
    <s v="0485"/>
    <s v="Brooten"/>
    <s v="acc"/>
    <m/>
    <x v="1"/>
    <s v="UPDATE crash_acc_2016 SET CITY_txt = 'Brooten' where TRIM(CITY)='0485';"/>
  </r>
  <r>
    <x v="113"/>
    <s v="0490 = Browerville"/>
    <s v="CITY"/>
    <s v="0490"/>
    <s v="Browerville"/>
    <s v="acc"/>
    <m/>
    <x v="13"/>
    <s v="UPDATE crash_acc_2016 SET CITY_txt = 'Browerville' where TRIM(CITY)='0490';"/>
  </r>
  <r>
    <x v="113"/>
    <s v="0495 = Brownsdale "/>
    <s v="CITY"/>
    <s v="0495"/>
    <s v="Brownsdale"/>
    <s v="acc"/>
    <m/>
    <x v="9"/>
    <s v="UPDATE crash_acc_2016 SET CITY_txt = 'Brownsdale' where TRIM(CITY)='0495';"/>
  </r>
  <r>
    <x v="113"/>
    <s v="0500 = Browns Valley"/>
    <s v="CITY"/>
    <s v="0500"/>
    <s v="Browns Valley"/>
    <s v="acc"/>
    <m/>
    <x v="24"/>
    <s v="UPDATE crash_acc_2016 SET CITY_txt = 'Browns Valley' where TRIM(CITY)='0500';"/>
  </r>
  <r>
    <x v="113"/>
    <s v="0505 = Brownsville"/>
    <s v="CITY"/>
    <s v="0505"/>
    <s v="Brownsville"/>
    <s v="acc"/>
    <m/>
    <x v="13"/>
    <s v="UPDATE crash_acc_2016 SET CITY_txt = 'Brownsville' where TRIM(CITY)='0505';"/>
  </r>
  <r>
    <x v="113"/>
    <s v="0510 = Brownton "/>
    <s v="CITY"/>
    <s v="0510"/>
    <s v="Brownton"/>
    <s v="acc"/>
    <m/>
    <x v="3"/>
    <s v="UPDATE crash_acc_2016 SET CITY_txt = 'Brownton' where TRIM(CITY)='0510';"/>
  </r>
  <r>
    <x v="113"/>
    <s v="0515 = Bruno"/>
    <s v="CITY"/>
    <s v="0515"/>
    <s v="Bruno"/>
    <s v="acc"/>
    <m/>
    <x v="4"/>
    <s v="UPDATE crash_acc_2016 SET CITY_txt = 'Bruno' where TRIM(CITY)='0515';"/>
  </r>
  <r>
    <x v="113"/>
    <s v="0520 = Buckman"/>
    <s v="CITY"/>
    <s v="0520"/>
    <s v="Buckman"/>
    <s v="acc"/>
    <m/>
    <x v="1"/>
    <s v="UPDATE crash_acc_2016 SET CITY_txt = 'Buckman' where TRIM(CITY)='0520';"/>
  </r>
  <r>
    <x v="113"/>
    <s v="0525 = Buffalo"/>
    <s v="CITY"/>
    <s v="0525"/>
    <s v="Buffalo"/>
    <s v="acc"/>
    <m/>
    <x v="1"/>
    <s v="UPDATE crash_acc_2016 SET CITY_txt = 'Buffalo' where TRIM(CITY)='0525';"/>
  </r>
  <r>
    <x v="113"/>
    <s v="0530 = Buffalo Lake "/>
    <s v="CITY"/>
    <s v="0530"/>
    <s v="Buffalo Lake"/>
    <s v="acc"/>
    <m/>
    <x v="31"/>
    <s v="UPDATE crash_acc_2016 SET CITY_txt = 'Buffalo Lake' where TRIM(CITY)='0530';"/>
  </r>
  <r>
    <x v="113"/>
    <s v="0535 = Buhl "/>
    <s v="CITY"/>
    <s v="0535"/>
    <s v="Buhl"/>
    <s v="acc"/>
    <m/>
    <x v="14"/>
    <s v="UPDATE crash_acc_2016 SET CITY_txt = 'Buhl' where TRIM(CITY)='0535';"/>
  </r>
  <r>
    <x v="113"/>
    <s v="0537 = Burnsville "/>
    <s v="CITY"/>
    <s v="0537"/>
    <s v="Burnsville"/>
    <s v="acc"/>
    <m/>
    <x v="9"/>
    <s v="UPDATE crash_acc_2016 SET CITY_txt = 'Burnsville' where TRIM(CITY)='0537';"/>
  </r>
  <r>
    <x v="113"/>
    <s v="0540 = Burtrum"/>
    <s v="CITY"/>
    <s v="0540"/>
    <s v="Burtrum"/>
    <s v="acc"/>
    <m/>
    <x v="1"/>
    <s v="UPDATE crash_acc_2016 SET CITY_txt = 'Burtrum' where TRIM(CITY)='0540';"/>
  </r>
  <r>
    <x v="113"/>
    <s v="0545 = Butterfield"/>
    <s v="CITY"/>
    <s v="0545"/>
    <s v="Butterfield"/>
    <s v="acc"/>
    <m/>
    <x v="13"/>
    <s v="UPDATE crash_acc_2016 SET CITY_txt = 'Butterfield' where TRIM(CITY)='0545';"/>
  </r>
  <r>
    <x v="113"/>
    <s v="0550 = Byron"/>
    <s v="CITY"/>
    <s v="0550"/>
    <s v="Byron"/>
    <s v="acc"/>
    <m/>
    <x v="4"/>
    <s v="UPDATE crash_acc_2016 SET CITY_txt = 'Byron' where TRIM(CITY)='0550';"/>
  </r>
  <r>
    <x v="113"/>
    <s v="0555 = Caledonia"/>
    <s v="CITY"/>
    <s v="0555"/>
    <s v="Caledonia"/>
    <s v="acc"/>
    <m/>
    <x v="2"/>
    <s v="UPDATE crash_acc_2016 SET CITY_txt = 'Caledonia' where TRIM(CITY)='0555';"/>
  </r>
  <r>
    <x v="113"/>
    <s v="0560 = Callaway "/>
    <s v="CITY"/>
    <s v="0560"/>
    <s v="Callaway"/>
    <s v="acc"/>
    <m/>
    <x v="3"/>
    <s v="UPDATE crash_acc_2016 SET CITY_txt = 'Callaway' where TRIM(CITY)='0560';"/>
  </r>
  <r>
    <x v="113"/>
    <s v="0565 = Calumet"/>
    <s v="CITY"/>
    <s v="0565"/>
    <s v="Calumet"/>
    <s v="acc"/>
    <m/>
    <x v="1"/>
    <s v="UPDATE crash_acc_2016 SET CITY_txt = 'Calumet' where TRIM(CITY)='0565';"/>
  </r>
  <r>
    <x v="113"/>
    <s v="0570 = Cambridge"/>
    <s v="CITY"/>
    <s v="0570"/>
    <s v="Cambridge"/>
    <s v="acc"/>
    <m/>
    <x v="2"/>
    <s v="UPDATE crash_acc_2016 SET CITY_txt = 'Cambridge' where TRIM(CITY)='0570';"/>
  </r>
  <r>
    <x v="113"/>
    <s v="0575 = Campbell "/>
    <s v="CITY"/>
    <s v="0575"/>
    <s v="Campbell"/>
    <s v="acc"/>
    <m/>
    <x v="3"/>
    <s v="UPDATE crash_acc_2016 SET CITY_txt = 'Campbell' where TRIM(CITY)='0575';"/>
  </r>
  <r>
    <x v="113"/>
    <s v="0580 = Canby"/>
    <s v="CITY"/>
    <s v="0580"/>
    <s v="Canby"/>
    <s v="acc"/>
    <m/>
    <x v="4"/>
    <s v="UPDATE crash_acc_2016 SET CITY_txt = 'Canby' where TRIM(CITY)='0580';"/>
  </r>
  <r>
    <x v="113"/>
    <s v="0585 = Cannon Falls "/>
    <s v="CITY"/>
    <s v="0585"/>
    <s v="Cannon Falls"/>
    <s v="acc"/>
    <m/>
    <x v="31"/>
    <s v="UPDATE crash_acc_2016 SET CITY_txt = 'Cannon Falls' where TRIM(CITY)='0585';"/>
  </r>
  <r>
    <x v="113"/>
    <s v="0590 = Canton "/>
    <s v="CITY"/>
    <s v="0590"/>
    <s v="Canton"/>
    <s v="acc"/>
    <m/>
    <x v="0"/>
    <s v="UPDATE crash_acc_2016 SET CITY_txt = 'Canton' where TRIM(CITY)='0590';"/>
  </r>
  <r>
    <x v="113"/>
    <s v="0595 = Carlos "/>
    <s v="CITY"/>
    <s v="0595"/>
    <s v="Carlos"/>
    <s v="acc"/>
    <m/>
    <x v="0"/>
    <s v="UPDATE crash_acc_2016 SET CITY_txt = 'Carlos' where TRIM(CITY)='0595';"/>
  </r>
  <r>
    <x v="113"/>
    <s v="0600 = Carlton"/>
    <s v="CITY"/>
    <s v="0600"/>
    <s v="Carlton"/>
    <s v="acc"/>
    <m/>
    <x v="1"/>
    <s v="UPDATE crash_acc_2016 SET CITY_txt = 'Carlton' where TRIM(CITY)='0600';"/>
  </r>
  <r>
    <x v="113"/>
    <s v="0601 = Carver "/>
    <s v="CITY"/>
    <s v="0601"/>
    <s v="Carver"/>
    <s v="acc"/>
    <m/>
    <x v="0"/>
    <s v="UPDATE crash_acc_2016 SET CITY_txt = 'Carver' where TRIM(CITY)='0601';"/>
  </r>
  <r>
    <x v="113"/>
    <s v="0605 = Cass Lake"/>
    <s v="CITY"/>
    <s v="0605"/>
    <s v="Cass Lake"/>
    <s v="acc"/>
    <m/>
    <x v="2"/>
    <s v="UPDATE crash_acc_2016 SET CITY_txt = 'Cass Lake' where TRIM(CITY)='0605';"/>
  </r>
  <r>
    <x v="113"/>
    <s v="0610 = Cedar Mills"/>
    <s v="CITY"/>
    <s v="0610"/>
    <s v="Cedar Mills"/>
    <s v="acc"/>
    <m/>
    <x v="13"/>
    <s v="UPDATE crash_acc_2016 SET CITY_txt = 'Cedar Mills' where TRIM(CITY)='0610';"/>
  </r>
  <r>
    <x v="113"/>
    <s v="0615 = Center City"/>
    <s v="CITY"/>
    <s v="0615"/>
    <s v="Center City"/>
    <s v="acc"/>
    <m/>
    <x v="13"/>
    <s v="UPDATE crash_acc_2016 SET CITY_txt = 'Center City' where TRIM(CITY)='0615';"/>
  </r>
  <r>
    <x v="113"/>
    <s v="0620 = Centerville"/>
    <s v="CITY"/>
    <s v="0620"/>
    <s v="Centerville"/>
    <s v="acc"/>
    <m/>
    <x v="13"/>
    <s v="UPDATE crash_acc_2016 SET CITY_txt = 'Centerville' where TRIM(CITY)='0620';"/>
  </r>
  <r>
    <x v="113"/>
    <s v="0625 = Ceylon "/>
    <s v="CITY"/>
    <s v="0625"/>
    <s v="Ceylon"/>
    <s v="acc"/>
    <m/>
    <x v="0"/>
    <s v="UPDATE crash_acc_2016 SET CITY_txt = 'Ceylon' where TRIM(CITY)='0625';"/>
  </r>
  <r>
    <x v="113"/>
    <s v="0630 = Champlin "/>
    <s v="CITY"/>
    <s v="0630"/>
    <s v="Champlin"/>
    <s v="acc"/>
    <m/>
    <x v="3"/>
    <s v="UPDATE crash_acc_2016 SET CITY_txt = 'Champlin' where TRIM(CITY)='0630';"/>
  </r>
  <r>
    <x v="113"/>
    <s v="0635 = Chandler "/>
    <s v="CITY"/>
    <s v="0635"/>
    <s v="Chandler"/>
    <s v="acc"/>
    <m/>
    <x v="3"/>
    <s v="UPDATE crash_acc_2016 SET CITY_txt = 'Chandler' where TRIM(CITY)='0635';"/>
  </r>
  <r>
    <x v="113"/>
    <s v="0640 = Chanhassen "/>
    <s v="CITY"/>
    <s v="0640"/>
    <s v="Chanhassen"/>
    <s v="acc"/>
    <m/>
    <x v="9"/>
    <s v="UPDATE crash_acc_2016 SET CITY_txt = 'Chanhassen' where TRIM(CITY)='0640';"/>
  </r>
  <r>
    <x v="113"/>
    <s v="0645 = Chaska "/>
    <s v="CITY"/>
    <s v="0645"/>
    <s v="Chaska"/>
    <s v="acc"/>
    <m/>
    <x v="0"/>
    <s v="UPDATE crash_acc_2016 SET CITY_txt = 'Chaska' where TRIM(CITY)='0645';"/>
  </r>
  <r>
    <x v="113"/>
    <s v="0650 = Chatfield"/>
    <s v="CITY"/>
    <s v="0650"/>
    <s v="Chatfield"/>
    <s v="acc"/>
    <m/>
    <x v="2"/>
    <s v="UPDATE crash_acc_2016 SET CITY_txt = 'Chatfield' where TRIM(CITY)='0650';"/>
  </r>
  <r>
    <x v="113"/>
    <s v="0655 = Chickamaw Beach"/>
    <s v="CITY"/>
    <s v="0655"/>
    <s v="Chickamaw Beach"/>
    <s v="acc"/>
    <m/>
    <x v="7"/>
    <s v="UPDATE crash_acc_2016 SET CITY_txt = 'Chickamaw Beach' where TRIM(CITY)='0655';"/>
  </r>
  <r>
    <x v="113"/>
    <s v="0660 = Chisago City "/>
    <s v="CITY"/>
    <s v="0660"/>
    <s v="Chisago City"/>
    <s v="acc"/>
    <m/>
    <x v="31"/>
    <s v="UPDATE crash_acc_2016 SET CITY_txt = 'Chisago City' where TRIM(CITY)='0660';"/>
  </r>
  <r>
    <x v="113"/>
    <s v="0665 = Chisholm "/>
    <s v="CITY"/>
    <s v="0665"/>
    <s v="Chisholm"/>
    <s v="acc"/>
    <m/>
    <x v="3"/>
    <s v="UPDATE crash_acc_2016 SET CITY_txt = 'Chisholm' where TRIM(CITY)='0665';"/>
  </r>
  <r>
    <x v="113"/>
    <s v="0670 = Chokio "/>
    <s v="CITY"/>
    <s v="0670"/>
    <s v="Chokio"/>
    <s v="acc"/>
    <m/>
    <x v="0"/>
    <s v="UPDATE crash_acc_2016 SET CITY_txt = 'Chokio' where TRIM(CITY)='0670';"/>
  </r>
  <r>
    <x v="113"/>
    <s v="0675 = Circle Pines "/>
    <s v="CITY"/>
    <s v="0675"/>
    <s v="Circle Pines"/>
    <s v="acc"/>
    <m/>
    <x v="31"/>
    <s v="UPDATE crash_acc_2016 SET CITY_txt = 'Circle Pines' where TRIM(CITY)='0675';"/>
  </r>
  <r>
    <x v="113"/>
    <s v="0680 = Clara City "/>
    <s v="CITY"/>
    <s v="0680"/>
    <s v="Clara City"/>
    <s v="acc"/>
    <m/>
    <x v="9"/>
    <s v="UPDATE crash_acc_2016 SET CITY_txt = 'Clara City' where TRIM(CITY)='0680';"/>
  </r>
  <r>
    <x v="113"/>
    <s v="0685 = Claremont"/>
    <s v="CITY"/>
    <s v="0685"/>
    <s v="Claremont"/>
    <s v="acc"/>
    <m/>
    <x v="2"/>
    <s v="UPDATE crash_acc_2016 SET CITY_txt = 'Claremont' where TRIM(CITY)='0685';"/>
  </r>
  <r>
    <x v="113"/>
    <s v="0690 = Clarissa "/>
    <s v="CITY"/>
    <s v="0690"/>
    <s v="Clarissa"/>
    <s v="acc"/>
    <m/>
    <x v="3"/>
    <s v="UPDATE crash_acc_2016 SET CITY_txt = 'Clarissa' where TRIM(CITY)='0690';"/>
  </r>
  <r>
    <x v="113"/>
    <s v="0695 = Clarkfield "/>
    <s v="CITY"/>
    <s v="0695"/>
    <s v="Clarkfield"/>
    <s v="acc"/>
    <m/>
    <x v="9"/>
    <s v="UPDATE crash_acc_2016 SET CITY_txt = 'Clarkfield' where TRIM(CITY)='0695';"/>
  </r>
  <r>
    <x v="113"/>
    <s v="0700 = Clarks Grove "/>
    <s v="CITY"/>
    <s v="0700"/>
    <s v="Clarks Grove"/>
    <s v="acc"/>
    <m/>
    <x v="31"/>
    <s v="UPDATE crash_acc_2016 SET CITY_txt = 'Clarks Grove' where TRIM(CITY)='0700';"/>
  </r>
  <r>
    <x v="113"/>
    <s v="0705 = Clearbrook "/>
    <s v="CITY"/>
    <s v="0705"/>
    <s v="Clearbrook"/>
    <s v="acc"/>
    <m/>
    <x v="9"/>
    <s v="UPDATE crash_acc_2016 SET CITY_txt = 'Clearbrook' where TRIM(CITY)='0705';"/>
  </r>
  <r>
    <x v="113"/>
    <s v="0710 = Clear Lake "/>
    <s v="CITY"/>
    <s v="0710"/>
    <s v="Clear Lake"/>
    <s v="acc"/>
    <m/>
    <x v="9"/>
    <s v="UPDATE crash_acc_2016 SET CITY_txt = 'Clear Lake' where TRIM(CITY)='0710';"/>
  </r>
  <r>
    <x v="113"/>
    <s v="0715 = Clearwater "/>
    <s v="CITY"/>
    <s v="0715"/>
    <s v="Clearwater"/>
    <s v="acc"/>
    <m/>
    <x v="9"/>
    <s v="UPDATE crash_acc_2016 SET CITY_txt = 'Clearwater' where TRIM(CITY)='0715';"/>
  </r>
  <r>
    <x v="113"/>
    <s v="0720 = Clements "/>
    <s v="CITY"/>
    <s v="0720"/>
    <s v="Clements"/>
    <s v="acc"/>
    <m/>
    <x v="3"/>
    <s v="UPDATE crash_acc_2016 SET CITY_txt = 'Clements' where TRIM(CITY)='0720';"/>
  </r>
  <r>
    <x v="113"/>
    <s v="0725 = Cleveland"/>
    <s v="CITY"/>
    <s v="0725"/>
    <s v="Cleveland"/>
    <s v="acc"/>
    <m/>
    <x v="2"/>
    <s v="UPDATE crash_acc_2016 SET CITY_txt = 'Cleveland' where TRIM(CITY)='0725';"/>
  </r>
  <r>
    <x v="113"/>
    <s v="0730 = Climax "/>
    <s v="CITY"/>
    <s v="0730"/>
    <s v="Climax"/>
    <s v="acc"/>
    <m/>
    <x v="0"/>
    <s v="UPDATE crash_acc_2016 SET CITY_txt = 'Climax' where TRIM(CITY)='0730';"/>
  </r>
  <r>
    <x v="113"/>
    <s v="0735 = Clinton"/>
    <s v="CITY"/>
    <s v="0735"/>
    <s v="Clinton"/>
    <s v="acc"/>
    <m/>
    <x v="1"/>
    <s v="UPDATE crash_acc_2016 SET CITY_txt = 'Clinton' where TRIM(CITY)='0735';"/>
  </r>
  <r>
    <x v="113"/>
    <s v="0740 = Clitherall"/>
    <s v="CITY"/>
    <s v="0740"/>
    <s v="Clitherall"/>
    <s v="acc"/>
    <m/>
    <x v="9"/>
    <s v="UPDATE crash_acc_2016 SET CITY_txt = 'Clitherall' where TRIM(CITY)='0740';"/>
  </r>
  <r>
    <x v="113"/>
    <s v="0745 = Clontarf "/>
    <s v="CITY"/>
    <s v="0745"/>
    <s v="Clontarf"/>
    <s v="acc"/>
    <m/>
    <x v="3"/>
    <s v="UPDATE crash_acc_2016 SET CITY_txt = 'Clontarf' where TRIM(CITY)='0745';"/>
  </r>
  <r>
    <x v="113"/>
    <s v="0750 = Cloquet"/>
    <s v="CITY"/>
    <s v="0750"/>
    <s v="Cloquet"/>
    <s v="acc"/>
    <m/>
    <x v="1"/>
    <s v="UPDATE crash_acc_2016 SET CITY_txt = 'Cloquet' where TRIM(CITY)='0750';"/>
  </r>
  <r>
    <x v="113"/>
    <s v="0755 = Coates "/>
    <s v="CITY"/>
    <s v="0755"/>
    <s v="Coates"/>
    <s v="acc"/>
    <m/>
    <x v="0"/>
    <s v="UPDATE crash_acc_2016 SET CITY_txt = 'Coates' where TRIM(CITY)='0755';"/>
  </r>
  <r>
    <x v="113"/>
    <s v="0760 = Corden "/>
    <s v="CITY"/>
    <s v="0760"/>
    <s v="Corden"/>
    <s v="acc"/>
    <m/>
    <x v="0"/>
    <s v="UPDATE crash_acc_2016 SET CITY_txt = 'Corden' where TRIM(CITY)='0760';"/>
  </r>
  <r>
    <x v="113"/>
    <s v="0765 = Cohasset "/>
    <s v="CITY"/>
    <s v="0765"/>
    <s v="Cohasset"/>
    <s v="acc"/>
    <m/>
    <x v="3"/>
    <s v="UPDATE crash_acc_2016 SET CITY_txt = 'Cohasset' where TRIM(CITY)='0765';"/>
  </r>
  <r>
    <x v="113"/>
    <s v="0770 = Cokato "/>
    <s v="CITY"/>
    <s v="0770"/>
    <s v="Cokato"/>
    <s v="acc"/>
    <m/>
    <x v="0"/>
    <s v="UPDATE crash_acc_2016 SET CITY_txt = 'Cokato' where TRIM(CITY)='0770';"/>
  </r>
  <r>
    <x v="113"/>
    <s v="0775 = Cold Spring"/>
    <s v="CITY"/>
    <s v="0775"/>
    <s v="Cold Spring"/>
    <s v="acc"/>
    <m/>
    <x v="13"/>
    <s v="UPDATE crash_acc_2016 SET CITY_txt = 'Cold Spring' where TRIM(CITY)='0775';"/>
  </r>
  <r>
    <x v="113"/>
    <s v="0780 = Coleraine"/>
    <s v="CITY"/>
    <s v="0780"/>
    <s v="Coleraine"/>
    <s v="acc"/>
    <m/>
    <x v="2"/>
    <s v="UPDATE crash_acc_2016 SET CITY_txt = 'Coleraine' where TRIM(CITY)='0780';"/>
  </r>
  <r>
    <x v="113"/>
    <s v="0785 = Cologne"/>
    <s v="CITY"/>
    <s v="0785"/>
    <s v="Cologne"/>
    <s v="acc"/>
    <m/>
    <x v="1"/>
    <s v="UPDATE crash_acc_2016 SET CITY_txt = 'Cologne' where TRIM(CITY)='0785';"/>
  </r>
  <r>
    <x v="113"/>
    <s v="0790 = Columbia Heights"/>
    <s v="CITY"/>
    <s v="0790"/>
    <s v="Columbia Heights"/>
    <s v="acc"/>
    <m/>
    <x v="33"/>
    <s v="UPDATE crash_acc_2016 SET CITY_txt = 'Columbia Heights' where TRIM(CITY)='0790';"/>
  </r>
  <r>
    <x v="113"/>
    <s v="0795 = Comfrey"/>
    <s v="CITY"/>
    <s v="0795"/>
    <s v="Comfrey"/>
    <s v="acc"/>
    <m/>
    <x v="1"/>
    <s v="UPDATE crash_acc_2016 SET CITY_txt = 'Comfrey' where TRIM(CITY)='0795';"/>
  </r>
  <r>
    <x v="113"/>
    <s v="0800 = Comstock "/>
    <s v="CITY"/>
    <s v="0800"/>
    <s v="Comstock"/>
    <s v="acc"/>
    <m/>
    <x v="3"/>
    <s v="UPDATE crash_acc_2016 SET CITY_txt = 'Comstock' where TRIM(CITY)='0800';"/>
  </r>
  <r>
    <x v="113"/>
    <s v="0805 = Conger "/>
    <s v="CITY"/>
    <s v="0805"/>
    <s v="Conger"/>
    <s v="acc"/>
    <m/>
    <x v="0"/>
    <s v="UPDATE crash_acc_2016 SET CITY_txt = 'Conger' where TRIM(CITY)='0805';"/>
  </r>
  <r>
    <x v="113"/>
    <s v="0810 = Cook "/>
    <s v="CITY"/>
    <s v="0810"/>
    <s v="Cook"/>
    <s v="acc"/>
    <m/>
    <x v="14"/>
    <s v="UPDATE crash_acc_2016 SET CITY_txt = 'Cook' where TRIM(CITY)='0810';"/>
  </r>
  <r>
    <x v="113"/>
    <s v="0820 = Coon Rapids"/>
    <s v="CITY"/>
    <s v="0820"/>
    <s v="Coon Rapids"/>
    <s v="acc"/>
    <m/>
    <x v="13"/>
    <s v="UPDATE crash_acc_2016 SET CITY_txt = 'Coon Rapids' where TRIM(CITY)='0820';"/>
  </r>
  <r>
    <x v="113"/>
    <s v="0825 = Corcoran "/>
    <s v="CITY"/>
    <s v="0825"/>
    <s v="Corcoran"/>
    <s v="acc"/>
    <m/>
    <x v="3"/>
    <s v="UPDATE crash_acc_2016 SET CITY_txt = 'Corcoran' where TRIM(CITY)='0825';"/>
  </r>
  <r>
    <x v="113"/>
    <s v="0830 = Correll"/>
    <s v="CITY"/>
    <s v="0830"/>
    <s v="Correll"/>
    <s v="acc"/>
    <m/>
    <x v="1"/>
    <s v="UPDATE crash_acc_2016 SET CITY_txt = 'Correll' where TRIM(CITY)='0830';"/>
  </r>
  <r>
    <x v="113"/>
    <s v="0835 = Cosmos "/>
    <s v="CITY"/>
    <s v="0835"/>
    <s v="Cosmos"/>
    <s v="acc"/>
    <m/>
    <x v="0"/>
    <s v="UPDATE crash_acc_2016 SET CITY_txt = 'Cosmos' where TRIM(CITY)='0835';"/>
  </r>
  <r>
    <x v="113"/>
    <s v="0837 = Cottage Grove"/>
    <s v="CITY"/>
    <s v="0837"/>
    <s v="Cottage Grove"/>
    <s v="acc"/>
    <m/>
    <x v="24"/>
    <s v="UPDATE crash_acc_2016 SET CITY_txt = 'Cottage Grove' where TRIM(CITY)='0837';"/>
  </r>
  <r>
    <x v="113"/>
    <s v="0840 = Cottonwood "/>
    <s v="CITY"/>
    <s v="0840"/>
    <s v="Cottonwood"/>
    <s v="acc"/>
    <m/>
    <x v="9"/>
    <s v="UPDATE crash_acc_2016 SET CITY_txt = 'Cottonwood' where TRIM(CITY)='0840';"/>
  </r>
  <r>
    <x v="113"/>
    <s v="0845 = Courtland"/>
    <s v="CITY"/>
    <s v="0845"/>
    <s v="Courtland"/>
    <s v="acc"/>
    <m/>
    <x v="2"/>
    <s v="UPDATE crash_acc_2016 SET CITY_txt = 'Courtland' where TRIM(CITY)='0845';"/>
  </r>
  <r>
    <x v="113"/>
    <s v="0850 = Cromwell "/>
    <s v="CITY"/>
    <s v="0850"/>
    <s v="Cromwell"/>
    <s v="acc"/>
    <m/>
    <x v="3"/>
    <s v="UPDATE crash_acc_2016 SET CITY_txt = 'Cromwell' where TRIM(CITY)='0850';"/>
  </r>
  <r>
    <x v="113"/>
    <s v="0855 = Crookston"/>
    <s v="CITY"/>
    <s v="0855"/>
    <s v="Crookston"/>
    <s v="acc"/>
    <m/>
    <x v="2"/>
    <s v="UPDATE crash_acc_2016 SET CITY_txt = 'Crookston' where TRIM(CITY)='0855';"/>
  </r>
  <r>
    <x v="113"/>
    <s v="0860 = Crosby "/>
    <s v="CITY"/>
    <s v="0860"/>
    <s v="Crosby"/>
    <s v="acc"/>
    <m/>
    <x v="0"/>
    <s v="UPDATE crash_acc_2016 SET CITY_txt = 'Crosby' where TRIM(CITY)='0860';"/>
  </r>
  <r>
    <x v="113"/>
    <s v="0865 = Cross Lake "/>
    <s v="CITY"/>
    <s v="0865"/>
    <s v="Cross Lake"/>
    <s v="acc"/>
    <m/>
    <x v="9"/>
    <s v="UPDATE crash_acc_2016 SET CITY_txt = 'Cross Lake' where TRIM(CITY)='0865';"/>
  </r>
  <r>
    <x v="113"/>
    <s v="0870 = Crystal"/>
    <s v="CITY"/>
    <s v="0870"/>
    <s v="Crystal"/>
    <s v="acc"/>
    <m/>
    <x v="1"/>
    <s v="UPDATE crash_acc_2016 SET CITY_txt = 'Crystal' where TRIM(CITY)='0870';"/>
  </r>
  <r>
    <x v="113"/>
    <s v="0875 = Currie "/>
    <s v="CITY"/>
    <s v="0875"/>
    <s v="Currie"/>
    <s v="acc"/>
    <m/>
    <x v="0"/>
    <s v="UPDATE crash_acc_2016 SET CITY_txt = 'Currie' where TRIM(CITY)='0875';"/>
  </r>
  <r>
    <x v="113"/>
    <s v="0880 = Cuyuna "/>
    <s v="CITY"/>
    <s v="0880"/>
    <s v="Cuyuna"/>
    <s v="acc"/>
    <m/>
    <x v="0"/>
    <s v="UPDATE crash_acc_2016 SET CITY_txt = 'Cuyuna' where TRIM(CITY)='0880';"/>
  </r>
  <r>
    <x v="113"/>
    <s v="0885 = Cyrus"/>
    <s v="CITY"/>
    <s v="0885"/>
    <s v="Cyrus"/>
    <s v="acc"/>
    <m/>
    <x v="4"/>
    <s v="UPDATE crash_acc_2016 SET CITY_txt = 'Cyrus' where TRIM(CITY)='0885';"/>
  </r>
  <r>
    <x v="113"/>
    <s v="0890 = Dakota "/>
    <s v="CITY"/>
    <s v="0890"/>
    <s v="Dakota"/>
    <s v="acc"/>
    <m/>
    <x v="0"/>
    <s v="UPDATE crash_acc_2016 SET CITY_txt = 'Dakota' where TRIM(CITY)='0890';"/>
  </r>
  <r>
    <x v="113"/>
    <s v="0895 = Dalton "/>
    <s v="CITY"/>
    <s v="0895"/>
    <s v="Dalton"/>
    <s v="acc"/>
    <m/>
    <x v="0"/>
    <s v="UPDATE crash_acc_2016 SET CITY_txt = 'Dalton' where TRIM(CITY)='0895';"/>
  </r>
  <r>
    <x v="113"/>
    <s v="0900 = Danube "/>
    <s v="CITY"/>
    <s v="0900"/>
    <s v="Danube"/>
    <s v="acc"/>
    <m/>
    <x v="0"/>
    <s v="UPDATE crash_acc_2016 SET CITY_txt = 'Danube' where TRIM(CITY)='0900';"/>
  </r>
  <r>
    <x v="113"/>
    <s v="0905 = Danvers"/>
    <s v="CITY"/>
    <s v="0905"/>
    <s v="Danvers"/>
    <s v="acc"/>
    <m/>
    <x v="1"/>
    <s v="UPDATE crash_acc_2016 SET CITY_txt = 'Danvers' where TRIM(CITY)='0905';"/>
  </r>
  <r>
    <x v="113"/>
    <s v="0910 = Darfur "/>
    <s v="CITY"/>
    <s v="0910"/>
    <s v="Darfur"/>
    <s v="acc"/>
    <m/>
    <x v="0"/>
    <s v="UPDATE crash_acc_2016 SET CITY_txt = 'Darfur' where TRIM(CITY)='0910';"/>
  </r>
  <r>
    <x v="113"/>
    <s v="0915 = Darwin "/>
    <s v="CITY"/>
    <s v="0915"/>
    <s v="Darwin"/>
    <s v="acc"/>
    <m/>
    <x v="0"/>
    <s v="UPDATE crash_acc_2016 SET CITY_txt = 'Darwin' where TRIM(CITY)='0915';"/>
  </r>
  <r>
    <x v="113"/>
    <s v="0920 = Dassel "/>
    <s v="CITY"/>
    <s v="0920"/>
    <s v="Dassel"/>
    <s v="acc"/>
    <m/>
    <x v="0"/>
    <s v="UPDATE crash_acc_2016 SET CITY_txt = 'Dassel' where TRIM(CITY)='0920';"/>
  </r>
  <r>
    <x v="113"/>
    <s v="0925 = Dawson "/>
    <s v="CITY"/>
    <s v="0925"/>
    <s v="Dawson"/>
    <s v="acc"/>
    <m/>
    <x v="0"/>
    <s v="UPDATE crash_acc_2016 SET CITY_txt = 'Dawson' where TRIM(CITY)='0925';"/>
  </r>
  <r>
    <x v="113"/>
    <s v="0930 = Dayton "/>
    <s v="CITY"/>
    <s v="0930"/>
    <s v="Dayton"/>
    <s v="acc"/>
    <m/>
    <x v="0"/>
    <s v="UPDATE crash_acc_2016 SET CITY_txt = 'Dayton' where TRIM(CITY)='0930';"/>
  </r>
  <r>
    <x v="113"/>
    <s v="0935 = Deephaven"/>
    <s v="CITY"/>
    <s v="0935"/>
    <s v="Deephaven"/>
    <s v="acc"/>
    <m/>
    <x v="2"/>
    <s v="UPDATE crash_acc_2016 SET CITY_txt = 'Deephaven' where TRIM(CITY)='0935';"/>
  </r>
  <r>
    <x v="113"/>
    <s v="0940 = Deer Creek "/>
    <s v="CITY"/>
    <s v="0940"/>
    <s v="Deer Creek"/>
    <s v="acc"/>
    <m/>
    <x v="9"/>
    <s v="UPDATE crash_acc_2016 SET CITY_txt = 'Deer Creek' where TRIM(CITY)='0940';"/>
  </r>
  <r>
    <x v="113"/>
    <s v="0945 = Deer River "/>
    <s v="CITY"/>
    <s v="0945"/>
    <s v="Deer River"/>
    <s v="acc"/>
    <m/>
    <x v="9"/>
    <s v="UPDATE crash_acc_2016 SET CITY_txt = 'Deer River' where TRIM(CITY)='0945';"/>
  </r>
  <r>
    <x v="113"/>
    <s v="0950 = Deerwood "/>
    <s v="CITY"/>
    <s v="0950"/>
    <s v="Deerwood"/>
    <s v="acc"/>
    <m/>
    <x v="3"/>
    <s v="UPDATE crash_acc_2016 SET CITY_txt = 'Deerwood' where TRIM(CITY)='0950';"/>
  </r>
  <r>
    <x v="113"/>
    <s v="0955 = De Graff "/>
    <s v="CITY"/>
    <s v="0955"/>
    <s v="De Graff"/>
    <s v="acc"/>
    <m/>
    <x v="3"/>
    <s v="UPDATE crash_acc_2016 SET CITY_txt = 'De Graff' where TRIM(CITY)='0955';"/>
  </r>
  <r>
    <x v="113"/>
    <s v="0960 = Delano "/>
    <s v="CITY"/>
    <s v="0960"/>
    <s v="Delano"/>
    <s v="acc"/>
    <m/>
    <x v="0"/>
    <s v="UPDATE crash_acc_2016 SET CITY_txt = 'Delano' where TRIM(CITY)='0960';"/>
  </r>
  <r>
    <x v="113"/>
    <s v="0965 = Delavan"/>
    <s v="CITY"/>
    <s v="0965"/>
    <s v="Delavan"/>
    <s v="acc"/>
    <m/>
    <x v="1"/>
    <s v="UPDATE crash_acc_2016 SET CITY_txt = 'Delavan' where TRIM(CITY)='0965';"/>
  </r>
  <r>
    <x v="113"/>
    <s v="0970 = Delhi"/>
    <s v="CITY"/>
    <s v="0970"/>
    <s v="Delhi"/>
    <s v="acc"/>
    <m/>
    <x v="4"/>
    <s v="UPDATE crash_acc_2016 SET CITY_txt = 'Delhi' where TRIM(CITY)='0970';"/>
  </r>
  <r>
    <x v="113"/>
    <s v="0975 = Dellwood "/>
    <s v="CITY"/>
    <s v="0975"/>
    <s v="Dellwood"/>
    <s v="acc"/>
    <m/>
    <x v="3"/>
    <s v="UPDATE crash_acc_2016 SET CITY_txt = 'Dellwood' where TRIM(CITY)='0975';"/>
  </r>
  <r>
    <x v="113"/>
    <s v="0980 = Denham "/>
    <s v="CITY"/>
    <s v="0980"/>
    <s v="Denham"/>
    <s v="acc"/>
    <m/>
    <x v="0"/>
    <s v="UPDATE crash_acc_2016 SET CITY_txt = 'Denham' where TRIM(CITY)='0980';"/>
  </r>
  <r>
    <x v="113"/>
    <s v="0985 = Dennison "/>
    <s v="CITY"/>
    <s v="0985"/>
    <s v="Dennison"/>
    <s v="acc"/>
    <m/>
    <x v="3"/>
    <s v="UPDATE crash_acc_2016 SET CITY_txt = 'Dennison' where TRIM(CITY)='0985';"/>
  </r>
  <r>
    <x v="113"/>
    <s v="0990 = Dent "/>
    <s v="CITY"/>
    <s v="0990"/>
    <s v="Dent"/>
    <s v="acc"/>
    <m/>
    <x v="14"/>
    <s v="UPDATE crash_acc_2016 SET CITY_txt = 'Dent' where TRIM(CITY)='0990';"/>
  </r>
  <r>
    <x v="113"/>
    <s v="0995 = Detroit Lks"/>
    <s v="CITY"/>
    <s v="0995"/>
    <s v="Detroit Lks"/>
    <s v="acc"/>
    <m/>
    <x v="13"/>
    <s v="UPDATE crash_acc_2016 SET CITY_txt = 'Detroit Lks' where TRIM(CITY)='0995';"/>
  </r>
  <r>
    <x v="113"/>
    <s v="1000 = Dexter "/>
    <s v="CITY"/>
    <s v="1000"/>
    <s v="Dexter"/>
    <s v="acc"/>
    <m/>
    <x v="0"/>
    <s v="UPDATE crash_acc_2016 SET CITY_txt = 'Dexter' where TRIM(CITY)='1000';"/>
  </r>
  <r>
    <x v="113"/>
    <s v="1005 = Dilworth "/>
    <s v="CITY"/>
    <s v="1005"/>
    <s v="Dilworth"/>
    <s v="acc"/>
    <m/>
    <x v="3"/>
    <s v="UPDATE crash_acc_2016 SET CITY_txt = 'Dilworth' where TRIM(CITY)='1005';"/>
  </r>
  <r>
    <x v="113"/>
    <s v="1010 = Dodge Center "/>
    <s v="CITY"/>
    <s v="1010"/>
    <s v="Dodge Center"/>
    <s v="acc"/>
    <m/>
    <x v="31"/>
    <s v="UPDATE crash_acc_2016 SET CITY_txt = 'Dodge Center' where TRIM(CITY)='1010';"/>
  </r>
  <r>
    <x v="113"/>
    <s v="1015 = Donaldson"/>
    <s v="CITY"/>
    <s v="1015"/>
    <s v="Donaldson"/>
    <s v="acc"/>
    <m/>
    <x v="2"/>
    <s v="UPDATE crash_acc_2016 SET CITY_txt = 'Donaldson' where TRIM(CITY)='1015';"/>
  </r>
  <r>
    <x v="113"/>
    <s v="1020 = Donnelly "/>
    <s v="CITY"/>
    <s v="1020"/>
    <s v="Donnelly"/>
    <s v="acc"/>
    <m/>
    <x v="3"/>
    <s v="UPDATE crash_acc_2016 SET CITY_txt = 'Donnelly' where TRIM(CITY)='1020';"/>
  </r>
  <r>
    <x v="113"/>
    <s v="1025 = Doran"/>
    <s v="CITY"/>
    <s v="1025"/>
    <s v="Doran"/>
    <s v="acc"/>
    <m/>
    <x v="4"/>
    <s v="UPDATE crash_acc_2016 SET CITY_txt = 'Doran' where TRIM(CITY)='1025';"/>
  </r>
  <r>
    <x v="113"/>
    <s v="1030 = Dover"/>
    <s v="CITY"/>
    <s v="1030"/>
    <s v="Dover"/>
    <s v="acc"/>
    <m/>
    <x v="4"/>
    <s v="UPDATE crash_acc_2016 SET CITY_txt = 'Dover' where TRIM(CITY)='1030';"/>
  </r>
  <r>
    <x v="113"/>
    <s v="1035 = Dovray "/>
    <s v="CITY"/>
    <s v="1035"/>
    <s v="Dovray"/>
    <s v="acc"/>
    <m/>
    <x v="0"/>
    <s v="UPDATE crash_acc_2016 SET CITY_txt = 'Dovray' where TRIM(CITY)='1035';"/>
  </r>
  <r>
    <x v="113"/>
    <s v="1040 = Duluth "/>
    <s v="CITY"/>
    <s v="1040"/>
    <s v="Duluth"/>
    <s v="acc"/>
    <m/>
    <x v="0"/>
    <s v="UPDATE crash_acc_2016 SET CITY_txt = 'Duluth' where TRIM(CITY)='1040';"/>
  </r>
  <r>
    <x v="113"/>
    <s v="1045 = Dumont "/>
    <s v="CITY"/>
    <s v="1045"/>
    <s v="Dumont"/>
    <s v="acc"/>
    <m/>
    <x v="0"/>
    <s v="UPDATE crash_acc_2016 SET CITY_txt = 'Dumont' where TRIM(CITY)='1045';"/>
  </r>
  <r>
    <x v="113"/>
    <s v="1050 = Dundas "/>
    <s v="CITY"/>
    <s v="1050"/>
    <s v="Dundas"/>
    <s v="acc"/>
    <m/>
    <x v="0"/>
    <s v="UPDATE crash_acc_2016 SET CITY_txt = 'Dundas' where TRIM(CITY)='1050';"/>
  </r>
  <r>
    <x v="113"/>
    <s v="1055 = Dundee "/>
    <s v="CITY"/>
    <s v="1055"/>
    <s v="Dundee"/>
    <s v="acc"/>
    <m/>
    <x v="0"/>
    <s v="UPDATE crash_acc_2016 SET CITY_txt = 'Dundee' where TRIM(CITY)='1055';"/>
  </r>
  <r>
    <x v="113"/>
    <s v="1060 = Dunnell"/>
    <s v="CITY"/>
    <s v="1060"/>
    <s v="Dunnell"/>
    <s v="acc"/>
    <m/>
    <x v="1"/>
    <s v="UPDATE crash_acc_2016 SET CITY_txt = 'Dunnell' where TRIM(CITY)='1060';"/>
  </r>
  <r>
    <x v="113"/>
    <s v="1063 = Eagan"/>
    <s v="CITY"/>
    <s v="1063"/>
    <s v="Eagan"/>
    <s v="acc"/>
    <m/>
    <x v="4"/>
    <s v="UPDATE crash_acc_2016 SET CITY_txt = 'Eagan' where TRIM(CITY)='1063';"/>
  </r>
  <r>
    <x v="113"/>
    <s v="1065 = Eagle Bend "/>
    <s v="CITY"/>
    <s v="1065"/>
    <s v="Eagle Bend"/>
    <s v="acc"/>
    <m/>
    <x v="9"/>
    <s v="UPDATE crash_acc_2016 SET CITY_txt = 'Eagle Bend' where TRIM(CITY)='1065';"/>
  </r>
  <r>
    <x v="113"/>
    <s v="1070 = Eagle Lake "/>
    <s v="CITY"/>
    <s v="1070"/>
    <s v="Eagle Lake"/>
    <s v="acc"/>
    <m/>
    <x v="9"/>
    <s v="UPDATE crash_acc_2016 SET CITY_txt = 'Eagle Lake' where TRIM(CITY)='1070';"/>
  </r>
  <r>
    <x v="113"/>
    <s v="1072 = East Bethel"/>
    <s v="CITY"/>
    <s v="1072"/>
    <s v="East Bethel"/>
    <s v="acc"/>
    <m/>
    <x v="13"/>
    <s v="UPDATE crash_acc_2016 SET CITY_txt = 'East Bethel' where TRIM(CITY)='1072';"/>
  </r>
  <r>
    <x v="113"/>
    <s v="1075 = East Grand Forks "/>
    <s v="CITY"/>
    <s v="1075"/>
    <s v="East Grand Forks"/>
    <s v="acc"/>
    <m/>
    <x v="33"/>
    <s v="UPDATE crash_acc_2016 SET CITY_txt = 'East Grand Forks' where TRIM(CITY)='1075';"/>
  </r>
  <r>
    <x v="113"/>
    <s v="1080 = East Gull Lake"/>
    <s v="CITY"/>
    <s v="1080"/>
    <s v="East Gull Lake"/>
    <s v="acc"/>
    <m/>
    <x v="23"/>
    <s v="UPDATE crash_acc_2016 SET CITY_txt = 'East Gull Lake' where TRIM(CITY)='1080';"/>
  </r>
  <r>
    <x v="113"/>
    <s v="1085 = Easton "/>
    <s v="CITY"/>
    <s v="1085"/>
    <s v="Easton"/>
    <s v="acc"/>
    <m/>
    <x v="0"/>
    <s v="UPDATE crash_acc_2016 SET CITY_txt = 'Easton' where TRIM(CITY)='1085';"/>
  </r>
  <r>
    <x v="113"/>
    <s v="1090 = Echo "/>
    <s v="CITY"/>
    <s v="1090"/>
    <s v="Echo"/>
    <s v="acc"/>
    <m/>
    <x v="14"/>
    <s v="UPDATE crash_acc_2016 SET CITY_txt = 'Echo' where TRIM(CITY)='1090';"/>
  </r>
  <r>
    <x v="113"/>
    <s v="1094 = Eden Prairie "/>
    <s v="CITY"/>
    <s v="1094"/>
    <s v="Eden Prairie"/>
    <s v="acc"/>
    <m/>
    <x v="31"/>
    <s v="UPDATE crash_acc_2016 SET CITY_txt = 'Eden Prairie' where TRIM(CITY)='1094';"/>
  </r>
  <r>
    <x v="113"/>
    <s v="1095 = Eden Valley"/>
    <s v="CITY"/>
    <s v="1095"/>
    <s v="Eden Valley"/>
    <s v="acc"/>
    <m/>
    <x v="13"/>
    <s v="UPDATE crash_acc_2016 SET CITY_txt = 'Eden Valley' where TRIM(CITY)='1095';"/>
  </r>
  <r>
    <x v="113"/>
    <s v="1100 = Edgerton "/>
    <s v="CITY"/>
    <s v="1100"/>
    <s v="Edgerton"/>
    <s v="acc"/>
    <m/>
    <x v="3"/>
    <s v="UPDATE crash_acc_2016 SET CITY_txt = 'Edgerton' where TRIM(CITY)='1100';"/>
  </r>
  <r>
    <x v="113"/>
    <s v="1105 = Edina"/>
    <s v="CITY"/>
    <s v="1105"/>
    <s v="Edina"/>
    <s v="acc"/>
    <m/>
    <x v="4"/>
    <s v="UPDATE crash_acc_2016 SET CITY_txt = 'Edina' where TRIM(CITY)='1105';"/>
  </r>
  <r>
    <x v="113"/>
    <s v="1110 = Effie"/>
    <s v="CITY"/>
    <s v="1110"/>
    <s v="Effie"/>
    <s v="acc"/>
    <m/>
    <x v="4"/>
    <s v="UPDATE crash_acc_2016 SET CITY_txt = 'Effie' where TRIM(CITY)='1110';"/>
  </r>
  <r>
    <x v="113"/>
    <s v="1115 = Eitzen "/>
    <s v="CITY"/>
    <s v="1115"/>
    <s v="Eitzen"/>
    <s v="acc"/>
    <m/>
    <x v="0"/>
    <s v="UPDATE crash_acc_2016 SET CITY_txt = 'Eitzen' where TRIM(CITY)='1115';"/>
  </r>
  <r>
    <x v="113"/>
    <s v="1120 = Elba "/>
    <s v="CITY"/>
    <s v="1120"/>
    <s v="Elba"/>
    <s v="acc"/>
    <m/>
    <x v="14"/>
    <s v="UPDATE crash_acc_2016 SET CITY_txt = 'Elba' where TRIM(CITY)='1120';"/>
  </r>
  <r>
    <x v="113"/>
    <s v="1125 = Elbow Lake "/>
    <s v="CITY"/>
    <s v="1125"/>
    <s v="Elbow Lake"/>
    <s v="acc"/>
    <m/>
    <x v="9"/>
    <s v="UPDATE crash_acc_2016 SET CITY_txt = 'Elbow Lake' where TRIM(CITY)='1125';"/>
  </r>
  <r>
    <x v="113"/>
    <s v="1130 = Elgin"/>
    <s v="CITY"/>
    <s v="1130"/>
    <s v="Elgin"/>
    <s v="acc"/>
    <m/>
    <x v="4"/>
    <s v="UPDATE crash_acc_2016 SET CITY_txt = 'Elgin' where TRIM(CITY)='1130';"/>
  </r>
  <r>
    <x v="113"/>
    <s v="1135 = Elizebeth"/>
    <s v="CITY"/>
    <s v="1135"/>
    <s v="Elizebeth"/>
    <s v="acc"/>
    <m/>
    <x v="2"/>
    <s v="UPDATE crash_acc_2016 SET CITY_txt = 'Elizebeth' where TRIM(CITY)='1135';"/>
  </r>
  <r>
    <x v="113"/>
    <s v="1140 = Elko "/>
    <s v="CITY"/>
    <s v="1140"/>
    <s v="Elko"/>
    <s v="acc"/>
    <m/>
    <x v="14"/>
    <s v="UPDATE crash_acc_2016 SET CITY_txt = 'Elko' where TRIM(CITY)='1140';"/>
  </r>
  <r>
    <x v="113"/>
    <s v="1145 = Elk River"/>
    <s v="CITY"/>
    <s v="1145"/>
    <s v="Elk River"/>
    <s v="acc"/>
    <m/>
    <x v="2"/>
    <s v="UPDATE crash_acc_2016 SET CITY_txt = 'Elk River' where TRIM(CITY)='1145';"/>
  </r>
  <r>
    <x v="113"/>
    <s v="1150 = Elkton "/>
    <s v="CITY"/>
    <s v="1150"/>
    <s v="Elkton"/>
    <s v="acc"/>
    <m/>
    <x v="0"/>
    <s v="UPDATE crash_acc_2016 SET CITY_txt = 'Elkton' where TRIM(CITY)='1150';"/>
  </r>
  <r>
    <x v="113"/>
    <s v="1155 = Ellendale"/>
    <s v="CITY"/>
    <s v="1155"/>
    <s v="Ellendale"/>
    <s v="acc"/>
    <m/>
    <x v="2"/>
    <s v="UPDATE crash_acc_2016 SET CITY_txt = 'Ellendale' where TRIM(CITY)='1155';"/>
  </r>
  <r>
    <x v="113"/>
    <s v="1160 = Ellsworth"/>
    <s v="CITY"/>
    <s v="1160"/>
    <s v="Ellsworth"/>
    <s v="acc"/>
    <m/>
    <x v="2"/>
    <s v="UPDATE crash_acc_2016 SET CITY_txt = 'Ellsworth' where TRIM(CITY)='1160';"/>
  </r>
  <r>
    <x v="113"/>
    <s v="1165 = Elmdale"/>
    <s v="CITY"/>
    <s v="1165"/>
    <s v="Elmdale"/>
    <s v="acc"/>
    <m/>
    <x v="1"/>
    <s v="UPDATE crash_acc_2016 SET CITY_txt = 'Elmdale' where TRIM(CITY)='1165';"/>
  </r>
  <r>
    <x v="113"/>
    <s v="1170 = Elmore "/>
    <s v="CITY"/>
    <s v="1170"/>
    <s v="Elmore"/>
    <s v="acc"/>
    <m/>
    <x v="0"/>
    <s v="UPDATE crash_acc_2016 SET CITY_txt = 'Elmore' where TRIM(CITY)='1170';"/>
  </r>
  <r>
    <x v="113"/>
    <s v="1175 = Elrosa "/>
    <s v="CITY"/>
    <s v="1175"/>
    <s v="Elrosa"/>
    <s v="acc"/>
    <m/>
    <x v="0"/>
    <s v="UPDATE crash_acc_2016 SET CITY_txt = 'Elrosa' where TRIM(CITY)='1175';"/>
  </r>
  <r>
    <x v="113"/>
    <s v="1180 = Ely"/>
    <s v="CITY"/>
    <s v="1180"/>
    <s v="Ely"/>
    <s v="acc"/>
    <m/>
    <x v="34"/>
    <s v="UPDATE crash_acc_2016 SET CITY_txt = 'Ely' where TRIM(CITY)='1180';"/>
  </r>
  <r>
    <x v="113"/>
    <s v="1185 = Elysian"/>
    <s v="CITY"/>
    <s v="1185"/>
    <s v="Elysian"/>
    <s v="acc"/>
    <m/>
    <x v="1"/>
    <s v="UPDATE crash_acc_2016 SET CITY_txt = 'Elysian' where TRIM(CITY)='1185';"/>
  </r>
  <r>
    <x v="113"/>
    <s v="1190 = Emily"/>
    <s v="CITY"/>
    <s v="1190"/>
    <s v="Emily"/>
    <s v="acc"/>
    <m/>
    <x v="4"/>
    <s v="UPDATE crash_acc_2016 SET CITY_txt = 'Emily' where TRIM(CITY)='1190';"/>
  </r>
  <r>
    <x v="113"/>
    <s v="1195 = Emmons "/>
    <s v="CITY"/>
    <s v="1195"/>
    <s v="Emmons"/>
    <s v="acc"/>
    <m/>
    <x v="0"/>
    <s v="UPDATE crash_acc_2016 SET CITY_txt = 'Emmons' where TRIM(CITY)='1195';"/>
  </r>
  <r>
    <x v="113"/>
    <s v="1200 = Erhard "/>
    <s v="CITY"/>
    <s v="1200"/>
    <s v="Erhard"/>
    <s v="acc"/>
    <m/>
    <x v="0"/>
    <s v="UPDATE crash_acc_2016 SET CITY_txt = 'Erhard' where TRIM(CITY)='1200';"/>
  </r>
  <r>
    <x v="113"/>
    <s v="1205 = Erskine"/>
    <s v="CITY"/>
    <s v="1205"/>
    <s v="Erskine"/>
    <s v="acc"/>
    <m/>
    <x v="1"/>
    <s v="UPDATE crash_acc_2016 SET CITY_txt = 'Erskine' where TRIM(CITY)='1205';"/>
  </r>
  <r>
    <x v="113"/>
    <s v="1215 = Evansville "/>
    <s v="CITY"/>
    <s v="1215"/>
    <s v="Evansville"/>
    <s v="acc"/>
    <m/>
    <x v="9"/>
    <s v="UPDATE crash_acc_2016 SET CITY_txt = 'Evansville' where TRIM(CITY)='1215';"/>
  </r>
  <r>
    <x v="113"/>
    <s v="1216 = Evan "/>
    <s v="CITY"/>
    <s v="1216"/>
    <s v="Evan"/>
    <s v="acc"/>
    <m/>
    <x v="14"/>
    <s v="UPDATE crash_acc_2016 SET CITY_txt = 'Evan' where TRIM(CITY)='1216';"/>
  </r>
  <r>
    <x v="113"/>
    <s v="1220 = Eveleth"/>
    <s v="CITY"/>
    <s v="1220"/>
    <s v="Eveleth"/>
    <s v="acc"/>
    <m/>
    <x v="1"/>
    <s v="UPDATE crash_acc_2016 SET CITY_txt = 'Eveleth' where TRIM(CITY)='1220';"/>
  </r>
  <r>
    <x v="113"/>
    <s v="1225 = Excelsior"/>
    <s v="CITY"/>
    <s v="1225"/>
    <s v="Excelsior"/>
    <s v="acc"/>
    <m/>
    <x v="2"/>
    <s v="UPDATE crash_acc_2016 SET CITY_txt = 'Excelsior' where TRIM(CITY)='1225';"/>
  </r>
  <r>
    <x v="113"/>
    <s v="1230 = Eyota"/>
    <s v="CITY"/>
    <s v="1230"/>
    <s v="Eyota"/>
    <s v="acc"/>
    <m/>
    <x v="4"/>
    <s v="UPDATE crash_acc_2016 SET CITY_txt = 'Eyota' where TRIM(CITY)='1230';"/>
  </r>
  <r>
    <x v="113"/>
    <s v="1235 = Fairfax"/>
    <s v="CITY"/>
    <s v="1235"/>
    <s v="Fairfax"/>
    <s v="acc"/>
    <m/>
    <x v="1"/>
    <s v="UPDATE crash_acc_2016 SET CITY_txt = 'Fairfax' where TRIM(CITY)='1235';"/>
  </r>
  <r>
    <x v="113"/>
    <s v="1240 = Fairmont "/>
    <s v="CITY"/>
    <s v="1240"/>
    <s v="Fairmont"/>
    <s v="acc"/>
    <m/>
    <x v="3"/>
    <s v="UPDATE crash_acc_2016 SET CITY_txt = 'Fairmont' where TRIM(CITY)='1240';"/>
  </r>
  <r>
    <x v="113"/>
    <s v="1245 = Falcon Heights "/>
    <s v="CITY"/>
    <s v="1245"/>
    <s v="Falcon Heights"/>
    <s v="acc"/>
    <m/>
    <x v="23"/>
    <s v="UPDATE crash_acc_2016 SET CITY_txt = 'Falcon Heights' where TRIM(CITY)='1245';"/>
  </r>
  <r>
    <x v="113"/>
    <s v="1250 = Faribault"/>
    <s v="CITY"/>
    <s v="1250"/>
    <s v="Faribault"/>
    <s v="acc"/>
    <m/>
    <x v="2"/>
    <s v="UPDATE crash_acc_2016 SET CITY_txt = 'Faribault' where TRIM(CITY)='1250';"/>
  </r>
  <r>
    <x v="113"/>
    <s v="1255 = Farmington "/>
    <s v="CITY"/>
    <s v="1255"/>
    <s v="Farmington"/>
    <s v="acc"/>
    <m/>
    <x v="9"/>
    <s v="UPDATE crash_acc_2016 SET CITY_txt = 'Farmington' where TRIM(CITY)='1255';"/>
  </r>
  <r>
    <x v="113"/>
    <s v="1260 = Farwell"/>
    <s v="CITY"/>
    <s v="1260"/>
    <s v="Farwell"/>
    <s v="acc"/>
    <m/>
    <x v="1"/>
    <s v="UPDATE crash_acc_2016 SET CITY_txt = 'Farwell' where TRIM(CITY)='1260';"/>
  </r>
  <r>
    <x v="113"/>
    <s v="1265 = Federal Dam"/>
    <s v="CITY"/>
    <s v="1265"/>
    <s v="Federal Dam"/>
    <s v="acc"/>
    <m/>
    <x v="13"/>
    <s v="UPDATE crash_acc_2016 SET CITY_txt = 'Federal Dam' where TRIM(CITY)='1265';"/>
  </r>
  <r>
    <x v="113"/>
    <s v="1270 = Felton "/>
    <s v="CITY"/>
    <s v="1270"/>
    <s v="Felton"/>
    <s v="acc"/>
    <m/>
    <x v="0"/>
    <s v="UPDATE crash_acc_2016 SET CITY_txt = 'Felton' where TRIM(CITY)='1270';"/>
  </r>
  <r>
    <x v="113"/>
    <s v="1275 = Fergus Falls "/>
    <s v="CITY"/>
    <s v="1275"/>
    <s v="Fergus Falls"/>
    <s v="acc"/>
    <m/>
    <x v="31"/>
    <s v="UPDATE crash_acc_2016 SET CITY_txt = 'Fergus Falls' where TRIM(CITY)='1275';"/>
  </r>
  <r>
    <x v="113"/>
    <s v="1280 = Fertile"/>
    <s v="CITY"/>
    <s v="1280"/>
    <s v="Fertile"/>
    <s v="acc"/>
    <m/>
    <x v="1"/>
    <s v="UPDATE crash_acc_2016 SET CITY_txt = 'Fertile' where TRIM(CITY)='1280';"/>
  </r>
  <r>
    <x v="113"/>
    <s v="1285 = Fifty Lakes"/>
    <s v="CITY"/>
    <s v="1285"/>
    <s v="Fifty Lakes"/>
    <s v="acc"/>
    <m/>
    <x v="13"/>
    <s v="UPDATE crash_acc_2016 SET CITY_txt = 'Fifty Lakes' where TRIM(CITY)='1285';"/>
  </r>
  <r>
    <x v="113"/>
    <s v="1290 = Finlayson"/>
    <s v="CITY"/>
    <s v="1290"/>
    <s v="Finlayson"/>
    <s v="acc"/>
    <m/>
    <x v="2"/>
    <s v="UPDATE crash_acc_2016 SET CITY_txt = 'Finlayson' where TRIM(CITY)='1290';"/>
  </r>
  <r>
    <x v="113"/>
    <s v="1295 = Fisher "/>
    <s v="CITY"/>
    <s v="1295"/>
    <s v="Fisher"/>
    <s v="acc"/>
    <m/>
    <x v="0"/>
    <s v="UPDATE crash_acc_2016 SET CITY_txt = 'Fisher' where TRIM(CITY)='1295';"/>
  </r>
  <r>
    <x v="113"/>
    <s v="1300 = Flensburg"/>
    <s v="CITY"/>
    <s v="1300"/>
    <s v="Flensburg"/>
    <s v="acc"/>
    <m/>
    <x v="2"/>
    <s v="UPDATE crash_acc_2016 SET CITY_txt = 'Flensburg' where TRIM(CITY)='1300';"/>
  </r>
  <r>
    <x v="113"/>
    <s v="1305 = Floodwood"/>
    <s v="CITY"/>
    <s v="1305"/>
    <s v="Floodwood"/>
    <s v="acc"/>
    <m/>
    <x v="2"/>
    <s v="UPDATE crash_acc_2016 SET CITY_txt = 'Floodwood' where TRIM(CITY)='1305';"/>
  </r>
  <r>
    <x v="113"/>
    <s v="1310 = Florence "/>
    <s v="CITY"/>
    <s v="1310"/>
    <s v="Florence"/>
    <s v="acc"/>
    <m/>
    <x v="3"/>
    <s v="UPDATE crash_acc_2016 SET CITY_txt = 'Florence' where TRIM(CITY)='1310';"/>
  </r>
  <r>
    <x v="113"/>
    <s v="1315 = Foley"/>
    <s v="CITY"/>
    <s v="1315"/>
    <s v="Foley"/>
    <s v="acc"/>
    <m/>
    <x v="4"/>
    <s v="UPDATE crash_acc_2016 SET CITY_txt = 'Foley' where TRIM(CITY)='1315';"/>
  </r>
  <r>
    <x v="113"/>
    <s v="1320 = Forada "/>
    <s v="CITY"/>
    <s v="1320"/>
    <s v="Forada"/>
    <s v="acc"/>
    <m/>
    <x v="0"/>
    <s v="UPDATE crash_acc_2016 SET CITY_txt = 'Forada' where TRIM(CITY)='1320';"/>
  </r>
  <r>
    <x v="113"/>
    <s v="1325 = Forest Lake"/>
    <s v="CITY"/>
    <s v="1325"/>
    <s v="Forest Lake"/>
    <s v="acc"/>
    <m/>
    <x v="13"/>
    <s v="UPDATE crash_acc_2016 SET CITY_txt = 'Forest Lake' where TRIM(CITY)='1325';"/>
  </r>
  <r>
    <x v="113"/>
    <s v="1330 = Foreston "/>
    <s v="CITY"/>
    <s v="1330"/>
    <s v="Foreston"/>
    <s v="acc"/>
    <m/>
    <x v="3"/>
    <s v="UPDATE crash_acc_2016 SET CITY_txt = 'Foreston' where TRIM(CITY)='1330';"/>
  </r>
  <r>
    <x v="113"/>
    <s v="1335 = Fort Ripley"/>
    <s v="CITY"/>
    <s v="1335"/>
    <s v="Fort Ripley"/>
    <s v="acc"/>
    <m/>
    <x v="13"/>
    <s v="UPDATE crash_acc_2016 SET CITY_txt = 'Fort Ripley' where TRIM(CITY)='1335';"/>
  </r>
  <r>
    <x v="113"/>
    <s v="1340 = Fosston"/>
    <s v="CITY"/>
    <s v="1340"/>
    <s v="Fosston"/>
    <s v="acc"/>
    <m/>
    <x v="1"/>
    <s v="UPDATE crash_acc_2016 SET CITY_txt = 'Fosston' where TRIM(CITY)='1340';"/>
  </r>
  <r>
    <x v="113"/>
    <s v="1345 = Fountain "/>
    <s v="CITY"/>
    <s v="1345"/>
    <s v="Fountain"/>
    <s v="acc"/>
    <m/>
    <x v="3"/>
    <s v="UPDATE crash_acc_2016 SET CITY_txt = 'Fountain' where TRIM(CITY)='1345';"/>
  </r>
  <r>
    <x v="113"/>
    <s v="1350 = Foxhome"/>
    <s v="CITY"/>
    <s v="1350"/>
    <s v="Foxhome"/>
    <s v="acc"/>
    <m/>
    <x v="1"/>
    <s v="UPDATE crash_acc_2016 SET CITY_txt = 'Foxhome' where TRIM(CITY)='1350';"/>
  </r>
  <r>
    <x v="113"/>
    <s v="1355 = Franklin "/>
    <s v="CITY"/>
    <s v="1355"/>
    <s v="Franklin"/>
    <s v="acc"/>
    <m/>
    <x v="3"/>
    <s v="UPDATE crash_acc_2016 SET CITY_txt = 'Franklin' where TRIM(CITY)='1355';"/>
  </r>
  <r>
    <x v="113"/>
    <s v="1360 = Franklin "/>
    <s v="CITY"/>
    <s v="1360"/>
    <s v="Franklin"/>
    <s v="acc"/>
    <m/>
    <x v="3"/>
    <s v="UPDATE crash_acc_2016 SET CITY_txt = 'Franklin' where TRIM(CITY)='1360';"/>
  </r>
  <r>
    <x v="113"/>
    <s v="1370 = Frazee "/>
    <s v="CITY"/>
    <s v="1370"/>
    <s v="Frazee"/>
    <s v="acc"/>
    <m/>
    <x v="0"/>
    <s v="UPDATE crash_acc_2016 SET CITY_txt = 'Frazee' where TRIM(CITY)='1370';"/>
  </r>
  <r>
    <x v="113"/>
    <s v="1375 = Freeborn "/>
    <s v="CITY"/>
    <s v="1375"/>
    <s v="Freeborn"/>
    <s v="acc"/>
    <m/>
    <x v="3"/>
    <s v="UPDATE crash_acc_2016 SET CITY_txt = 'Freeborn' where TRIM(CITY)='1375';"/>
  </r>
  <r>
    <x v="113"/>
    <s v="1380 = Freeport "/>
    <s v="CITY"/>
    <s v="1380"/>
    <s v="Freeport"/>
    <s v="acc"/>
    <m/>
    <x v="3"/>
    <s v="UPDATE crash_acc_2016 SET CITY_txt = 'Freeport' where TRIM(CITY)='1380';"/>
  </r>
  <r>
    <x v="113"/>
    <s v="1385 = Fridley"/>
    <s v="CITY"/>
    <s v="1385"/>
    <s v="Fridley"/>
    <s v="acc"/>
    <m/>
    <x v="1"/>
    <s v="UPDATE crash_acc_2016 SET CITY_txt = 'Fridley' where TRIM(CITY)='1385';"/>
  </r>
  <r>
    <x v="113"/>
    <s v="1390 = Frost"/>
    <s v="CITY"/>
    <s v="1390"/>
    <s v="Frost"/>
    <s v="acc"/>
    <m/>
    <x v="4"/>
    <s v="UPDATE crash_acc_2016 SET CITY_txt = 'Frost' where TRIM(CITY)='1390';"/>
  </r>
  <r>
    <x v="113"/>
    <s v="1395 = Fulda"/>
    <s v="CITY"/>
    <s v="1395"/>
    <s v="Fulda"/>
    <s v="acc"/>
    <m/>
    <x v="4"/>
    <s v="UPDATE crash_acc_2016 SET CITY_txt = 'Fulda' where TRIM(CITY)='1395';"/>
  </r>
  <r>
    <x v="113"/>
    <s v="1400 = Funkley"/>
    <s v="CITY"/>
    <s v="1400"/>
    <s v="Funkley"/>
    <s v="acc"/>
    <m/>
    <x v="1"/>
    <s v="UPDATE crash_acc_2016 SET CITY_txt = 'Funkley' where TRIM(CITY)='1400';"/>
  </r>
  <r>
    <x v="113"/>
    <s v="1405 = Garfield "/>
    <s v="CITY"/>
    <s v="1405"/>
    <s v="Garfield"/>
    <s v="acc"/>
    <m/>
    <x v="3"/>
    <s v="UPDATE crash_acc_2016 SET CITY_txt = 'Garfield' where TRIM(CITY)='1405';"/>
  </r>
  <r>
    <x v="113"/>
    <s v="1410 = Garrison "/>
    <s v="CITY"/>
    <s v="1410"/>
    <s v="Garrison"/>
    <s v="acc"/>
    <m/>
    <x v="3"/>
    <s v="UPDATE crash_acc_2016 SET CITY_txt = 'Garrison' where TRIM(CITY)='1410';"/>
  </r>
  <r>
    <x v="113"/>
    <s v="1415 = Garvin "/>
    <s v="CITY"/>
    <s v="1415"/>
    <s v="Garvin"/>
    <s v="acc"/>
    <m/>
    <x v="0"/>
    <s v="UPDATE crash_acc_2016 SET CITY_txt = 'Garvin' where TRIM(CITY)='1415';"/>
  </r>
  <r>
    <x v="113"/>
    <s v="1420 = Gary "/>
    <s v="CITY"/>
    <s v="1420"/>
    <s v="Gary"/>
    <s v="acc"/>
    <m/>
    <x v="14"/>
    <s v="UPDATE crash_acc_2016 SET CITY_txt = 'Gary' where TRIM(CITY)='1420';"/>
  </r>
  <r>
    <x v="113"/>
    <s v="1425 = Gaylord"/>
    <s v="CITY"/>
    <s v="1425"/>
    <s v="Gaylord"/>
    <s v="acc"/>
    <m/>
    <x v="1"/>
    <s v="UPDATE crash_acc_2016 SET CITY_txt = 'Gaylord' where TRIM(CITY)='1425';"/>
  </r>
  <r>
    <x v="113"/>
    <s v="1430 = Gem Lake "/>
    <s v="CITY"/>
    <s v="1430"/>
    <s v="Gem Lake"/>
    <s v="acc"/>
    <m/>
    <x v="3"/>
    <s v="UPDATE crash_acc_2016 SET CITY_txt = 'Gem Lake' where TRIM(CITY)='1430';"/>
  </r>
  <r>
    <x v="113"/>
    <s v="1435 = Geneva "/>
    <s v="CITY"/>
    <s v="1435"/>
    <s v="Geneva"/>
    <s v="acc"/>
    <m/>
    <x v="0"/>
    <s v="UPDATE crash_acc_2016 SET CITY_txt = 'Geneva' where TRIM(CITY)='1435';"/>
  </r>
  <r>
    <x v="113"/>
    <s v="1440 = Genola "/>
    <s v="CITY"/>
    <s v="1440"/>
    <s v="Genola"/>
    <s v="acc"/>
    <m/>
    <x v="0"/>
    <s v="UPDATE crash_acc_2016 SET CITY_txt = 'Genola' where TRIM(CITY)='1440';"/>
  </r>
  <r>
    <x v="113"/>
    <s v="1445 = Georgetown "/>
    <s v="CITY"/>
    <s v="1445"/>
    <s v="Georgetown"/>
    <s v="acc"/>
    <m/>
    <x v="9"/>
    <s v="UPDATE crash_acc_2016 SET CITY_txt = 'Georgetown' where TRIM(CITY)='1445';"/>
  </r>
  <r>
    <x v="113"/>
    <s v="1450 = Ghent"/>
    <s v="CITY"/>
    <s v="1450"/>
    <s v="Ghent"/>
    <s v="acc"/>
    <m/>
    <x v="4"/>
    <s v="UPDATE crash_acc_2016 SET CITY_txt = 'Ghent' where TRIM(CITY)='1450';"/>
  </r>
  <r>
    <x v="113"/>
    <s v="1455 = Gibbon "/>
    <s v="CITY"/>
    <s v="1455"/>
    <s v="Gibbon"/>
    <s v="acc"/>
    <m/>
    <x v="0"/>
    <s v="UPDATE crash_acc_2016 SET CITY_txt = 'Gibbon' where TRIM(CITY)='1455';"/>
  </r>
  <r>
    <x v="113"/>
    <s v="1460 = Gilbert"/>
    <s v="CITY"/>
    <s v="1460"/>
    <s v="Gilbert"/>
    <s v="acc"/>
    <m/>
    <x v="1"/>
    <s v="UPDATE crash_acc_2016 SET CITY_txt = 'Gilbert' where TRIM(CITY)='1460';"/>
  </r>
  <r>
    <x v="113"/>
    <s v="1465 = Gilman "/>
    <s v="CITY"/>
    <s v="1465"/>
    <s v="Gilman"/>
    <s v="acc"/>
    <m/>
    <x v="0"/>
    <s v="UPDATE crash_acc_2016 SET CITY_txt = 'Gilman' where TRIM(CITY)='1465';"/>
  </r>
  <r>
    <x v="113"/>
    <s v="1470 = Glencoe"/>
    <s v="CITY"/>
    <s v="1470"/>
    <s v="Glencoe"/>
    <s v="acc"/>
    <m/>
    <x v="1"/>
    <s v="UPDATE crash_acc_2016 SET CITY_txt = 'Glencoe' where TRIM(CITY)='1470';"/>
  </r>
  <r>
    <x v="113"/>
    <s v="1475 = Glenville"/>
    <s v="CITY"/>
    <s v="1475"/>
    <s v="Glenville"/>
    <s v="acc"/>
    <m/>
    <x v="2"/>
    <s v="UPDATE crash_acc_2016 SET CITY_txt = 'Glenville' where TRIM(CITY)='1475';"/>
  </r>
  <r>
    <x v="113"/>
    <s v="1480 = Glenwood "/>
    <s v="CITY"/>
    <s v="1480"/>
    <s v="Glenwood"/>
    <s v="acc"/>
    <m/>
    <x v="3"/>
    <s v="UPDATE crash_acc_2016 SET CITY_txt = 'Glenwood' where TRIM(CITY)='1480';"/>
  </r>
  <r>
    <x v="113"/>
    <s v="1485 = Glyndon"/>
    <s v="CITY"/>
    <s v="1485"/>
    <s v="Glyndon"/>
    <s v="acc"/>
    <m/>
    <x v="1"/>
    <s v="UPDATE crash_acc_2016 SET CITY_txt = 'Glyndon' where TRIM(CITY)='1485';"/>
  </r>
  <r>
    <x v="113"/>
    <s v="1495 = Golden Valley"/>
    <s v="CITY"/>
    <s v="1495"/>
    <s v="Golden Valley"/>
    <s v="acc"/>
    <m/>
    <x v="24"/>
    <s v="UPDATE crash_acc_2016 SET CITY_txt = 'Golden Valley' where TRIM(CITY)='1495';"/>
  </r>
  <r>
    <x v="113"/>
    <s v="1500 = Gonvick"/>
    <s v="CITY"/>
    <s v="1500"/>
    <s v="Gonvick"/>
    <s v="acc"/>
    <m/>
    <x v="1"/>
    <s v="UPDATE crash_acc_2016 SET CITY_txt = 'Gonvick' where TRIM(CITY)='1500';"/>
  </r>
  <r>
    <x v="113"/>
    <s v="1505 = Goodhue"/>
    <s v="CITY"/>
    <s v="1505"/>
    <s v="Goodhue"/>
    <s v="acc"/>
    <m/>
    <x v="1"/>
    <s v="UPDATE crash_acc_2016 SET CITY_txt = 'Goodhue' where TRIM(CITY)='1505';"/>
  </r>
  <r>
    <x v="113"/>
    <s v="1510 = Goodridge"/>
    <s v="CITY"/>
    <s v="1510"/>
    <s v="Goodridge"/>
    <s v="acc"/>
    <m/>
    <x v="2"/>
    <s v="UPDATE crash_acc_2016 SET CITY_txt = 'Goodridge' where TRIM(CITY)='1510';"/>
  </r>
  <r>
    <x v="113"/>
    <s v="1515 = Good Thunder "/>
    <s v="CITY"/>
    <s v="1515"/>
    <s v="Good Thunder"/>
    <s v="acc"/>
    <m/>
    <x v="31"/>
    <s v="UPDATE crash_acc_2016 SET CITY_txt = 'Good Thunder' where TRIM(CITY)='1515';"/>
  </r>
  <r>
    <x v="113"/>
    <s v="1520 = Goodview "/>
    <s v="CITY"/>
    <s v="1520"/>
    <s v="Goodview"/>
    <s v="acc"/>
    <m/>
    <x v="3"/>
    <s v="UPDATE crash_acc_2016 SET CITY_txt = 'Goodview' where TRIM(CITY)='1520';"/>
  </r>
  <r>
    <x v="113"/>
    <s v="1525 = Graceville "/>
    <s v="CITY"/>
    <s v="1525"/>
    <s v="Graceville"/>
    <s v="acc"/>
    <m/>
    <x v="9"/>
    <s v="UPDATE crash_acc_2016 SET CITY_txt = 'Graceville' where TRIM(CITY)='1525';"/>
  </r>
  <r>
    <x v="113"/>
    <s v="1530 = Granada"/>
    <s v="CITY"/>
    <s v="1530"/>
    <s v="Granada"/>
    <s v="acc"/>
    <m/>
    <x v="1"/>
    <s v="UPDATE crash_acc_2016 SET CITY_txt = 'Granada' where TRIM(CITY)='1530';"/>
  </r>
  <r>
    <x v="113"/>
    <s v="1535 = Grand Marais "/>
    <s v="CITY"/>
    <s v="1535"/>
    <s v="Grand Marais"/>
    <s v="acc"/>
    <m/>
    <x v="31"/>
    <s v="UPDATE crash_acc_2016 SET CITY_txt = 'Grand Marais' where TRIM(CITY)='1535';"/>
  </r>
  <r>
    <x v="113"/>
    <s v="1540 = Grand Meadow "/>
    <s v="CITY"/>
    <s v="1540"/>
    <s v="Grand Meadow"/>
    <s v="acc"/>
    <m/>
    <x v="31"/>
    <s v="UPDATE crash_acc_2016 SET CITY_txt = 'Grand Meadow' where TRIM(CITY)='1540';"/>
  </r>
  <r>
    <x v="113"/>
    <s v="1545 = Grand Rapids "/>
    <s v="CITY"/>
    <s v="1545"/>
    <s v="Grand Rapids"/>
    <s v="acc"/>
    <m/>
    <x v="31"/>
    <s v="UPDATE crash_acc_2016 SET CITY_txt = 'Grand Rapids' where TRIM(CITY)='1545';"/>
  </r>
  <r>
    <x v="113"/>
    <s v="1550 = Granite Falls"/>
    <s v="CITY"/>
    <s v="1550"/>
    <s v="Granite Falls"/>
    <s v="acc"/>
    <m/>
    <x v="24"/>
    <s v="UPDATE crash_acc_2016 SET CITY_txt = 'Granite Falls' where TRIM(CITY)='1550';"/>
  </r>
  <r>
    <x v="113"/>
    <s v="1553 = Grant"/>
    <s v="CITY"/>
    <s v="1553"/>
    <s v="Grant"/>
    <s v="acc"/>
    <m/>
    <x v="4"/>
    <s v="UPDATE crash_acc_2016 SET CITY_txt = 'Grant' where TRIM(CITY)='1553';"/>
  </r>
  <r>
    <x v="113"/>
    <s v="1555 = Grasston "/>
    <s v="CITY"/>
    <s v="1555"/>
    <s v="Grasston"/>
    <s v="acc"/>
    <m/>
    <x v="3"/>
    <s v="UPDATE crash_acc_2016 SET CITY_txt = 'Grasston' where TRIM(CITY)='1555';"/>
  </r>
  <r>
    <x v="113"/>
    <s v="1560 = Greenbush"/>
    <s v="CITY"/>
    <s v="1560"/>
    <s v="Greenbush"/>
    <s v="acc"/>
    <m/>
    <x v="2"/>
    <s v="UPDATE crash_acc_2016 SET CITY_txt = 'Greenbush' where TRIM(CITY)='1560';"/>
  </r>
  <r>
    <x v="113"/>
    <s v="1565 = Greenfield "/>
    <s v="CITY"/>
    <s v="1565"/>
    <s v="Greenfield"/>
    <s v="acc"/>
    <m/>
    <x v="9"/>
    <s v="UPDATE crash_acc_2016 SET CITY_txt = 'Greenfield' where TRIM(CITY)='1565';"/>
  </r>
  <r>
    <x v="113"/>
    <s v="1570 = Green Isle "/>
    <s v="CITY"/>
    <s v="1570"/>
    <s v="Green Isle"/>
    <s v="acc"/>
    <m/>
    <x v="9"/>
    <s v="UPDATE crash_acc_2016 SET CITY_txt = 'Green Isle' where TRIM(CITY)='1570';"/>
  </r>
  <r>
    <x v="113"/>
    <s v="1575 = Greenwald"/>
    <s v="CITY"/>
    <s v="1575"/>
    <s v="Greenwald"/>
    <s v="acc"/>
    <m/>
    <x v="2"/>
    <s v="UPDATE crash_acc_2016 SET CITY_txt = 'Greenwald' where TRIM(CITY)='1575';"/>
  </r>
  <r>
    <x v="113"/>
    <s v="1580 = Greenwood"/>
    <s v="CITY"/>
    <s v="1580"/>
    <s v="Greenwood"/>
    <s v="acc"/>
    <m/>
    <x v="2"/>
    <s v="UPDATE crash_acc_2016 SET CITY_txt = 'Greenwood' where TRIM(CITY)='1580';"/>
  </r>
  <r>
    <x v="113"/>
    <s v="1585 = Grey Eagle "/>
    <s v="CITY"/>
    <s v="1585"/>
    <s v="Grey Eagle"/>
    <s v="acc"/>
    <m/>
    <x v="9"/>
    <s v="UPDATE crash_acc_2016 SET CITY_txt = 'Grey Eagle' where TRIM(CITY)='1585';"/>
  </r>
  <r>
    <x v="113"/>
    <s v="1590 = Grove City "/>
    <s v="CITY"/>
    <s v="1590"/>
    <s v="Grove City"/>
    <s v="acc"/>
    <m/>
    <x v="9"/>
    <s v="UPDATE crash_acc_2016 SET CITY_txt = 'Grove City' where TRIM(CITY)='1590';"/>
  </r>
  <r>
    <x v="113"/>
    <s v="1595 = Grygla "/>
    <s v="CITY"/>
    <s v="1595"/>
    <s v="Grygla"/>
    <s v="acc"/>
    <m/>
    <x v="0"/>
    <s v="UPDATE crash_acc_2016 SET CITY_txt = 'Grygla' where TRIM(CITY)='1595';"/>
  </r>
  <r>
    <x v="113"/>
    <s v="1600 = Gully"/>
    <s v="CITY"/>
    <s v="1600"/>
    <s v="Gully"/>
    <s v="acc"/>
    <m/>
    <x v="4"/>
    <s v="UPDATE crash_acc_2016 SET CITY_txt = 'Gully' where TRIM(CITY)='1600';"/>
  </r>
  <r>
    <x v="113"/>
    <s v="1605 = Hackensack "/>
    <s v="CITY"/>
    <s v="1605"/>
    <s v="Hackensack"/>
    <s v="acc"/>
    <m/>
    <x v="9"/>
    <s v="UPDATE crash_acc_2016 SET CITY_txt = 'Hackensack' where TRIM(CITY)='1605';"/>
  </r>
  <r>
    <x v="113"/>
    <s v="1610 = Hadley "/>
    <s v="CITY"/>
    <s v="1610"/>
    <s v="Hadley"/>
    <s v="acc"/>
    <m/>
    <x v="0"/>
    <s v="UPDATE crash_acc_2016 SET CITY_txt = 'Hadley' where TRIM(CITY)='1610';"/>
  </r>
  <r>
    <x v="113"/>
    <s v="1615 = Hallock"/>
    <s v="CITY"/>
    <s v="1615"/>
    <s v="Hallock"/>
    <s v="acc"/>
    <m/>
    <x v="1"/>
    <s v="UPDATE crash_acc_2016 SET CITY_txt = 'Hallock' where TRIM(CITY)='1615';"/>
  </r>
  <r>
    <x v="113"/>
    <s v="1620 = Halma"/>
    <s v="CITY"/>
    <s v="1620"/>
    <s v="Halma"/>
    <s v="acc"/>
    <m/>
    <x v="4"/>
    <s v="UPDATE crash_acc_2016 SET CITY_txt = 'Halma' where TRIM(CITY)='1620';"/>
  </r>
  <r>
    <x v="113"/>
    <s v="1625 = Halstad"/>
    <s v="CITY"/>
    <s v="1625"/>
    <s v="Halstad"/>
    <s v="acc"/>
    <m/>
    <x v="1"/>
    <s v="UPDATE crash_acc_2016 SET CITY_txt = 'Halstad' where TRIM(CITY)='1625';"/>
  </r>
  <r>
    <x v="113"/>
    <s v="1630 = Hamburg"/>
    <s v="CITY"/>
    <s v="1630"/>
    <s v="Hamburg"/>
    <s v="acc"/>
    <m/>
    <x v="1"/>
    <s v="UPDATE crash_acc_2016 SET CITY_txt = 'Hamburg' where TRIM(CITY)='1630';"/>
  </r>
  <r>
    <x v="113"/>
    <s v="1633 = Ham Lake "/>
    <s v="CITY"/>
    <s v="1633"/>
    <s v="Ham Lake"/>
    <s v="acc"/>
    <m/>
    <x v="3"/>
    <s v="UPDATE crash_acc_2016 SET CITY_txt = 'Ham Lake' where TRIM(CITY)='1633';"/>
  </r>
  <r>
    <x v="113"/>
    <s v="1635 = Hammond"/>
    <s v="CITY"/>
    <s v="1635"/>
    <s v="Hammond"/>
    <s v="acc"/>
    <m/>
    <x v="1"/>
    <s v="UPDATE crash_acc_2016 SET CITY_txt = 'Hammond' where TRIM(CITY)='1635';"/>
  </r>
  <r>
    <x v="113"/>
    <s v="1640 = Hampton"/>
    <s v="CITY"/>
    <s v="1640"/>
    <s v="Hampton"/>
    <s v="acc"/>
    <m/>
    <x v="1"/>
    <s v="UPDATE crash_acc_2016 SET CITY_txt = 'Hampton' where TRIM(CITY)='1640';"/>
  </r>
  <r>
    <x v="113"/>
    <s v="1645 = Hancock"/>
    <s v="CITY"/>
    <s v="1645"/>
    <s v="Hancock"/>
    <s v="acc"/>
    <m/>
    <x v="1"/>
    <s v="UPDATE crash_acc_2016 SET CITY_txt = 'Hancock' where TRIM(CITY)='1645';"/>
  </r>
  <r>
    <x v="113"/>
    <s v="1650 = Hanley Falls "/>
    <s v="CITY"/>
    <s v="1650"/>
    <s v="Hanley Falls"/>
    <s v="acc"/>
    <m/>
    <x v="31"/>
    <s v="UPDATE crash_acc_2016 SET CITY_txt = 'Hanley Falls' where TRIM(CITY)='1650';"/>
  </r>
  <r>
    <x v="113"/>
    <s v="1655 = Hanover"/>
    <s v="CITY"/>
    <s v="1655"/>
    <s v="Hanover"/>
    <s v="acc"/>
    <m/>
    <x v="1"/>
    <s v="UPDATE crash_acc_2016 SET CITY_txt = 'Hanover' where TRIM(CITY)='1655';"/>
  </r>
  <r>
    <x v="113"/>
    <s v="1660 = Hanska "/>
    <s v="CITY"/>
    <s v="1660"/>
    <s v="Hanska"/>
    <s v="acc"/>
    <m/>
    <x v="0"/>
    <s v="UPDATE crash_acc_2016 SET CITY_txt = 'Hanska' where TRIM(CITY)='1660';"/>
  </r>
  <r>
    <x v="113"/>
    <s v="1665 = Harding"/>
    <s v="CITY"/>
    <s v="1665"/>
    <s v="Harding"/>
    <s v="acc"/>
    <m/>
    <x v="1"/>
    <s v="UPDATE crash_acc_2016 SET CITY_txt = 'Harding' where TRIM(CITY)='1665';"/>
  </r>
  <r>
    <x v="113"/>
    <s v="1670 = Hardwick "/>
    <s v="CITY"/>
    <s v="1670"/>
    <s v="Hardwick"/>
    <s v="acc"/>
    <m/>
    <x v="3"/>
    <s v="UPDATE crash_acc_2016 SET CITY_txt = 'Hardwick' where TRIM(CITY)='1670';"/>
  </r>
  <r>
    <x v="113"/>
    <s v="1675 = Harmony"/>
    <s v="CITY"/>
    <s v="1675"/>
    <s v="Harmony"/>
    <s v="acc"/>
    <m/>
    <x v="1"/>
    <s v="UPDATE crash_acc_2016 SET CITY_txt = 'Harmony' where TRIM(CITY)='1675';"/>
  </r>
  <r>
    <x v="113"/>
    <s v="1680 = Harris "/>
    <s v="CITY"/>
    <s v="1680"/>
    <s v="Harris"/>
    <s v="acc"/>
    <m/>
    <x v="0"/>
    <s v="UPDATE crash_acc_2016 SET CITY_txt = 'Harris' where TRIM(CITY)='1680';"/>
  </r>
  <r>
    <x v="113"/>
    <s v="1685 = Hartland "/>
    <s v="CITY"/>
    <s v="1685"/>
    <s v="Hartland"/>
    <s v="acc"/>
    <m/>
    <x v="3"/>
    <s v="UPDATE crash_acc_2016 SET CITY_txt = 'Hartland' where TRIM(CITY)='1685';"/>
  </r>
  <r>
    <x v="113"/>
    <s v="1686 = Hastings "/>
    <s v="CITY"/>
    <s v="1686"/>
    <s v="Hastings"/>
    <s v="acc"/>
    <m/>
    <x v="3"/>
    <s v="UPDATE crash_acc_2016 SET CITY_txt = 'Hastings' where TRIM(CITY)='1686';"/>
  </r>
  <r>
    <x v="113"/>
    <s v="1690 = Hatfield "/>
    <s v="CITY"/>
    <s v="1690"/>
    <s v="Hatfield"/>
    <s v="acc"/>
    <m/>
    <x v="3"/>
    <s v="UPDATE crash_acc_2016 SET CITY_txt = 'Hatfield' where TRIM(CITY)='1690';"/>
  </r>
  <r>
    <x v="113"/>
    <s v="1695 = Hawley "/>
    <s v="CITY"/>
    <s v="1695"/>
    <s v="Hawley"/>
    <s v="acc"/>
    <m/>
    <x v="0"/>
    <s v="UPDATE crash_acc_2016 SET CITY_txt = 'Hawley' where TRIM(CITY)='1695';"/>
  </r>
  <r>
    <x v="113"/>
    <s v="1700 = Hayfield "/>
    <s v="CITY"/>
    <s v="1700"/>
    <s v="Hayfield"/>
    <s v="acc"/>
    <m/>
    <x v="3"/>
    <s v="UPDATE crash_acc_2016 SET CITY_txt = 'Hayfield' where TRIM(CITY)='1700';"/>
  </r>
  <r>
    <x v="113"/>
    <s v="1705 = Hayward"/>
    <s v="CITY"/>
    <s v="1705"/>
    <s v="Hayward"/>
    <s v="acc"/>
    <m/>
    <x v="1"/>
    <s v="UPDATE crash_acc_2016 SET CITY_txt = 'Hayward' where TRIM(CITY)='1705';"/>
  </r>
  <r>
    <x v="113"/>
    <s v="1710 = Hazel Run"/>
    <s v="CITY"/>
    <s v="1710"/>
    <s v="Hazel Run"/>
    <s v="acc"/>
    <m/>
    <x v="2"/>
    <s v="UPDATE crash_acc_2016 SET CITY_txt = 'Hazel Run' where TRIM(CITY)='1710';"/>
  </r>
  <r>
    <x v="113"/>
    <s v="1715 = Hector "/>
    <s v="CITY"/>
    <s v="1715"/>
    <s v="Hector"/>
    <s v="acc"/>
    <m/>
    <x v="0"/>
    <s v="UPDATE crash_acc_2016 SET CITY_txt = 'Hector' where TRIM(CITY)='1715';"/>
  </r>
  <r>
    <x v="113"/>
    <s v="1720 = Heidelberg "/>
    <s v="CITY"/>
    <s v="1720"/>
    <s v="Heidelberg"/>
    <s v="acc"/>
    <m/>
    <x v="9"/>
    <s v="UPDATE crash_acc_2016 SET CITY_txt = 'Heidelberg' where TRIM(CITY)='1720';"/>
  </r>
  <r>
    <x v="113"/>
    <s v="1725 = Henderson"/>
    <s v="CITY"/>
    <s v="1725"/>
    <s v="Henderson"/>
    <s v="acc"/>
    <m/>
    <x v="2"/>
    <s v="UPDATE crash_acc_2016 SET CITY_txt = 'Henderson' where TRIM(CITY)='1725';"/>
  </r>
  <r>
    <x v="113"/>
    <s v="1730 = Hendricks"/>
    <s v="CITY"/>
    <s v="1730"/>
    <s v="Hendricks"/>
    <s v="acc"/>
    <m/>
    <x v="2"/>
    <s v="UPDATE crash_acc_2016 SET CITY_txt = 'Hendricks' where TRIM(CITY)='1730';"/>
  </r>
  <r>
    <x v="113"/>
    <s v="1735 = Hendrum"/>
    <s v="CITY"/>
    <s v="1735"/>
    <s v="Hendrum"/>
    <s v="acc"/>
    <m/>
    <x v="1"/>
    <s v="UPDATE crash_acc_2016 SET CITY_txt = 'Hendrum' where TRIM(CITY)='1735';"/>
  </r>
  <r>
    <x v="113"/>
    <s v="1740 = Henning"/>
    <s v="CITY"/>
    <s v="1740"/>
    <s v="Henning"/>
    <s v="acc"/>
    <m/>
    <x v="1"/>
    <s v="UPDATE crash_acc_2016 SET CITY_txt = 'Henning' where TRIM(CITY)='1740';"/>
  </r>
  <r>
    <x v="113"/>
    <s v="1745 = Henriette"/>
    <s v="CITY"/>
    <s v="1745"/>
    <s v="Henriette"/>
    <s v="acc"/>
    <m/>
    <x v="2"/>
    <s v="UPDATE crash_acc_2016 SET CITY_txt = 'Henriette' where TRIM(CITY)='1745';"/>
  </r>
  <r>
    <x v="113"/>
    <s v="1750 = Herman "/>
    <s v="CITY"/>
    <s v="1750"/>
    <s v="Herman"/>
    <s v="acc"/>
    <m/>
    <x v="0"/>
    <s v="UPDATE crash_acc_2016 SET CITY_txt = 'Herman' where TRIM(CITY)='1750';"/>
  </r>
  <r>
    <x v="113"/>
    <s v="1752 = Hermantown "/>
    <s v="CITY"/>
    <s v="1752"/>
    <s v="Hermantown"/>
    <s v="acc"/>
    <m/>
    <x v="9"/>
    <s v="UPDATE crash_acc_2016 SET CITY_txt = 'Hermantown' where TRIM(CITY)='1752';"/>
  </r>
  <r>
    <x v="113"/>
    <s v="1755 = Heron Lake "/>
    <s v="CITY"/>
    <s v="1755"/>
    <s v="Heron Lake"/>
    <s v="acc"/>
    <m/>
    <x v="9"/>
    <s v="UPDATE crash_acc_2016 SET CITY_txt = 'Heron Lake' where TRIM(CITY)='1755';"/>
  </r>
  <r>
    <x v="113"/>
    <s v="1760 = Hewitt "/>
    <s v="CITY"/>
    <s v="1760"/>
    <s v="Hewitt"/>
    <s v="acc"/>
    <m/>
    <x v="0"/>
    <s v="UPDATE crash_acc_2016 SET CITY_txt = 'Hewitt' where TRIM(CITY)='1760';"/>
  </r>
  <r>
    <x v="113"/>
    <s v="1765 = Hibbing"/>
    <s v="CITY"/>
    <s v="1765"/>
    <s v="Hibbing"/>
    <s v="acc"/>
    <m/>
    <x v="1"/>
    <s v="UPDATE crash_acc_2016 SET CITY_txt = 'Hibbing' where TRIM(CITY)='1765';"/>
  </r>
  <r>
    <x v="113"/>
    <s v="1770 = Hill City"/>
    <s v="CITY"/>
    <s v="1770"/>
    <s v="Hill City"/>
    <s v="acc"/>
    <m/>
    <x v="2"/>
    <s v="UPDATE crash_acc_2016 SET CITY_txt = 'Hill City' where TRIM(CITY)='1770';"/>
  </r>
  <r>
    <x v="113"/>
    <s v="1775 = Hillman"/>
    <s v="CITY"/>
    <s v="1775"/>
    <s v="Hillman"/>
    <s v="acc"/>
    <m/>
    <x v="1"/>
    <s v="UPDATE crash_acc_2016 SET CITY_txt = 'Hillman' where TRIM(CITY)='1775';"/>
  </r>
  <r>
    <x v="113"/>
    <s v="1780 = Hills"/>
    <s v="CITY"/>
    <s v="1780"/>
    <s v="Hills"/>
    <s v="acc"/>
    <m/>
    <x v="4"/>
    <s v="UPDATE crash_acc_2016 SET CITY_txt = 'Hills' where TRIM(CITY)='1780';"/>
  </r>
  <r>
    <x v="113"/>
    <s v="1785 = Hilltop"/>
    <s v="CITY"/>
    <s v="1785"/>
    <s v="Hilltop"/>
    <s v="acc"/>
    <m/>
    <x v="1"/>
    <s v="UPDATE crash_acc_2016 SET CITY_txt = 'Hilltop' where TRIM(CITY)='1785';"/>
  </r>
  <r>
    <x v="113"/>
    <s v="1790 = Hinckley "/>
    <s v="CITY"/>
    <s v="1790"/>
    <s v="Hinckley"/>
    <s v="acc"/>
    <m/>
    <x v="3"/>
    <s v="UPDATE crash_acc_2016 SET CITY_txt = 'Hinckley' where TRIM(CITY)='1790';"/>
  </r>
  <r>
    <x v="113"/>
    <s v="1795 = Hitterdal"/>
    <s v="CITY"/>
    <s v="1795"/>
    <s v="Hitterdal"/>
    <s v="acc"/>
    <m/>
    <x v="2"/>
    <s v="UPDATE crash_acc_2016 SET CITY_txt = 'Hitterdal' where TRIM(CITY)='1795';"/>
  </r>
  <r>
    <x v="113"/>
    <s v="1800 = Hoffman"/>
    <s v="CITY"/>
    <s v="1800"/>
    <s v="Hoffman"/>
    <s v="acc"/>
    <m/>
    <x v="1"/>
    <s v="UPDATE crash_acc_2016 SET CITY_txt = 'Hoffman' where TRIM(CITY)='1800';"/>
  </r>
  <r>
    <x v="113"/>
    <s v="1805 = Hokah"/>
    <s v="CITY"/>
    <s v="1805"/>
    <s v="Hokah"/>
    <s v="acc"/>
    <m/>
    <x v="4"/>
    <s v="UPDATE crash_acc_2016 SET CITY_txt = 'Hokah' where TRIM(CITY)='1805';"/>
  </r>
  <r>
    <x v="113"/>
    <s v="1810 = Holdingford"/>
    <s v="CITY"/>
    <s v="1810"/>
    <s v="Holdingford"/>
    <s v="acc"/>
    <m/>
    <x v="13"/>
    <s v="UPDATE crash_acc_2016 SET CITY_txt = 'Holdingford' where TRIM(CITY)='1810';"/>
  </r>
  <r>
    <x v="113"/>
    <s v="1818 = Holland"/>
    <s v="CITY"/>
    <s v="1818"/>
    <s v="Holland"/>
    <s v="acc"/>
    <m/>
    <x v="1"/>
    <s v="UPDATE crash_acc_2016 SET CITY_txt = 'Holland' where TRIM(CITY)='1818';"/>
  </r>
  <r>
    <x v="113"/>
    <s v="1820 = Hollandale "/>
    <s v="CITY"/>
    <s v="1820"/>
    <s v="Hollandale"/>
    <s v="acc"/>
    <m/>
    <x v="9"/>
    <s v="UPDATE crash_acc_2016 SET CITY_txt = 'Hollandale' where TRIM(CITY)='1820';"/>
  </r>
  <r>
    <x v="113"/>
    <s v="1825 = Holloway "/>
    <s v="CITY"/>
    <s v="1825"/>
    <s v="Holloway"/>
    <s v="acc"/>
    <m/>
    <x v="3"/>
    <s v="UPDATE crash_acc_2016 SET CITY_txt = 'Holloway' where TRIM(CITY)='1825';"/>
  </r>
  <r>
    <x v="113"/>
    <s v="1830 = Holt "/>
    <s v="CITY"/>
    <s v="1830"/>
    <s v="Holt"/>
    <s v="acc"/>
    <m/>
    <x v="14"/>
    <s v="UPDATE crash_acc_2016 SET CITY_txt = 'Holt' where TRIM(CITY)='1830';"/>
  </r>
  <r>
    <x v="113"/>
    <s v="1835 = Hopkins"/>
    <s v="CITY"/>
    <s v="1835"/>
    <s v="Hopkins"/>
    <s v="acc"/>
    <m/>
    <x v="1"/>
    <s v="UPDATE crash_acc_2016 SET CITY_txt = 'Hopkins' where TRIM(CITY)='1835';"/>
  </r>
  <r>
    <x v="113"/>
    <s v="1840 = Houston"/>
    <s v="CITY"/>
    <s v="1840"/>
    <s v="Houston"/>
    <s v="acc"/>
    <m/>
    <x v="1"/>
    <s v="UPDATE crash_acc_2016 SET CITY_txt = 'Houston' where TRIM(CITY)='1840';"/>
  </r>
  <r>
    <x v="113"/>
    <s v="1845 = Howard Lake"/>
    <s v="CITY"/>
    <s v="1845"/>
    <s v="Howard Lake"/>
    <s v="acc"/>
    <m/>
    <x v="13"/>
    <s v="UPDATE crash_acc_2016 SET CITY_txt = 'Howard Lake' where TRIM(CITY)='1845';"/>
  </r>
  <r>
    <x v="113"/>
    <s v="1850 = Hoyt Lakes "/>
    <s v="CITY"/>
    <s v="1850"/>
    <s v="Hoyt Lakes"/>
    <s v="acc"/>
    <m/>
    <x v="9"/>
    <s v="UPDATE crash_acc_2016 SET CITY_txt = 'Hoyt Lakes' where TRIM(CITY)='1850';"/>
  </r>
  <r>
    <x v="113"/>
    <s v="1855 = Hugo "/>
    <s v="CITY"/>
    <s v="1855"/>
    <s v="Hugo"/>
    <s v="acc"/>
    <m/>
    <x v="14"/>
    <s v="UPDATE crash_acc_2016 SET CITY_txt = 'Hugo' where TRIM(CITY)='1855';"/>
  </r>
  <r>
    <x v="113"/>
    <s v="1860 = Humboldt "/>
    <s v="CITY"/>
    <s v="1860"/>
    <s v="Humboldt"/>
    <s v="acc"/>
    <m/>
    <x v="3"/>
    <s v="UPDATE crash_acc_2016 SET CITY_txt = 'Humboldt' where TRIM(CITY)='1860';"/>
  </r>
  <r>
    <x v="113"/>
    <s v="1865 = Hutchinson "/>
    <s v="CITY"/>
    <s v="1865"/>
    <s v="Hutchinson"/>
    <s v="acc"/>
    <m/>
    <x v="9"/>
    <s v="UPDATE crash_acc_2016 SET CITY_txt = 'Hutchinson' where TRIM(CITY)='1865';"/>
  </r>
  <r>
    <x v="113"/>
    <s v="1870 = Ihlen"/>
    <s v="CITY"/>
    <s v="1870"/>
    <s v="Ihlen"/>
    <s v="acc"/>
    <m/>
    <x v="4"/>
    <s v="UPDATE crash_acc_2016 SET CITY_txt = 'Ihlen' where TRIM(CITY)='1870';"/>
  </r>
  <r>
    <x v="113"/>
    <s v="1875 = Independence "/>
    <s v="CITY"/>
    <s v="1875"/>
    <s v="Independence"/>
    <s v="acc"/>
    <m/>
    <x v="31"/>
    <s v="UPDATE crash_acc_2016 SET CITY_txt = 'Independence' where TRIM(CITY)='1875';"/>
  </r>
  <r>
    <x v="113"/>
    <s v="1880 = International Falls"/>
    <s v="CITY"/>
    <s v="1880"/>
    <s v="International Falls"/>
    <s v="acc"/>
    <m/>
    <x v="28"/>
    <s v="UPDATE crash_acc_2016 SET CITY_txt = 'International Falls' where TRIM(CITY)='1880';"/>
  </r>
  <r>
    <x v="113"/>
    <s v="1886 = Inver Grove Heights"/>
    <s v="CITY"/>
    <s v="1886"/>
    <s v="Inver Grove Heights"/>
    <s v="acc"/>
    <m/>
    <x v="28"/>
    <s v="UPDATE crash_acc_2016 SET CITY_txt = 'Inver Grove Heights' where TRIM(CITY)='1886';"/>
  </r>
  <r>
    <x v="113"/>
    <s v="1890 = Iona "/>
    <s v="CITY"/>
    <s v="1890"/>
    <s v="Iona"/>
    <s v="acc"/>
    <m/>
    <x v="14"/>
    <s v="UPDATE crash_acc_2016 SET CITY_txt = 'Iona' where TRIM(CITY)='1890';"/>
  </r>
  <r>
    <x v="113"/>
    <s v="1895 = Iron Junction"/>
    <s v="CITY"/>
    <s v="1895"/>
    <s v="Iron Junction"/>
    <s v="acc"/>
    <m/>
    <x v="24"/>
    <s v="UPDATE crash_acc_2016 SET CITY_txt = 'Iron Junction' where TRIM(CITY)='1895';"/>
  </r>
  <r>
    <x v="113"/>
    <s v="1900 = Ironton"/>
    <s v="CITY"/>
    <s v="1900"/>
    <s v="Ironton"/>
    <s v="acc"/>
    <m/>
    <x v="1"/>
    <s v="UPDATE crash_acc_2016 SET CITY_txt = 'Ironton' where TRIM(CITY)='1900';"/>
  </r>
  <r>
    <x v="113"/>
    <s v="1905 = Isanti "/>
    <s v="CITY"/>
    <s v="1905"/>
    <s v="Isanti"/>
    <s v="acc"/>
    <m/>
    <x v="0"/>
    <s v="UPDATE crash_acc_2016 SET CITY_txt = 'Isanti' where TRIM(CITY)='1905';"/>
  </r>
  <r>
    <x v="113"/>
    <s v="1915 = Island View"/>
    <s v="CITY"/>
    <s v="1915"/>
    <s v="Island View"/>
    <s v="acc"/>
    <m/>
    <x v="13"/>
    <s v="UPDATE crash_acc_2016 SET CITY_txt = 'Island View' where TRIM(CITY)='1915';"/>
  </r>
  <r>
    <x v="113"/>
    <s v="1920 = Isle "/>
    <s v="CITY"/>
    <s v="1920"/>
    <s v="Isle"/>
    <s v="acc"/>
    <m/>
    <x v="14"/>
    <s v="UPDATE crash_acc_2016 SET CITY_txt = 'Isle' where TRIM(CITY)='1920';"/>
  </r>
  <r>
    <x v="113"/>
    <s v="1925 = Ivanhoe"/>
    <s v="CITY"/>
    <s v="1925"/>
    <s v="Ivanhoe"/>
    <s v="acc"/>
    <m/>
    <x v="1"/>
    <s v="UPDATE crash_acc_2016 SET CITY_txt = 'Ivanhoe' where TRIM(CITY)='1925';"/>
  </r>
  <r>
    <x v="113"/>
    <s v="1930 = Jackson"/>
    <s v="CITY"/>
    <s v="1930"/>
    <s v="Jackson"/>
    <s v="acc"/>
    <m/>
    <x v="1"/>
    <s v="UPDATE crash_acc_2016 SET CITY_txt = 'Jackson' where TRIM(CITY)='1930';"/>
  </r>
  <r>
    <x v="113"/>
    <s v="1935 = Janesville "/>
    <s v="CITY"/>
    <s v="1935"/>
    <s v="Janesville"/>
    <s v="acc"/>
    <m/>
    <x v="9"/>
    <s v="UPDATE crash_acc_2016 SET CITY_txt = 'Janesville' where TRIM(CITY)='1935';"/>
  </r>
  <r>
    <x v="113"/>
    <s v="1940 = Jasper "/>
    <s v="CITY"/>
    <s v="1940"/>
    <s v="Jasper"/>
    <s v="acc"/>
    <m/>
    <x v="0"/>
    <s v="UPDATE crash_acc_2016 SET CITY_txt = 'Jasper' where TRIM(CITY)='1940';"/>
  </r>
  <r>
    <x v="113"/>
    <s v="1945 = Jeffers"/>
    <s v="CITY"/>
    <s v="1945"/>
    <s v="Jeffers"/>
    <s v="acc"/>
    <m/>
    <x v="1"/>
    <s v="UPDATE crash_acc_2016 SET CITY_txt = 'Jeffers' where TRIM(CITY)='1945';"/>
  </r>
  <r>
    <x v="113"/>
    <s v="1950 = Jenkins"/>
    <s v="CITY"/>
    <s v="1950"/>
    <s v="Jenkins"/>
    <s v="acc"/>
    <m/>
    <x v="1"/>
    <s v="UPDATE crash_acc_2016 SET CITY_txt = 'Jenkins' where TRIM(CITY)='1950';"/>
  </r>
  <r>
    <x v="113"/>
    <s v="1955 = Johnson"/>
    <s v="CITY"/>
    <s v="1955"/>
    <s v="Johnson"/>
    <s v="acc"/>
    <m/>
    <x v="1"/>
    <s v="UPDATE crash_acc_2016 SET CITY_txt = 'Johnson' where TRIM(CITY)='1955';"/>
  </r>
  <r>
    <x v="113"/>
    <s v="1960 = Jordan "/>
    <s v="CITY"/>
    <s v="1960"/>
    <s v="Jordan"/>
    <s v="acc"/>
    <m/>
    <x v="0"/>
    <s v="UPDATE crash_acc_2016 SET CITY_txt = 'Jordan' where TRIM(CITY)='1960';"/>
  </r>
  <r>
    <x v="113"/>
    <s v="1965 = Kandiyohi"/>
    <s v="CITY"/>
    <s v="1965"/>
    <s v="Kandiyohi"/>
    <s v="acc"/>
    <m/>
    <x v="2"/>
    <s v="UPDATE crash_acc_2016 SET CITY_txt = 'Kandiyohi' where TRIM(CITY)='1965';"/>
  </r>
  <r>
    <x v="113"/>
    <s v="1970 = Karlstad "/>
    <s v="CITY"/>
    <s v="1970"/>
    <s v="Karlstad"/>
    <s v="acc"/>
    <m/>
    <x v="3"/>
    <s v="UPDATE crash_acc_2016 SET CITY_txt = 'Karlstad' where TRIM(CITY)='1970';"/>
  </r>
  <r>
    <x v="113"/>
    <s v="1975 = Kasota "/>
    <s v="CITY"/>
    <s v="1975"/>
    <s v="Kasota"/>
    <s v="acc"/>
    <m/>
    <x v="0"/>
    <s v="UPDATE crash_acc_2016 SET CITY_txt = 'Kasota' where TRIM(CITY)='1975';"/>
  </r>
  <r>
    <x v="113"/>
    <s v="1980 = Kasson "/>
    <s v="CITY"/>
    <s v="1980"/>
    <s v="Kasson"/>
    <s v="acc"/>
    <m/>
    <x v="0"/>
    <s v="UPDATE crash_acc_2016 SET CITY_txt = 'Kasson' where TRIM(CITY)='1980';"/>
  </r>
  <r>
    <x v="113"/>
    <s v="1985 = Keewatin "/>
    <s v="CITY"/>
    <s v="1985"/>
    <s v="Keewatin"/>
    <s v="acc"/>
    <m/>
    <x v="3"/>
    <s v="UPDATE crash_acc_2016 SET CITY_txt = 'Keewatin' where TRIM(CITY)='1985';"/>
  </r>
  <r>
    <x v="113"/>
    <s v="1990 = Kelliher "/>
    <s v="CITY"/>
    <s v="1990"/>
    <s v="Kelliher"/>
    <s v="acc"/>
    <m/>
    <x v="3"/>
    <s v="UPDATE crash_acc_2016 SET CITY_txt = 'Kelliher' where TRIM(CITY)='1990';"/>
  </r>
  <r>
    <x v="113"/>
    <s v="1995 = Kellogg"/>
    <s v="CITY"/>
    <s v="1995"/>
    <s v="Kellogg"/>
    <s v="acc"/>
    <m/>
    <x v="1"/>
    <s v="UPDATE crash_acc_2016 SET CITY_txt = 'Kellogg' where TRIM(CITY)='1995';"/>
  </r>
  <r>
    <x v="113"/>
    <s v="2005 = Kennedy"/>
    <s v="CITY"/>
    <s v="2005"/>
    <s v="Kennedy"/>
    <s v="acc"/>
    <m/>
    <x v="1"/>
    <s v="UPDATE crash_acc_2016 SET CITY_txt = 'Kennedy' where TRIM(CITY)='2005';"/>
  </r>
  <r>
    <x v="113"/>
    <s v="2010 = Kenneth"/>
    <s v="CITY"/>
    <s v="2010"/>
    <s v="Kenneth"/>
    <s v="acc"/>
    <m/>
    <x v="1"/>
    <s v="UPDATE crash_acc_2016 SET CITY_txt = 'Kenneth' where TRIM(CITY)='2010';"/>
  </r>
  <r>
    <x v="113"/>
    <s v="2015 = Kensington "/>
    <s v="CITY"/>
    <s v="2015"/>
    <s v="Kensington"/>
    <s v="acc"/>
    <m/>
    <x v="9"/>
    <s v="UPDATE crash_acc_2016 SET CITY_txt = 'Kensington' where TRIM(CITY)='2015';"/>
  </r>
  <r>
    <x v="113"/>
    <s v="2020 = Kent "/>
    <s v="CITY"/>
    <s v="2020"/>
    <s v="Kent"/>
    <s v="acc"/>
    <m/>
    <x v="14"/>
    <s v="UPDATE crash_acc_2016 SET CITY_txt = 'Kent' where TRIM(CITY)='2020';"/>
  </r>
  <r>
    <x v="113"/>
    <s v="2025 = Kenyon "/>
    <s v="CITY"/>
    <s v="2025"/>
    <s v="Kenyon"/>
    <s v="acc"/>
    <m/>
    <x v="0"/>
    <s v="UPDATE crash_acc_2016 SET CITY_txt = 'Kenyon' where TRIM(CITY)='2025';"/>
  </r>
  <r>
    <x v="113"/>
    <s v="2030 = Kerkhoven"/>
    <s v="CITY"/>
    <s v="2030"/>
    <s v="Kerkhoven"/>
    <s v="acc"/>
    <m/>
    <x v="2"/>
    <s v="UPDATE crash_acc_2016 SET CITY_txt = 'Kerkhoven' where TRIM(CITY)='2030';"/>
  </r>
  <r>
    <x v="113"/>
    <s v="2035 = Kerrick"/>
    <s v="CITY"/>
    <s v="2035"/>
    <s v="Kerrick"/>
    <s v="acc"/>
    <m/>
    <x v="1"/>
    <s v="UPDATE crash_acc_2016 SET CITY_txt = 'Kerrick' where TRIM(CITY)='2035';"/>
  </r>
  <r>
    <x v="113"/>
    <s v="2040 = Kettle River "/>
    <s v="CITY"/>
    <s v="2040"/>
    <s v="Kettle River"/>
    <s v="acc"/>
    <m/>
    <x v="31"/>
    <s v="UPDATE crash_acc_2016 SET CITY_txt = 'Kettle River' where TRIM(CITY)='2040';"/>
  </r>
  <r>
    <x v="113"/>
    <s v="2045 = Kiester"/>
    <s v="CITY"/>
    <s v="2045"/>
    <s v="Kiester"/>
    <s v="acc"/>
    <m/>
    <x v="1"/>
    <s v="UPDATE crash_acc_2016 SET CITY_txt = 'Kiester' where TRIM(CITY)='2045';"/>
  </r>
  <r>
    <x v="113"/>
    <s v="2050 = Kilkenny"/>
    <s v="CITY"/>
    <s v="2050"/>
    <s v="Kilkenny"/>
    <s v="acc"/>
    <m/>
    <x v="3"/>
    <s v="UPDATE crash_acc_2016 SET CITY_txt = 'Kilkenny' where TRIM(CITY)='2050';"/>
  </r>
  <r>
    <x v="113"/>
    <s v="2055 = Kimball Prairie "/>
    <s v="CITY"/>
    <s v="2055"/>
    <s v="Kimball Prairie"/>
    <s v="acc"/>
    <m/>
    <x v="7"/>
    <s v="UPDATE crash_acc_2016 SET CITY_txt = 'Kimball Prairie' where TRIM(CITY)='2055';"/>
  </r>
  <r>
    <x v="113"/>
    <s v="2060 = Kinbrae"/>
    <s v="CITY"/>
    <s v="2060"/>
    <s v="Kinbrae"/>
    <s v="acc"/>
    <m/>
    <x v="1"/>
    <s v="UPDATE crash_acc_2016 SET CITY_txt = 'Kinbrae' where TRIM(CITY)='2060';"/>
  </r>
  <r>
    <x v="113"/>
    <s v="2063 = Kingston "/>
    <s v="CITY"/>
    <s v="2063"/>
    <s v="Kingston"/>
    <s v="acc"/>
    <m/>
    <x v="3"/>
    <s v="UPDATE crash_acc_2016 SET CITY_txt = 'Kingston' where TRIM(CITY)='2063';"/>
  </r>
  <r>
    <x v="113"/>
    <s v="2065 = Kinney "/>
    <s v="CITY"/>
    <s v="2065"/>
    <s v="Kinney"/>
    <s v="acc"/>
    <m/>
    <x v="0"/>
    <s v="UPDATE crash_acc_2016 SET CITY_txt = 'Kinney' where TRIM(CITY)='2065';"/>
  </r>
  <r>
    <x v="113"/>
    <s v="2070 = La Crescent"/>
    <s v="CITY"/>
    <s v="2070"/>
    <s v="La Crescent"/>
    <s v="acc"/>
    <m/>
    <x v="13"/>
    <s v="UPDATE crash_acc_2016 SET CITY_txt = 'La Crescent' where TRIM(CITY)='2070';"/>
  </r>
  <r>
    <x v="113"/>
    <s v="2075 = Lafayette"/>
    <s v="CITY"/>
    <s v="2075"/>
    <s v="Lafayette"/>
    <s v="acc"/>
    <m/>
    <x v="2"/>
    <s v="UPDATE crash_acc_2016 SET CITY_txt = 'Lafayette' where TRIM(CITY)='2075';"/>
  </r>
  <r>
    <x v="113"/>
    <s v="2085 = Lake Benton"/>
    <s v="CITY"/>
    <s v="2085"/>
    <s v="Lake Benton"/>
    <s v="acc"/>
    <m/>
    <x v="13"/>
    <s v="UPDATE crash_acc_2016 SET CITY_txt = 'Lake Benton' where TRIM(CITY)='2085';"/>
  </r>
  <r>
    <x v="113"/>
    <s v="2090 = Lake Bronson "/>
    <s v="CITY"/>
    <s v="2090"/>
    <s v="Lake Bronson"/>
    <s v="acc"/>
    <m/>
    <x v="31"/>
    <s v="UPDATE crash_acc_2016 SET CITY_txt = 'Lake Bronson' where TRIM(CITY)='2090';"/>
  </r>
  <r>
    <x v="113"/>
    <s v="2091 = Lake City"/>
    <s v="CITY"/>
    <s v="2091"/>
    <s v="Lake City"/>
    <s v="acc"/>
    <m/>
    <x v="2"/>
    <s v="UPDATE crash_acc_2016 SET CITY_txt = 'Lake City' where TRIM(CITY)='2091';"/>
  </r>
  <r>
    <x v="113"/>
    <s v="2095 = Lake Crystal "/>
    <s v="CITY"/>
    <s v="2095"/>
    <s v="Lake Crystal"/>
    <s v="acc"/>
    <m/>
    <x v="31"/>
    <s v="UPDATE crash_acc_2016 SET CITY_txt = 'Lake Crystal' where TRIM(CITY)='2095';"/>
  </r>
  <r>
    <x v="113"/>
    <s v="2100 = Lake Elmo"/>
    <s v="CITY"/>
    <s v="2100"/>
    <s v="Lake Elmo"/>
    <s v="acc"/>
    <m/>
    <x v="2"/>
    <s v="UPDATE crash_acc_2016 SET CITY_txt = 'Lake Elmo' where TRIM(CITY)='2100';"/>
  </r>
  <r>
    <x v="113"/>
    <s v="2105 = Lakefield"/>
    <s v="CITY"/>
    <s v="2105"/>
    <s v="Lakefield"/>
    <s v="acc"/>
    <m/>
    <x v="2"/>
    <s v="UPDATE crash_acc_2016 SET CITY_txt = 'Lakefield' where TRIM(CITY)='2105';"/>
  </r>
  <r>
    <x v="113"/>
    <s v="2115 = Lake Henry "/>
    <s v="CITY"/>
    <s v="2115"/>
    <s v="Lake Henry"/>
    <s v="acc"/>
    <m/>
    <x v="9"/>
    <s v="UPDATE crash_acc_2016 SET CITY_txt = 'Lake Henry' where TRIM(CITY)='2115';"/>
  </r>
  <r>
    <x v="113"/>
    <s v="2120 = Lakeland "/>
    <s v="CITY"/>
    <s v="2120"/>
    <s v="Lakeland"/>
    <s v="acc"/>
    <m/>
    <x v="3"/>
    <s v="UPDATE crash_acc_2016 SET CITY_txt = 'Lakeland' where TRIM(CITY)='2120';"/>
  </r>
  <r>
    <x v="113"/>
    <s v="2125 = Lakeland Shores"/>
    <s v="CITY"/>
    <s v="2125"/>
    <s v="Lakeland Shores"/>
    <s v="acc"/>
    <m/>
    <x v="7"/>
    <s v="UPDATE crash_acc_2016 SET CITY_txt = 'Lakeland Shores' where TRIM(CITY)='2125';"/>
  </r>
  <r>
    <x v="113"/>
    <s v="2130 = Lake Lillian "/>
    <s v="CITY"/>
    <s v="2130"/>
    <s v="Lake Lillian"/>
    <s v="acc"/>
    <m/>
    <x v="31"/>
    <s v="UPDATE crash_acc_2016 SET CITY_txt = 'Lake Lillian' where TRIM(CITY)='2130';"/>
  </r>
  <r>
    <x v="113"/>
    <s v="2135 = Lake Park"/>
    <s v="CITY"/>
    <s v="2135"/>
    <s v="Lake Park"/>
    <s v="acc"/>
    <m/>
    <x v="2"/>
    <s v="UPDATE crash_acc_2016 SET CITY_txt = 'Lake Park' where TRIM(CITY)='2135';"/>
  </r>
  <r>
    <x v="113"/>
    <s v="2138 = Lake St Croix Beach"/>
    <s v="CITY"/>
    <s v="2138"/>
    <s v="Lake St Croix Beach"/>
    <s v="acc"/>
    <m/>
    <x v="28"/>
    <s v="UPDATE crash_acc_2016 SET CITY_txt = 'Lake St Croix Beach' where TRIM(CITY)='2138';"/>
  </r>
  <r>
    <x v="113"/>
    <s v="2140 = Lake Shore "/>
    <s v="CITY"/>
    <s v="2140"/>
    <s v="Lake Shore"/>
    <s v="acc"/>
    <m/>
    <x v="9"/>
    <s v="UPDATE crash_acc_2016 SET CITY_txt = 'Lake Shore' where TRIM(CITY)='2140';"/>
  </r>
  <r>
    <x v="113"/>
    <s v="2150 = Lakeville"/>
    <s v="CITY"/>
    <s v="2150"/>
    <s v="Lakeville"/>
    <s v="acc"/>
    <m/>
    <x v="2"/>
    <s v="UPDATE crash_acc_2016 SET CITY_txt = 'Lakeville' where TRIM(CITY)='2150';"/>
  </r>
  <r>
    <x v="113"/>
    <s v="2155 = Lake Wilson"/>
    <s v="CITY"/>
    <s v="2155"/>
    <s v="Lake Wilson"/>
    <s v="acc"/>
    <m/>
    <x v="13"/>
    <s v="UPDATE crash_acc_2016 SET CITY_txt = 'Lake Wilson' where TRIM(CITY)='2155';"/>
  </r>
  <r>
    <x v="113"/>
    <s v="2160 = Lamberton"/>
    <s v="CITY"/>
    <s v="2160"/>
    <s v="Lamberton"/>
    <s v="acc"/>
    <m/>
    <x v="2"/>
    <s v="UPDATE crash_acc_2016 SET CITY_txt = 'Lamberton' where TRIM(CITY)='2160';"/>
  </r>
  <r>
    <x v="113"/>
    <s v="2165 = Lancaster"/>
    <s v="CITY"/>
    <s v="2165"/>
    <s v="Lancaster"/>
    <s v="acc"/>
    <m/>
    <x v="2"/>
    <s v="UPDATE crash_acc_2016 SET CITY_txt = 'Lancaster' where TRIM(CITY)='2165';"/>
  </r>
  <r>
    <x v="113"/>
    <s v="2170 = Landfall "/>
    <s v="CITY"/>
    <s v="2170"/>
    <s v="Landfall"/>
    <s v="acc"/>
    <m/>
    <x v="3"/>
    <s v="UPDATE crash_acc_2016 SET CITY_txt = 'Landfall' where TRIM(CITY)='2170';"/>
  </r>
  <r>
    <x v="113"/>
    <s v="2175 = Lanesboro"/>
    <s v="CITY"/>
    <s v="2175"/>
    <s v="Lanesboro"/>
    <s v="acc"/>
    <m/>
    <x v="2"/>
    <s v="UPDATE crash_acc_2016 SET CITY_txt = 'Lanesboro' where TRIM(CITY)='2175';"/>
  </r>
  <r>
    <x v="113"/>
    <s v="2180 = Laporte"/>
    <s v="CITY"/>
    <s v="2180"/>
    <s v="Laporte"/>
    <s v="acc"/>
    <m/>
    <x v="1"/>
    <s v="UPDATE crash_acc_2016 SET CITY_txt = 'Laporte' where TRIM(CITY)='2180';"/>
  </r>
  <r>
    <x v="113"/>
    <s v="2185 = La Prairie "/>
    <s v="CITY"/>
    <s v="2185"/>
    <s v="La Prairie"/>
    <s v="acc"/>
    <m/>
    <x v="9"/>
    <s v="UPDATE crash_acc_2016 SET CITY_txt = 'La Prairie' where TRIM(CITY)='2185';"/>
  </r>
  <r>
    <x v="113"/>
    <s v="2190 = La Salle "/>
    <s v="CITY"/>
    <s v="2190"/>
    <s v="La Salle"/>
    <s v="acc"/>
    <m/>
    <x v="3"/>
    <s v="UPDATE crash_acc_2016 SET CITY_txt = 'La Salle' where TRIM(CITY)='2190';"/>
  </r>
  <r>
    <x v="113"/>
    <s v="2195 = Lastrup"/>
    <s v="CITY"/>
    <s v="2195"/>
    <s v="Lastrup"/>
    <s v="acc"/>
    <m/>
    <x v="1"/>
    <s v="UPDATE crash_acc_2016 SET CITY_txt = 'Lastrup' where TRIM(CITY)='2195';"/>
  </r>
  <r>
    <x v="113"/>
    <s v="2200 = Lauderdale "/>
    <s v="CITY"/>
    <s v="2200"/>
    <s v="Lauderdale"/>
    <s v="acc"/>
    <m/>
    <x v="9"/>
    <s v="UPDATE crash_acc_2016 SET CITY_txt = 'Lauderdale' where TRIM(CITY)='2200';"/>
  </r>
  <r>
    <x v="113"/>
    <s v="2205 = Le Center"/>
    <s v="CITY"/>
    <s v="2205"/>
    <s v="Le Center"/>
    <s v="acc"/>
    <m/>
    <x v="2"/>
    <s v="UPDATE crash_acc_2016 SET CITY_txt = 'Le Center' where TRIM(CITY)='2205';"/>
  </r>
  <r>
    <x v="113"/>
    <s v="2210 = Lengby "/>
    <s v="CITY"/>
    <s v="2210"/>
    <s v="Lengby"/>
    <s v="acc"/>
    <m/>
    <x v="0"/>
    <s v="UPDATE crash_acc_2016 SET CITY_txt = 'Lengby' where TRIM(CITY)='2210';"/>
  </r>
  <r>
    <x v="113"/>
    <s v="2215 = Leonard"/>
    <s v="CITY"/>
    <s v="2215"/>
    <s v="Leonard"/>
    <s v="acc"/>
    <m/>
    <x v="1"/>
    <s v="UPDATE crash_acc_2016 SET CITY_txt = 'Leonard' where TRIM(CITY)='2215';"/>
  </r>
  <r>
    <x v="113"/>
    <s v="2220 = Leonidas "/>
    <s v="CITY"/>
    <s v="2220"/>
    <s v="Leonidas"/>
    <s v="acc"/>
    <m/>
    <x v="3"/>
    <s v="UPDATE crash_acc_2016 SET CITY_txt = 'Leonidas' where TRIM(CITY)='2220';"/>
  </r>
  <r>
    <x v="113"/>
    <s v="2225 = Le Roy "/>
    <s v="CITY"/>
    <s v="2225"/>
    <s v="Le Roy"/>
    <s v="acc"/>
    <m/>
    <x v="0"/>
    <s v="UPDATE crash_acc_2016 SET CITY_txt = 'Le Roy' where TRIM(CITY)='2225';"/>
  </r>
  <r>
    <x v="113"/>
    <s v="2230 = Lester Prairie "/>
    <s v="CITY"/>
    <s v="2230"/>
    <s v="Lester Prairie"/>
    <s v="acc"/>
    <m/>
    <x v="23"/>
    <s v="UPDATE crash_acc_2016 SET CITY_txt = 'Lester Prairie' where TRIM(CITY)='2230';"/>
  </r>
  <r>
    <x v="113"/>
    <s v="2235 = Le Sueur "/>
    <s v="CITY"/>
    <s v="2235"/>
    <s v="Le Sueur"/>
    <s v="acc"/>
    <m/>
    <x v="3"/>
    <s v="UPDATE crash_acc_2016 SET CITY_txt = 'Le Sueur' where TRIM(CITY)='2235';"/>
  </r>
  <r>
    <x v="113"/>
    <s v="2240 = Lewiston "/>
    <s v="CITY"/>
    <s v="2240"/>
    <s v="Lewiston"/>
    <s v="acc"/>
    <m/>
    <x v="3"/>
    <s v="UPDATE crash_acc_2016 SET CITY_txt = 'Lewiston' where TRIM(CITY)='2240';"/>
  </r>
  <r>
    <x v="113"/>
    <s v="2245 = Lewisville "/>
    <s v="CITY"/>
    <s v="2245"/>
    <s v="Lewisville"/>
    <s v="acc"/>
    <m/>
    <x v="9"/>
    <s v="UPDATE crash_acc_2016 SET CITY_txt = 'Lewisville' where TRIM(CITY)='2245';"/>
  </r>
  <r>
    <x v="113"/>
    <s v="2250 = Lexington"/>
    <s v="CITY"/>
    <s v="2250"/>
    <s v="Lexington"/>
    <s v="acc"/>
    <m/>
    <x v="2"/>
    <s v="UPDATE crash_acc_2016 SET CITY_txt = 'Lexington' where TRIM(CITY)='2250';"/>
  </r>
  <r>
    <x v="113"/>
    <s v="2255 = Lillydale"/>
    <s v="CITY"/>
    <s v="2255"/>
    <s v="Lillydale"/>
    <s v="acc"/>
    <m/>
    <x v="2"/>
    <s v="UPDATE crash_acc_2016 SET CITY_txt = 'Lillydale' where TRIM(CITY)='2255';"/>
  </r>
  <r>
    <x v="113"/>
    <s v="2260 = Lindstrom"/>
    <s v="CITY"/>
    <s v="2260"/>
    <s v="Lindstrom"/>
    <s v="acc"/>
    <m/>
    <x v="2"/>
    <s v="UPDATE crash_acc_2016 SET CITY_txt = 'Lindstrom' where TRIM(CITY)='2260';"/>
  </r>
  <r>
    <x v="113"/>
    <s v="2265 = Lino Lakes "/>
    <s v="CITY"/>
    <s v="2265"/>
    <s v="Lino Lakes"/>
    <s v="acc"/>
    <m/>
    <x v="9"/>
    <s v="UPDATE crash_acc_2016 SET CITY_txt = 'Lino Lakes' where TRIM(CITY)='2265';"/>
  </r>
  <r>
    <x v="113"/>
    <s v="2270 = Lismore"/>
    <s v="CITY"/>
    <s v="2270"/>
    <s v="Lismore"/>
    <s v="acc"/>
    <m/>
    <x v="1"/>
    <s v="UPDATE crash_acc_2016 SET CITY_txt = 'Lismore' where TRIM(CITY)='2270';"/>
  </r>
  <r>
    <x v="113"/>
    <s v="2275 = Litchfield "/>
    <s v="CITY"/>
    <s v="2275"/>
    <s v="Litchfield"/>
    <s v="acc"/>
    <m/>
    <x v="9"/>
    <s v="UPDATE crash_acc_2016 SET CITY_txt = 'Litchfield' where TRIM(CITY)='2275';"/>
  </r>
  <r>
    <x v="113"/>
    <s v="2280 = Little Canada "/>
    <s v="CITY"/>
    <s v="2280"/>
    <s v="Little Canada"/>
    <s v="acc"/>
    <m/>
    <x v="24"/>
    <s v="UPDATE crash_acc_2016 SET CITY_txt = 'Little Canada' where TRIM(CITY)='2280';"/>
  </r>
  <r>
    <x v="113"/>
    <s v="2285 = Little Falls "/>
    <s v="CITY"/>
    <s v="2285"/>
    <s v="Little Falls"/>
    <s v="acc"/>
    <m/>
    <x v="31"/>
    <s v="UPDATE crash_acc_2016 SET CITY_txt = 'Little Falls' where TRIM(CITY)='2285';"/>
  </r>
  <r>
    <x v="113"/>
    <s v="2290 = Little Fork"/>
    <s v="CITY"/>
    <s v="2290"/>
    <s v="Little Fork"/>
    <s v="acc"/>
    <m/>
    <x v="13"/>
    <s v="UPDATE crash_acc_2016 SET CITY_txt = 'Little Fork' where TRIM(CITY)='2290';"/>
  </r>
  <r>
    <x v="113"/>
    <s v="2295 = Long Beach "/>
    <s v="CITY"/>
    <s v="2295"/>
    <s v="Long Beach"/>
    <s v="acc"/>
    <m/>
    <x v="9"/>
    <s v="UPDATE crash_acc_2016 SET CITY_txt = 'Long Beach' where TRIM(CITY)='2295';"/>
  </r>
  <r>
    <x v="113"/>
    <s v="2300 = Long Lake"/>
    <s v="CITY"/>
    <s v="2300"/>
    <s v="Long Lake"/>
    <s v="acc"/>
    <m/>
    <x v="2"/>
    <s v="UPDATE crash_acc_2016 SET CITY_txt = 'Long Lake' where TRIM(CITY)='2300';"/>
  </r>
  <r>
    <x v="113"/>
    <s v="2305 = Long Prairie "/>
    <s v="CITY"/>
    <s v="2305"/>
    <s v="Long Prairie"/>
    <s v="acc"/>
    <m/>
    <x v="31"/>
    <s v="UPDATE crash_acc_2016 SET CITY_txt = 'Long Prairie' where TRIM(CITY)='2305';"/>
  </r>
  <r>
    <x v="113"/>
    <s v="2310 = Longville"/>
    <s v="CITY"/>
    <s v="2310"/>
    <s v="Longville"/>
    <s v="acc"/>
    <m/>
    <x v="2"/>
    <s v="UPDATE crash_acc_2016 SET CITY_txt = 'Longville' where TRIM(CITY)='2310';"/>
  </r>
  <r>
    <x v="113"/>
    <s v="2315 = Lonsdale "/>
    <s v="CITY"/>
    <s v="2315"/>
    <s v="Lonsdale"/>
    <s v="acc"/>
    <m/>
    <x v="3"/>
    <s v="UPDATE crash_acc_2016 SET CITY_txt = 'Lonsdale' where TRIM(CITY)='2315';"/>
  </r>
  <r>
    <x v="113"/>
    <s v="2320 = Loretto"/>
    <s v="CITY"/>
    <s v="2320"/>
    <s v="Loretto"/>
    <s v="acc"/>
    <m/>
    <x v="1"/>
    <s v="UPDATE crash_acc_2016 SET CITY_txt = 'Loretto' where TRIM(CITY)='2320';"/>
  </r>
  <r>
    <x v="113"/>
    <s v="2325 = Louisburg"/>
    <s v="CITY"/>
    <s v="2325"/>
    <s v="Louisburg"/>
    <s v="acc"/>
    <m/>
    <x v="2"/>
    <s v="UPDATE crash_acc_2016 SET CITY_txt = 'Louisburg' where TRIM(CITY)='2325';"/>
  </r>
  <r>
    <x v="113"/>
    <s v="2330 = Lowry"/>
    <s v="CITY"/>
    <s v="2330"/>
    <s v="Lowry"/>
    <s v="acc"/>
    <m/>
    <x v="4"/>
    <s v="UPDATE crash_acc_2016 SET CITY_txt = 'Lowry' where TRIM(CITY)='2330';"/>
  </r>
  <r>
    <x v="113"/>
    <s v="2335 = Lucan"/>
    <s v="CITY"/>
    <s v="2335"/>
    <s v="Lucan"/>
    <s v="acc"/>
    <m/>
    <x v="4"/>
    <s v="UPDATE crash_acc_2016 SET CITY_txt = 'Lucan' where TRIM(CITY)='2335';"/>
  </r>
  <r>
    <x v="113"/>
    <s v="2340 = Luverne"/>
    <s v="CITY"/>
    <s v="2340"/>
    <s v="Luverne"/>
    <s v="acc"/>
    <m/>
    <x v="1"/>
    <s v="UPDATE crash_acc_2016 SET CITY_txt = 'Luverne' where TRIM(CITY)='2340';"/>
  </r>
  <r>
    <x v="113"/>
    <s v="2345 = Lyle "/>
    <s v="CITY"/>
    <s v="2345"/>
    <s v="Lyle"/>
    <s v="acc"/>
    <m/>
    <x v="14"/>
    <s v="UPDATE crash_acc_2016 SET CITY_txt = 'Lyle' where TRIM(CITY)='2345';"/>
  </r>
  <r>
    <x v="113"/>
    <s v="2350 = Lynd "/>
    <s v="CITY"/>
    <s v="2350"/>
    <s v="Lynd"/>
    <s v="acc"/>
    <m/>
    <x v="14"/>
    <s v="UPDATE crash_acc_2016 SET CITY_txt = 'Lynd' where TRIM(CITY)='2350';"/>
  </r>
  <r>
    <x v="113"/>
    <s v="2353 = Mabel"/>
    <s v="CITY"/>
    <s v="2353"/>
    <s v="Mabel"/>
    <s v="acc"/>
    <m/>
    <x v="4"/>
    <s v="UPDATE crash_acc_2016 SET CITY_txt = 'Mabel' where TRIM(CITY)='2353';"/>
  </r>
  <r>
    <x v="113"/>
    <s v="2355 = Mcgrath"/>
    <s v="CITY"/>
    <s v="2355"/>
    <s v="Mcgrath"/>
    <s v="acc"/>
    <m/>
    <x v="1"/>
    <s v="UPDATE crash_acc_2016 SET CITY_txt = 'Mcgrath' where TRIM(CITY)='2355';"/>
  </r>
  <r>
    <x v="113"/>
    <s v="2360 = Mcgregor "/>
    <s v="CITY"/>
    <s v="2360"/>
    <s v="Mcgregor"/>
    <s v="acc"/>
    <m/>
    <x v="3"/>
    <s v="UPDATE crash_acc_2016 SET CITY_txt = 'Mcgregor' where TRIM(CITY)='2360';"/>
  </r>
  <r>
    <x v="113"/>
    <s v="2365 = Mcintosh "/>
    <s v="CITY"/>
    <s v="2365"/>
    <s v="Mcintosh"/>
    <s v="acc"/>
    <m/>
    <x v="3"/>
    <s v="UPDATE crash_acc_2016 SET CITY_txt = 'Mcintosh' where TRIM(CITY)='2365';"/>
  </r>
  <r>
    <x v="113"/>
    <s v="2370 = Mckinley "/>
    <s v="CITY"/>
    <s v="2370"/>
    <s v="Mckinley"/>
    <s v="acc"/>
    <m/>
    <x v="3"/>
    <s v="UPDATE crash_acc_2016 SET CITY_txt = 'Mckinley' where TRIM(CITY)='2370';"/>
  </r>
  <r>
    <x v="113"/>
    <s v="2380 = Madelia"/>
    <s v="CITY"/>
    <s v="2380"/>
    <s v="Madelia"/>
    <s v="acc"/>
    <m/>
    <x v="1"/>
    <s v="UPDATE crash_acc_2016 SET CITY_txt = 'Madelia' where TRIM(CITY)='2380';"/>
  </r>
  <r>
    <x v="113"/>
    <s v="2385 = Madison"/>
    <s v="CITY"/>
    <s v="2385"/>
    <s v="Madison"/>
    <s v="acc"/>
    <m/>
    <x v="1"/>
    <s v="UPDATE crash_acc_2016 SET CITY_txt = 'Madison' where TRIM(CITY)='2385';"/>
  </r>
  <r>
    <x v="113"/>
    <s v="2390 = Madison Lake "/>
    <s v="CITY"/>
    <s v="2390"/>
    <s v="Madison Lake"/>
    <s v="acc"/>
    <m/>
    <x v="31"/>
    <s v="UPDATE crash_acc_2016 SET CITY_txt = 'Madison Lake' where TRIM(CITY)='2390';"/>
  </r>
  <r>
    <x v="113"/>
    <s v="2395 = Magnolia "/>
    <s v="CITY"/>
    <s v="2395"/>
    <s v="Magnolia"/>
    <s v="acc"/>
    <m/>
    <x v="3"/>
    <s v="UPDATE crash_acc_2016 SET CITY_txt = 'Magnolia' where TRIM(CITY)='2395';"/>
  </r>
  <r>
    <x v="113"/>
    <s v="2400 = Mahnomen "/>
    <s v="CITY"/>
    <s v="2400"/>
    <s v="Mahnomen"/>
    <s v="acc"/>
    <m/>
    <x v="3"/>
    <s v="UPDATE crash_acc_2016 SET CITY_txt = 'Mahnomen' where TRIM(CITY)='2400';"/>
  </r>
  <r>
    <x v="113"/>
    <s v="2405 = Mahtomedi"/>
    <s v="CITY"/>
    <s v="2405"/>
    <s v="Mahtomedi"/>
    <s v="acc"/>
    <m/>
    <x v="2"/>
    <s v="UPDATE crash_acc_2016 SET CITY_txt = 'Mahtomedi' where TRIM(CITY)='2405';"/>
  </r>
  <r>
    <x v="113"/>
    <s v="2410 = Manchester "/>
    <s v="CITY"/>
    <s v="2410"/>
    <s v="Manchester"/>
    <s v="acc"/>
    <m/>
    <x v="9"/>
    <s v="UPDATE crash_acc_2016 SET CITY_txt = 'Manchester' where TRIM(CITY)='2410';"/>
  </r>
  <r>
    <x v="113"/>
    <s v="2415 = Manhattan Beach"/>
    <s v="CITY"/>
    <s v="2415"/>
    <s v="Manhattan Beach"/>
    <s v="acc"/>
    <m/>
    <x v="7"/>
    <s v="UPDATE crash_acc_2016 SET CITY_txt = 'Manhattan Beach' where TRIM(CITY)='2415';"/>
  </r>
  <r>
    <x v="113"/>
    <s v="2420 = Mankato"/>
    <s v="CITY"/>
    <s v="2420"/>
    <s v="Mankato"/>
    <s v="acc"/>
    <m/>
    <x v="1"/>
    <s v="UPDATE crash_acc_2016 SET CITY_txt = 'Mankato' where TRIM(CITY)='2420';"/>
  </r>
  <r>
    <x v="113"/>
    <s v="2425 = Mantorville"/>
    <s v="CITY"/>
    <s v="2425"/>
    <s v="Mantorville"/>
    <s v="acc"/>
    <m/>
    <x v="13"/>
    <s v="UPDATE crash_acc_2016 SET CITY_txt = 'Mantorville' where TRIM(CITY)='2425';"/>
  </r>
  <r>
    <x v="113"/>
    <s v="2430 = Maple Grove"/>
    <s v="CITY"/>
    <s v="2430"/>
    <s v="Maple Grove"/>
    <s v="acc"/>
    <m/>
    <x v="13"/>
    <s v="UPDATE crash_acc_2016 SET CITY_txt = 'Maple Grove' where TRIM(CITY)='2430';"/>
  </r>
  <r>
    <x v="113"/>
    <s v="2435 = Maple Lake "/>
    <s v="CITY"/>
    <s v="2435"/>
    <s v="Maple Lake"/>
    <s v="acc"/>
    <m/>
    <x v="9"/>
    <s v="UPDATE crash_acc_2016 SET CITY_txt = 'Maple Lake' where TRIM(CITY)='2435';"/>
  </r>
  <r>
    <x v="113"/>
    <s v="2440 = Maple Plain"/>
    <s v="CITY"/>
    <s v="2440"/>
    <s v="Maple Plain"/>
    <s v="acc"/>
    <m/>
    <x v="13"/>
    <s v="UPDATE crash_acc_2016 SET CITY_txt = 'Maple Plain' where TRIM(CITY)='2440';"/>
  </r>
  <r>
    <x v="113"/>
    <s v="2445 = Mapleton "/>
    <s v="CITY"/>
    <s v="2445"/>
    <s v="Mapleton"/>
    <s v="acc"/>
    <m/>
    <x v="3"/>
    <s v="UPDATE crash_acc_2016 SET CITY_txt = 'Mapleton' where TRIM(CITY)='2445';"/>
  </r>
  <r>
    <x v="113"/>
    <s v="2450 = Mapleview"/>
    <s v="CITY"/>
    <s v="2450"/>
    <s v="Mapleview"/>
    <s v="acc"/>
    <m/>
    <x v="2"/>
    <s v="UPDATE crash_acc_2016 SET CITY_txt = 'Mapleview' where TRIM(CITY)='2450';"/>
  </r>
  <r>
    <x v="113"/>
    <s v="2455 = Maplewood"/>
    <s v="CITY"/>
    <s v="2455"/>
    <s v="Maplewood"/>
    <s v="acc"/>
    <m/>
    <x v="2"/>
    <s v="UPDATE crash_acc_2016 SET CITY_txt = 'Maplewood' where TRIM(CITY)='2455';"/>
  </r>
  <r>
    <x v="113"/>
    <s v="2460 = Marble "/>
    <s v="CITY"/>
    <s v="2460"/>
    <s v="Marble"/>
    <s v="acc"/>
    <m/>
    <x v="0"/>
    <s v="UPDATE crash_acc_2016 SET CITY_txt = 'Marble' where TRIM(CITY)='2460';"/>
  </r>
  <r>
    <x v="113"/>
    <s v="2465 = Marietta "/>
    <s v="CITY"/>
    <s v="2465"/>
    <s v="Marietta"/>
    <s v="acc"/>
    <m/>
    <x v="3"/>
    <s v="UPDATE crash_acc_2016 SET CITY_txt = 'Marietta' where TRIM(CITY)='2465';"/>
  </r>
  <r>
    <x v="113"/>
    <s v="2470 = Marine St Croix"/>
    <s v="CITY"/>
    <s v="2470"/>
    <s v="Marine St Croix"/>
    <s v="acc"/>
    <m/>
    <x v="7"/>
    <s v="UPDATE crash_acc_2016 SET CITY_txt = 'Marine St Croix' where TRIM(CITY)='2470';"/>
  </r>
  <r>
    <x v="113"/>
    <s v="2475 = Marshall "/>
    <s v="CITY"/>
    <s v="2475"/>
    <s v="Marshall"/>
    <s v="acc"/>
    <m/>
    <x v="3"/>
    <s v="UPDATE crash_acc_2016 SET CITY_txt = 'Marshall' where TRIM(CITY)='2475';"/>
  </r>
  <r>
    <x v="113"/>
    <s v="2480 = Mayer"/>
    <s v="CITY"/>
    <s v="2480"/>
    <s v="Mayer"/>
    <s v="acc"/>
    <m/>
    <x v="4"/>
    <s v="UPDATE crash_acc_2016 SET CITY_txt = 'Mayer' where TRIM(CITY)='2480';"/>
  </r>
  <r>
    <x v="113"/>
    <s v="2485 = Maynard"/>
    <s v="CITY"/>
    <s v="2485"/>
    <s v="Maynard"/>
    <s v="acc"/>
    <m/>
    <x v="1"/>
    <s v="UPDATE crash_acc_2016 SET CITY_txt = 'Maynard' where TRIM(CITY)='2485';"/>
  </r>
  <r>
    <x v="113"/>
    <s v="2490 = Mazeppa"/>
    <s v="CITY"/>
    <s v="2490"/>
    <s v="Mazeppa"/>
    <s v="acc"/>
    <m/>
    <x v="1"/>
    <s v="UPDATE crash_acc_2016 SET CITY_txt = 'Mazeppa' where TRIM(CITY)='2490';"/>
  </r>
  <r>
    <x v="113"/>
    <s v="2495 = Meadowlands"/>
    <s v="CITY"/>
    <s v="2495"/>
    <s v="Meadowlands"/>
    <s v="acc"/>
    <m/>
    <x v="13"/>
    <s v="UPDATE crash_acc_2016 SET CITY_txt = 'Meadowlands' where TRIM(CITY)='2495';"/>
  </r>
  <r>
    <x v="113"/>
    <s v="2500 = Medford"/>
    <s v="CITY"/>
    <s v="2500"/>
    <s v="Medford"/>
    <s v="acc"/>
    <m/>
    <x v="1"/>
    <s v="UPDATE crash_acc_2016 SET CITY_txt = 'Medford' where TRIM(CITY)='2500';"/>
  </r>
  <r>
    <x v="113"/>
    <s v="2505 = Medicine Lake"/>
    <s v="CITY"/>
    <s v="2505"/>
    <s v="Medicine Lake"/>
    <s v="acc"/>
    <m/>
    <x v="24"/>
    <s v="UPDATE crash_acc_2016 SET CITY_txt = 'Medicine Lake' where TRIM(CITY)='2505';"/>
  </r>
  <r>
    <x v="113"/>
    <s v="2510 = Medina "/>
    <s v="CITY"/>
    <s v="2510"/>
    <s v="Medina"/>
    <s v="acc"/>
    <m/>
    <x v="0"/>
    <s v="UPDATE crash_acc_2016 SET CITY_txt = 'Medina' where TRIM(CITY)='2510';"/>
  </r>
  <r>
    <x v="113"/>
    <s v="2515 = Meire Grove"/>
    <s v="CITY"/>
    <s v="2515"/>
    <s v="Meire Grove"/>
    <s v="acc"/>
    <m/>
    <x v="13"/>
    <s v="UPDATE crash_acc_2016 SET CITY_txt = 'Meire Grove' where TRIM(CITY)='2515';"/>
  </r>
  <r>
    <x v="113"/>
    <s v="2520 = Melrose"/>
    <s v="CITY"/>
    <s v="2520"/>
    <s v="Melrose"/>
    <s v="acc"/>
    <m/>
    <x v="1"/>
    <s v="UPDATE crash_acc_2016 SET CITY_txt = 'Melrose' where TRIM(CITY)='2520';"/>
  </r>
  <r>
    <x v="113"/>
    <s v="2525 = Menagha"/>
    <s v="CITY"/>
    <s v="2525"/>
    <s v="Menagha"/>
    <s v="acc"/>
    <m/>
    <x v="1"/>
    <s v="UPDATE crash_acc_2016 SET CITY_txt = 'Menagha' where TRIM(CITY)='2525';"/>
  </r>
  <r>
    <x v="113"/>
    <s v="2532 = Mendota"/>
    <s v="CITY"/>
    <s v="2532"/>
    <s v="Mendota"/>
    <s v="acc"/>
    <m/>
    <x v="1"/>
    <s v="UPDATE crash_acc_2016 SET CITY_txt = 'Mendota' where TRIM(CITY)='2532';"/>
  </r>
  <r>
    <x v="113"/>
    <s v="2535 = Mendota Heights"/>
    <s v="CITY"/>
    <s v="2535"/>
    <s v="Mendota Heights"/>
    <s v="acc"/>
    <m/>
    <x v="7"/>
    <s v="UPDATE crash_acc_2016 SET CITY_txt = 'Mendota Heights' where TRIM(CITY)='2535';"/>
  </r>
  <r>
    <x v="113"/>
    <s v="2540 = Mentor "/>
    <s v="CITY"/>
    <s v="2540"/>
    <s v="Mentor"/>
    <s v="acc"/>
    <m/>
    <x v="0"/>
    <s v="UPDATE crash_acc_2016 SET CITY_txt = 'Mentor' where TRIM(CITY)='2540';"/>
  </r>
  <r>
    <x v="113"/>
    <s v="2545 = Middle River "/>
    <s v="CITY"/>
    <s v="2545"/>
    <s v="Middle River"/>
    <s v="acc"/>
    <m/>
    <x v="31"/>
    <s v="UPDATE crash_acc_2016 SET CITY_txt = 'Middle River' where TRIM(CITY)='2545';"/>
  </r>
  <r>
    <x v="113"/>
    <s v="2550 = Miesville"/>
    <s v="CITY"/>
    <s v="2550"/>
    <s v="Miesville"/>
    <s v="acc"/>
    <m/>
    <x v="2"/>
    <s v="UPDATE crash_acc_2016 SET CITY_txt = 'Miesville' where TRIM(CITY)='2550';"/>
  </r>
  <r>
    <x v="113"/>
    <s v="2555 = Milaca "/>
    <s v="CITY"/>
    <s v="2555"/>
    <s v="Milaca"/>
    <s v="acc"/>
    <m/>
    <x v="0"/>
    <s v="UPDATE crash_acc_2016 SET CITY_txt = 'Milaca' where TRIM(CITY)='2555';"/>
  </r>
  <r>
    <x v="113"/>
    <s v="2560 = Milan"/>
    <s v="CITY"/>
    <s v="2560"/>
    <s v="Milan"/>
    <s v="acc"/>
    <m/>
    <x v="4"/>
    <s v="UPDATE crash_acc_2016 SET CITY_txt = 'Milan' where TRIM(CITY)='2560';"/>
  </r>
  <r>
    <x v="113"/>
    <s v="2565 = Millerville"/>
    <s v="CITY"/>
    <s v="2565"/>
    <s v="Millerville"/>
    <s v="acc"/>
    <m/>
    <x v="13"/>
    <s v="UPDATE crash_acc_2016 SET CITY_txt = 'Millerville' where TRIM(CITY)='2565';"/>
  </r>
  <r>
    <x v="113"/>
    <s v="2570 = Millville"/>
    <s v="CITY"/>
    <s v="2570"/>
    <s v="Millville"/>
    <s v="acc"/>
    <m/>
    <x v="2"/>
    <s v="UPDATE crash_acc_2016 SET CITY_txt = 'Millville' where TRIM(CITY)='2570';"/>
  </r>
  <r>
    <x v="113"/>
    <s v="2575 = Milroy "/>
    <s v="CITY"/>
    <s v="2575"/>
    <s v="Milroy"/>
    <s v="acc"/>
    <m/>
    <x v="0"/>
    <s v="UPDATE crash_acc_2016 SET CITY_txt = 'Milroy' where TRIM(CITY)='2575';"/>
  </r>
  <r>
    <x v="113"/>
    <s v="2580 = Miltona"/>
    <s v="CITY"/>
    <s v="2580"/>
    <s v="Miltona"/>
    <s v="acc"/>
    <m/>
    <x v="1"/>
    <s v="UPDATE crash_acc_2016 SET CITY_txt = 'Miltona' where TRIM(CITY)='2580';"/>
  </r>
  <r>
    <x v="113"/>
    <s v="2585 = Minneapolis"/>
    <s v="CITY"/>
    <s v="2585"/>
    <s v="Minneapolis"/>
    <s v="acc"/>
    <m/>
    <x v="13"/>
    <s v="UPDATE crash_acc_2016 SET CITY_txt = 'Minneapolis' where TRIM(CITY)='2585';"/>
  </r>
  <r>
    <x v="113"/>
    <s v="2590 = Minneiska"/>
    <s v="CITY"/>
    <s v="2590"/>
    <s v="Minneiska"/>
    <s v="acc"/>
    <m/>
    <x v="2"/>
    <s v="UPDATE crash_acc_2016 SET CITY_txt = 'Minneiska' where TRIM(CITY)='2590';"/>
  </r>
  <r>
    <x v="113"/>
    <s v="2595 = Minneota "/>
    <s v="CITY"/>
    <s v="2595"/>
    <s v="Minneota"/>
    <s v="acc"/>
    <m/>
    <x v="3"/>
    <s v="UPDATE crash_acc_2016 SET CITY_txt = 'Minneota' where TRIM(CITY)='2595';"/>
  </r>
  <r>
    <x v="113"/>
    <s v="2600 = Minnesot City"/>
    <s v="CITY"/>
    <s v="2600"/>
    <s v="Minnesot City"/>
    <s v="acc"/>
    <m/>
    <x v="24"/>
    <s v="UPDATE crash_acc_2016 SET CITY_txt = 'Minnesot City' where TRIM(CITY)='2600';"/>
  </r>
  <r>
    <x v="113"/>
    <s v="2605 = Minnesota Lake"/>
    <s v="CITY"/>
    <s v="2605"/>
    <s v="Minnesota Lake"/>
    <s v="acc"/>
    <m/>
    <x v="23"/>
    <s v="UPDATE crash_acc_2016 SET CITY_txt = 'Minnesota Lake' where TRIM(CITY)='2605';"/>
  </r>
  <r>
    <x v="113"/>
    <s v="2610 = Minnetonka "/>
    <s v="CITY"/>
    <s v="2610"/>
    <s v="Minnetonka"/>
    <s v="acc"/>
    <m/>
    <x v="9"/>
    <s v="UPDATE crash_acc_2016 SET CITY_txt = 'Minnetonka' where TRIM(CITY)='2610';"/>
  </r>
  <r>
    <x v="113"/>
    <s v="2612 = Minnetka Beach"/>
    <s v="CITY"/>
    <s v="2612"/>
    <s v="Minnetka Beach"/>
    <s v="acc"/>
    <m/>
    <x v="23"/>
    <s v="UPDATE crash_acc_2016 SET CITY_txt = 'Minnetka Beach' where TRIM(CITY)='2612';"/>
  </r>
  <r>
    <x v="113"/>
    <s v="2617 = Minnetrista"/>
    <s v="CITY"/>
    <s v="2617"/>
    <s v="Minnetrista"/>
    <s v="acc"/>
    <m/>
    <x v="13"/>
    <s v="UPDATE crash_acc_2016 SET CITY_txt = 'Minnetrista' where TRIM(CITY)='2617';"/>
  </r>
  <r>
    <x v="113"/>
    <s v="2620 = Mizpah "/>
    <s v="CITY"/>
    <s v="2620"/>
    <s v="Mizpah"/>
    <s v="acc"/>
    <m/>
    <x v="0"/>
    <s v="UPDATE crash_acc_2016 SET CITY_txt = 'Mizpah' where TRIM(CITY)='2620';"/>
  </r>
  <r>
    <x v="113"/>
    <s v="2625 = Montevideo "/>
    <s v="CITY"/>
    <s v="2625"/>
    <s v="Montevideo"/>
    <s v="acc"/>
    <m/>
    <x v="9"/>
    <s v="UPDATE crash_acc_2016 SET CITY_txt = 'Montevideo' where TRIM(CITY)='2625';"/>
  </r>
  <r>
    <x v="113"/>
    <s v="2630 = Montgomery "/>
    <s v="CITY"/>
    <s v="2630"/>
    <s v="Montgomery"/>
    <s v="acc"/>
    <m/>
    <x v="9"/>
    <s v="UPDATE crash_acc_2016 SET CITY_txt = 'Montgomery' where TRIM(CITY)='2630';"/>
  </r>
  <r>
    <x v="113"/>
    <s v="2635 = Monticello "/>
    <s v="CITY"/>
    <s v="2635"/>
    <s v="Monticello"/>
    <s v="acc"/>
    <m/>
    <x v="9"/>
    <s v="UPDATE crash_acc_2016 SET CITY_txt = 'Monticello' where TRIM(CITY)='2635';"/>
  </r>
  <r>
    <x v="113"/>
    <s v="2640 = Montrose "/>
    <s v="CITY"/>
    <s v="2640"/>
    <s v="Montrose"/>
    <s v="acc"/>
    <m/>
    <x v="3"/>
    <s v="UPDATE crash_acc_2016 SET CITY_txt = 'Montrose' where TRIM(CITY)='2640';"/>
  </r>
  <r>
    <x v="113"/>
    <s v="2645 = Moorhead "/>
    <s v="CITY"/>
    <s v="2645"/>
    <s v="Moorhead"/>
    <s v="acc"/>
    <m/>
    <x v="3"/>
    <s v="UPDATE crash_acc_2016 SET CITY_txt = 'Moorhead' where TRIM(CITY)='2645';"/>
  </r>
  <r>
    <x v="113"/>
    <s v="2650 = Moose Lake "/>
    <s v="CITY"/>
    <s v="2650"/>
    <s v="Moose Lake"/>
    <s v="acc"/>
    <m/>
    <x v="9"/>
    <s v="UPDATE crash_acc_2016 SET CITY_txt = 'Moose Lake' where TRIM(CITY)='2650';"/>
  </r>
  <r>
    <x v="113"/>
    <s v="2655 = Mora "/>
    <s v="CITY"/>
    <s v="2655"/>
    <s v="Mora"/>
    <s v="acc"/>
    <m/>
    <x v="14"/>
    <s v="UPDATE crash_acc_2016 SET CITY_txt = 'Mora' where TRIM(CITY)='2655';"/>
  </r>
  <r>
    <x v="113"/>
    <s v="2660 = Morgan "/>
    <s v="CITY"/>
    <s v="2660"/>
    <s v="Morgan"/>
    <s v="acc"/>
    <m/>
    <x v="0"/>
    <s v="UPDATE crash_acc_2016 SET CITY_txt = 'Morgan' where TRIM(CITY)='2660';"/>
  </r>
  <r>
    <x v="113"/>
    <s v="2670 = Morris "/>
    <s v="CITY"/>
    <s v="2670"/>
    <s v="Morris"/>
    <s v="acc"/>
    <m/>
    <x v="0"/>
    <s v="UPDATE crash_acc_2016 SET CITY_txt = 'Morris' where TRIM(CITY)='2670';"/>
  </r>
  <r>
    <x v="113"/>
    <s v="2675 = Morristown "/>
    <s v="CITY"/>
    <s v="2675"/>
    <s v="Morristown"/>
    <s v="acc"/>
    <m/>
    <x v="9"/>
    <s v="UPDATE crash_acc_2016 SET CITY_txt = 'Morristown' where TRIM(CITY)='2675';"/>
  </r>
  <r>
    <x v="113"/>
    <s v="2680 = Morton "/>
    <s v="CITY"/>
    <s v="2680"/>
    <s v="Morton"/>
    <s v="acc"/>
    <m/>
    <x v="0"/>
    <s v="UPDATE crash_acc_2016 SET CITY_txt = 'Morton' where TRIM(CITY)='2680';"/>
  </r>
  <r>
    <x v="113"/>
    <s v="2685 = Motley "/>
    <s v="CITY"/>
    <s v="2685"/>
    <s v="Motley"/>
    <s v="acc"/>
    <m/>
    <x v="0"/>
    <s v="UPDATE crash_acc_2016 SET CITY_txt = 'Motley' where TRIM(CITY)='2685';"/>
  </r>
  <r>
    <x v="113"/>
    <s v="2690 = Mound"/>
    <s v="CITY"/>
    <s v="2690"/>
    <s v="Mound"/>
    <s v="acc"/>
    <m/>
    <x v="4"/>
    <s v="UPDATE crash_acc_2016 SET CITY_txt = 'Mound' where TRIM(CITY)='2690';"/>
  </r>
  <r>
    <x v="113"/>
    <s v="2695 = Mounds View"/>
    <s v="CITY"/>
    <s v="2695"/>
    <s v="Mounds View"/>
    <s v="acc"/>
    <m/>
    <x v="13"/>
    <s v="UPDATE crash_acc_2016 SET CITY_txt = 'Mounds View' where TRIM(CITY)='2695';"/>
  </r>
  <r>
    <x v="113"/>
    <s v="2700 = Mountain Iron"/>
    <s v="CITY"/>
    <s v="2700"/>
    <s v="Mountain Iron"/>
    <s v="acc"/>
    <m/>
    <x v="24"/>
    <s v="UPDATE crash_acc_2016 SET CITY_txt = 'Mountain Iron' where TRIM(CITY)='2700';"/>
  </r>
  <r>
    <x v="113"/>
    <s v="2705 = Mountain Lake"/>
    <s v="CITY"/>
    <s v="2705"/>
    <s v="Mountain Lake"/>
    <s v="acc"/>
    <m/>
    <x v="24"/>
    <s v="UPDATE crash_acc_2016 SET CITY_txt = 'Mountain Lake' where TRIM(CITY)='2705';"/>
  </r>
  <r>
    <x v="113"/>
    <s v="2710 = Murdock"/>
    <s v="CITY"/>
    <s v="2710"/>
    <s v="Murdock"/>
    <s v="acc"/>
    <m/>
    <x v="1"/>
    <s v="UPDATE crash_acc_2016 SET CITY_txt = 'Murdock' where TRIM(CITY)='2710';"/>
  </r>
  <r>
    <x v="113"/>
    <s v="2715 = Myrtle "/>
    <s v="CITY"/>
    <s v="2715"/>
    <s v="Myrtle"/>
    <s v="acc"/>
    <m/>
    <x v="0"/>
    <s v="UPDATE crash_acc_2016 SET CITY_txt = 'Myrtle' where TRIM(CITY)='2715';"/>
  </r>
  <r>
    <x v="113"/>
    <s v="2720 = Nashua "/>
    <s v="CITY"/>
    <s v="2720"/>
    <s v="Nashua"/>
    <s v="acc"/>
    <m/>
    <x v="0"/>
    <s v="UPDATE crash_acc_2016 SET CITY_txt = 'Nashua' where TRIM(CITY)='2720';"/>
  </r>
  <r>
    <x v="113"/>
    <s v="2725 = Nashwauk "/>
    <s v="CITY"/>
    <s v="2725"/>
    <s v="Nashwauk"/>
    <s v="acc"/>
    <m/>
    <x v="3"/>
    <s v="UPDATE crash_acc_2016 SET CITY_txt = 'Nashwauk' where TRIM(CITY)='2725';"/>
  </r>
  <r>
    <x v="113"/>
    <s v="2730 = Nassau "/>
    <s v="CITY"/>
    <s v="2730"/>
    <s v="Nassau"/>
    <s v="acc"/>
    <m/>
    <x v="0"/>
    <s v="UPDATE crash_acc_2016 SET CITY_txt = 'Nassau' where TRIM(CITY)='2730';"/>
  </r>
  <r>
    <x v="113"/>
    <s v="2735 = Nelson "/>
    <s v="CITY"/>
    <s v="2735"/>
    <s v="Nelson"/>
    <s v="acc"/>
    <m/>
    <x v="0"/>
    <s v="UPDATE crash_acc_2016 SET CITY_txt = 'Nelson' where TRIM(CITY)='2735';"/>
  </r>
  <r>
    <x v="113"/>
    <s v="2740 = Nerstrand"/>
    <s v="CITY"/>
    <s v="2740"/>
    <s v="Nerstrand"/>
    <s v="acc"/>
    <m/>
    <x v="2"/>
    <s v="UPDATE crash_acc_2016 SET CITY_txt = 'Nerstrand' where TRIM(CITY)='2740';"/>
  </r>
  <r>
    <x v="113"/>
    <s v="2745 = Nevis"/>
    <s v="CITY"/>
    <s v="2745"/>
    <s v="Nevis"/>
    <s v="acc"/>
    <m/>
    <x v="4"/>
    <s v="UPDATE crash_acc_2016 SET CITY_txt = 'Nevis' where TRIM(CITY)='2745';"/>
  </r>
  <r>
    <x v="113"/>
    <s v="2750 = New Auburn "/>
    <s v="CITY"/>
    <s v="2750"/>
    <s v="New Auburn"/>
    <s v="acc"/>
    <m/>
    <x v="9"/>
    <s v="UPDATE crash_acc_2016 SET CITY_txt = 'New Auburn' where TRIM(CITY)='2750';"/>
  </r>
  <r>
    <x v="113"/>
    <s v="2755 = New Brighton "/>
    <s v="CITY"/>
    <s v="2755"/>
    <s v="New Brighton"/>
    <s v="acc"/>
    <m/>
    <x v="31"/>
    <s v="UPDATE crash_acc_2016 SET CITY_txt = 'New Brighton' where TRIM(CITY)='2755';"/>
  </r>
  <r>
    <x v="113"/>
    <s v="2760 = Newfolden"/>
    <s v="CITY"/>
    <s v="2760"/>
    <s v="Newfolden"/>
    <s v="acc"/>
    <m/>
    <x v="2"/>
    <s v="UPDATE crash_acc_2016 SET CITY_txt = 'Newfolden' where TRIM(CITY)='2760';"/>
  </r>
  <r>
    <x v="113"/>
    <s v="2765 = New Germany"/>
    <s v="CITY"/>
    <s v="2765"/>
    <s v="New Germany"/>
    <s v="acc"/>
    <m/>
    <x v="13"/>
    <s v="UPDATE crash_acc_2016 SET CITY_txt = 'New Germany' where TRIM(CITY)='2765';"/>
  </r>
  <r>
    <x v="113"/>
    <s v="2770 = New Hope "/>
    <s v="CITY"/>
    <s v="2770"/>
    <s v="New Hope"/>
    <s v="acc"/>
    <m/>
    <x v="3"/>
    <s v="UPDATE crash_acc_2016 SET CITY_txt = 'New Hope' where TRIM(CITY)='2770';"/>
  </r>
  <r>
    <x v="113"/>
    <s v="2775 = New London "/>
    <s v="CITY"/>
    <s v="2775"/>
    <s v="New London"/>
    <s v="acc"/>
    <m/>
    <x v="9"/>
    <s v="UPDATE crash_acc_2016 SET CITY_txt = 'New London' where TRIM(CITY)='2775';"/>
  </r>
  <r>
    <x v="113"/>
    <s v="2780 = New Market "/>
    <s v="CITY"/>
    <s v="2780"/>
    <s v="New Market"/>
    <s v="acc"/>
    <m/>
    <x v="9"/>
    <s v="UPDATE crash_acc_2016 SET CITY_txt = 'New Market' where TRIM(CITY)='2780';"/>
  </r>
  <r>
    <x v="113"/>
    <s v="2785 = New Munich "/>
    <s v="CITY"/>
    <s v="2785"/>
    <s v="New Munich"/>
    <s v="acc"/>
    <m/>
    <x v="9"/>
    <s v="UPDATE crash_acc_2016 SET CITY_txt = 'New Munich' where TRIM(CITY)='2785';"/>
  </r>
  <r>
    <x v="113"/>
    <s v="2790 = Newport"/>
    <s v="CITY"/>
    <s v="2790"/>
    <s v="Newport"/>
    <s v="acc"/>
    <m/>
    <x v="1"/>
    <s v="UPDATE crash_acc_2016 SET CITY_txt = 'Newport' where TRIM(CITY)='2790';"/>
  </r>
  <r>
    <x v="113"/>
    <s v="2795 = New Prague "/>
    <s v="CITY"/>
    <s v="2795"/>
    <s v="New Prague"/>
    <s v="acc"/>
    <m/>
    <x v="9"/>
    <s v="UPDATE crash_acc_2016 SET CITY_txt = 'New Prague' where TRIM(CITY)='2795';"/>
  </r>
  <r>
    <x v="113"/>
    <s v="2800 = New Richland "/>
    <s v="CITY"/>
    <s v="2800"/>
    <s v="New Richland"/>
    <s v="acc"/>
    <m/>
    <x v="31"/>
    <s v="UPDATE crash_acc_2016 SET CITY_txt = 'New Richland' where TRIM(CITY)='2800';"/>
  </r>
  <r>
    <x v="113"/>
    <s v="2805 = New Trier"/>
    <s v="CITY"/>
    <s v="2805"/>
    <s v="New Trier"/>
    <s v="acc"/>
    <m/>
    <x v="2"/>
    <s v="UPDATE crash_acc_2016 SET CITY_txt = 'New Trier' where TRIM(CITY)='2805';"/>
  </r>
  <r>
    <x v="113"/>
    <s v="2810 = New Ulm"/>
    <s v="CITY"/>
    <s v="2810"/>
    <s v="New Ulm"/>
    <s v="acc"/>
    <m/>
    <x v="1"/>
    <s v="UPDATE crash_acc_2016 SET CITY_txt = 'New Ulm' where TRIM(CITY)='2810';"/>
  </r>
  <r>
    <x v="113"/>
    <s v="2815 = New York Mills"/>
    <s v="CITY"/>
    <s v="2815"/>
    <s v="New York Mills"/>
    <s v="acc"/>
    <m/>
    <x v="23"/>
    <s v="UPDATE crash_acc_2016 SET CITY_txt = 'New York Mills' where TRIM(CITY)='2815';"/>
  </r>
  <r>
    <x v="113"/>
    <s v="2820 = Nicollet "/>
    <s v="CITY"/>
    <s v="2820"/>
    <s v="Nicollet"/>
    <s v="acc"/>
    <m/>
    <x v="3"/>
    <s v="UPDATE crash_acc_2016 SET CITY_txt = 'Nicollet' where TRIM(CITY)='2820';"/>
  </r>
  <r>
    <x v="113"/>
    <s v="2825 = Nielsville "/>
    <s v="CITY"/>
    <s v="2825"/>
    <s v="Nielsville"/>
    <s v="acc"/>
    <m/>
    <x v="9"/>
    <s v="UPDATE crash_acc_2016 SET CITY_txt = 'Nielsville' where TRIM(CITY)='2825';"/>
  </r>
  <r>
    <x v="113"/>
    <s v="2830 = Nimrod "/>
    <s v="CITY"/>
    <s v="2830"/>
    <s v="Nimrod"/>
    <s v="acc"/>
    <m/>
    <x v="0"/>
    <s v="UPDATE crash_acc_2016 SET CITY_txt = 'Nimrod' where TRIM(CITY)='2830';"/>
  </r>
  <r>
    <x v="113"/>
    <s v="2835 = Nisswa "/>
    <s v="CITY"/>
    <s v="2835"/>
    <s v="Nisswa"/>
    <s v="acc"/>
    <m/>
    <x v="0"/>
    <s v="UPDATE crash_acc_2016 SET CITY_txt = 'Nisswa' where TRIM(CITY)='2835';"/>
  </r>
  <r>
    <x v="113"/>
    <s v="2840 = Norcross "/>
    <s v="CITY"/>
    <s v="2840"/>
    <s v="Norcross"/>
    <s v="acc"/>
    <m/>
    <x v="3"/>
    <s v="UPDATE crash_acc_2016 SET CITY_txt = 'Norcross' where TRIM(CITY)='2840';"/>
  </r>
  <r>
    <x v="113"/>
    <s v="2845 = North Branch "/>
    <s v="CITY"/>
    <s v="2845"/>
    <s v="North Branch"/>
    <s v="acc"/>
    <m/>
    <x v="31"/>
    <s v="UPDATE crash_acc_2016 SET CITY_txt = 'North Branch' where TRIM(CITY)='2845';"/>
  </r>
  <r>
    <x v="113"/>
    <s v="2850 = Northfield "/>
    <s v="CITY"/>
    <s v="2850"/>
    <s v="Northfield"/>
    <s v="acc"/>
    <m/>
    <x v="9"/>
    <s v="UPDATE crash_acc_2016 SET CITY_txt = 'Northfield' where TRIM(CITY)='2850';"/>
  </r>
  <r>
    <x v="113"/>
    <s v="2855 = North Mankato "/>
    <s v="CITY"/>
    <s v="2855"/>
    <s v="North Mankato"/>
    <s v="acc"/>
    <m/>
    <x v="24"/>
    <s v="UPDATE crash_acc_2016 SET CITY_txt = 'North Mankato' where TRIM(CITY)='2855';"/>
  </r>
  <r>
    <x v="113"/>
    <s v="2860 = North Oaks "/>
    <s v="CITY"/>
    <s v="2860"/>
    <s v="North Oaks"/>
    <s v="acc"/>
    <m/>
    <x v="9"/>
    <s v="UPDATE crash_acc_2016 SET CITY_txt = 'North Oaks' where TRIM(CITY)='2860';"/>
  </r>
  <r>
    <x v="113"/>
    <s v="2865 = Northome "/>
    <s v="CITY"/>
    <s v="2865"/>
    <s v="Northome"/>
    <s v="acc"/>
    <m/>
    <x v="3"/>
    <s v="UPDATE crash_acc_2016 SET CITY_txt = 'Northome' where TRIM(CITY)='2865';"/>
  </r>
  <r>
    <x v="113"/>
    <s v="2870 = North Redwood "/>
    <s v="CITY"/>
    <s v="2870"/>
    <s v="North Redwood"/>
    <s v="acc"/>
    <m/>
    <x v="24"/>
    <s v="UPDATE crash_acc_2016 SET CITY_txt = 'North Redwood' where TRIM(CITY)='2870';"/>
  </r>
  <r>
    <x v="113"/>
    <s v="2875 = Northrop "/>
    <s v="CITY"/>
    <s v="2875"/>
    <s v="Northrop"/>
    <s v="acc"/>
    <m/>
    <x v="3"/>
    <s v="UPDATE crash_acc_2016 SET CITY_txt = 'Northrop' where TRIM(CITY)='2875';"/>
  </r>
  <r>
    <x v="113"/>
    <s v="2880 = North St Paul"/>
    <s v="CITY"/>
    <s v="2880"/>
    <s v="North St Paul"/>
    <s v="acc"/>
    <m/>
    <x v="24"/>
    <s v="UPDATE crash_acc_2016 SET CITY_txt = 'North St Paul' where TRIM(CITY)='2880';"/>
  </r>
  <r>
    <x v="113"/>
    <s v="2885 = Norwood"/>
    <s v="CITY"/>
    <s v="2885"/>
    <s v="Norwood"/>
    <s v="acc"/>
    <m/>
    <x v="1"/>
    <s v="UPDATE crash_acc_2016 SET CITY_txt = 'Norwood' where TRIM(CITY)='2885';"/>
  </r>
  <r>
    <x v="113"/>
    <s v="2888 = Oakdale"/>
    <s v="CITY"/>
    <s v="2888"/>
    <s v="Oakdale"/>
    <s v="acc"/>
    <m/>
    <x v="1"/>
    <s v="UPDATE crash_acc_2016 SET CITY_txt = 'Oakdale' where TRIM(CITY)='2888';"/>
  </r>
  <r>
    <x v="113"/>
    <s v="2889 = Oak Grove"/>
    <s v="CITY"/>
    <s v="2889"/>
    <s v="Oak Grove"/>
    <s v="acc"/>
    <m/>
    <x v="2"/>
    <s v="UPDATE crash_acc_2016 SET CITY_txt = 'Oak Grove' where TRIM(CITY)='2889';"/>
  </r>
  <r>
    <x v="113"/>
    <s v="2890 = Oak Park Heights"/>
    <s v="CITY"/>
    <s v="2890"/>
    <s v="Oak Park Heights"/>
    <s v="acc"/>
    <m/>
    <x v="33"/>
    <s v="UPDATE crash_acc_2016 SET CITY_txt = 'Oak Park Heights' where TRIM(CITY)='2890';"/>
  </r>
  <r>
    <x v="113"/>
    <s v="2895 = Odessa "/>
    <s v="CITY"/>
    <s v="2895"/>
    <s v="Odessa"/>
    <s v="acc"/>
    <m/>
    <x v="0"/>
    <s v="UPDATE crash_acc_2016 SET CITY_txt = 'Odessa' where TRIM(CITY)='2895';"/>
  </r>
  <r>
    <x v="113"/>
    <s v="2900 = Odin "/>
    <s v="CITY"/>
    <s v="2900"/>
    <s v="Odin"/>
    <s v="acc"/>
    <m/>
    <x v="14"/>
    <s v="UPDATE crash_acc_2016 SET CITY_txt = 'Odin' where TRIM(CITY)='2900';"/>
  </r>
  <r>
    <x v="113"/>
    <s v="2905 = Ogema"/>
    <s v="CITY"/>
    <s v="2905"/>
    <s v="Ogema"/>
    <s v="acc"/>
    <m/>
    <x v="4"/>
    <s v="UPDATE crash_acc_2016 SET CITY_txt = 'Ogema' where TRIM(CITY)='2905';"/>
  </r>
  <r>
    <x v="113"/>
    <s v="2910 = Ogilvie"/>
    <s v="CITY"/>
    <s v="2910"/>
    <s v="Ogilvie"/>
    <s v="acc"/>
    <m/>
    <x v="1"/>
    <s v="UPDATE crash_acc_2016 SET CITY_txt = 'Ogilvie' where TRIM(CITY)='2910';"/>
  </r>
  <r>
    <x v="113"/>
    <s v="2915 = Okabena"/>
    <s v="CITY"/>
    <s v="2915"/>
    <s v="Okabena"/>
    <s v="acc"/>
    <m/>
    <x v="1"/>
    <s v="UPDATE crash_acc_2016 SET CITY_txt = 'Okabena' where TRIM(CITY)='2915';"/>
  </r>
  <r>
    <x v="113"/>
    <s v="2920 = Oklee"/>
    <s v="CITY"/>
    <s v="2920"/>
    <s v="Oklee"/>
    <s v="acc"/>
    <m/>
    <x v="4"/>
    <s v="UPDATE crash_acc_2016 SET CITY_txt = 'Oklee' where TRIM(CITY)='2920';"/>
  </r>
  <r>
    <x v="113"/>
    <s v="2925 = Olivia "/>
    <s v="CITY"/>
    <s v="2925"/>
    <s v="Olivia"/>
    <s v="acc"/>
    <m/>
    <x v="0"/>
    <s v="UPDATE crash_acc_2016 SET CITY_txt = 'Olivia' where TRIM(CITY)='2925';"/>
  </r>
  <r>
    <x v="113"/>
    <s v="2930 = Onamia "/>
    <s v="CITY"/>
    <s v="2930"/>
    <s v="Onamia"/>
    <s v="acc"/>
    <m/>
    <x v="0"/>
    <s v="UPDATE crash_acc_2016 SET CITY_txt = 'Onamia' where TRIM(CITY)='2930';"/>
  </r>
  <r>
    <x v="113"/>
    <s v="2935 = Ormsby "/>
    <s v="CITY"/>
    <s v="2935"/>
    <s v="Ormsby"/>
    <s v="acc"/>
    <m/>
    <x v="0"/>
    <s v="UPDATE crash_acc_2016 SET CITY_txt = 'Ormsby' where TRIM(CITY)='2935';"/>
  </r>
  <r>
    <x v="113"/>
    <s v="2940 = Orono"/>
    <s v="CITY"/>
    <s v="2940"/>
    <s v="Orono"/>
    <s v="acc"/>
    <m/>
    <x v="4"/>
    <s v="UPDATE crash_acc_2016 SET CITY_txt = 'Orono' where TRIM(CITY)='2940';"/>
  </r>
  <r>
    <x v="113"/>
    <s v="2942 = Oronoco"/>
    <s v="CITY"/>
    <s v="2942"/>
    <s v="Oronoco"/>
    <s v="acc"/>
    <m/>
    <x v="1"/>
    <s v="UPDATE crash_acc_2016 SET CITY_txt = 'Oronoco' where TRIM(CITY)='2942';"/>
  </r>
  <r>
    <x v="113"/>
    <s v="2945 = Orr"/>
    <s v="CITY"/>
    <s v="2945"/>
    <s v="Orr"/>
    <s v="acc"/>
    <m/>
    <x v="34"/>
    <s v="UPDATE crash_acc_2016 SET CITY_txt = 'Orr' where TRIM(CITY)='2945';"/>
  </r>
  <r>
    <x v="113"/>
    <s v="2950 = Ortonville "/>
    <s v="CITY"/>
    <s v="2950"/>
    <s v="Ortonville"/>
    <s v="acc"/>
    <m/>
    <x v="9"/>
    <s v="UPDATE crash_acc_2016 SET CITY_txt = 'Ortonville' where TRIM(CITY)='2950';"/>
  </r>
  <r>
    <x v="113"/>
    <s v="2955 = Osakis "/>
    <s v="CITY"/>
    <s v="2955"/>
    <s v="Osakis"/>
    <s v="acc"/>
    <m/>
    <x v="0"/>
    <s v="UPDATE crash_acc_2016 SET CITY_txt = 'Osakis' where TRIM(CITY)='2955';"/>
  </r>
  <r>
    <x v="113"/>
    <s v="2960 = Oslo "/>
    <s v="CITY"/>
    <s v="2960"/>
    <s v="Oslo"/>
    <s v="acc"/>
    <m/>
    <x v="14"/>
    <s v="UPDATE crash_acc_2016 SET CITY_txt = 'Oslo' where TRIM(CITY)='2960';"/>
  </r>
  <r>
    <x v="113"/>
    <s v="2965 = Osseo"/>
    <s v="CITY"/>
    <s v="2965"/>
    <s v="Osseo"/>
    <s v="acc"/>
    <m/>
    <x v="4"/>
    <s v="UPDATE crash_acc_2016 SET CITY_txt = 'Osseo' where TRIM(CITY)='2965';"/>
  </r>
  <r>
    <x v="113"/>
    <s v="2970 = Ostrander"/>
    <s v="CITY"/>
    <s v="2970"/>
    <s v="Ostrander"/>
    <s v="acc"/>
    <m/>
    <x v="2"/>
    <s v="UPDATE crash_acc_2016 SET CITY_txt = 'Ostrander' where TRIM(CITY)='2970';"/>
  </r>
  <r>
    <x v="113"/>
    <s v="2975 = Ottertail"/>
    <s v="CITY"/>
    <s v="2975"/>
    <s v="Ottertail"/>
    <s v="acc"/>
    <m/>
    <x v="2"/>
    <s v="UPDATE crash_acc_2016 SET CITY_txt = 'Ottertail' where TRIM(CITY)='2975';"/>
  </r>
  <r>
    <x v="113"/>
    <s v="2980 = Owatonna "/>
    <s v="CITY"/>
    <s v="2980"/>
    <s v="Owatonna"/>
    <s v="acc"/>
    <m/>
    <x v="3"/>
    <s v="UPDATE crash_acc_2016 SET CITY_txt = 'Owatonna' where TRIM(CITY)='2980';"/>
  </r>
  <r>
    <x v="113"/>
    <s v="2985 = Palisade "/>
    <s v="CITY"/>
    <s v="2985"/>
    <s v="Palisade"/>
    <s v="acc"/>
    <m/>
    <x v="3"/>
    <s v="UPDATE crash_acc_2016 SET CITY_txt = 'Palisade' where TRIM(CITY)='2985';"/>
  </r>
  <r>
    <x v="113"/>
    <s v="2990 = Parkers Prairie "/>
    <s v="CITY"/>
    <s v="2990"/>
    <s v="Parkers Prairie"/>
    <s v="acc"/>
    <m/>
    <x v="7"/>
    <s v="UPDATE crash_acc_2016 SET CITY_txt = 'Parkers Prairie' where TRIM(CITY)='2990';"/>
  </r>
  <r>
    <x v="113"/>
    <s v="2972 = Otsego "/>
    <s v="CITY"/>
    <s v="2972"/>
    <s v="Otsego"/>
    <s v="acc"/>
    <m/>
    <x v="0"/>
    <s v="UPDATE crash_acc_2016 SET CITY_txt = 'Otsego' where TRIM(CITY)='2972';"/>
  </r>
  <r>
    <x v="113"/>
    <s v="2995 = Park Rapids"/>
    <s v="CITY"/>
    <s v="2995"/>
    <s v="Park Rapids"/>
    <s v="acc"/>
    <m/>
    <x v="13"/>
    <s v="UPDATE crash_acc_2016 SET CITY_txt = 'Park Rapids' where TRIM(CITY)='2995';"/>
  </r>
  <r>
    <x v="113"/>
    <s v="3000 = Paynesville"/>
    <s v="CITY"/>
    <s v="3000"/>
    <s v="Paynesville"/>
    <s v="acc"/>
    <m/>
    <x v="13"/>
    <s v="UPDATE crash_acc_2016 SET CITY_txt = 'Paynesville' where TRIM(CITY)='3000';"/>
  </r>
  <r>
    <x v="113"/>
    <s v="3005 = Pease"/>
    <s v="CITY"/>
    <s v="3005"/>
    <s v="Pease"/>
    <s v="acc"/>
    <m/>
    <x v="4"/>
    <s v="UPDATE crash_acc_2016 SET CITY_txt = 'Pease' where TRIM(CITY)='3005';"/>
  </r>
  <r>
    <x v="113"/>
    <s v="3015 = Pelican Rapids "/>
    <s v="CITY"/>
    <s v="3015"/>
    <s v="Pelican Rapids"/>
    <s v="acc"/>
    <m/>
    <x v="23"/>
    <s v="UPDATE crash_acc_2016 SET CITY_txt = 'Pelican Rapids' where TRIM(CITY)='3015';"/>
  </r>
  <r>
    <x v="113"/>
    <s v="3020 = Pemberton"/>
    <s v="CITY"/>
    <s v="3020"/>
    <s v="Pemberton"/>
    <s v="acc"/>
    <m/>
    <x v="2"/>
    <s v="UPDATE crash_acc_2016 SET CITY_txt = 'Pemberton' where TRIM(CITY)='3020';"/>
  </r>
  <r>
    <x v="113"/>
    <s v="3025 = Pennock"/>
    <s v="CITY"/>
    <s v="3025"/>
    <s v="Pennock"/>
    <s v="acc"/>
    <m/>
    <x v="1"/>
    <s v="UPDATE crash_acc_2016 SET CITY_txt = 'Pennock' where TRIM(CITY)='3025';"/>
  </r>
  <r>
    <x v="113"/>
    <s v="3030 = Pequot Lakes "/>
    <s v="CITY"/>
    <s v="3030"/>
    <s v="Pequot Lakes"/>
    <s v="acc"/>
    <m/>
    <x v="31"/>
    <s v="UPDATE crash_acc_2016 SET CITY_txt = 'Pequot Lakes' where TRIM(CITY)='3030';"/>
  </r>
  <r>
    <x v="113"/>
    <s v="3035 = Perham "/>
    <s v="CITY"/>
    <s v="3035"/>
    <s v="Perham"/>
    <s v="acc"/>
    <m/>
    <x v="0"/>
    <s v="UPDATE crash_acc_2016 SET CITY_txt = 'Perham' where TRIM(CITY)='3035';"/>
  </r>
  <r>
    <x v="113"/>
    <s v="3040 = Perley "/>
    <s v="CITY"/>
    <s v="3040"/>
    <s v="Perley"/>
    <s v="acc"/>
    <m/>
    <x v="0"/>
    <s v="UPDATE crash_acc_2016 SET CITY_txt = 'Perley' where TRIM(CITY)='3040';"/>
  </r>
  <r>
    <x v="113"/>
    <s v="3045 = Peterson "/>
    <s v="CITY"/>
    <s v="3045"/>
    <s v="Peterson"/>
    <s v="acc"/>
    <m/>
    <x v="3"/>
    <s v="UPDATE crash_acc_2016 SET CITY_txt = 'Peterson' where TRIM(CITY)='3045';"/>
  </r>
  <r>
    <x v="113"/>
    <s v="3050 = Pierz"/>
    <s v="CITY"/>
    <s v="3050"/>
    <s v="Pierz"/>
    <s v="acc"/>
    <m/>
    <x v="4"/>
    <s v="UPDATE crash_acc_2016 SET CITY_txt = 'Pierz' where TRIM(CITY)='3050';"/>
  </r>
  <r>
    <x v="113"/>
    <s v="3055 = Pillager "/>
    <s v="CITY"/>
    <s v="3055"/>
    <s v="Pillager"/>
    <s v="acc"/>
    <m/>
    <x v="3"/>
    <s v="UPDATE crash_acc_2016 SET CITY_txt = 'Pillager' where TRIM(CITY)='3055';"/>
  </r>
  <r>
    <x v="113"/>
    <s v="3060 = Pine City"/>
    <s v="CITY"/>
    <s v="3060"/>
    <s v="Pine City"/>
    <s v="acc"/>
    <m/>
    <x v="2"/>
    <s v="UPDATE crash_acc_2016 SET CITY_txt = 'Pine City' where TRIM(CITY)='3060';"/>
  </r>
  <r>
    <x v="113"/>
    <s v="3065 = Pine Island"/>
    <s v="CITY"/>
    <s v="3065"/>
    <s v="Pine Island"/>
    <s v="acc"/>
    <m/>
    <x v="13"/>
    <s v="UPDATE crash_acc_2016 SET CITY_txt = 'Pine Island' where TRIM(CITY)='3065';"/>
  </r>
  <r>
    <x v="113"/>
    <s v="3070 = Pine River "/>
    <s v="CITY"/>
    <s v="3070"/>
    <s v="Pine River"/>
    <s v="acc"/>
    <m/>
    <x v="9"/>
    <s v="UPDATE crash_acc_2016 SET CITY_txt = 'Pine River' where TRIM(CITY)='3070';"/>
  </r>
  <r>
    <x v="113"/>
    <s v="3075 = Pine Springs "/>
    <s v="CITY"/>
    <s v="3075"/>
    <s v="Pine Springs"/>
    <s v="acc"/>
    <m/>
    <x v="31"/>
    <s v="UPDATE crash_acc_2016 SET CITY_txt = 'Pine Springs' where TRIM(CITY)='3075';"/>
  </r>
  <r>
    <x v="113"/>
    <s v="3080 = Pipestone"/>
    <s v="CITY"/>
    <s v="3080"/>
    <s v="Pipestone"/>
    <s v="acc"/>
    <m/>
    <x v="2"/>
    <s v="UPDATE crash_acc_2016 SET CITY_txt = 'Pipestone' where TRIM(CITY)='3080';"/>
  </r>
  <r>
    <x v="113"/>
    <s v="3085 = Plainview"/>
    <s v="CITY"/>
    <s v="3085"/>
    <s v="Plainview"/>
    <s v="acc"/>
    <m/>
    <x v="2"/>
    <s v="UPDATE crash_acc_2016 SET CITY_txt = 'Plainview' where TRIM(CITY)='3085';"/>
  </r>
  <r>
    <x v="113"/>
    <s v="3090 = Plato"/>
    <s v="CITY"/>
    <s v="3090"/>
    <s v="Plato"/>
    <s v="acc"/>
    <m/>
    <x v="4"/>
    <s v="UPDATE crash_acc_2016 SET CITY_txt = 'Plato' where TRIM(CITY)='3090';"/>
  </r>
  <r>
    <x v="113"/>
    <s v="3095 = Pleasant Lake"/>
    <s v="CITY"/>
    <s v="3095"/>
    <s v="Pleasant Lake"/>
    <s v="acc"/>
    <m/>
    <x v="24"/>
    <s v="UPDATE crash_acc_2016 SET CITY_txt = 'Pleasant Lake' where TRIM(CITY)='3095';"/>
  </r>
  <r>
    <x v="113"/>
    <s v="3100 = Plummer"/>
    <s v="CITY"/>
    <s v="3100"/>
    <s v="Plummer"/>
    <s v="acc"/>
    <m/>
    <x v="1"/>
    <s v="UPDATE crash_acc_2016 SET CITY_txt = 'Plummer' where TRIM(CITY)='3100';"/>
  </r>
  <r>
    <x v="113"/>
    <s v="3105 = Plymouth "/>
    <s v="CITY"/>
    <s v="3105"/>
    <s v="Plymouth"/>
    <s v="acc"/>
    <m/>
    <x v="3"/>
    <s v="UPDATE crash_acc_2016 SET CITY_txt = 'Plymouth' where TRIM(CITY)='3105';"/>
  </r>
  <r>
    <x v="113"/>
    <s v="3110 = Porter "/>
    <s v="CITY"/>
    <s v="3110"/>
    <s v="Porter"/>
    <s v="acc"/>
    <m/>
    <x v="0"/>
    <s v="UPDATE crash_acc_2016 SET CITY_txt = 'Porter' where TRIM(CITY)='3110';"/>
  </r>
  <r>
    <x v="113"/>
    <s v="3115 = Preston"/>
    <s v="CITY"/>
    <s v="3115"/>
    <s v="Preston"/>
    <s v="acc"/>
    <m/>
    <x v="1"/>
    <s v="UPDATE crash_acc_2016 SET CITY_txt = 'Preston' where TRIM(CITY)='3115';"/>
  </r>
  <r>
    <x v="113"/>
    <s v="3120 = Princeton"/>
    <s v="CITY"/>
    <s v="3120"/>
    <s v="Princeton"/>
    <s v="acc"/>
    <m/>
    <x v="2"/>
    <s v="UPDATE crash_acc_2016 SET CITY_txt = 'Princeton' where TRIM(CITY)='3120';"/>
  </r>
  <r>
    <x v="113"/>
    <s v="3125 = Prinsburg"/>
    <s v="CITY"/>
    <s v="3125"/>
    <s v="Prinsburg"/>
    <s v="acc"/>
    <m/>
    <x v="2"/>
    <s v="UPDATE crash_acc_2016 SET CITY_txt = 'Prinsburg' where TRIM(CITY)='3125';"/>
  </r>
  <r>
    <x v="113"/>
    <s v="3130 = Prior Lake "/>
    <s v="CITY"/>
    <s v="3130"/>
    <s v="Prior Lake"/>
    <s v="acc"/>
    <m/>
    <x v="9"/>
    <s v="UPDATE crash_acc_2016 SET CITY_txt = 'Prior Lake' where TRIM(CITY)='3130';"/>
  </r>
  <r>
    <x v="113"/>
    <s v="3135 = Proctor"/>
    <s v="CITY"/>
    <s v="3135"/>
    <s v="Proctor"/>
    <s v="acc"/>
    <m/>
    <x v="1"/>
    <s v="UPDATE crash_acc_2016 SET CITY_txt = 'Proctor' where TRIM(CITY)='3135';"/>
  </r>
  <r>
    <x v="113"/>
    <s v="3140 = Quamba "/>
    <s v="CITY"/>
    <s v="3140"/>
    <s v="Quamba"/>
    <s v="acc"/>
    <m/>
    <x v="0"/>
    <s v="UPDATE crash_acc_2016 SET CITY_txt = 'Quamba' where TRIM(CITY)='3140';"/>
  </r>
  <r>
    <x v="113"/>
    <s v="3145 = Racine "/>
    <s v="CITY"/>
    <s v="3145"/>
    <s v="Racine"/>
    <s v="acc"/>
    <m/>
    <x v="0"/>
    <s v="UPDATE crash_acc_2016 SET CITY_txt = 'Racine' where TRIM(CITY)='3145';"/>
  </r>
  <r>
    <x v="113"/>
    <s v="3148 = Ramsey "/>
    <s v="CITY"/>
    <s v="3148"/>
    <s v="Ramsey"/>
    <s v="acc"/>
    <m/>
    <x v="0"/>
    <s v="UPDATE crash_acc_2016 SET CITY_txt = 'Ramsey' where TRIM(CITY)='3148';"/>
  </r>
  <r>
    <x v="113"/>
    <s v="3150 = Randall"/>
    <s v="CITY"/>
    <s v="3150"/>
    <s v="Randall"/>
    <s v="acc"/>
    <m/>
    <x v="1"/>
    <s v="UPDATE crash_acc_2016 SET CITY_txt = 'Randall' where TRIM(CITY)='3150';"/>
  </r>
  <r>
    <x v="113"/>
    <s v="3155 = Randolph "/>
    <s v="CITY"/>
    <s v="3155"/>
    <s v="Randolph"/>
    <s v="acc"/>
    <m/>
    <x v="3"/>
    <s v="UPDATE crash_acc_2016 SET CITY_txt = 'Randolph' where TRIM(CITY)='3155';"/>
  </r>
  <r>
    <x v="113"/>
    <s v="3160 = Rainer "/>
    <s v="CITY"/>
    <s v="3160"/>
    <s v="Rainer"/>
    <s v="acc"/>
    <m/>
    <x v="0"/>
    <s v="UPDATE crash_acc_2016 SET CITY_txt = 'Rainer' where TRIM(CITY)='3160';"/>
  </r>
  <r>
    <x v="113"/>
    <s v="3165 = Raymond"/>
    <s v="CITY"/>
    <s v="3165"/>
    <s v="Raymond"/>
    <s v="acc"/>
    <m/>
    <x v="1"/>
    <s v="UPDATE crash_acc_2016 SET CITY_txt = 'Raymond' where TRIM(CITY)='3165';"/>
  </r>
  <r>
    <x v="113"/>
    <s v="3170 = Red Lake Falls "/>
    <s v="CITY"/>
    <s v="3170"/>
    <s v="Red Lake Falls"/>
    <s v="acc"/>
    <m/>
    <x v="23"/>
    <s v="UPDATE crash_acc_2016 SET CITY_txt = 'Red Lake Falls' where TRIM(CITY)='3170';"/>
  </r>
  <r>
    <x v="113"/>
    <s v="3175 = Red Wing "/>
    <s v="CITY"/>
    <s v="3175"/>
    <s v="Red Wing"/>
    <s v="acc"/>
    <m/>
    <x v="3"/>
    <s v="UPDATE crash_acc_2016 SET CITY_txt = 'Red Wing' where TRIM(CITY)='3175';"/>
  </r>
  <r>
    <x v="113"/>
    <s v="3180 = Redwood Falls"/>
    <s v="CITY"/>
    <s v="3180"/>
    <s v="Redwood Falls"/>
    <s v="acc"/>
    <m/>
    <x v="24"/>
    <s v="UPDATE crash_acc_2016 SET CITY_txt = 'Redwood Falls' where TRIM(CITY)='3180';"/>
  </r>
  <r>
    <x v="113"/>
    <s v="3185 = Regal"/>
    <s v="CITY"/>
    <s v="3185"/>
    <s v="Regal"/>
    <s v="acc"/>
    <m/>
    <x v="4"/>
    <s v="UPDATE crash_acc_2016 SET CITY_txt = 'Regal' where TRIM(CITY)='3185';"/>
  </r>
  <r>
    <x v="113"/>
    <s v="3190 = Remer"/>
    <s v="CITY"/>
    <s v="3190"/>
    <s v="Remer"/>
    <s v="acc"/>
    <m/>
    <x v="4"/>
    <s v="UPDATE crash_acc_2016 SET CITY_txt = 'Remer' where TRIM(CITY)='3190';"/>
  </r>
  <r>
    <x v="113"/>
    <s v="3195 = Revnville"/>
    <s v="CITY"/>
    <s v="3195"/>
    <s v="Revnville"/>
    <s v="acc"/>
    <m/>
    <x v="2"/>
    <s v="UPDATE crash_acc_2016 SET CITY_txt = 'Revnville' where TRIM(CITY)='3195';"/>
  </r>
  <r>
    <x v="113"/>
    <s v="3200 = Revere "/>
    <s v="CITY"/>
    <s v="3200"/>
    <s v="Revere"/>
    <s v="acc"/>
    <m/>
    <x v="0"/>
    <s v="UPDATE crash_acc_2016 SET CITY_txt = 'Revere' where TRIM(CITY)='3200';"/>
  </r>
  <r>
    <x v="113"/>
    <s v="3205 = Rice "/>
    <s v="CITY"/>
    <s v="3205"/>
    <s v="Rice"/>
    <s v="acc"/>
    <m/>
    <x v="14"/>
    <s v="UPDATE crash_acc_2016 SET CITY_txt = 'Rice' where TRIM(CITY)='3205';"/>
  </r>
  <r>
    <x v="113"/>
    <s v="3210 = Richfield"/>
    <s v="CITY"/>
    <s v="3210"/>
    <s v="Richfield"/>
    <s v="acc"/>
    <m/>
    <x v="2"/>
    <s v="UPDATE crash_acc_2016 SET CITY_txt = 'Richfield' where TRIM(CITY)='3210';"/>
  </r>
  <r>
    <x v="113"/>
    <s v="3215 = Richmond "/>
    <s v="CITY"/>
    <s v="3215"/>
    <s v="Richmond"/>
    <s v="acc"/>
    <m/>
    <x v="3"/>
    <s v="UPDATE crash_acc_2016 SET CITY_txt = 'Richmond' where TRIM(CITY)='3215';"/>
  </r>
  <r>
    <x v="113"/>
    <s v="3220 = Richville"/>
    <s v="CITY"/>
    <s v="3220"/>
    <s v="Richville"/>
    <s v="acc"/>
    <m/>
    <x v="2"/>
    <s v="UPDATE crash_acc_2016 SET CITY_txt = 'Richville' where TRIM(CITY)='3220';"/>
  </r>
  <r>
    <x v="113"/>
    <s v="3225 = Riverton "/>
    <s v="CITY"/>
    <s v="3225"/>
    <s v="Riverton"/>
    <s v="acc"/>
    <m/>
    <x v="3"/>
    <s v="UPDATE crash_acc_2016 SET CITY_txt = 'Riverton' where TRIM(CITY)='3225';"/>
  </r>
  <r>
    <x v="113"/>
    <s v="3230 = Robbinsdale"/>
    <s v="CITY"/>
    <s v="3230"/>
    <s v="Robbinsdale"/>
    <s v="acc"/>
    <m/>
    <x v="13"/>
    <s v="UPDATE crash_acc_2016 SET CITY_txt = 'Robbinsdale' where TRIM(CITY)='3230';"/>
  </r>
  <r>
    <x v="113"/>
    <s v="3235 = Rochester"/>
    <s v="CITY"/>
    <s v="3235"/>
    <s v="Rochester"/>
    <s v="acc"/>
    <m/>
    <x v="2"/>
    <s v="UPDATE crash_acc_2016 SET CITY_txt = 'Rochester' where TRIM(CITY)='3235';"/>
  </r>
  <r>
    <x v="113"/>
    <s v="3237 = Rock Creek "/>
    <s v="CITY"/>
    <s v="3237"/>
    <s v="Rock Creek"/>
    <s v="acc"/>
    <m/>
    <x v="9"/>
    <s v="UPDATE crash_acc_2016 SET CITY_txt = 'Rock Creek' where TRIM(CITY)='3237';"/>
  </r>
  <r>
    <x v="113"/>
    <s v="3240 = Rockford "/>
    <s v="CITY"/>
    <s v="3240"/>
    <s v="Rockford"/>
    <s v="acc"/>
    <m/>
    <x v="3"/>
    <s v="UPDATE crash_acc_2016 SET CITY_txt = 'Rockford' where TRIM(CITY)='3240';"/>
  </r>
  <r>
    <x v="113"/>
    <s v="3245 = Rockville"/>
    <s v="CITY"/>
    <s v="3245"/>
    <s v="Rockville"/>
    <s v="acc"/>
    <m/>
    <x v="2"/>
    <s v="UPDATE crash_acc_2016 SET CITY_txt = 'Rockville' where TRIM(CITY)='3245';"/>
  </r>
  <r>
    <x v="113"/>
    <s v="3250 = Rogers "/>
    <s v="CITY"/>
    <s v="3250"/>
    <s v="Rogers"/>
    <s v="acc"/>
    <m/>
    <x v="0"/>
    <s v="UPDATE crash_acc_2016 SET CITY_txt = 'Rogers' where TRIM(CITY)='3250';"/>
  </r>
  <r>
    <x v="113"/>
    <s v="3255 = Rollingstone "/>
    <s v="CITY"/>
    <s v="3255"/>
    <s v="Rollingstone"/>
    <s v="acc"/>
    <m/>
    <x v="31"/>
    <s v="UPDATE crash_acc_2016 SET CITY_txt = 'Rollingstone' where TRIM(CITY)='3255';"/>
  </r>
  <r>
    <x v="113"/>
    <s v="3260 = Ronneby"/>
    <s v="CITY"/>
    <s v="3260"/>
    <s v="Ronneby"/>
    <s v="acc"/>
    <m/>
    <x v="1"/>
    <s v="UPDATE crash_acc_2016 SET CITY_txt = 'Ronneby' where TRIM(CITY)='3260';"/>
  </r>
  <r>
    <x v="113"/>
    <s v="3265 = Roosevelt"/>
    <s v="CITY"/>
    <s v="3265"/>
    <s v="Roosevelt"/>
    <s v="acc"/>
    <m/>
    <x v="2"/>
    <s v="UPDATE crash_acc_2016 SET CITY_txt = 'Roosevelt' where TRIM(CITY)='3265';"/>
  </r>
  <r>
    <x v="113"/>
    <s v="3270 = Roscoe "/>
    <s v="CITY"/>
    <s v="3270"/>
    <s v="Roscoe"/>
    <s v="acc"/>
    <m/>
    <x v="0"/>
    <s v="UPDATE crash_acc_2016 SET CITY_txt = 'Roscoe' where TRIM(CITY)='3270';"/>
  </r>
  <r>
    <x v="113"/>
    <s v="3275 = Roseau "/>
    <s v="CITY"/>
    <s v="3275"/>
    <s v="Roseau"/>
    <s v="acc"/>
    <m/>
    <x v="0"/>
    <s v="UPDATE crash_acc_2016 SET CITY_txt = 'Roseau' where TRIM(CITY)='3275';"/>
  </r>
  <r>
    <x v="113"/>
    <s v="3280 = Rose Creek "/>
    <s v="CITY"/>
    <s v="3280"/>
    <s v="Rose Creek"/>
    <s v="acc"/>
    <m/>
    <x v="9"/>
    <s v="UPDATE crash_acc_2016 SET CITY_txt = 'Rose Creek' where TRIM(CITY)='3280';"/>
  </r>
  <r>
    <x v="113"/>
    <s v="3285 = Rosemount"/>
    <s v="CITY"/>
    <s v="3285"/>
    <s v="Rosemount"/>
    <s v="acc"/>
    <m/>
    <x v="2"/>
    <s v="UPDATE crash_acc_2016 SET CITY_txt = 'Rosemount' where TRIM(CITY)='3285';"/>
  </r>
  <r>
    <x v="113"/>
    <s v="3290 = Roseville"/>
    <s v="CITY"/>
    <s v="3290"/>
    <s v="Roseville"/>
    <s v="acc"/>
    <m/>
    <x v="2"/>
    <s v="UPDATE crash_acc_2016 SET CITY_txt = 'Roseville' where TRIM(CITY)='3290';"/>
  </r>
  <r>
    <x v="113"/>
    <s v="3295 = Rothsay"/>
    <s v="CITY"/>
    <s v="3295"/>
    <s v="Rothsay"/>
    <s v="acc"/>
    <m/>
    <x v="1"/>
    <s v="UPDATE crash_acc_2016 SET CITY_txt = 'Rothsay' where TRIM(CITY)='3295';"/>
  </r>
  <r>
    <x v="113"/>
    <s v="3300 = Round Lake "/>
    <s v="CITY"/>
    <s v="3300"/>
    <s v="Round Lake"/>
    <s v="acc"/>
    <m/>
    <x v="9"/>
    <s v="UPDATE crash_acc_2016 SET CITY_txt = 'Round Lake' where TRIM(CITY)='3300';"/>
  </r>
  <r>
    <x v="113"/>
    <s v="3305 = Royalton "/>
    <s v="CITY"/>
    <s v="3305"/>
    <s v="Royalton"/>
    <s v="acc"/>
    <m/>
    <x v="3"/>
    <s v="UPDATE crash_acc_2016 SET CITY_txt = 'Royalton' where TRIM(CITY)='3305';"/>
  </r>
  <r>
    <x v="113"/>
    <s v="3310 = Rush City"/>
    <s v="CITY"/>
    <s v="3310"/>
    <s v="Rush City"/>
    <s v="acc"/>
    <m/>
    <x v="2"/>
    <s v="UPDATE crash_acc_2016 SET CITY_txt = 'Rush City' where TRIM(CITY)='3310';"/>
  </r>
  <r>
    <x v="113"/>
    <s v="3315 = Rushford City "/>
    <s v="CITY"/>
    <s v="3315"/>
    <s v="Rushford City"/>
    <s v="acc"/>
    <m/>
    <x v="24"/>
    <s v="UPDATE crash_acc_2016 SET CITY_txt = 'Rushford City' where TRIM(CITY)='3315';"/>
  </r>
  <r>
    <x v="113"/>
    <s v="3320 = Rushford Village "/>
    <s v="CITY"/>
    <s v="3320"/>
    <s v="Rushford Village"/>
    <s v="acc"/>
    <m/>
    <x v="33"/>
    <s v="UPDATE crash_acc_2016 SET CITY_txt = 'Rushford Village' where TRIM(CITY)='3320';"/>
  </r>
  <r>
    <x v="113"/>
    <s v="3325 = Rushmore "/>
    <s v="CITY"/>
    <s v="3325"/>
    <s v="Rushmore"/>
    <s v="acc"/>
    <m/>
    <x v="3"/>
    <s v="UPDATE crash_acc_2016 SET CITY_txt = 'Rushmore' where TRIM(CITY)='3325';"/>
  </r>
  <r>
    <x v="113"/>
    <s v="3330 = Russell"/>
    <s v="CITY"/>
    <s v="3330"/>
    <s v="Russell"/>
    <s v="acc"/>
    <m/>
    <x v="1"/>
    <s v="UPDATE crash_acc_2016 SET CITY_txt = 'Russell' where TRIM(CITY)='3330';"/>
  </r>
  <r>
    <x v="113"/>
    <s v="3335 = Ruthton"/>
    <s v="CITY"/>
    <s v="3335"/>
    <s v="Ruthton"/>
    <s v="acc"/>
    <m/>
    <x v="1"/>
    <s v="UPDATE crash_acc_2016 SET CITY_txt = 'Ruthton' where TRIM(CITY)='3335';"/>
  </r>
  <r>
    <x v="113"/>
    <s v="3340 = Rutledge "/>
    <s v="CITY"/>
    <s v="3340"/>
    <s v="Rutledge"/>
    <s v="acc"/>
    <m/>
    <x v="3"/>
    <s v="UPDATE crash_acc_2016 SET CITY_txt = 'Rutledge' where TRIM(CITY)='3340';"/>
  </r>
  <r>
    <x v="113"/>
    <s v="3345 = Sabin"/>
    <s v="CITY"/>
    <s v="3345"/>
    <s v="Sabin"/>
    <s v="acc"/>
    <m/>
    <x v="4"/>
    <s v="UPDATE crash_acc_2016 SET CITY_txt = 'Sabin' where TRIM(CITY)='3345';"/>
  </r>
  <r>
    <x v="113"/>
    <s v="3350 = Sacred Heart "/>
    <s v="CITY"/>
    <s v="3350"/>
    <s v="Sacred Heart"/>
    <s v="acc"/>
    <m/>
    <x v="31"/>
    <s v="UPDATE crash_acc_2016 SET CITY_txt = 'Sacred Heart' where TRIM(CITY)='3350';"/>
  </r>
  <r>
    <x v="113"/>
    <s v="3360 = St Anthony"/>
    <s v="CITY"/>
    <s v="3360"/>
    <s v="St Anthony"/>
    <s v="acc"/>
    <m/>
    <x v="9"/>
    <s v="UPDATE crash_acc_2016 SET CITY_txt = 'St Anthony' where TRIM(CITY)='3360';"/>
  </r>
  <r>
    <x v="113"/>
    <s v="3362 = St Anthony"/>
    <s v="CITY"/>
    <s v="3362"/>
    <s v="St Anthony"/>
    <s v="acc"/>
    <m/>
    <x v="9"/>
    <s v="UPDATE crash_acc_2016 SET CITY_txt = 'St Anthony' where TRIM(CITY)='3362';"/>
  </r>
  <r>
    <x v="113"/>
    <s v="3365 = St Bonifacius"/>
    <s v="CITY"/>
    <s v="3365"/>
    <s v="St Bonifacius"/>
    <s v="acc"/>
    <m/>
    <x v="24"/>
    <s v="UPDATE crash_acc_2016 SET CITY_txt = 'St Bonifacius' where TRIM(CITY)='3365';"/>
  </r>
  <r>
    <x v="113"/>
    <s v="3370 = St Charles "/>
    <s v="CITY"/>
    <s v="3370"/>
    <s v="St Charles"/>
    <s v="acc"/>
    <m/>
    <x v="9"/>
    <s v="UPDATE crash_acc_2016 SET CITY_txt = 'St Charles' where TRIM(CITY)='3370';"/>
  </r>
  <r>
    <x v="113"/>
    <s v="3375 = St Clair "/>
    <s v="CITY"/>
    <s v="3375"/>
    <s v="St Clair"/>
    <s v="acc"/>
    <m/>
    <x v="3"/>
    <s v="UPDATE crash_acc_2016 SET CITY_txt = 'St Clair' where TRIM(CITY)='3375';"/>
  </r>
  <r>
    <x v="113"/>
    <s v="3380 = St Cloud "/>
    <s v="CITY"/>
    <s v="3380"/>
    <s v="St Cloud"/>
    <s v="acc"/>
    <m/>
    <x v="3"/>
    <s v="UPDATE crash_acc_2016 SET CITY_txt = 'St Cloud' where TRIM(CITY)='3380';"/>
  </r>
  <r>
    <x v="113"/>
    <s v="3382 = St Francis "/>
    <s v="CITY"/>
    <s v="3382"/>
    <s v="St Francis"/>
    <s v="acc"/>
    <m/>
    <x v="9"/>
    <s v="UPDATE crash_acc_2016 SET CITY_txt = 'St Francis' where TRIM(CITY)='3382';"/>
  </r>
  <r>
    <x v="113"/>
    <s v="3385 = St Hilaire "/>
    <s v="CITY"/>
    <s v="3385"/>
    <s v="St Hilaire"/>
    <s v="acc"/>
    <m/>
    <x v="9"/>
    <s v="UPDATE crash_acc_2016 SET CITY_txt = 'St Hilaire' where TRIM(CITY)='3385';"/>
  </r>
  <r>
    <x v="113"/>
    <s v="3390 = St James "/>
    <s v="CITY"/>
    <s v="3390"/>
    <s v="St James"/>
    <s v="acc"/>
    <m/>
    <x v="3"/>
    <s v="UPDATE crash_acc_2016 SET CITY_txt = 'St James' where TRIM(CITY)='3390';"/>
  </r>
  <r>
    <x v="113"/>
    <s v="3395 = St Joseph"/>
    <s v="CITY"/>
    <s v="3395"/>
    <s v="St Joseph"/>
    <s v="acc"/>
    <m/>
    <x v="2"/>
    <s v="UPDATE crash_acc_2016 SET CITY_txt = 'St Joseph' where TRIM(CITY)='3395';"/>
  </r>
  <r>
    <x v="113"/>
    <s v="3400 = St Leo "/>
    <s v="CITY"/>
    <s v="3400"/>
    <s v="St Leo"/>
    <s v="acc"/>
    <m/>
    <x v="0"/>
    <s v="UPDATE crash_acc_2016 SET CITY_txt = 'St Leo' where TRIM(CITY)='3400';"/>
  </r>
  <r>
    <x v="113"/>
    <s v="3405 = St Louis Park"/>
    <s v="CITY"/>
    <s v="3405"/>
    <s v="St Louis Park"/>
    <s v="acc"/>
    <m/>
    <x v="24"/>
    <s v="UPDATE crash_acc_2016 SET CITY_txt = 'St Louis Park' where TRIM(CITY)='3405';"/>
  </r>
  <r>
    <x v="113"/>
    <s v="3410 = St Martin"/>
    <s v="CITY"/>
    <s v="3410"/>
    <s v="St Martin"/>
    <s v="acc"/>
    <m/>
    <x v="2"/>
    <s v="UPDATE crash_acc_2016 SET CITY_txt = 'St Martin' where TRIM(CITY)='3410';"/>
  </r>
  <r>
    <x v="113"/>
    <s v="3415 = St Marys Point"/>
    <s v="CITY"/>
    <s v="3415"/>
    <s v="St Marys Point"/>
    <s v="acc"/>
    <m/>
    <x v="23"/>
    <s v="UPDATE crash_acc_2016 SET CITY_txt = 'St Marys Point' where TRIM(CITY)='3415';"/>
  </r>
  <r>
    <x v="113"/>
    <s v="3420 = St Michael "/>
    <s v="CITY"/>
    <s v="3420"/>
    <s v="St Michael"/>
    <s v="acc"/>
    <m/>
    <x v="9"/>
    <s v="UPDATE crash_acc_2016 SET CITY_txt = 'St Michael' where TRIM(CITY)='3420';"/>
  </r>
  <r>
    <x v="113"/>
    <s v="3425 = St Paul"/>
    <s v="CITY"/>
    <s v="3425"/>
    <s v="St Paul"/>
    <s v="acc"/>
    <m/>
    <x v="1"/>
    <s v="UPDATE crash_acc_2016 SET CITY_txt = 'St Paul' where TRIM(CITY)='3425';"/>
  </r>
  <r>
    <x v="113"/>
    <s v="3430 = St Paul Park "/>
    <s v="CITY"/>
    <s v="3430"/>
    <s v="St Paul Park"/>
    <s v="acc"/>
    <m/>
    <x v="31"/>
    <s v="UPDATE crash_acc_2016 SET CITY_txt = 'St Paul Park' where TRIM(CITY)='3430';"/>
  </r>
  <r>
    <x v="113"/>
    <s v="3435 = St Peter "/>
    <s v="CITY"/>
    <s v="3435"/>
    <s v="St Peter"/>
    <s v="acc"/>
    <m/>
    <x v="3"/>
    <s v="UPDATE crash_acc_2016 SET CITY_txt = 'St Peter' where TRIM(CITY)='3435';"/>
  </r>
  <r>
    <x v="113"/>
    <s v="3440 = St Rosa"/>
    <s v="CITY"/>
    <s v="3440"/>
    <s v="St Rosa"/>
    <s v="acc"/>
    <m/>
    <x v="1"/>
    <s v="UPDATE crash_acc_2016 SET CITY_txt = 'St Rosa' where TRIM(CITY)='3440';"/>
  </r>
  <r>
    <x v="113"/>
    <s v="3445 = St Stephen "/>
    <s v="CITY"/>
    <s v="3445"/>
    <s v="St Stephen"/>
    <s v="acc"/>
    <m/>
    <x v="9"/>
    <s v="UPDATE crash_acc_2016 SET CITY_txt = 'St Stephen' where TRIM(CITY)='3445';"/>
  </r>
  <r>
    <x v="113"/>
    <s v="3450 = St Vincent "/>
    <s v="CITY"/>
    <s v="3450"/>
    <s v="St Vincent"/>
    <s v="acc"/>
    <m/>
    <x v="9"/>
    <s v="UPDATE crash_acc_2016 SET CITY_txt = 'St Vincent' where TRIM(CITY)='3450';"/>
  </r>
  <r>
    <x v="113"/>
    <s v="3455 = Sanborn"/>
    <s v="CITY"/>
    <s v="3455"/>
    <s v="Sanborn"/>
    <s v="acc"/>
    <m/>
    <x v="1"/>
    <s v="UPDATE crash_acc_2016 SET CITY_txt = 'Sanborn' where TRIM(CITY)='3455';"/>
  </r>
  <r>
    <x v="113"/>
    <s v="3460 = Sandstone"/>
    <s v="CITY"/>
    <s v="3460"/>
    <s v="Sandstone"/>
    <s v="acc"/>
    <m/>
    <x v="2"/>
    <s v="UPDATE crash_acc_2016 SET CITY_txt = 'Sandstone' where TRIM(CITY)='3460';"/>
  </r>
  <r>
    <x v="113"/>
    <s v="3465 = Sargeant "/>
    <s v="CITY"/>
    <s v="3465"/>
    <s v="Sargeant"/>
    <s v="acc"/>
    <m/>
    <x v="3"/>
    <s v="UPDATE crash_acc_2016 SET CITY_txt = 'Sargeant' where TRIM(CITY)='3465';"/>
  </r>
  <r>
    <x v="113"/>
    <s v="3470 = Sartell"/>
    <s v="CITY"/>
    <s v="3470"/>
    <s v="Sartell"/>
    <s v="acc"/>
    <m/>
    <x v="1"/>
    <s v="UPDATE crash_acc_2016 SET CITY_txt = 'Sartell' where TRIM(CITY)='3470';"/>
  </r>
  <r>
    <x v="113"/>
    <s v="3475 = Sauk Centre"/>
    <s v="CITY"/>
    <s v="3475"/>
    <s v="Sauk Centre"/>
    <s v="acc"/>
    <m/>
    <x v="13"/>
    <s v="UPDATE crash_acc_2016 SET CITY_txt = 'Sauk Centre' where TRIM(CITY)='3475';"/>
  </r>
  <r>
    <x v="113"/>
    <s v="3480 = Sauk Rapids"/>
    <s v="CITY"/>
    <s v="3480"/>
    <s v="Sauk Rapids"/>
    <s v="acc"/>
    <m/>
    <x v="13"/>
    <s v="UPDATE crash_acc_2016 SET CITY_txt = 'Sauk Rapids' where TRIM(CITY)='3480';"/>
  </r>
  <r>
    <x v="113"/>
    <s v="3485 = Savage "/>
    <s v="CITY"/>
    <s v="3485"/>
    <s v="Savage"/>
    <s v="acc"/>
    <m/>
    <x v="0"/>
    <s v="UPDATE crash_acc_2016 SET CITY_txt = 'Savage' where TRIM(CITY)='3485';"/>
  </r>
  <r>
    <x v="113"/>
    <s v="3487 = Scandia"/>
    <s v="CITY"/>
    <s v="3487"/>
    <s v="Scandia"/>
    <s v="acc"/>
    <m/>
    <x v="1"/>
    <s v="UPDATE crash_acc_2016 SET CITY_txt = 'Scandia' where TRIM(CITY)='3487';"/>
  </r>
  <r>
    <x v="113"/>
    <s v="3490 = Scanlon"/>
    <s v="CITY"/>
    <s v="3490"/>
    <s v="Scanlon"/>
    <s v="acc"/>
    <m/>
    <x v="1"/>
    <s v="UPDATE crash_acc_2016 SET CITY_txt = 'Scanlon' where TRIM(CITY)='3490';"/>
  </r>
  <r>
    <x v="113"/>
    <s v="3495 = Seaforth "/>
    <s v="CITY"/>
    <s v="3495"/>
    <s v="Seaforth"/>
    <s v="acc"/>
    <m/>
    <x v="3"/>
    <s v="UPDATE crash_acc_2016 SET CITY_txt = 'Seaforth' where TRIM(CITY)='3495';"/>
  </r>
  <r>
    <x v="113"/>
    <s v="3500 = Sebeka "/>
    <s v="CITY"/>
    <s v="3500"/>
    <s v="Sebeka"/>
    <s v="acc"/>
    <m/>
    <x v="0"/>
    <s v="UPDATE crash_acc_2016 SET CITY_txt = 'Sebeka' where TRIM(CITY)='3500';"/>
  </r>
  <r>
    <x v="113"/>
    <s v="3505 = Sedan"/>
    <s v="CITY"/>
    <s v="3505"/>
    <s v="Sedan"/>
    <s v="acc"/>
    <m/>
    <x v="4"/>
    <s v="UPDATE crash_acc_2016 SET CITY_txt = 'Sedan' where TRIM(CITY)='3505';"/>
  </r>
  <r>
    <x v="113"/>
    <s v="3510 = Shafer "/>
    <s v="CITY"/>
    <s v="3510"/>
    <s v="Shafer"/>
    <s v="acc"/>
    <m/>
    <x v="0"/>
    <s v="UPDATE crash_acc_2016 SET CITY_txt = 'Shafer' where TRIM(CITY)='3510';"/>
  </r>
  <r>
    <x v="113"/>
    <s v="3515 = Shakopee "/>
    <s v="CITY"/>
    <s v="3515"/>
    <s v="Shakopee"/>
    <s v="acc"/>
    <m/>
    <x v="3"/>
    <s v="UPDATE crash_acc_2016 SET CITY_txt = 'Shakopee' where TRIM(CITY)='3515';"/>
  </r>
  <r>
    <x v="113"/>
    <s v="3520 = Shelly "/>
    <s v="CITY"/>
    <s v="3520"/>
    <s v="Shelly"/>
    <s v="acc"/>
    <m/>
    <x v="0"/>
    <s v="UPDATE crash_acc_2016 SET CITY_txt = 'Shelly' where TRIM(CITY)='3520';"/>
  </r>
  <r>
    <x v="113"/>
    <s v="3525 = Sherburne"/>
    <s v="CITY"/>
    <s v="3525"/>
    <s v="Sherburne"/>
    <s v="acc"/>
    <m/>
    <x v="2"/>
    <s v="UPDATE crash_acc_2016 SET CITY_txt = 'Sherburne' where TRIM(CITY)='3525';"/>
  </r>
  <r>
    <x v="113"/>
    <s v="3530 = Shevlin"/>
    <s v="CITY"/>
    <s v="3530"/>
    <s v="Shevlin"/>
    <s v="acc"/>
    <m/>
    <x v="1"/>
    <s v="UPDATE crash_acc_2016 SET CITY_txt = 'Shevlin' where TRIM(CITY)='3530';"/>
  </r>
  <r>
    <x v="113"/>
    <s v="3535 = Shoreview"/>
    <s v="CITY"/>
    <s v="3535"/>
    <s v="Shoreview"/>
    <s v="acc"/>
    <m/>
    <x v="2"/>
    <s v="UPDATE crash_acc_2016 SET CITY_txt = 'Shoreview' where TRIM(CITY)='3535';"/>
  </r>
  <r>
    <x v="113"/>
    <s v="3540 = Shorewood"/>
    <s v="CITY"/>
    <s v="3540"/>
    <s v="Shorewood"/>
    <s v="acc"/>
    <m/>
    <x v="2"/>
    <s v="UPDATE crash_acc_2016 SET CITY_txt = 'Shorewood' where TRIM(CITY)='3540';"/>
  </r>
  <r>
    <x v="113"/>
    <s v="3545 = Silver Bay "/>
    <s v="CITY"/>
    <s v="3545"/>
    <s v="Silver Bay"/>
    <s v="acc"/>
    <m/>
    <x v="9"/>
    <s v="UPDATE crash_acc_2016 SET CITY_txt = 'Silver Bay' where TRIM(CITY)='3545';"/>
  </r>
  <r>
    <x v="113"/>
    <s v="3550 = Silver Lake"/>
    <s v="CITY"/>
    <s v="3550"/>
    <s v="Silver Lake"/>
    <s v="acc"/>
    <m/>
    <x v="13"/>
    <s v="UPDATE crash_acc_2016 SET CITY_txt = 'Silver Lake' where TRIM(CITY)='3550';"/>
  </r>
  <r>
    <x v="113"/>
    <s v="3555 = Skyline"/>
    <s v="CITY"/>
    <s v="3555"/>
    <s v="Skyline"/>
    <s v="acc"/>
    <m/>
    <x v="1"/>
    <s v="UPDATE crash_acc_2016 SET CITY_txt = 'Skyline' where TRIM(CITY)='3555';"/>
  </r>
  <r>
    <x v="113"/>
    <s v="3560 = Slayton"/>
    <s v="CITY"/>
    <s v="3560"/>
    <s v="Slayton"/>
    <s v="acc"/>
    <m/>
    <x v="1"/>
    <s v="UPDATE crash_acc_2016 SET CITY_txt = 'Slayton' where TRIM(CITY)='3560';"/>
  </r>
  <r>
    <x v="113"/>
    <s v="3565 = Sleepy Eye "/>
    <s v="CITY"/>
    <s v="3565"/>
    <s v="Sleepy Eye"/>
    <s v="acc"/>
    <m/>
    <x v="9"/>
    <s v="UPDATE crash_acc_2016 SET CITY_txt = 'Sleepy Eye' where TRIM(CITY)='3565';"/>
  </r>
  <r>
    <x v="113"/>
    <s v="3570 = Sobieska "/>
    <s v="CITY"/>
    <s v="3570"/>
    <s v="Sobieska"/>
    <s v="acc"/>
    <m/>
    <x v="3"/>
    <s v="UPDATE crash_acc_2016 SET CITY_txt = 'Sobieska' where TRIM(CITY)='3570';"/>
  </r>
  <r>
    <x v="113"/>
    <s v="3575 = Solway "/>
    <s v="CITY"/>
    <s v="3575"/>
    <s v="Solway"/>
    <s v="acc"/>
    <m/>
    <x v="0"/>
    <s v="UPDATE crash_acc_2016 SET CITY_txt = 'Solway' where TRIM(CITY)='3575';"/>
  </r>
  <r>
    <x v="113"/>
    <s v="3585 = South Haven"/>
    <s v="CITY"/>
    <s v="3585"/>
    <s v="South Haven"/>
    <s v="acc"/>
    <m/>
    <x v="13"/>
    <s v="UPDATE crash_acc_2016 SET CITY_txt = 'South Haven' where TRIM(CITY)='3585';"/>
  </r>
  <r>
    <x v="113"/>
    <s v="3590 = South International Falls "/>
    <s v="CITY"/>
    <s v="3590"/>
    <s v="South International Falls"/>
    <s v="acc"/>
    <m/>
    <x v="15"/>
    <s v="UPDATE crash_acc_2016 SET CITY_txt = 'South International Falls' where TRIM(CITY)='3590';"/>
  </r>
  <r>
    <x v="113"/>
    <s v="3595 = South St Paul"/>
    <s v="CITY"/>
    <s v="3595"/>
    <s v="South St Paul"/>
    <s v="acc"/>
    <m/>
    <x v="24"/>
    <s v="UPDATE crash_acc_2016 SET CITY_txt = 'South St Paul' where TRIM(CITY)='3595';"/>
  </r>
  <r>
    <x v="113"/>
    <s v="3600 = Spicer "/>
    <s v="CITY"/>
    <s v="3600"/>
    <s v="Spicer"/>
    <s v="acc"/>
    <m/>
    <x v="0"/>
    <s v="UPDATE crash_acc_2016 SET CITY_txt = 'Spicer' where TRIM(CITY)='3600';"/>
  </r>
  <r>
    <x v="113"/>
    <s v="3605 = Springfield"/>
    <s v="CITY"/>
    <s v="3605"/>
    <s v="Springfield"/>
    <s v="acc"/>
    <m/>
    <x v="13"/>
    <s v="UPDATE crash_acc_2016 SET CITY_txt = 'Springfield' where TRIM(CITY)='3605';"/>
  </r>
  <r>
    <x v="113"/>
    <s v="3610 = Spring Grove "/>
    <s v="CITY"/>
    <s v="3610"/>
    <s v="Spring Grove"/>
    <s v="acc"/>
    <m/>
    <x v="31"/>
    <s v="UPDATE crash_acc_2016 SET CITY_txt = 'Spring Grove' where TRIM(CITY)='3610';"/>
  </r>
  <r>
    <x v="113"/>
    <s v="3615 = Spring Hill"/>
    <s v="CITY"/>
    <s v="3615"/>
    <s v="Spring Hill"/>
    <s v="acc"/>
    <m/>
    <x v="13"/>
    <s v="UPDATE crash_acc_2016 SET CITY_txt = 'Spring Hill' where TRIM(CITY)='3615';"/>
  </r>
  <r>
    <x v="113"/>
    <s v="3620 = Spring Lake Park "/>
    <s v="CITY"/>
    <s v="3620"/>
    <s v="Spring Lake Park"/>
    <s v="acc"/>
    <m/>
    <x v="33"/>
    <s v="UPDATE crash_acc_2016 SET CITY_txt = 'Spring Lake Park' where TRIM(CITY)='3620';"/>
  </r>
  <r>
    <x v="113"/>
    <s v="3625 = Spring Park"/>
    <s v="CITY"/>
    <s v="3625"/>
    <s v="Spring Park"/>
    <s v="acc"/>
    <m/>
    <x v="13"/>
    <s v="UPDATE crash_acc_2016 SET CITY_txt = 'Spring Park' where TRIM(CITY)='3625';"/>
  </r>
  <r>
    <x v="113"/>
    <s v="3630 = Spring Valley "/>
    <s v="CITY"/>
    <s v="3630"/>
    <s v="Spring Valley"/>
    <s v="acc"/>
    <m/>
    <x v="24"/>
    <s v="UPDATE crash_acc_2016 SET CITY_txt = 'Spring Valley' where TRIM(CITY)='3630';"/>
  </r>
  <r>
    <x v="113"/>
    <s v="3635 = Squaw Lake "/>
    <s v="CITY"/>
    <s v="3635"/>
    <s v="Squaw Lake"/>
    <s v="acc"/>
    <m/>
    <x v="9"/>
    <s v="UPDATE crash_acc_2016 SET CITY_txt = 'Squaw Lake' where TRIM(CITY)='3635';"/>
  </r>
  <r>
    <x v="113"/>
    <s v="3640 = Stacy"/>
    <s v="CITY"/>
    <s v="3640"/>
    <s v="Stacy"/>
    <s v="acc"/>
    <m/>
    <x v="4"/>
    <s v="UPDATE crash_acc_2016 SET CITY_txt = 'Stacy' where TRIM(CITY)='3640';"/>
  </r>
  <r>
    <x v="113"/>
    <s v="3645 = Staples"/>
    <s v="CITY"/>
    <s v="3645"/>
    <s v="Staples"/>
    <s v="acc"/>
    <m/>
    <x v="1"/>
    <s v="UPDATE crash_acc_2016 SET CITY_txt = 'Staples' where TRIM(CITY)='3645';"/>
  </r>
  <r>
    <x v="113"/>
    <s v="3650 = Starbuck "/>
    <s v="CITY"/>
    <s v="3650"/>
    <s v="Starbuck"/>
    <s v="acc"/>
    <m/>
    <x v="3"/>
    <s v="UPDATE crash_acc_2016 SET CITY_txt = 'Starbuck' where TRIM(CITY)='3650';"/>
  </r>
  <r>
    <x v="113"/>
    <s v="3655 = Steen"/>
    <s v="CITY"/>
    <s v="3655"/>
    <s v="Steen"/>
    <s v="acc"/>
    <m/>
    <x v="4"/>
    <s v="UPDATE crash_acc_2016 SET CITY_txt = 'Steen' where TRIM(CITY)='3655';"/>
  </r>
  <r>
    <x v="113"/>
    <s v="3660 = Stephen"/>
    <s v="CITY"/>
    <s v="3660"/>
    <s v="Stephen"/>
    <s v="acc"/>
    <m/>
    <x v="1"/>
    <s v="UPDATE crash_acc_2016 SET CITY_txt = 'Stephen' where TRIM(CITY)='3660';"/>
  </r>
  <r>
    <x v="113"/>
    <s v="3665 = Stewart"/>
    <s v="CITY"/>
    <s v="3665"/>
    <s v="Stewart"/>
    <s v="acc"/>
    <m/>
    <x v="1"/>
    <s v="UPDATE crash_acc_2016 SET CITY_txt = 'Stewart' where TRIM(CITY)='3665';"/>
  </r>
  <r>
    <x v="113"/>
    <s v="3670 = Stewartville "/>
    <s v="CITY"/>
    <s v="3670"/>
    <s v="Stewartville"/>
    <s v="acc"/>
    <m/>
    <x v="31"/>
    <s v="UPDATE crash_acc_2016 SET CITY_txt = 'Stewartville' where TRIM(CITY)='3670';"/>
  </r>
  <r>
    <x v="113"/>
    <s v="3675 = Stillwater "/>
    <s v="CITY"/>
    <s v="3675"/>
    <s v="Stillwater"/>
    <s v="acc"/>
    <m/>
    <x v="9"/>
    <s v="UPDATE crash_acc_2016 SET CITY_txt = 'Stillwater' where TRIM(CITY)='3675';"/>
  </r>
  <r>
    <x v="113"/>
    <s v="3685 = Stockton "/>
    <s v="CITY"/>
    <s v="3685"/>
    <s v="Stockton"/>
    <s v="acc"/>
    <m/>
    <x v="3"/>
    <s v="UPDATE crash_acc_2016 SET CITY_txt = 'Stockton' where TRIM(CITY)='3685';"/>
  </r>
  <r>
    <x v="113"/>
    <s v="3690 = Storden"/>
    <s v="CITY"/>
    <s v="3690"/>
    <s v="Storden"/>
    <s v="acc"/>
    <m/>
    <x v="1"/>
    <s v="UPDATE crash_acc_2016 SET CITY_txt = 'Storden' where TRIM(CITY)='3690';"/>
  </r>
  <r>
    <x v="113"/>
    <s v="3695 = Strandquist"/>
    <s v="CITY"/>
    <s v="3695"/>
    <s v="Strandquist"/>
    <s v="acc"/>
    <m/>
    <x v="13"/>
    <s v="UPDATE crash_acc_2016 SET CITY_txt = 'Strandquist' where TRIM(CITY)='3695';"/>
  </r>
  <r>
    <x v="113"/>
    <s v="3700 = Strathcona "/>
    <s v="CITY"/>
    <s v="3700"/>
    <s v="Strathcona"/>
    <s v="acc"/>
    <m/>
    <x v="9"/>
    <s v="UPDATE crash_acc_2016 SET CITY_txt = 'Strathcona' where TRIM(CITY)='3700';"/>
  </r>
  <r>
    <x v="113"/>
    <s v="3705 = Sturgeon Lake"/>
    <s v="CITY"/>
    <s v="3705"/>
    <s v="Sturgeon Lake"/>
    <s v="acc"/>
    <m/>
    <x v="24"/>
    <s v="UPDATE crash_acc_2016 SET CITY_txt = 'Sturgeon Lake' where TRIM(CITY)='3705';"/>
  </r>
  <r>
    <x v="113"/>
    <s v="3710 = Sunberg"/>
    <s v="CITY"/>
    <s v="3710"/>
    <s v="Sunberg"/>
    <s v="acc"/>
    <m/>
    <x v="1"/>
    <s v="UPDATE crash_acc_2016 SET CITY_txt = 'Sunberg' where TRIM(CITY)='3710';"/>
  </r>
  <r>
    <x v="113"/>
    <s v="3715 = Sunfish Lake "/>
    <s v="CITY"/>
    <s v="3715"/>
    <s v="Sunfish Lake"/>
    <s v="acc"/>
    <m/>
    <x v="31"/>
    <s v="UPDATE crash_acc_2016 SET CITY_txt = 'Sunfish Lake' where TRIM(CITY)='3715';"/>
  </r>
  <r>
    <x v="113"/>
    <s v="3720 = Swanvile "/>
    <s v="CITY"/>
    <s v="3720"/>
    <s v="Swanvile"/>
    <s v="acc"/>
    <m/>
    <x v="3"/>
    <s v="UPDATE crash_acc_2016 SET CITY_txt = 'Swanvile' where TRIM(CITY)='3720';"/>
  </r>
  <r>
    <x v="113"/>
    <s v="3725 = Taconite "/>
    <s v="CITY"/>
    <s v="3725"/>
    <s v="Taconite"/>
    <s v="acc"/>
    <m/>
    <x v="3"/>
    <s v="UPDATE crash_acc_2016 SET CITY_txt = 'Taconite' where TRIM(CITY)='3725';"/>
  </r>
  <r>
    <x v="113"/>
    <s v="3730 = Tamarack "/>
    <s v="CITY"/>
    <s v="3730"/>
    <s v="Tamarack"/>
    <s v="acc"/>
    <m/>
    <x v="3"/>
    <s v="UPDATE crash_acc_2016 SET CITY_txt = 'Tamarack' where TRIM(CITY)='3730';"/>
  </r>
  <r>
    <x v="113"/>
    <s v="3735 = Taopi"/>
    <s v="CITY"/>
    <s v="3735"/>
    <s v="Taopi"/>
    <s v="acc"/>
    <m/>
    <x v="4"/>
    <s v="UPDATE crash_acc_2016 SET CITY_txt = 'Taopi' where TRIM(CITY)='3735';"/>
  </r>
  <r>
    <x v="113"/>
    <s v="3740 = Taunton"/>
    <s v="CITY"/>
    <s v="3740"/>
    <s v="Taunton"/>
    <s v="acc"/>
    <m/>
    <x v="1"/>
    <s v="UPDATE crash_acc_2016 SET CITY_txt = 'Taunton' where TRIM(CITY)='3740';"/>
  </r>
  <r>
    <x v="113"/>
    <s v="3745 = Taylors Falls"/>
    <s v="CITY"/>
    <s v="3745"/>
    <s v="Taylors Falls"/>
    <s v="acc"/>
    <m/>
    <x v="24"/>
    <s v="UPDATE crash_acc_2016 SET CITY_txt = 'Taylors Falls' where TRIM(CITY)='3745';"/>
  </r>
  <r>
    <x v="113"/>
    <s v="3750 = Tenney "/>
    <s v="CITY"/>
    <s v="3750"/>
    <s v="Tenney"/>
    <s v="acc"/>
    <m/>
    <x v="0"/>
    <s v="UPDATE crash_acc_2016 SET CITY_txt = 'Tenney' where TRIM(CITY)='3750';"/>
  </r>
  <r>
    <x v="113"/>
    <s v="3755 = Tenstrike"/>
    <s v="CITY"/>
    <s v="3755"/>
    <s v="Tenstrike"/>
    <s v="acc"/>
    <m/>
    <x v="2"/>
    <s v="UPDATE crash_acc_2016 SET CITY_txt = 'Tenstrike' where TRIM(CITY)='3755';"/>
  </r>
  <r>
    <x v="113"/>
    <s v="3760 = Thief River Falls "/>
    <s v="CITY"/>
    <s v="3760"/>
    <s v="Thief River Falls"/>
    <s v="acc"/>
    <m/>
    <x v="10"/>
    <s v="UPDATE crash_acc_2016 SET CITY_txt = 'Thief River Falls' where TRIM(CITY)='3760';"/>
  </r>
  <r>
    <x v="113"/>
    <s v="3765 = Thomson"/>
    <s v="CITY"/>
    <s v="3765"/>
    <s v="Thomson"/>
    <s v="acc"/>
    <m/>
    <x v="1"/>
    <s v="UPDATE crash_acc_2016 SET CITY_txt = 'Thomson' where TRIM(CITY)='3765';"/>
  </r>
  <r>
    <x v="113"/>
    <s v="3770 = Tintah "/>
    <s v="CITY"/>
    <s v="3770"/>
    <s v="Tintah"/>
    <s v="acc"/>
    <m/>
    <x v="0"/>
    <s v="UPDATE crash_acc_2016 SET CITY_txt = 'Tintah' where TRIM(CITY)='3770';"/>
  </r>
  <r>
    <x v="113"/>
    <s v="3775 = Tonka Bay"/>
    <s v="CITY"/>
    <s v="3775"/>
    <s v="Tonka Bay"/>
    <s v="acc"/>
    <m/>
    <x v="2"/>
    <s v="UPDATE crash_acc_2016 SET CITY_txt = 'Tonka Bay' where TRIM(CITY)='3775';"/>
  </r>
  <r>
    <x v="113"/>
    <s v="3780 = Tower"/>
    <s v="CITY"/>
    <s v="3780"/>
    <s v="Tower"/>
    <s v="acc"/>
    <m/>
    <x v="4"/>
    <s v="UPDATE crash_acc_2016 SET CITY_txt = 'Tower' where TRIM(CITY)='3780';"/>
  </r>
  <r>
    <x v="113"/>
    <s v="3785 = Tracy"/>
    <s v="CITY"/>
    <s v="3785"/>
    <s v="Tracy"/>
    <s v="acc"/>
    <m/>
    <x v="4"/>
    <s v="UPDATE crash_acc_2016 SET CITY_txt = 'Tracy' where TRIM(CITY)='3785';"/>
  </r>
  <r>
    <x v="113"/>
    <s v="3790 = Trail"/>
    <s v="CITY"/>
    <s v="3790"/>
    <s v="Trail"/>
    <s v="acc"/>
    <m/>
    <x v="4"/>
    <s v="UPDATE crash_acc_2016 SET CITY_txt = 'Trail' where TRIM(CITY)='3790';"/>
  </r>
  <r>
    <x v="113"/>
    <s v="3795 = Trimont"/>
    <s v="CITY"/>
    <s v="3795"/>
    <s v="Trimont"/>
    <s v="acc"/>
    <m/>
    <x v="1"/>
    <s v="UPDATE crash_acc_2016 SET CITY_txt = 'Trimont' where TRIM(CITY)='3795';"/>
  </r>
  <r>
    <x v="113"/>
    <s v="3800 = Trommalo "/>
    <s v="CITY"/>
    <s v="3800"/>
    <s v="Trommalo"/>
    <s v="acc"/>
    <m/>
    <x v="3"/>
    <s v="UPDATE crash_acc_2016 SET CITY_txt = 'Trommalo' where TRIM(CITY)='3800';"/>
  </r>
  <r>
    <x v="113"/>
    <s v="3805 = Trosky "/>
    <s v="CITY"/>
    <s v="3805"/>
    <s v="Trosky"/>
    <s v="acc"/>
    <m/>
    <x v="0"/>
    <s v="UPDATE crash_acc_2016 SET CITY_txt = 'Trosky' where TRIM(CITY)='3805';"/>
  </r>
  <r>
    <x v="113"/>
    <s v="3810 = Truman "/>
    <s v="CITY"/>
    <s v="3810"/>
    <s v="Truman"/>
    <s v="acc"/>
    <m/>
    <x v="0"/>
    <s v="UPDATE crash_acc_2016 SET CITY_txt = 'Truman' where TRIM(CITY)='3810';"/>
  </r>
  <r>
    <x v="113"/>
    <s v="3815 = Turtle River "/>
    <s v="CITY"/>
    <s v="3815"/>
    <s v="Turtle River"/>
    <s v="acc"/>
    <m/>
    <x v="31"/>
    <s v="UPDATE crash_acc_2016 SET CITY_txt = 'Turtle River' where TRIM(CITY)='3815';"/>
  </r>
  <r>
    <x v="113"/>
    <s v="3820 = Twin Lakes "/>
    <s v="CITY"/>
    <s v="3820"/>
    <s v="Twin Lakes"/>
    <s v="acc"/>
    <m/>
    <x v="9"/>
    <s v="UPDATE crash_acc_2016 SET CITY_txt = 'Twin Lakes' where TRIM(CITY)='3820';"/>
  </r>
  <r>
    <x v="113"/>
    <s v="3825 = Twin Valley"/>
    <s v="CITY"/>
    <s v="3825"/>
    <s v="Twin Valley"/>
    <s v="acc"/>
    <m/>
    <x v="13"/>
    <s v="UPDATE crash_acc_2016 SET CITY_txt = 'Twin Valley' where TRIM(CITY)='3825';"/>
  </r>
  <r>
    <x v="113"/>
    <s v="3830 = Two Harbors"/>
    <s v="CITY"/>
    <s v="3830"/>
    <s v="Two Harbors"/>
    <s v="acc"/>
    <m/>
    <x v="13"/>
    <s v="UPDATE crash_acc_2016 SET CITY_txt = 'Two Harbors' where TRIM(CITY)='3830';"/>
  </r>
  <r>
    <x v="113"/>
    <s v="3835 = Tyler"/>
    <s v="CITY"/>
    <s v="3835"/>
    <s v="Tyler"/>
    <s v="acc"/>
    <m/>
    <x v="4"/>
    <s v="UPDATE crash_acc_2016 SET CITY_txt = 'Tyler' where TRIM(CITY)='3835';"/>
  </r>
  <r>
    <x v="113"/>
    <s v="3840 = Ulen "/>
    <s v="CITY"/>
    <s v="3840"/>
    <s v="Ulen"/>
    <s v="acc"/>
    <m/>
    <x v="14"/>
    <s v="UPDATE crash_acc_2016 SET CITY_txt = 'Ulen' where TRIM(CITY)='3840';"/>
  </r>
  <r>
    <x v="113"/>
    <s v="3845 = Underwood"/>
    <s v="CITY"/>
    <s v="3845"/>
    <s v="Underwood"/>
    <s v="acc"/>
    <m/>
    <x v="2"/>
    <s v="UPDATE crash_acc_2016 SET CITY_txt = 'Underwood' where TRIM(CITY)='3845';"/>
  </r>
  <r>
    <x v="113"/>
    <s v="3850 = Upsala "/>
    <s v="CITY"/>
    <s v="3850"/>
    <s v="Upsala"/>
    <s v="acc"/>
    <m/>
    <x v="0"/>
    <s v="UPDATE crash_acc_2016 SET CITY_txt = 'Upsala' where TRIM(CITY)='3850';"/>
  </r>
  <r>
    <x v="113"/>
    <s v="3855 = Urbank "/>
    <s v="CITY"/>
    <s v="3855"/>
    <s v="Urbank"/>
    <s v="acc"/>
    <m/>
    <x v="0"/>
    <s v="UPDATE crash_acc_2016 SET CITY_txt = 'Urbank' where TRIM(CITY)='3855';"/>
  </r>
  <r>
    <x v="113"/>
    <s v="3860 = Utica"/>
    <s v="CITY"/>
    <s v="3860"/>
    <s v="Utica"/>
    <s v="acc"/>
    <m/>
    <x v="4"/>
    <s v="UPDATE crash_acc_2016 SET CITY_txt = 'Utica' where TRIM(CITY)='3860';"/>
  </r>
  <r>
    <x v="113"/>
    <s v="3865 = Vadnais Heights"/>
    <s v="CITY"/>
    <s v="3865"/>
    <s v="Vadnais Heights"/>
    <s v="acc"/>
    <m/>
    <x v="7"/>
    <s v="UPDATE crash_acc_2016 SET CITY_txt = 'Vadnais Heights' where TRIM(CITY)='3865';"/>
  </r>
  <r>
    <x v="113"/>
    <s v="3870 = Vergus "/>
    <s v="CITY"/>
    <s v="3870"/>
    <s v="Vergus"/>
    <s v="acc"/>
    <m/>
    <x v="0"/>
    <s v="UPDATE crash_acc_2016 SET CITY_txt = 'Vergus' where TRIM(CITY)='3870';"/>
  </r>
  <r>
    <x v="113"/>
    <s v="3875 = Vermillion "/>
    <s v="CITY"/>
    <s v="3875"/>
    <s v="Vermillion"/>
    <s v="acc"/>
    <m/>
    <x v="9"/>
    <s v="UPDATE crash_acc_2016 SET CITY_txt = 'Vermillion' where TRIM(CITY)='3875';"/>
  </r>
  <r>
    <x v="113"/>
    <s v="3880 = Verndale "/>
    <s v="CITY"/>
    <s v="3880"/>
    <s v="Verndale"/>
    <s v="acc"/>
    <m/>
    <x v="3"/>
    <s v="UPDATE crash_acc_2016 SET CITY_txt = 'Verndale' where TRIM(CITY)='3880';"/>
  </r>
  <r>
    <x v="113"/>
    <s v="3885 = Vernon Center"/>
    <s v="CITY"/>
    <s v="3885"/>
    <s v="Vernon Center"/>
    <s v="acc"/>
    <m/>
    <x v="24"/>
    <s v="UPDATE crash_acc_2016 SET CITY_txt = 'Vernon Center' where TRIM(CITY)='3885';"/>
  </r>
  <r>
    <x v="113"/>
    <s v="3890 = Vesta"/>
    <s v="CITY"/>
    <s v="3890"/>
    <s v="Vesta"/>
    <s v="acc"/>
    <m/>
    <x v="4"/>
    <s v="UPDATE crash_acc_2016 SET CITY_txt = 'Vesta' where TRIM(CITY)='3890';"/>
  </r>
  <r>
    <x v="113"/>
    <s v="3895 = Victoria "/>
    <s v="CITY"/>
    <s v="3895"/>
    <s v="Victoria"/>
    <s v="acc"/>
    <m/>
    <x v="3"/>
    <s v="UPDATE crash_acc_2016 SET CITY_txt = 'Victoria' where TRIM(CITY)='3895';"/>
  </r>
  <r>
    <x v="113"/>
    <s v="3900 = Viking "/>
    <s v="CITY"/>
    <s v="3900"/>
    <s v="Viking"/>
    <s v="acc"/>
    <m/>
    <x v="0"/>
    <s v="UPDATE crash_acc_2016 SET CITY_txt = 'Viking' where TRIM(CITY)='3900';"/>
  </r>
  <r>
    <x v="113"/>
    <s v="3905 = Villard"/>
    <s v="CITY"/>
    <s v="3905"/>
    <s v="Villard"/>
    <s v="acc"/>
    <m/>
    <x v="1"/>
    <s v="UPDATE crash_acc_2016 SET CITY_txt = 'Villard' where TRIM(CITY)='3905';"/>
  </r>
  <r>
    <x v="113"/>
    <s v="3910 = Viking "/>
    <s v="CITY"/>
    <s v="3910"/>
    <s v="Viking"/>
    <s v="acc"/>
    <m/>
    <x v="0"/>
    <s v="UPDATE crash_acc_2016 SET CITY_txt = 'Viking' where TRIM(CITY)='3910';"/>
  </r>
  <r>
    <x v="113"/>
    <s v="3915 = Virginia "/>
    <s v="CITY"/>
    <s v="3915"/>
    <s v="Virginia"/>
    <s v="acc"/>
    <m/>
    <x v="3"/>
    <s v="UPDATE crash_acc_2016 SET CITY_txt = 'Virginia' where TRIM(CITY)='3915';"/>
  </r>
  <r>
    <x v="113"/>
    <s v="3920 = Wabasha"/>
    <s v="CITY"/>
    <s v="3920"/>
    <s v="Wabasha"/>
    <s v="acc"/>
    <m/>
    <x v="1"/>
    <s v="UPDATE crash_acc_2016 SET CITY_txt = 'Wabasha' where TRIM(CITY)='3920';"/>
  </r>
  <r>
    <x v="113"/>
    <s v="3925 = Wabasso"/>
    <s v="CITY"/>
    <s v="3925"/>
    <s v="Wabasso"/>
    <s v="acc"/>
    <m/>
    <x v="1"/>
    <s v="UPDATE crash_acc_2016 SET CITY_txt = 'Wabasso' where TRIM(CITY)='3925';"/>
  </r>
  <r>
    <x v="113"/>
    <s v="3930 = Waconia"/>
    <s v="CITY"/>
    <s v="3930"/>
    <s v="Waconia"/>
    <s v="acc"/>
    <m/>
    <x v="1"/>
    <s v="UPDATE crash_acc_2016 SET CITY_txt = 'Waconia' where TRIM(CITY)='3930';"/>
  </r>
  <r>
    <x v="113"/>
    <s v="3935 = Wadena "/>
    <s v="CITY"/>
    <s v="3935"/>
    <s v="Wadena"/>
    <s v="acc"/>
    <m/>
    <x v="0"/>
    <s v="UPDATE crash_acc_2016 SET CITY_txt = 'Wadena' where TRIM(CITY)='3935';"/>
  </r>
  <r>
    <x v="113"/>
    <s v="3940 = Wahkon "/>
    <s v="CITY"/>
    <s v="3940"/>
    <s v="Wahkon"/>
    <s v="acc"/>
    <m/>
    <x v="0"/>
    <s v="UPDATE crash_acc_2016 SET CITY_txt = 'Wahkon' where TRIM(CITY)='3940';"/>
  </r>
  <r>
    <x v="113"/>
    <s v="3945 = Waite Park "/>
    <s v="CITY"/>
    <s v="3945"/>
    <s v="Waite Park"/>
    <s v="acc"/>
    <m/>
    <x v="9"/>
    <s v="UPDATE crash_acc_2016 SET CITY_txt = 'Waite Park' where TRIM(CITY)='3945';"/>
  </r>
  <r>
    <x v="113"/>
    <s v="3950 = Waldorf"/>
    <s v="CITY"/>
    <s v="3950"/>
    <s v="Waldorf"/>
    <s v="acc"/>
    <m/>
    <x v="1"/>
    <s v="UPDATE crash_acc_2016 SET CITY_txt = 'Waldorf' where TRIM(CITY)='3950';"/>
  </r>
  <r>
    <x v="113"/>
    <s v="3955 = Walker "/>
    <s v="CITY"/>
    <s v="3955"/>
    <s v="Walker"/>
    <s v="acc"/>
    <m/>
    <x v="0"/>
    <s v="UPDATE crash_acc_2016 SET CITY_txt = 'Walker' where TRIM(CITY)='3955';"/>
  </r>
  <r>
    <x v="113"/>
    <s v="3960 = Walnut Grove "/>
    <s v="CITY"/>
    <s v="3960"/>
    <s v="Walnut Grove"/>
    <s v="acc"/>
    <m/>
    <x v="31"/>
    <s v="UPDATE crash_acc_2016 SET CITY_txt = 'Walnut Grove' where TRIM(CITY)='3960';"/>
  </r>
  <r>
    <x v="113"/>
    <s v="3965 = Walters"/>
    <s v="CITY"/>
    <s v="3965"/>
    <s v="Walters"/>
    <s v="acc"/>
    <m/>
    <x v="1"/>
    <s v="UPDATE crash_acc_2016 SET CITY_txt = 'Walters' where TRIM(CITY)='3965';"/>
  </r>
  <r>
    <x v="113"/>
    <s v="3970 = Waltham"/>
    <s v="CITY"/>
    <s v="3970"/>
    <s v="Waltham"/>
    <s v="acc"/>
    <m/>
    <x v="1"/>
    <s v="UPDATE crash_acc_2016 SET CITY_txt = 'Waltham' where TRIM(CITY)='3970';"/>
  </r>
  <r>
    <x v="113"/>
    <s v="3975 = Wanamingo"/>
    <s v="CITY"/>
    <s v="3975"/>
    <s v="Wanamingo"/>
    <s v="acc"/>
    <m/>
    <x v="2"/>
    <s v="UPDATE crash_acc_2016 SET CITY_txt = 'Wanamingo' where TRIM(CITY)='3975';"/>
  </r>
  <r>
    <x v="113"/>
    <s v="3980 = Wanda"/>
    <s v="CITY"/>
    <s v="3980"/>
    <s v="Wanda"/>
    <s v="acc"/>
    <m/>
    <x v="4"/>
    <s v="UPDATE crash_acc_2016 SET CITY_txt = 'Wanda' where TRIM(CITY)='3980';"/>
  </r>
  <r>
    <x v="113"/>
    <s v="3985 = Warba"/>
    <s v="CITY"/>
    <s v="3985"/>
    <s v="Warba"/>
    <s v="acc"/>
    <m/>
    <x v="4"/>
    <s v="UPDATE crash_acc_2016 SET CITY_txt = 'Warba' where TRIM(CITY)='3985';"/>
  </r>
  <r>
    <x v="113"/>
    <s v="3990 = Warren "/>
    <s v="CITY"/>
    <s v="3990"/>
    <s v="Warren"/>
    <s v="acc"/>
    <m/>
    <x v="0"/>
    <s v="UPDATE crash_acc_2016 SET CITY_txt = 'Warren' where TRIM(CITY)='3990';"/>
  </r>
  <r>
    <x v="113"/>
    <s v="3995 = Warroad"/>
    <s v="CITY"/>
    <s v="3995"/>
    <s v="Warroad"/>
    <s v="acc"/>
    <m/>
    <x v="1"/>
    <s v="UPDATE crash_acc_2016 SET CITY_txt = 'Warroad' where TRIM(CITY)='3995';"/>
  </r>
  <r>
    <x v="113"/>
    <s v="4000 = Waseca "/>
    <s v="CITY"/>
    <s v="4000"/>
    <s v="Waseca"/>
    <s v="acc"/>
    <m/>
    <x v="0"/>
    <s v="UPDATE crash_acc_2016 SET CITY_txt = 'Waseca' where TRIM(CITY)='4000';"/>
  </r>
  <r>
    <x v="113"/>
    <s v="4005 = Watertown"/>
    <s v="CITY"/>
    <s v="4005"/>
    <s v="Watertown"/>
    <s v="acc"/>
    <m/>
    <x v="2"/>
    <s v="UPDATE crash_acc_2016 SET CITY_txt = 'Watertown' where TRIM(CITY)='4005';"/>
  </r>
  <r>
    <x v="113"/>
    <s v="4010 = Waterville "/>
    <s v="CITY"/>
    <s v="4010"/>
    <s v="Waterville"/>
    <s v="acc"/>
    <m/>
    <x v="9"/>
    <s v="UPDATE crash_acc_2016 SET CITY_txt = 'Waterville' where TRIM(CITY)='4010';"/>
  </r>
  <r>
    <x v="113"/>
    <s v="4015 = Watkins"/>
    <s v="CITY"/>
    <s v="4015"/>
    <s v="Watkins"/>
    <s v="acc"/>
    <m/>
    <x v="1"/>
    <s v="UPDATE crash_acc_2016 SET CITY_txt = 'Watkins' where TRIM(CITY)='4015';"/>
  </r>
  <r>
    <x v="113"/>
    <s v="4020 = Watson "/>
    <s v="CITY"/>
    <s v="4020"/>
    <s v="Watson"/>
    <s v="acc"/>
    <m/>
    <x v="0"/>
    <s v="UPDATE crash_acc_2016 SET CITY_txt = 'Watson' where TRIM(CITY)='4020';"/>
  </r>
  <r>
    <x v="113"/>
    <s v="4025 = Waubin "/>
    <s v="CITY"/>
    <s v="4025"/>
    <s v="Waubin"/>
    <s v="acc"/>
    <m/>
    <x v="0"/>
    <s v="UPDATE crash_acc_2016 SET CITY_txt = 'Waubin' where TRIM(CITY)='4025';"/>
  </r>
  <r>
    <x v="113"/>
    <s v="4030 = Waverly"/>
    <s v="CITY"/>
    <s v="4030"/>
    <s v="Waverly"/>
    <s v="acc"/>
    <m/>
    <x v="1"/>
    <s v="UPDATE crash_acc_2016 SET CITY_txt = 'Waverly' where TRIM(CITY)='4030';"/>
  </r>
  <r>
    <x v="113"/>
    <s v="4035 = Wayzata"/>
    <s v="CITY"/>
    <s v="4035"/>
    <s v="Wayzata"/>
    <s v="acc"/>
    <m/>
    <x v="1"/>
    <s v="UPDATE crash_acc_2016 SET CITY_txt = 'Wayzata' where TRIM(CITY)='4035';"/>
  </r>
  <r>
    <x v="113"/>
    <s v="4040 = Welcome"/>
    <s v="CITY"/>
    <s v="4040"/>
    <s v="Welcome"/>
    <s v="acc"/>
    <m/>
    <x v="1"/>
    <s v="UPDATE crash_acc_2016 SET CITY_txt = 'Welcome' where TRIM(CITY)='4040';"/>
  </r>
  <r>
    <x v="113"/>
    <s v="4045 = Wells"/>
    <s v="CITY"/>
    <s v="4045"/>
    <s v="Wells"/>
    <s v="acc"/>
    <m/>
    <x v="4"/>
    <s v="UPDATE crash_acc_2016 SET CITY_txt = 'Wells' where TRIM(CITY)='4045';"/>
  </r>
  <r>
    <x v="113"/>
    <s v="4050 = Wendell"/>
    <s v="CITY"/>
    <s v="4050"/>
    <s v="Wendell"/>
    <s v="acc"/>
    <m/>
    <x v="1"/>
    <s v="UPDATE crash_acc_2016 SET CITY_txt = 'Wendell' where TRIM(CITY)='4050';"/>
  </r>
  <r>
    <x v="113"/>
    <s v="4055 = Westbrook"/>
    <s v="CITY"/>
    <s v="4055"/>
    <s v="Westbrook"/>
    <s v="acc"/>
    <m/>
    <x v="2"/>
    <s v="UPDATE crash_acc_2016 SET CITY_txt = 'Westbrook' where TRIM(CITY)='4055';"/>
  </r>
  <r>
    <x v="113"/>
    <s v="4060 = West Concord "/>
    <s v="CITY"/>
    <s v="4060"/>
    <s v="West Concord"/>
    <s v="acc"/>
    <m/>
    <x v="31"/>
    <s v="UPDATE crash_acc_2016 SET CITY_txt = 'West Concord' where TRIM(CITY)='4060';"/>
  </r>
  <r>
    <x v="113"/>
    <s v="4065 = Westport "/>
    <s v="CITY"/>
    <s v="4065"/>
    <s v="Westport"/>
    <s v="acc"/>
    <m/>
    <x v="3"/>
    <s v="UPDATE crash_acc_2016 SET CITY_txt = 'Westport' where TRIM(CITY)='4065';"/>
  </r>
  <r>
    <x v="113"/>
    <s v="4070 = West St Paul "/>
    <s v="CITY"/>
    <s v="4070"/>
    <s v="West St Paul"/>
    <s v="acc"/>
    <m/>
    <x v="31"/>
    <s v="UPDATE crash_acc_2016 SET CITY_txt = 'West St Paul' where TRIM(CITY)='4070';"/>
  </r>
  <r>
    <x v="113"/>
    <s v="4075 = West Union "/>
    <s v="CITY"/>
    <s v="4075"/>
    <s v="West Union"/>
    <s v="acc"/>
    <m/>
    <x v="9"/>
    <s v="UPDATE crash_acc_2016 SET CITY_txt = 'West Union' where TRIM(CITY)='4075';"/>
  </r>
  <r>
    <x v="113"/>
    <s v="4080 = Whalen "/>
    <s v="CITY"/>
    <s v="4080"/>
    <s v="Whalen"/>
    <s v="acc"/>
    <m/>
    <x v="0"/>
    <s v="UPDATE crash_acc_2016 SET CITY_txt = 'Whalen' where TRIM(CITY)='4080';"/>
  </r>
  <r>
    <x v="113"/>
    <s v="4085 = Wheaton"/>
    <s v="CITY"/>
    <s v="4085"/>
    <s v="Wheaton"/>
    <s v="acc"/>
    <m/>
    <x v="1"/>
    <s v="UPDATE crash_acc_2016 SET CITY_txt = 'Wheaton' where TRIM(CITY)='4085';"/>
  </r>
  <r>
    <x v="113"/>
    <s v="4090 = White Bear Lake"/>
    <s v="CITY"/>
    <s v="4090"/>
    <s v="White Bear Lake"/>
    <s v="acc"/>
    <m/>
    <x v="7"/>
    <s v="UPDATE crash_acc_2016 SET CITY_txt = 'White Bear Lake' where TRIM(CITY)='4090';"/>
  </r>
  <r>
    <x v="113"/>
    <s v="4095 = Wilder "/>
    <s v="CITY"/>
    <s v="4095"/>
    <s v="Wilder"/>
    <s v="acc"/>
    <m/>
    <x v="0"/>
    <s v="UPDATE crash_acc_2016 SET CITY_txt = 'Wilder' where TRIM(CITY)='4095';"/>
  </r>
  <r>
    <x v="113"/>
    <s v="4100 = Willernie"/>
    <s v="CITY"/>
    <s v="4100"/>
    <s v="Willernie"/>
    <s v="acc"/>
    <m/>
    <x v="2"/>
    <s v="UPDATE crash_acc_2016 SET CITY_txt = 'Willernie' where TRIM(CITY)='4100';"/>
  </r>
  <r>
    <x v="113"/>
    <s v="4105 = Williams "/>
    <s v="CITY"/>
    <s v="4105"/>
    <s v="Williams"/>
    <s v="acc"/>
    <m/>
    <x v="3"/>
    <s v="UPDATE crash_acc_2016 SET CITY_txt = 'Williams' where TRIM(CITY)='4105';"/>
  </r>
  <r>
    <x v="113"/>
    <s v="4110 = Willmar"/>
    <s v="CITY"/>
    <s v="4110"/>
    <s v="Willmar"/>
    <s v="acc"/>
    <m/>
    <x v="1"/>
    <s v="UPDATE crash_acc_2016 SET CITY_txt = 'Willmar' where TRIM(CITY)='4110';"/>
  </r>
  <r>
    <x v="113"/>
    <s v="4115 = Willow River "/>
    <s v="CITY"/>
    <s v="4115"/>
    <s v="Willow River"/>
    <s v="acc"/>
    <m/>
    <x v="31"/>
    <s v="UPDATE crash_acc_2016 SET CITY_txt = 'Willow River' where TRIM(CITY)='4115';"/>
  </r>
  <r>
    <x v="113"/>
    <s v="4120 = Wilmont"/>
    <s v="CITY"/>
    <s v="4120"/>
    <s v="Wilmont"/>
    <s v="acc"/>
    <m/>
    <x v="1"/>
    <s v="UPDATE crash_acc_2016 SET CITY_txt = 'Wilmont' where TRIM(CITY)='4120';"/>
  </r>
  <r>
    <x v="113"/>
    <s v="4125 = Wilton "/>
    <s v="CITY"/>
    <s v="4125"/>
    <s v="Wilton"/>
    <s v="acc"/>
    <m/>
    <x v="0"/>
    <s v="UPDATE crash_acc_2016 SET CITY_txt = 'Wilton' where TRIM(CITY)='4125';"/>
  </r>
  <r>
    <x v="113"/>
    <s v="4130 = Windom "/>
    <s v="CITY"/>
    <s v="4130"/>
    <s v="Windom"/>
    <s v="acc"/>
    <m/>
    <x v="0"/>
    <s v="UPDATE crash_acc_2016 SET CITY_txt = 'Windom' where TRIM(CITY)='4130';"/>
  </r>
  <r>
    <x v="113"/>
    <s v="4135 = Winger "/>
    <s v="CITY"/>
    <s v="4135"/>
    <s v="Winger"/>
    <s v="acc"/>
    <m/>
    <x v="0"/>
    <s v="UPDATE crash_acc_2016 SET CITY_txt = 'Winger' where TRIM(CITY)='4135';"/>
  </r>
  <r>
    <x v="113"/>
    <s v="4140 = Winnebago"/>
    <s v="CITY"/>
    <s v="4140"/>
    <s v="Winnebago"/>
    <s v="acc"/>
    <m/>
    <x v="2"/>
    <s v="UPDATE crash_acc_2016 SET CITY_txt = 'Winnebago' where TRIM(CITY)='4140';"/>
  </r>
  <r>
    <x v="113"/>
    <s v="4145 = Winona "/>
    <s v="CITY"/>
    <s v="4145"/>
    <s v="Winona"/>
    <s v="acc"/>
    <m/>
    <x v="0"/>
    <s v="UPDATE crash_acc_2016 SET CITY_txt = 'Winona' where TRIM(CITY)='4145';"/>
  </r>
  <r>
    <x v="113"/>
    <s v="4150 = Winsted"/>
    <s v="CITY"/>
    <s v="4150"/>
    <s v="Winsted"/>
    <s v="acc"/>
    <m/>
    <x v="1"/>
    <s v="UPDATE crash_acc_2016 SET CITY_txt = 'Winsted' where TRIM(CITY)='4150';"/>
  </r>
  <r>
    <x v="113"/>
    <s v="4155 = Winthrop "/>
    <s v="CITY"/>
    <s v="4155"/>
    <s v="Winthrop"/>
    <s v="acc"/>
    <m/>
    <x v="3"/>
    <s v="UPDATE crash_acc_2016 SET CITY_txt = 'Winthrop' where TRIM(CITY)='4155';"/>
  </r>
  <r>
    <x v="113"/>
    <s v="4160 = Winton "/>
    <s v="CITY"/>
    <s v="4160"/>
    <s v="Winton"/>
    <s v="acc"/>
    <m/>
    <x v="0"/>
    <s v="UPDATE crash_acc_2016 SET CITY_txt = 'Winton' where TRIM(CITY)='4160';"/>
  </r>
  <r>
    <x v="113"/>
    <s v="4165 = Wolf Lake"/>
    <s v="CITY"/>
    <s v="4165"/>
    <s v="Wolf Lake"/>
    <s v="acc"/>
    <m/>
    <x v="2"/>
    <s v="UPDATE crash_acc_2016 SET CITY_txt = 'Wolf Lake' where TRIM(CITY)='4165';"/>
  </r>
  <r>
    <x v="113"/>
    <s v="4170 = Wolverton"/>
    <s v="CITY"/>
    <s v="4170"/>
    <s v="Wolverton"/>
    <s v="acc"/>
    <m/>
    <x v="2"/>
    <s v="UPDATE crash_acc_2016 SET CITY_txt = 'Wolverton' where TRIM(CITY)='4170';"/>
  </r>
  <r>
    <x v="113"/>
    <s v="4173 = Woodbury "/>
    <s v="CITY"/>
    <s v="4173"/>
    <s v="Woodbury"/>
    <s v="acc"/>
    <m/>
    <x v="3"/>
    <s v="UPDATE crash_acc_2016 SET CITY_txt = 'Woodbury' where TRIM(CITY)='4173';"/>
  </r>
  <r>
    <x v="113"/>
    <s v="4175 = Wood Lake"/>
    <s v="CITY"/>
    <s v="4175"/>
    <s v="Wood Lake"/>
    <s v="acc"/>
    <m/>
    <x v="2"/>
    <s v="UPDATE crash_acc_2016 SET CITY_txt = 'Wood Lake' where TRIM(CITY)='4175';"/>
  </r>
  <r>
    <x v="113"/>
    <s v="4180 = Woodland "/>
    <s v="CITY"/>
    <s v="4180"/>
    <s v="Woodland"/>
    <s v="acc"/>
    <m/>
    <x v="3"/>
    <s v="UPDATE crash_acc_2016 SET CITY_txt = 'Woodland' where TRIM(CITY)='4180';"/>
  </r>
  <r>
    <x v="113"/>
    <s v="4185 = Woodstock"/>
    <s v="CITY"/>
    <s v="4185"/>
    <s v="Woodstock"/>
    <s v="acc"/>
    <m/>
    <x v="2"/>
    <s v="UPDATE crash_acc_2016 SET CITY_txt = 'Woodstock' where TRIM(CITY)='4185';"/>
  </r>
  <r>
    <x v="113"/>
    <s v="4190 = Worthington"/>
    <s v="CITY"/>
    <s v="4190"/>
    <s v="Worthington"/>
    <s v="acc"/>
    <m/>
    <x v="13"/>
    <s v="UPDATE crash_acc_2016 SET CITY_txt = 'Worthington' where TRIM(CITY)='4190';"/>
  </r>
  <r>
    <x v="113"/>
    <s v="4195 = Wrenshall"/>
    <s v="CITY"/>
    <s v="4195"/>
    <s v="Wrenshall"/>
    <s v="acc"/>
    <m/>
    <x v="2"/>
    <s v="UPDATE crash_acc_2016 SET CITY_txt = 'Wrenshall' where TRIM(CITY)='4195';"/>
  </r>
  <r>
    <x v="113"/>
    <s v="4200 = Wright "/>
    <s v="CITY"/>
    <s v="4200"/>
    <s v="Wright"/>
    <s v="acc"/>
    <m/>
    <x v="0"/>
    <s v="UPDATE crash_acc_2016 SET CITY_txt = 'Wright' where TRIM(CITY)='4200';"/>
  </r>
  <r>
    <x v="113"/>
    <s v="4205 = Wykoff "/>
    <s v="CITY"/>
    <s v="4205"/>
    <s v="Wykoff"/>
    <s v="acc"/>
    <m/>
    <x v="0"/>
    <s v="UPDATE crash_acc_2016 SET CITY_txt = 'Wykoff' where TRIM(CITY)='4205';"/>
  </r>
  <r>
    <x v="113"/>
    <s v="4210 = Wyoming"/>
    <s v="CITY"/>
    <s v="4210"/>
    <s v="Wyoming"/>
    <s v="acc"/>
    <m/>
    <x v="1"/>
    <s v="UPDATE crash_acc_2016 SET CITY_txt = 'Wyoming' where TRIM(CITY)='4210';"/>
  </r>
  <r>
    <x v="113"/>
    <s v="4215 = Young America"/>
    <s v="CITY"/>
    <s v="4215"/>
    <s v="Young America"/>
    <s v="acc"/>
    <m/>
    <x v="24"/>
    <s v="UPDATE crash_acc_2016 SET CITY_txt = 'Young America' where TRIM(CITY)='4215';"/>
  </r>
  <r>
    <x v="113"/>
    <s v="4220 = Zemple "/>
    <s v="CITY"/>
    <s v="4220"/>
    <s v="Zemple"/>
    <s v="acc"/>
    <m/>
    <x v="0"/>
    <s v="UPDATE crash_acc_2016 SET CITY_txt = 'Zemple' where TRIM(CITY)='4220';"/>
  </r>
  <r>
    <x v="113"/>
    <s v="4222 = Zimmerman"/>
    <s v="CITY"/>
    <s v="4222"/>
    <s v="Zimmerman"/>
    <s v="acc"/>
    <m/>
    <x v="2"/>
    <s v="UPDATE crash_acc_2016 SET CITY_txt = 'Zimmerman' where TRIM(CITY)='4222';"/>
  </r>
  <r>
    <x v="113"/>
    <s v="4225 = Zumbro Falls "/>
    <s v="CITY"/>
    <s v="4225"/>
    <s v="Zumbro Falls"/>
    <s v="acc"/>
    <m/>
    <x v="31"/>
    <s v="UPDATE crash_acc_2016 SET CITY_txt = 'Zumbro Falls' where TRIM(CITY)='4225';"/>
  </r>
  <r>
    <x v="113"/>
    <s v="4230 = Zumbrota"/>
    <s v="CITY"/>
    <s v="4230"/>
    <s v="Zumbrota"/>
    <s v="acc"/>
    <m/>
    <x v="3"/>
    <s v="UPDATE crash_acc_2016 SET CITY_txt = 'Zumbrota' where TRIM(CITY)='4230';"/>
  </r>
  <r>
    <x v="114"/>
    <s v="3229 = Ada PD"/>
    <s v="AGENCY"/>
    <s v="3229"/>
    <s v="Ada PD"/>
    <s v="acc"/>
    <m/>
    <x v="0"/>
    <s v="UPDATE crash_acc_2016 SET AGENCY_txt = 'Ada PD' where TRIM(AGENCY)='3229';"/>
  </r>
  <r>
    <x v="114"/>
    <s v="3230 = Adams PD"/>
    <s v="AGENCY"/>
    <s v="3230"/>
    <s v="Adams PD"/>
    <s v="acc"/>
    <m/>
    <x v="3"/>
    <s v="UPDATE crash_acc_2016 SET AGENCY_txt = 'Adams PD' where TRIM(AGENCY)='3230';"/>
  </r>
  <r>
    <x v="114"/>
    <s v="3231 = Adrian PD"/>
    <s v="AGENCY"/>
    <s v="3231"/>
    <s v="Adrian PD"/>
    <s v="acc"/>
    <m/>
    <x v="2"/>
    <s v="UPDATE crash_acc_2016 SET AGENCY_txt = 'Adrian PD' where TRIM(AGENCY)='3231';"/>
  </r>
  <r>
    <x v="114"/>
    <s v="3232 = Aitkin Co Sheriff"/>
    <s v="AGENCY"/>
    <s v="3232"/>
    <s v="Aitkin Co Sheriff"/>
    <s v="acc"/>
    <m/>
    <x v="10"/>
    <s v="UPDATE crash_acc_2016 SET AGENCY_txt = 'Aitkin Co Sheriff' where TRIM(AGENCY)='3232';"/>
  </r>
  <r>
    <x v="114"/>
    <s v="3233 = Aitkin PD"/>
    <s v="AGENCY"/>
    <s v="3233"/>
    <s v="Aitkin PD"/>
    <s v="acc"/>
    <m/>
    <x v="2"/>
    <s v="UPDATE crash_acc_2016 SET AGENCY_txt = 'Aitkin PD' where TRIM(AGENCY)='3233';"/>
  </r>
  <r>
    <x v="114"/>
    <s v="3234 = Akeley PD"/>
    <s v="AGENCY"/>
    <s v="3234"/>
    <s v="Akeley PD"/>
    <s v="acc"/>
    <m/>
    <x v="2"/>
    <s v="UPDATE crash_acc_2016 SET AGENCY_txt = 'Akeley PD' where TRIM(AGENCY)='3234';"/>
  </r>
  <r>
    <x v="114"/>
    <s v="3235 = Albany PD"/>
    <s v="AGENCY"/>
    <s v="3235"/>
    <s v="Albany PD"/>
    <s v="acc"/>
    <m/>
    <x v="2"/>
    <s v="UPDATE crash_acc_2016 SET AGENCY_txt = 'Albany PD' where TRIM(AGENCY)='3235';"/>
  </r>
  <r>
    <x v="114"/>
    <s v="3236 = Albert Lea PD"/>
    <s v="AGENCY"/>
    <s v="3236"/>
    <s v="Albert Lea PD"/>
    <s v="acc"/>
    <m/>
    <x v="24"/>
    <s v="UPDATE crash_acc_2016 SET AGENCY_txt = 'Albert Lea PD' where TRIM(AGENCY)='3236';"/>
  </r>
  <r>
    <x v="114"/>
    <s v="3237 = Alden PD"/>
    <s v="AGENCY"/>
    <s v="3237"/>
    <s v="Alden PD"/>
    <s v="acc"/>
    <m/>
    <x v="3"/>
    <s v="UPDATE crash_acc_2016 SET AGENCY_txt = 'Alden PD' where TRIM(AGENCY)='3237';"/>
  </r>
  <r>
    <x v="114"/>
    <s v="3238 = Alexandria PD"/>
    <s v="AGENCY"/>
    <s v="3238"/>
    <s v="Alexandria PD"/>
    <s v="acc"/>
    <m/>
    <x v="24"/>
    <s v="UPDATE crash_acc_2016 SET AGENCY_txt = 'Alexandria PD' where TRIM(AGENCY)='3238';"/>
  </r>
  <r>
    <x v="114"/>
    <s v="3240 = Annandale PD"/>
    <s v="AGENCY"/>
    <s v="3240"/>
    <s v="Annandale PD"/>
    <s v="acc"/>
    <m/>
    <x v="31"/>
    <s v="UPDATE crash_acc_2016 SET AGENCY_txt = 'Annandale PD' where TRIM(AGENCY)='3240';"/>
  </r>
  <r>
    <x v="114"/>
    <s v="3241 = Anoka Co Central Communications - Main"/>
    <s v="AGENCY"/>
    <s v="3241"/>
    <s v="Anoka Co Central Communications - Main"/>
    <s v="acc"/>
    <m/>
    <x v="56"/>
    <s v="UPDATE crash_acc_2016 SET AGENCY_txt = 'Anoka Co Central Communications - Main' where TRIM(AGENCY)='3241';"/>
  </r>
  <r>
    <x v="114"/>
    <s v="3242 = Anoka Co Sheriff"/>
    <s v="AGENCY"/>
    <s v="3242"/>
    <s v="Anoka Co Sheriff"/>
    <s v="acc"/>
    <m/>
    <x v="33"/>
    <s v="UPDATE crash_acc_2016 SET AGENCY_txt = 'Anoka Co Sheriff' where TRIM(AGENCY)='3242';"/>
  </r>
  <r>
    <x v="114"/>
    <s v="3243 = Anoka PD"/>
    <s v="AGENCY"/>
    <s v="3243"/>
    <s v="Anoka PD"/>
    <s v="acc"/>
    <m/>
    <x v="3"/>
    <s v="UPDATE crash_acc_2016 SET AGENCY_txt = 'Anoka PD' where TRIM(AGENCY)='3243';"/>
  </r>
  <r>
    <x v="114"/>
    <s v="3244 = Apple Valley PD"/>
    <s v="AGENCY"/>
    <s v="3244"/>
    <s v="Apple Valley PD"/>
    <s v="acc"/>
    <m/>
    <x v="7"/>
    <s v="UPDATE crash_acc_2016 SET AGENCY_txt = 'Apple Valley PD' where TRIM(AGENCY)='3244';"/>
  </r>
  <r>
    <x v="114"/>
    <s v="3245 = Appleton PD"/>
    <s v="AGENCY"/>
    <s v="3245"/>
    <s v="Appleton PD"/>
    <s v="acc"/>
    <m/>
    <x v="13"/>
    <s v="UPDATE crash_acc_2016 SET AGENCY_txt = 'Appleton PD' where TRIM(AGENCY)='3245';"/>
  </r>
  <r>
    <x v="114"/>
    <s v="3246 = Arlington PD"/>
    <s v="AGENCY"/>
    <s v="3246"/>
    <s v="Arlington PD"/>
    <s v="acc"/>
    <m/>
    <x v="31"/>
    <s v="UPDATE crash_acc_2016 SET AGENCY_txt = 'Arlington PD' where TRIM(AGENCY)='3246';"/>
  </r>
  <r>
    <x v="114"/>
    <s v="3247 = Ashby PD"/>
    <s v="AGENCY"/>
    <s v="3247"/>
    <s v="Ashby PD"/>
    <s v="acc"/>
    <m/>
    <x v="3"/>
    <s v="UPDATE crash_acc_2016 SET AGENCY_txt = 'Ashby PD' where TRIM(AGENCY)='3247';"/>
  </r>
  <r>
    <x v="114"/>
    <s v="3248 = Atwater PD"/>
    <s v="AGENCY"/>
    <s v="3248"/>
    <s v="Atwater PD"/>
    <s v="acc"/>
    <m/>
    <x v="9"/>
    <s v="UPDATE crash_acc_2016 SET AGENCY_txt = 'Atwater PD' where TRIM(AGENCY)='3248';"/>
  </r>
  <r>
    <x v="114"/>
    <s v="3249 = Audubon PD"/>
    <s v="AGENCY"/>
    <s v="3249"/>
    <s v="Audubon PD"/>
    <s v="acc"/>
    <m/>
    <x v="9"/>
    <s v="UPDATE crash_acc_2016 SET AGENCY_txt = 'Audubon PD' where TRIM(AGENCY)='3249';"/>
  </r>
  <r>
    <x v="114"/>
    <s v="3250 = Austin PD"/>
    <s v="AGENCY"/>
    <s v="3250"/>
    <s v="Austin PD"/>
    <s v="acc"/>
    <m/>
    <x v="2"/>
    <s v="UPDATE crash_acc_2016 SET AGENCY_txt = 'Austin PD' where TRIM(AGENCY)='3250';"/>
  </r>
  <r>
    <x v="114"/>
    <s v="3251 = Avon PD"/>
    <s v="AGENCY"/>
    <s v="3251"/>
    <s v="Avon PD"/>
    <s v="acc"/>
    <m/>
    <x v="1"/>
    <s v="UPDATE crash_acc_2016 SET AGENCY_txt = 'Avon PD' where TRIM(AGENCY)='3251';"/>
  </r>
  <r>
    <x v="114"/>
    <s v="3252 = Babbitt PD"/>
    <s v="AGENCY"/>
    <s v="3252"/>
    <s v="Babbitt PD"/>
    <s v="acc"/>
    <m/>
    <x v="9"/>
    <s v="UPDATE crash_acc_2016 SET AGENCY_txt = 'Babbitt PD' where TRIM(AGENCY)='3252';"/>
  </r>
  <r>
    <x v="114"/>
    <s v="3253 = Bagley PD"/>
    <s v="AGENCY"/>
    <s v="3253"/>
    <s v="Bagley PD"/>
    <s v="acc"/>
    <m/>
    <x v="2"/>
    <s v="UPDATE crash_acc_2016 SET AGENCY_txt = 'Bagley PD' where TRIM(AGENCY)='3253';"/>
  </r>
  <r>
    <x v="114"/>
    <s v="3254 = Balaton PD"/>
    <s v="AGENCY"/>
    <s v="3254"/>
    <s v="Balaton PD"/>
    <s v="acc"/>
    <m/>
    <x v="9"/>
    <s v="UPDATE crash_acc_2016 SET AGENCY_txt = 'Balaton PD' where TRIM(AGENCY)='3254';"/>
  </r>
  <r>
    <x v="114"/>
    <s v="3255 = Barnesville PD"/>
    <s v="AGENCY"/>
    <s v="3255"/>
    <s v="Barnesville PD"/>
    <s v="acc"/>
    <m/>
    <x v="23"/>
    <s v="UPDATE crash_acc_2016 SET AGENCY_txt = 'Barnesville PD' where TRIM(AGENCY)='3255';"/>
  </r>
  <r>
    <x v="114"/>
    <s v="3256 = Battle Lake PD"/>
    <s v="AGENCY"/>
    <s v="3256"/>
    <s v="Battle Lake PD"/>
    <s v="acc"/>
    <m/>
    <x v="23"/>
    <s v="UPDATE crash_acc_2016 SET AGENCY_txt = 'Battle Lake PD' where TRIM(AGENCY)='3256';"/>
  </r>
  <r>
    <x v="114"/>
    <s v="3257 = Baudette PD"/>
    <s v="AGENCY"/>
    <s v="3257"/>
    <s v="Baudette PD"/>
    <s v="acc"/>
    <m/>
    <x v="13"/>
    <s v="UPDATE crash_acc_2016 SET AGENCY_txt = 'Baudette PD' where TRIM(AGENCY)='3257';"/>
  </r>
  <r>
    <x v="114"/>
    <s v="3258 = Baxter PD"/>
    <s v="AGENCY"/>
    <s v="3258"/>
    <s v="Baxter PD"/>
    <s v="acc"/>
    <m/>
    <x v="2"/>
    <s v="UPDATE crash_acc_2016 SET AGENCY_txt = 'Baxter PD' where TRIM(AGENCY)='3258';"/>
  </r>
  <r>
    <x v="114"/>
    <s v="3259 = Bayport PD"/>
    <s v="AGENCY"/>
    <s v="3259"/>
    <s v="Bayport PD"/>
    <s v="acc"/>
    <m/>
    <x v="9"/>
    <s v="UPDATE crash_acc_2016 SET AGENCY_txt = 'Bayport PD' where TRIM(AGENCY)='3259';"/>
  </r>
  <r>
    <x v="114"/>
    <s v="3260 = Becker Co Sheriff"/>
    <s v="AGENCY"/>
    <s v="3260"/>
    <s v="Becker Co Sheriff"/>
    <s v="acc"/>
    <m/>
    <x v="10"/>
    <s v="UPDATE crash_acc_2016 SET AGENCY_txt = 'Becker Co Sheriff' where TRIM(AGENCY)='3260';"/>
  </r>
  <r>
    <x v="114"/>
    <s v="3261 = Becker PD"/>
    <s v="AGENCY"/>
    <s v="3261"/>
    <s v="Becker PD"/>
    <s v="acc"/>
    <m/>
    <x v="2"/>
    <s v="UPDATE crash_acc_2016 SET AGENCY_txt = 'Becker PD' where TRIM(AGENCY)='3261';"/>
  </r>
  <r>
    <x v="114"/>
    <s v="3262 = Belgrade PD"/>
    <s v="AGENCY"/>
    <s v="3262"/>
    <s v="Belgrade PD"/>
    <s v="acc"/>
    <m/>
    <x v="13"/>
    <s v="UPDATE crash_acc_2016 SET AGENCY_txt = 'Belgrade PD' where TRIM(AGENCY)='3262';"/>
  </r>
  <r>
    <x v="114"/>
    <s v="3263 = Belle Plaine PD"/>
    <s v="AGENCY"/>
    <s v="3263"/>
    <s v="Belle Plaine PD"/>
    <s v="acc"/>
    <m/>
    <x v="7"/>
    <s v="UPDATE crash_acc_2016 SET AGENCY_txt = 'Belle Plaine PD' where TRIM(AGENCY)='3263';"/>
  </r>
  <r>
    <x v="114"/>
    <s v="3264 = Beltrami Co Sheriff"/>
    <s v="AGENCY"/>
    <s v="3264"/>
    <s v="Beltrami Co Sheriff"/>
    <s v="acc"/>
    <m/>
    <x v="28"/>
    <s v="UPDATE crash_acc_2016 SET AGENCY_txt = 'Beltrami Co Sheriff' where TRIM(AGENCY)='3264';"/>
  </r>
  <r>
    <x v="114"/>
    <s v="3265 = Bemidji PD"/>
    <s v="AGENCY"/>
    <s v="3265"/>
    <s v="Bemidji PD"/>
    <s v="acc"/>
    <m/>
    <x v="9"/>
    <s v="UPDATE crash_acc_2016 SET AGENCY_txt = 'Bemidji PD' where TRIM(AGENCY)='3265';"/>
  </r>
  <r>
    <x v="114"/>
    <s v="3266 = Benson PD"/>
    <s v="AGENCY"/>
    <s v="3266"/>
    <s v="Benson PD"/>
    <s v="acc"/>
    <m/>
    <x v="2"/>
    <s v="UPDATE crash_acc_2016 SET AGENCY_txt = 'Benson PD' where TRIM(AGENCY)='3266';"/>
  </r>
  <r>
    <x v="114"/>
    <s v="3267 = Benton Co Sheriff"/>
    <s v="AGENCY"/>
    <s v="3267"/>
    <s v="Benton Co Sheriff"/>
    <s v="acc"/>
    <m/>
    <x v="10"/>
    <s v="UPDATE crash_acc_2016 SET AGENCY_txt = 'Benton Co Sheriff' where TRIM(AGENCY)='3267';"/>
  </r>
  <r>
    <x v="114"/>
    <s v="3269 = Big Lake PD"/>
    <s v="AGENCY"/>
    <s v="3269"/>
    <s v="Big Lake PD"/>
    <s v="acc"/>
    <m/>
    <x v="13"/>
    <s v="UPDATE crash_acc_2016 SET AGENCY_txt = 'Big Lake PD' where TRIM(AGENCY)='3269';"/>
  </r>
  <r>
    <x v="114"/>
    <s v="3270 = Big Stone Co Sheriff"/>
    <s v="AGENCY"/>
    <s v="3270"/>
    <s v="Big Stone Co Sheriff"/>
    <s v="acc"/>
    <m/>
    <x v="8"/>
    <s v="UPDATE crash_acc_2016 SET AGENCY_txt = 'Big Stone Co Sheriff' where TRIM(AGENCY)='3270';"/>
  </r>
  <r>
    <x v="114"/>
    <s v="3271 = Bigfork PD"/>
    <s v="AGENCY"/>
    <s v="3271"/>
    <s v="Bigfork PD"/>
    <s v="acc"/>
    <m/>
    <x v="9"/>
    <s v="UPDATE crash_acc_2016 SET AGENCY_txt = 'Bigfork PD' where TRIM(AGENCY)='3271';"/>
  </r>
  <r>
    <x v="114"/>
    <s v="3275 = Blackduck PD"/>
    <s v="AGENCY"/>
    <s v="3275"/>
    <s v="Blackduck PD"/>
    <s v="acc"/>
    <m/>
    <x v="31"/>
    <s v="UPDATE crash_acc_2016 SET AGENCY_txt = 'Blackduck PD' where TRIM(AGENCY)='3275';"/>
  </r>
  <r>
    <x v="114"/>
    <s v="3276 = Blaine PD"/>
    <s v="AGENCY"/>
    <s v="3276"/>
    <s v="Blaine PD"/>
    <s v="acc"/>
    <m/>
    <x v="2"/>
    <s v="UPDATE crash_acc_2016 SET AGENCY_txt = 'Blaine PD' where TRIM(AGENCY)='3276';"/>
  </r>
  <r>
    <x v="114"/>
    <s v="3277 = Blooming Prairie PD"/>
    <s v="AGENCY"/>
    <s v="3277"/>
    <s v="Blooming Prairie PD"/>
    <s v="acc"/>
    <m/>
    <x v="28"/>
    <s v="UPDATE crash_acc_2016 SET AGENCY_txt = 'Blooming Prairie PD' where TRIM(AGENCY)='3277';"/>
  </r>
  <r>
    <x v="114"/>
    <s v="3278 = Bloomington PD"/>
    <s v="AGENCY"/>
    <s v="3278"/>
    <s v="Bloomington PD"/>
    <s v="acc"/>
    <m/>
    <x v="23"/>
    <s v="UPDATE crash_acc_2016 SET AGENCY_txt = 'Bloomington PD' where TRIM(AGENCY)='3278';"/>
  </r>
  <r>
    <x v="114"/>
    <s v="3279 = Blue Earth Co Sheriff"/>
    <s v="AGENCY"/>
    <s v="3279"/>
    <s v="Blue Earth Co Sheriff"/>
    <s v="acc"/>
    <m/>
    <x v="21"/>
    <s v="UPDATE crash_acc_2016 SET AGENCY_txt = 'Blue Earth Co Sheriff' where TRIM(AGENCY)='3279';"/>
  </r>
  <r>
    <x v="114"/>
    <s v="3280 = Blue Earth PD"/>
    <s v="AGENCY"/>
    <s v="3280"/>
    <s v="Blue Earth PD"/>
    <s v="acc"/>
    <m/>
    <x v="24"/>
    <s v="UPDATE crash_acc_2016 SET AGENCY_txt = 'Blue Earth PD' where TRIM(AGENCY)='3280';"/>
  </r>
  <r>
    <x v="114"/>
    <s v="3281 = Bovey PD"/>
    <s v="AGENCY"/>
    <s v="3281"/>
    <s v="Bovey PD"/>
    <s v="acc"/>
    <m/>
    <x v="3"/>
    <s v="UPDATE crash_acc_2016 SET AGENCY_txt = 'Bovey PD' where TRIM(AGENCY)='3281';"/>
  </r>
  <r>
    <x v="114"/>
    <s v="3283 = Braham PD"/>
    <s v="AGENCY"/>
    <s v="3283"/>
    <s v="Braham PD"/>
    <s v="acc"/>
    <m/>
    <x v="2"/>
    <s v="UPDATE crash_acc_2016 SET AGENCY_txt = 'Braham PD' where TRIM(AGENCY)='3283';"/>
  </r>
  <r>
    <x v="114"/>
    <s v="3284 = Brainerd PD"/>
    <s v="AGENCY"/>
    <s v="3284"/>
    <s v="Brainerd PD"/>
    <s v="acc"/>
    <m/>
    <x v="13"/>
    <s v="UPDATE crash_acc_2016 SET AGENCY_txt = 'Brainerd PD' where TRIM(AGENCY)='3284';"/>
  </r>
  <r>
    <x v="114"/>
    <s v="3285 = Breckenridge PD"/>
    <s v="AGENCY"/>
    <s v="3285"/>
    <s v="Breckenridge PD"/>
    <s v="acc"/>
    <m/>
    <x v="7"/>
    <s v="UPDATE crash_acc_2016 SET AGENCY_txt = 'Breckenridge PD' where TRIM(AGENCY)='3285';"/>
  </r>
  <r>
    <x v="114"/>
    <s v="3286 = Breezy Point PD"/>
    <s v="AGENCY"/>
    <s v="3286"/>
    <s v="Breezy Point PD"/>
    <s v="acc"/>
    <m/>
    <x v="7"/>
    <s v="UPDATE crash_acc_2016 SET AGENCY_txt = 'Breezy Point PD' where TRIM(AGENCY)='3286';"/>
  </r>
  <r>
    <x v="114"/>
    <s v="3287 = Breitung Township PD"/>
    <s v="AGENCY"/>
    <s v="3287"/>
    <s v="Breitung Township PD"/>
    <s v="acc"/>
    <m/>
    <x v="8"/>
    <s v="UPDATE crash_acc_2016 SET AGENCY_txt = 'Breitung Township PD' where TRIM(AGENCY)='3287';"/>
  </r>
  <r>
    <x v="114"/>
    <s v="3288 = Brooklyn Center PD"/>
    <s v="AGENCY"/>
    <s v="3288"/>
    <s v="Brooklyn Center PD"/>
    <s v="acc"/>
    <m/>
    <x v="25"/>
    <s v="UPDATE crash_acc_2016 SET AGENCY_txt = 'Brooklyn Center PD' where TRIM(AGENCY)='3288';"/>
  </r>
  <r>
    <x v="114"/>
    <s v="3289 = Brooklyn Park PD"/>
    <s v="AGENCY"/>
    <s v="3289"/>
    <s v="Brooklyn Park PD"/>
    <s v="acc"/>
    <m/>
    <x v="33"/>
    <s v="UPDATE crash_acc_2016 SET AGENCY_txt = 'Brooklyn Park PD' where TRIM(AGENCY)='3289';"/>
  </r>
  <r>
    <x v="114"/>
    <s v="3291 = Brown Co Sheriff"/>
    <s v="AGENCY"/>
    <s v="3291"/>
    <s v="Brown Co Sheriff"/>
    <s v="acc"/>
    <m/>
    <x v="33"/>
    <s v="UPDATE crash_acc_2016 SET AGENCY_txt = 'Brown Co Sheriff' where TRIM(AGENCY)='3291';"/>
  </r>
  <r>
    <x v="114"/>
    <s v="3292 = Brownsdale PD"/>
    <s v="AGENCY"/>
    <s v="3292"/>
    <s v="Brownsdale PD"/>
    <s v="acc"/>
    <m/>
    <x v="24"/>
    <s v="UPDATE crash_acc_2016 SET AGENCY_txt = 'Brownsdale PD' where TRIM(AGENCY)='3292';"/>
  </r>
  <r>
    <x v="114"/>
    <s v="3293 = Brownton PD"/>
    <s v="AGENCY"/>
    <s v="3293"/>
    <s v="Brownton PD"/>
    <s v="acc"/>
    <m/>
    <x v="13"/>
    <s v="UPDATE crash_acc_2016 SET AGENCY_txt = 'Brownton PD' where TRIM(AGENCY)='3293';"/>
  </r>
  <r>
    <x v="114"/>
    <s v="3294 = Buffalo Lake PD"/>
    <s v="AGENCY"/>
    <s v="3294"/>
    <s v="Buffalo Lake PD"/>
    <s v="acc"/>
    <m/>
    <x v="7"/>
    <s v="UPDATE crash_acc_2016 SET AGENCY_txt = 'Buffalo Lake PD' where TRIM(AGENCY)='3294';"/>
  </r>
  <r>
    <x v="114"/>
    <s v="3295 = Buffalo PD"/>
    <s v="AGENCY"/>
    <s v="3295"/>
    <s v="Buffalo PD"/>
    <s v="acc"/>
    <m/>
    <x v="9"/>
    <s v="UPDATE crash_acc_2016 SET AGENCY_txt = 'Buffalo PD' where TRIM(AGENCY)='3295';"/>
  </r>
  <r>
    <x v="114"/>
    <s v="3296 = Bureau of Alcohol, Tobacco, Firearms and Explosives"/>
    <s v="AGENCY"/>
    <s v="3296"/>
    <s v="Bureau of Alcohol, Tobacco, Firearms and Explosives"/>
    <s v="acc"/>
    <m/>
    <x v="57"/>
    <s v="UPDATE crash_acc_2016 SET AGENCY_txt = 'Bureau of Alcohol, Tobacco, Firearms and Explosives' where TRIM(AGENCY)='3296';"/>
  </r>
  <r>
    <x v="114"/>
    <s v="3297 = Burnsville PD"/>
    <s v="AGENCY"/>
    <s v="3297"/>
    <s v="Burnsville PD"/>
    <s v="acc"/>
    <m/>
    <x v="24"/>
    <s v="UPDATE crash_acc_2016 SET AGENCY_txt = 'Burnsville PD' where TRIM(AGENCY)='3297';"/>
  </r>
  <r>
    <x v="114"/>
    <s v="3298 = Caledonia PD"/>
    <s v="AGENCY"/>
    <s v="3298"/>
    <s v="Caledonia PD"/>
    <s v="acc"/>
    <m/>
    <x v="31"/>
    <s v="UPDATE crash_acc_2016 SET AGENCY_txt = 'Caledonia PD' where TRIM(AGENCY)='3298';"/>
  </r>
  <r>
    <x v="114"/>
    <s v="3299 = Callaway/Ogema PD"/>
    <s v="AGENCY"/>
    <s v="3299"/>
    <s v="Callaway/Ogema PD"/>
    <s v="acc"/>
    <m/>
    <x v="10"/>
    <s v="UPDATE crash_acc_2016 SET AGENCY_txt = 'Callaway/Ogema PD' where TRIM(AGENCY)='3299';"/>
  </r>
  <r>
    <x v="114"/>
    <s v="3300 = Cambridge PD"/>
    <s v="AGENCY"/>
    <s v="3300"/>
    <s v="Cambridge PD"/>
    <s v="acc"/>
    <m/>
    <x v="31"/>
    <s v="UPDATE crash_acc_2016 SET AGENCY_txt = 'Cambridge PD' where TRIM(AGENCY)='3300';"/>
  </r>
  <r>
    <x v="114"/>
    <s v="3301 = Canby PD"/>
    <s v="AGENCY"/>
    <s v="3301"/>
    <s v="Canby PD"/>
    <s v="acc"/>
    <m/>
    <x v="3"/>
    <s v="UPDATE crash_acc_2016 SET AGENCY_txt = 'Canby PD' where TRIM(AGENCY)='3301';"/>
  </r>
  <r>
    <x v="114"/>
    <s v="3302 = Cannon Falls PD"/>
    <s v="AGENCY"/>
    <s v="3302"/>
    <s v="Cannon Falls PD"/>
    <s v="acc"/>
    <m/>
    <x v="7"/>
    <s v="UPDATE crash_acc_2016 SET AGENCY_txt = 'Cannon Falls PD' where TRIM(AGENCY)='3302';"/>
  </r>
  <r>
    <x v="114"/>
    <s v="3303 = Carlton Co Sheriff"/>
    <s v="AGENCY"/>
    <s v="3303"/>
    <s v="Carlton Co Sheriff"/>
    <s v="acc"/>
    <m/>
    <x v="25"/>
    <s v="UPDATE crash_acc_2016 SET AGENCY_txt = 'Carlton Co Sheriff' where TRIM(AGENCY)='3303';"/>
  </r>
  <r>
    <x v="114"/>
    <s v="3304 = Carver Co Sheriff"/>
    <s v="AGENCY"/>
    <s v="3304"/>
    <s v="Carver Co Sheriff"/>
    <s v="acc"/>
    <m/>
    <x v="10"/>
    <s v="UPDATE crash_acc_2016 SET AGENCY_txt = 'Carver Co Sheriff' where TRIM(AGENCY)='3304';"/>
  </r>
  <r>
    <x v="114"/>
    <s v="3305 = Cass Co Sheriff"/>
    <s v="AGENCY"/>
    <s v="3305"/>
    <s v="Cass Co Sheriff"/>
    <s v="acc"/>
    <m/>
    <x v="7"/>
    <s v="UPDATE crash_acc_2016 SET AGENCY_txt = 'Cass Co Sheriff' where TRIM(AGENCY)='3305';"/>
  </r>
  <r>
    <x v="114"/>
    <s v="3307 = Centennial Lakes PD"/>
    <s v="AGENCY"/>
    <s v="3307"/>
    <s v="Centennial Lakes PD"/>
    <s v="acc"/>
    <m/>
    <x v="28"/>
    <s v="UPDATE crash_acc_2016 SET AGENCY_txt = 'Centennial Lakes PD' where TRIM(AGENCY)='3307';"/>
  </r>
  <r>
    <x v="114"/>
    <s v="3308 = Champlin PD"/>
    <s v="AGENCY"/>
    <s v="3308"/>
    <s v="Champlin PD"/>
    <s v="acc"/>
    <m/>
    <x v="13"/>
    <s v="UPDATE crash_acc_2016 SET AGENCY_txt = 'Champlin PD' where TRIM(AGENCY)='3308';"/>
  </r>
  <r>
    <x v="114"/>
    <s v="3310 = Chaska PD"/>
    <s v="AGENCY"/>
    <s v="3310"/>
    <s v="Chaska PD"/>
    <s v="acc"/>
    <m/>
    <x v="2"/>
    <s v="UPDATE crash_acc_2016 SET AGENCY_txt = 'Chaska PD' where TRIM(AGENCY)='3310';"/>
  </r>
  <r>
    <x v="114"/>
    <s v="3311 = Chatfield PD"/>
    <s v="AGENCY"/>
    <s v="3311"/>
    <s v="Chatfield PD"/>
    <s v="acc"/>
    <m/>
    <x v="31"/>
    <s v="UPDATE crash_acc_2016 SET AGENCY_txt = 'Chatfield PD' where TRIM(AGENCY)='3311';"/>
  </r>
  <r>
    <x v="114"/>
    <s v="3312 = Chippewa Co Sheriff"/>
    <s v="AGENCY"/>
    <s v="3312"/>
    <s v="Chippewa Co Sheriff"/>
    <s v="acc"/>
    <m/>
    <x v="28"/>
    <s v="UPDATE crash_acc_2016 SET AGENCY_txt = 'Chippewa Co Sheriff' where TRIM(AGENCY)='3312';"/>
  </r>
  <r>
    <x v="114"/>
    <s v="3314 = Chisago Co Sheriff"/>
    <s v="AGENCY"/>
    <s v="3314"/>
    <s v="Chisago Co Sheriff"/>
    <s v="acc"/>
    <m/>
    <x v="25"/>
    <s v="UPDATE crash_acc_2016 SET AGENCY_txt = 'Chisago Co Sheriff' where TRIM(AGENCY)='3314';"/>
  </r>
  <r>
    <x v="114"/>
    <s v="3315 = Chisholm PD"/>
    <s v="AGENCY"/>
    <s v="3315"/>
    <s v="Chisholm PD"/>
    <s v="acc"/>
    <m/>
    <x v="13"/>
    <s v="UPDATE crash_acc_2016 SET AGENCY_txt = 'Chisholm PD' where TRIM(AGENCY)='3315';"/>
  </r>
  <r>
    <x v="114"/>
    <s v="3316 = Clara City PD"/>
    <s v="AGENCY"/>
    <s v="3316"/>
    <s v="Clara City PD"/>
    <s v="acc"/>
    <m/>
    <x v="24"/>
    <s v="UPDATE crash_acc_2016 SET AGENCY_txt = 'Clara City PD' where TRIM(AGENCY)='3316';"/>
  </r>
  <r>
    <x v="114"/>
    <s v="3317 = Clarkfield/Boyd PD"/>
    <s v="AGENCY"/>
    <s v="3317"/>
    <s v="Clarkfield/Boyd PD"/>
    <s v="acc"/>
    <m/>
    <x v="25"/>
    <s v="UPDATE crash_acc_2016 SET AGENCY_txt = 'Clarkfield/Boyd PD' where TRIM(AGENCY)='3317';"/>
  </r>
  <r>
    <x v="114"/>
    <s v="3318 = Clay Co Sheriff"/>
    <s v="AGENCY"/>
    <s v="3318"/>
    <s v="Clay Co Sheriff"/>
    <s v="acc"/>
    <m/>
    <x v="7"/>
    <s v="UPDATE crash_acc_2016 SET AGENCY_txt = 'Clay Co Sheriff' where TRIM(AGENCY)='3318';"/>
  </r>
  <r>
    <x v="114"/>
    <s v="3319 = Clearbrook PD"/>
    <s v="AGENCY"/>
    <s v="3319"/>
    <s v="Clearbrook PD"/>
    <s v="acc"/>
    <m/>
    <x v="24"/>
    <s v="UPDATE crash_acc_2016 SET AGENCY_txt = 'Clearbrook PD' where TRIM(AGENCY)='3319';"/>
  </r>
  <r>
    <x v="114"/>
    <s v="3320 = Clearwater Co Sheriff"/>
    <s v="AGENCY"/>
    <s v="3320"/>
    <s v="Clearwater Co Sheriff"/>
    <s v="acc"/>
    <m/>
    <x v="21"/>
    <s v="UPDATE crash_acc_2016 SET AGENCY_txt = 'Clearwater Co Sheriff' where TRIM(AGENCY)='3320';"/>
  </r>
  <r>
    <x v="114"/>
    <s v="3321 = Cleveland PD"/>
    <s v="AGENCY"/>
    <s v="3321"/>
    <s v="Cleveland PD"/>
    <s v="acc"/>
    <m/>
    <x v="31"/>
    <s v="UPDATE crash_acc_2016 SET AGENCY_txt = 'Cleveland PD' where TRIM(AGENCY)='3321';"/>
  </r>
  <r>
    <x v="114"/>
    <s v="3322 = Cloquet PD"/>
    <s v="AGENCY"/>
    <s v="3322"/>
    <s v="Cloquet PD"/>
    <s v="acc"/>
    <m/>
    <x v="9"/>
    <s v="UPDATE crash_acc_2016 SET AGENCY_txt = 'Cloquet PD' where TRIM(AGENCY)='3322';"/>
  </r>
  <r>
    <x v="114"/>
    <s v="3323 = Cold Spring/Richmond PD"/>
    <s v="AGENCY"/>
    <s v="3323"/>
    <s v="Cold Spring/Richmond PD"/>
    <s v="acc"/>
    <m/>
    <x v="16"/>
    <s v="UPDATE crash_acc_2016 SET AGENCY_txt = 'Cold Spring/Richmond PD' where TRIM(AGENCY)='3323';"/>
  </r>
  <r>
    <x v="114"/>
    <s v="3324 = Coleraine PD"/>
    <s v="AGENCY"/>
    <s v="3324"/>
    <s v="Coleraine PD"/>
    <s v="acc"/>
    <m/>
    <x v="31"/>
    <s v="UPDATE crash_acc_2016 SET AGENCY_txt = 'Coleraine PD' where TRIM(AGENCY)='3324';"/>
  </r>
  <r>
    <x v="114"/>
    <s v="3325 = Columbia Heights PD"/>
    <s v="AGENCY"/>
    <s v="3325"/>
    <s v="Columbia Heights PD"/>
    <s v="acc"/>
    <m/>
    <x v="28"/>
    <s v="UPDATE crash_acc_2016 SET AGENCY_txt = 'Columbia Heights PD' where TRIM(AGENCY)='3325';"/>
  </r>
  <r>
    <x v="114"/>
    <s v="3326 = Comfrey PD"/>
    <s v="AGENCY"/>
    <s v="3326"/>
    <s v="Comfrey PD"/>
    <s v="acc"/>
    <m/>
    <x v="9"/>
    <s v="UPDATE crash_acc_2016 SET AGENCY_txt = 'Comfrey PD' where TRIM(AGENCY)='3326';"/>
  </r>
  <r>
    <x v="114"/>
    <s v="3327 = Commerce Fraud Bureau"/>
    <s v="AGENCY"/>
    <s v="3327"/>
    <s v="Commerce Fraud Bureau"/>
    <s v="acc"/>
    <m/>
    <x v="21"/>
    <s v="UPDATE crash_acc_2016 SET AGENCY_txt = 'Commerce Fraud Bureau' where TRIM(AGENCY)='3327';"/>
  </r>
  <r>
    <x v="114"/>
    <s v="3328 = Cook Co Sheriff"/>
    <s v="AGENCY"/>
    <s v="3328"/>
    <s v="Cook Co Sheriff"/>
    <s v="acc"/>
    <m/>
    <x v="7"/>
    <s v="UPDATE crash_acc_2016 SET AGENCY_txt = 'Cook Co Sheriff' where TRIM(AGENCY)='3328';"/>
  </r>
  <r>
    <x v="114"/>
    <s v="3330 = Coon Rapids PD"/>
    <s v="AGENCY"/>
    <s v="3330"/>
    <s v="Coon Rapids PD"/>
    <s v="acc"/>
    <m/>
    <x v="23"/>
    <s v="UPDATE crash_acc_2016 SET AGENCY_txt = 'Coon Rapids PD' where TRIM(AGENCY)='3330';"/>
  </r>
  <r>
    <x v="114"/>
    <s v="3331 = Corcoran PD"/>
    <s v="AGENCY"/>
    <s v="3331"/>
    <s v="Corcoran PD"/>
    <s v="acc"/>
    <m/>
    <x v="13"/>
    <s v="UPDATE crash_acc_2016 SET AGENCY_txt = 'Corcoran PD' where TRIM(AGENCY)='3331';"/>
  </r>
  <r>
    <x v="114"/>
    <s v="3332 = Cottage Grove PD"/>
    <s v="AGENCY"/>
    <s v="3332"/>
    <s v="Cottage Grove PD"/>
    <s v="acc"/>
    <m/>
    <x v="33"/>
    <s v="UPDATE crash_acc_2016 SET AGENCY_txt = 'Cottage Grove PD' where TRIM(AGENCY)='3332';"/>
  </r>
  <r>
    <x v="114"/>
    <s v="3333 = Cottonwood Co Sheriff"/>
    <s v="AGENCY"/>
    <s v="3333"/>
    <s v="Cottonwood Co Sheriff"/>
    <s v="acc"/>
    <m/>
    <x v="21"/>
    <s v="UPDATE crash_acc_2016 SET AGENCY_txt = 'Cottonwood Co Sheriff' where TRIM(AGENCY)='3333';"/>
  </r>
  <r>
    <x v="114"/>
    <s v="3334 = Crookston PD"/>
    <s v="AGENCY"/>
    <s v="3334"/>
    <s v="Crookston PD"/>
    <s v="acc"/>
    <m/>
    <x v="31"/>
    <s v="UPDATE crash_acc_2016 SET AGENCY_txt = 'Crookston PD' where TRIM(AGENCY)='3334';"/>
  </r>
  <r>
    <x v="114"/>
    <s v="3335 = Crosby PD"/>
    <s v="AGENCY"/>
    <s v="3335"/>
    <s v="Crosby PD"/>
    <s v="acc"/>
    <m/>
    <x v="2"/>
    <s v="UPDATE crash_acc_2016 SET AGENCY_txt = 'Crosby PD' where TRIM(AGENCY)='3335';"/>
  </r>
  <r>
    <x v="114"/>
    <s v="3336 = Crosslake PD"/>
    <s v="AGENCY"/>
    <s v="3336"/>
    <s v="Crosslake PD"/>
    <s v="acc"/>
    <m/>
    <x v="31"/>
    <s v="UPDATE crash_acc_2016 SET AGENCY_txt = 'Crosslake PD' where TRIM(AGENCY)='3336';"/>
  </r>
  <r>
    <x v="114"/>
    <s v="3337 = Crow Wing Co Sheriff"/>
    <s v="AGENCY"/>
    <s v="3337"/>
    <s v="Crow Wing Co Sheriff"/>
    <s v="acc"/>
    <m/>
    <x v="8"/>
    <s v="UPDATE crash_acc_2016 SET AGENCY_txt = 'Crow Wing Co Sheriff' where TRIM(AGENCY)='3337';"/>
  </r>
  <r>
    <x v="114"/>
    <s v="3338 = Crystal PD"/>
    <s v="AGENCY"/>
    <s v="3338"/>
    <s v="Crystal PD"/>
    <s v="acc"/>
    <m/>
    <x v="9"/>
    <s v="UPDATE crash_acc_2016 SET AGENCY_txt = 'Crystal PD' where TRIM(AGENCY)='3338';"/>
  </r>
  <r>
    <x v="114"/>
    <s v="3339 = Cuyuna PD"/>
    <s v="AGENCY"/>
    <s v="3339"/>
    <s v="Cuyuna PD"/>
    <s v="acc"/>
    <m/>
    <x v="2"/>
    <s v="UPDATE crash_acc_2016 SET AGENCY_txt = 'Cuyuna PD' where TRIM(AGENCY)='3339';"/>
  </r>
  <r>
    <x v="114"/>
    <s v="3340 = Cyrus PD"/>
    <s v="AGENCY"/>
    <s v="3340"/>
    <s v="Cyrus PD"/>
    <s v="acc"/>
    <m/>
    <x v="3"/>
    <s v="UPDATE crash_acc_2016 SET AGENCY_txt = 'Cyrus PD' where TRIM(AGENCY)='3340';"/>
  </r>
  <r>
    <x v="114"/>
    <s v="3341 = Dakota Communications Center - DCC"/>
    <s v="AGENCY"/>
    <s v="3341"/>
    <s v="Dakota Communications Center - DCC"/>
    <s v="acc"/>
    <m/>
    <x v="17"/>
    <s v="UPDATE crash_acc_2016 SET AGENCY_txt = 'Dakota Communications Center - DCC' where TRIM(AGENCY)='3341';"/>
  </r>
  <r>
    <x v="114"/>
    <s v="3342 = Dakota Co Sheriff"/>
    <s v="AGENCY"/>
    <s v="3342"/>
    <s v="Dakota Co Sheriff"/>
    <s v="acc"/>
    <m/>
    <x v="10"/>
    <s v="UPDATE crash_acc_2016 SET AGENCY_txt = 'Dakota Co Sheriff' where TRIM(AGENCY)='3342';"/>
  </r>
  <r>
    <x v="114"/>
    <s v="3343 = Danube PD"/>
    <s v="AGENCY"/>
    <s v="3343"/>
    <s v="Danube PD"/>
    <s v="acc"/>
    <m/>
    <x v="2"/>
    <s v="UPDATE crash_acc_2016 SET AGENCY_txt = 'Danube PD' where TRIM(AGENCY)='3343';"/>
  </r>
  <r>
    <x v="114"/>
    <s v="3345 = Dawson PD"/>
    <s v="AGENCY"/>
    <s v="3345"/>
    <s v="Dawson PD"/>
    <s v="acc"/>
    <m/>
    <x v="2"/>
    <s v="UPDATE crash_acc_2016 SET AGENCY_txt = 'Dawson PD' where TRIM(AGENCY)='3345';"/>
  </r>
  <r>
    <x v="114"/>
    <s v="3346 = Dayton PD"/>
    <s v="AGENCY"/>
    <s v="3346"/>
    <s v="Dayton PD"/>
    <s v="acc"/>
    <m/>
    <x v="2"/>
    <s v="UPDATE crash_acc_2016 SET AGENCY_txt = 'Dayton PD' where TRIM(AGENCY)='3346';"/>
  </r>
  <r>
    <x v="114"/>
    <s v="3347 = Deephaven PD"/>
    <s v="AGENCY"/>
    <s v="3347"/>
    <s v="Deephaven PD"/>
    <s v="acc"/>
    <m/>
    <x v="31"/>
    <s v="UPDATE crash_acc_2016 SET AGENCY_txt = 'Deephaven PD' where TRIM(AGENCY)='3347';"/>
  </r>
  <r>
    <x v="114"/>
    <s v="3348 = Deer River PD"/>
    <s v="AGENCY"/>
    <s v="3348"/>
    <s v="Deer River PD"/>
    <s v="acc"/>
    <m/>
    <x v="24"/>
    <s v="UPDATE crash_acc_2016 SET AGENCY_txt = 'Deer River PD' where TRIM(AGENCY)='3348';"/>
  </r>
  <r>
    <x v="114"/>
    <s v="3349 = Deerwood PD"/>
    <s v="AGENCY"/>
    <s v="3349"/>
    <s v="Deerwood PD"/>
    <s v="acc"/>
    <m/>
    <x v="13"/>
    <s v="UPDATE crash_acc_2016 SET AGENCY_txt = 'Deerwood PD' where TRIM(AGENCY)='3349';"/>
  </r>
  <r>
    <x v="114"/>
    <s v="3350 = Detroit Lakes PD"/>
    <s v="AGENCY"/>
    <s v="3350"/>
    <s v="Detroit Lakes PD"/>
    <s v="acc"/>
    <m/>
    <x v="33"/>
    <s v="UPDATE crash_acc_2016 SET AGENCY_txt = 'Detroit Lakes PD' where TRIM(AGENCY)='3350';"/>
  </r>
  <r>
    <x v="114"/>
    <s v="3351 = Dilworth PD"/>
    <s v="AGENCY"/>
    <s v="3351"/>
    <s v="Dilworth PD"/>
    <s v="acc"/>
    <m/>
    <x v="13"/>
    <s v="UPDATE crash_acc_2016 SET AGENCY_txt = 'Dilworth PD' where TRIM(AGENCY)='3351';"/>
  </r>
  <r>
    <x v="114"/>
    <s v="3352 = Dodge Co Sheriff"/>
    <s v="AGENCY"/>
    <s v="3352"/>
    <s v="Dodge Co Sheriff"/>
    <s v="acc"/>
    <m/>
    <x v="33"/>
    <s v="UPDATE crash_acc_2016 SET AGENCY_txt = 'Dodge Co Sheriff' where TRIM(AGENCY)='3352';"/>
  </r>
  <r>
    <x v="114"/>
    <s v="3353 = Douglas Co Sheriff"/>
    <s v="AGENCY"/>
    <s v="3353"/>
    <s v="Douglas Co Sheriff"/>
    <s v="acc"/>
    <m/>
    <x v="25"/>
    <s v="UPDATE crash_acc_2016 SET AGENCY_txt = 'Douglas Co Sheriff' where TRIM(AGENCY)='3353';"/>
  </r>
  <r>
    <x v="114"/>
    <s v="3354 = DPS - Alcohol and Gambling Enforcement Division"/>
    <s v="AGENCY"/>
    <s v="3354"/>
    <s v="DPS - Alcohol and Gambling Enforcement Division"/>
    <s v="acc"/>
    <m/>
    <x v="44"/>
    <s v="UPDATE crash_acc_2016 SET AGENCY_txt = 'DPS - Alcohol and Gambling Enforcement Division' where TRIM(AGENCY)='3354';"/>
  </r>
  <r>
    <x v="114"/>
    <s v="3355 = Duluth PD"/>
    <s v="AGENCY"/>
    <s v="3355"/>
    <s v="Duluth PD"/>
    <s v="acc"/>
    <m/>
    <x v="2"/>
    <s v="UPDATE crash_acc_2016 SET AGENCY_txt = 'Duluth PD' where TRIM(AGENCY)='3355';"/>
  </r>
  <r>
    <x v="114"/>
    <s v="3356 = Duluth Township PD"/>
    <s v="AGENCY"/>
    <s v="3356"/>
    <s v="Duluth Township PD"/>
    <s v="acc"/>
    <m/>
    <x v="25"/>
    <s v="UPDATE crash_acc_2016 SET AGENCY_txt = 'Duluth Township PD' where TRIM(AGENCY)='3356';"/>
  </r>
  <r>
    <x v="114"/>
    <s v="3357 = Dundas PD"/>
    <s v="AGENCY"/>
    <s v="3357"/>
    <s v="Dundas PD"/>
    <s v="acc"/>
    <m/>
    <x v="2"/>
    <s v="UPDATE crash_acc_2016 SET AGENCY_txt = 'Dundas PD' where TRIM(AGENCY)='3357';"/>
  </r>
  <r>
    <x v="114"/>
    <s v="3358 = Dunnell PD"/>
    <s v="AGENCY"/>
    <s v="3358"/>
    <s v="Dunnell PD"/>
    <s v="acc"/>
    <m/>
    <x v="9"/>
    <s v="UPDATE crash_acc_2016 SET AGENCY_txt = 'Dunnell PD' where TRIM(AGENCY)='3358';"/>
  </r>
  <r>
    <x v="114"/>
    <s v="3359 = Eagan PD"/>
    <s v="AGENCY"/>
    <s v="3359"/>
    <s v="Eagan PD"/>
    <s v="acc"/>
    <m/>
    <x v="3"/>
    <s v="UPDATE crash_acc_2016 SET AGENCY_txt = 'Eagan PD' where TRIM(AGENCY)='3359';"/>
  </r>
  <r>
    <x v="114"/>
    <s v="3360 = Eagle Bend PD"/>
    <s v="AGENCY"/>
    <s v="3360"/>
    <s v="Eagle Bend PD"/>
    <s v="acc"/>
    <m/>
    <x v="24"/>
    <s v="UPDATE crash_acc_2016 SET AGENCY_txt = 'Eagle Bend PD' where TRIM(AGENCY)='3360';"/>
  </r>
  <r>
    <x v="114"/>
    <s v="3361 = Eagle Lake PD"/>
    <s v="AGENCY"/>
    <s v="3361"/>
    <s v="Eagle Lake PD"/>
    <s v="acc"/>
    <m/>
    <x v="24"/>
    <s v="UPDATE crash_acc_2016 SET AGENCY_txt = 'Eagle Lake PD' where TRIM(AGENCY)='3361';"/>
  </r>
  <r>
    <x v="114"/>
    <s v="3362 = East Grand Forks PD"/>
    <s v="AGENCY"/>
    <s v="3362"/>
    <s v="East Grand Forks PD"/>
    <s v="acc"/>
    <m/>
    <x v="28"/>
    <s v="UPDATE crash_acc_2016 SET AGENCY_txt = 'East Grand Forks PD' where TRIM(AGENCY)='3362';"/>
  </r>
  <r>
    <x v="114"/>
    <s v="3363 = Echo PD"/>
    <s v="AGENCY"/>
    <s v="3363"/>
    <s v="Echo PD"/>
    <s v="acc"/>
    <m/>
    <x v="1"/>
    <s v="UPDATE crash_acc_2016 SET AGENCY_txt = 'Echo PD' where TRIM(AGENCY)='3363';"/>
  </r>
  <r>
    <x v="114"/>
    <s v="3364 = Eden Prairie PD"/>
    <s v="AGENCY"/>
    <s v="3364"/>
    <s v="Eden Prairie PD"/>
    <s v="acc"/>
    <m/>
    <x v="7"/>
    <s v="UPDATE crash_acc_2016 SET AGENCY_txt = 'Eden Prairie PD' where TRIM(AGENCY)='3364';"/>
  </r>
  <r>
    <x v="114"/>
    <s v="3365 = Eden Valley PD"/>
    <s v="AGENCY"/>
    <s v="3365"/>
    <s v="Eden Valley PD"/>
    <s v="acc"/>
    <m/>
    <x v="23"/>
    <s v="UPDATE crash_acc_2016 SET AGENCY_txt = 'Eden Valley PD' where TRIM(AGENCY)='3365';"/>
  </r>
  <r>
    <x v="114"/>
    <s v="3366 = Edina PD"/>
    <s v="AGENCY"/>
    <s v="3366"/>
    <s v="Edina PD"/>
    <s v="acc"/>
    <m/>
    <x v="3"/>
    <s v="UPDATE crash_acc_2016 SET AGENCY_txt = 'Edina PD' where TRIM(AGENCY)='3366';"/>
  </r>
  <r>
    <x v="114"/>
    <s v="3367 = Elbow Lake PD"/>
    <s v="AGENCY"/>
    <s v="3367"/>
    <s v="Elbow Lake PD"/>
    <s v="acc"/>
    <m/>
    <x v="24"/>
    <s v="UPDATE crash_acc_2016 SET AGENCY_txt = 'Elbow Lake PD' where TRIM(AGENCY)='3367';"/>
  </r>
  <r>
    <x v="114"/>
    <s v="3368 = Elk River PD"/>
    <s v="AGENCY"/>
    <s v="3368"/>
    <s v="Elk River PD"/>
    <s v="acc"/>
    <m/>
    <x v="31"/>
    <s v="UPDATE crash_acc_2016 SET AGENCY_txt = 'Elk River PD' where TRIM(AGENCY)='3368';"/>
  </r>
  <r>
    <x v="114"/>
    <s v="3369 = Elko New Market PD"/>
    <s v="AGENCY"/>
    <s v="3369"/>
    <s v="Elko New Market PD"/>
    <s v="acc"/>
    <m/>
    <x v="25"/>
    <s v="UPDATE crash_acc_2016 SET AGENCY_txt = 'Elko New Market PD' where TRIM(AGENCY)='3369';"/>
  </r>
  <r>
    <x v="114"/>
    <s v="3370 = Elmore PD"/>
    <s v="AGENCY"/>
    <s v="3370"/>
    <s v="Elmore PD"/>
    <s v="acc"/>
    <m/>
    <x v="2"/>
    <s v="UPDATE crash_acc_2016 SET AGENCY_txt = 'Elmore PD' where TRIM(AGENCY)='3370';"/>
  </r>
  <r>
    <x v="114"/>
    <s v="3371 = Ely PD"/>
    <s v="AGENCY"/>
    <s v="3371"/>
    <s v="Ely PD"/>
    <s v="acc"/>
    <m/>
    <x v="0"/>
    <s v="UPDATE crash_acc_2016 SET AGENCY_txt = 'Ely PD' where TRIM(AGENCY)='3371';"/>
  </r>
  <r>
    <x v="114"/>
    <s v="3372 = Emily PD"/>
    <s v="AGENCY"/>
    <s v="3372"/>
    <s v="Emily PD"/>
    <s v="acc"/>
    <m/>
    <x v="3"/>
    <s v="UPDATE crash_acc_2016 SET AGENCY_txt = 'Emily PD' where TRIM(AGENCY)='3372';"/>
  </r>
  <r>
    <x v="114"/>
    <s v="3373 = Eveleth PD"/>
    <s v="AGENCY"/>
    <s v="3373"/>
    <s v="Eveleth PD"/>
    <s v="acc"/>
    <m/>
    <x v="9"/>
    <s v="UPDATE crash_acc_2016 SET AGENCY_txt = 'Eveleth PD' where TRIM(AGENCY)='3373';"/>
  </r>
  <r>
    <x v="114"/>
    <s v="3374 = Fairfax PD"/>
    <s v="AGENCY"/>
    <s v="3374"/>
    <s v="Fairfax PD"/>
    <s v="acc"/>
    <m/>
    <x v="9"/>
    <s v="UPDATE crash_acc_2016 SET AGENCY_txt = 'Fairfax PD' where TRIM(AGENCY)='3374';"/>
  </r>
  <r>
    <x v="114"/>
    <s v="3375 = Fairmont PD"/>
    <s v="AGENCY"/>
    <s v="3375"/>
    <s v="Fairmont PD"/>
    <s v="acc"/>
    <m/>
    <x v="13"/>
    <s v="UPDATE crash_acc_2016 SET AGENCY_txt = 'Fairmont PD' where TRIM(AGENCY)='3375';"/>
  </r>
  <r>
    <x v="114"/>
    <s v="3376 = Faribault Co Sheriff"/>
    <s v="AGENCY"/>
    <s v="3376"/>
    <s v="Faribault Co Sheriff"/>
    <s v="acc"/>
    <m/>
    <x v="8"/>
    <s v="UPDATE crash_acc_2016 SET AGENCY_txt = 'Faribault Co Sheriff' where TRIM(AGENCY)='3376';"/>
  </r>
  <r>
    <x v="114"/>
    <s v="3377 = Faribault PD"/>
    <s v="AGENCY"/>
    <s v="3377"/>
    <s v="Faribault PD"/>
    <s v="acc"/>
    <m/>
    <x v="31"/>
    <s v="UPDATE crash_acc_2016 SET AGENCY_txt = 'Faribault PD' where TRIM(AGENCY)='3377';"/>
  </r>
  <r>
    <x v="114"/>
    <s v="3378 = Farmington PD"/>
    <s v="AGENCY"/>
    <s v="3378"/>
    <s v="Farmington PD"/>
    <s v="acc"/>
    <m/>
    <x v="24"/>
    <s v="UPDATE crash_acc_2016 SET AGENCY_txt = 'Farmington PD' where TRIM(AGENCY)='3378';"/>
  </r>
  <r>
    <x v="114"/>
    <s v="3380 = FBI Field Office - Main - Minneapolis"/>
    <s v="AGENCY"/>
    <s v="3380"/>
    <s v="FBI Field Office - Main - Minneapolis"/>
    <s v="acc"/>
    <m/>
    <x v="20"/>
    <s v="UPDATE crash_acc_2016 SET AGENCY_txt = 'FBI Field Office - Main - Minneapolis' where TRIM(AGENCY)='3380';"/>
  </r>
  <r>
    <x v="114"/>
    <s v="3381 = Federal Air Marshals Service"/>
    <s v="AGENCY"/>
    <s v="3381"/>
    <s v="Federal Air Marshals Service"/>
    <s v="acc"/>
    <m/>
    <x v="37"/>
    <s v="UPDATE crash_acc_2016 SET AGENCY_txt = 'Federal Air Marshals Service' where TRIM(AGENCY)='3381';"/>
  </r>
  <r>
    <x v="114"/>
    <s v="3382 = Fergus Falls PD"/>
    <s v="AGENCY"/>
    <s v="3382"/>
    <s v="Fergus Falls PD"/>
    <s v="acc"/>
    <m/>
    <x v="7"/>
    <s v="UPDATE crash_acc_2016 SET AGENCY_txt = 'Fergus Falls PD' where TRIM(AGENCY)='3382';"/>
  </r>
  <r>
    <x v="114"/>
    <s v="3383 = Fillmore Co Sheriff"/>
    <s v="AGENCY"/>
    <s v="3383"/>
    <s v="Fillmore Co Sheriff"/>
    <s v="acc"/>
    <m/>
    <x v="28"/>
    <s v="UPDATE crash_acc_2016 SET AGENCY_txt = 'Fillmore Co Sheriff' where TRIM(AGENCY)='3383';"/>
  </r>
  <r>
    <x v="114"/>
    <s v="3384 = Fisher PD"/>
    <s v="AGENCY"/>
    <s v="3384"/>
    <s v="Fisher PD"/>
    <s v="acc"/>
    <m/>
    <x v="2"/>
    <s v="UPDATE crash_acc_2016 SET AGENCY_txt = 'Fisher PD' where TRIM(AGENCY)='3384';"/>
  </r>
  <r>
    <x v="114"/>
    <s v="3385 = Floodwood PD"/>
    <s v="AGENCY"/>
    <s v="3385"/>
    <s v="Floodwood PD"/>
    <s v="acc"/>
    <m/>
    <x v="31"/>
    <s v="UPDATE crash_acc_2016 SET AGENCY_txt = 'Floodwood PD' where TRIM(AGENCY)='3385';"/>
  </r>
  <r>
    <x v="114"/>
    <s v="3386 = Foley PD"/>
    <s v="AGENCY"/>
    <s v="3386"/>
    <s v="Foley PD"/>
    <s v="acc"/>
    <m/>
    <x v="3"/>
    <s v="UPDATE crash_acc_2016 SET AGENCY_txt = 'Foley PD' where TRIM(AGENCY)='3386';"/>
  </r>
  <r>
    <x v="114"/>
    <s v="3387 = Fond du Lac Tribal PD"/>
    <s v="AGENCY"/>
    <s v="3387"/>
    <s v="Fond du Lac Tribal PD"/>
    <s v="acc"/>
    <m/>
    <x v="21"/>
    <s v="UPDATE crash_acc_2016 SET AGENCY_txt = 'Fond du Lac Tribal PD' where TRIM(AGENCY)='3387';"/>
  </r>
  <r>
    <x v="114"/>
    <s v="3388 = Forest Lake PD"/>
    <s v="AGENCY"/>
    <s v="3388"/>
    <s v="Forest Lake PD"/>
    <s v="acc"/>
    <m/>
    <x v="23"/>
    <s v="UPDATE crash_acc_2016 SET AGENCY_txt = 'Forest Lake PD' where TRIM(AGENCY)='3388';"/>
  </r>
  <r>
    <x v="114"/>
    <s v="3389 = Fountain PD"/>
    <s v="AGENCY"/>
    <s v="3389"/>
    <s v="Fountain PD"/>
    <s v="acc"/>
    <m/>
    <x v="13"/>
    <s v="UPDATE crash_acc_2016 SET AGENCY_txt = 'Fountain PD' where TRIM(AGENCY)='3389';"/>
  </r>
  <r>
    <x v="114"/>
    <s v="3390 = Franklin PD"/>
    <s v="AGENCY"/>
    <s v="3390"/>
    <s v="Franklin PD"/>
    <s v="acc"/>
    <m/>
    <x v="13"/>
    <s v="UPDATE crash_acc_2016 SET AGENCY_txt = 'Franklin PD' where TRIM(AGENCY)='3390';"/>
  </r>
  <r>
    <x v="114"/>
    <s v="3391 = Frazee PD"/>
    <s v="AGENCY"/>
    <s v="3391"/>
    <s v="Frazee PD"/>
    <s v="acc"/>
    <m/>
    <x v="2"/>
    <s v="UPDATE crash_acc_2016 SET AGENCY_txt = 'Frazee PD' where TRIM(AGENCY)='3391';"/>
  </r>
  <r>
    <x v="114"/>
    <s v="3392 = Freeborn Co Sheriff"/>
    <s v="AGENCY"/>
    <s v="3392"/>
    <s v="Freeborn Co Sheriff"/>
    <s v="acc"/>
    <m/>
    <x v="28"/>
    <s v="UPDATE crash_acc_2016 SET AGENCY_txt = 'Freeborn Co Sheriff' where TRIM(AGENCY)='3392';"/>
  </r>
  <r>
    <x v="114"/>
    <s v="3393 = Fridley PD"/>
    <s v="AGENCY"/>
    <s v="3393"/>
    <s v="Fridley PD"/>
    <s v="acc"/>
    <m/>
    <x v="9"/>
    <s v="UPDATE crash_acc_2016 SET AGENCY_txt = 'Fridley PD' where TRIM(AGENCY)='3393';"/>
  </r>
  <r>
    <x v="114"/>
    <s v="3394 = Fulda PD"/>
    <s v="AGENCY"/>
    <s v="3394"/>
    <s v="Fulda PD"/>
    <s v="acc"/>
    <m/>
    <x v="3"/>
    <s v="UPDATE crash_acc_2016 SET AGENCY_txt = 'Fulda PD' where TRIM(AGENCY)='3394';"/>
  </r>
  <r>
    <x v="114"/>
    <s v="3395 = Gaylord PD"/>
    <s v="AGENCY"/>
    <s v="3395"/>
    <s v="Gaylord PD"/>
    <s v="acc"/>
    <m/>
    <x v="9"/>
    <s v="UPDATE crash_acc_2016 SET AGENCY_txt = 'Gaylord PD' where TRIM(AGENCY)='3395';"/>
  </r>
  <r>
    <x v="114"/>
    <s v="3396 = Gibbon PD"/>
    <s v="AGENCY"/>
    <s v="3396"/>
    <s v="Gibbon PD"/>
    <s v="acc"/>
    <m/>
    <x v="2"/>
    <s v="UPDATE crash_acc_2016 SET AGENCY_txt = 'Gibbon PD' where TRIM(AGENCY)='3396';"/>
  </r>
  <r>
    <x v="114"/>
    <s v="3397 = Gilbert PD"/>
    <s v="AGENCY"/>
    <s v="3397"/>
    <s v="Gilbert PD"/>
    <s v="acc"/>
    <m/>
    <x v="9"/>
    <s v="UPDATE crash_acc_2016 SET AGENCY_txt = 'Gilbert PD' where TRIM(AGENCY)='3397';"/>
  </r>
  <r>
    <x v="114"/>
    <s v="3398 = Glencoe PD"/>
    <s v="AGENCY"/>
    <s v="3398"/>
    <s v="Glencoe PD"/>
    <s v="acc"/>
    <m/>
    <x v="9"/>
    <s v="UPDATE crash_acc_2016 SET AGENCY_txt = 'Glencoe PD' where TRIM(AGENCY)='3398';"/>
  </r>
  <r>
    <x v="114"/>
    <s v="3399 = Glenwood PD"/>
    <s v="AGENCY"/>
    <s v="3399"/>
    <s v="Glenwood PD"/>
    <s v="acc"/>
    <m/>
    <x v="13"/>
    <s v="UPDATE crash_acc_2016 SET AGENCY_txt = 'Glenwood PD' where TRIM(AGENCY)='3399';"/>
  </r>
  <r>
    <x v="114"/>
    <s v="3400 = Glyndon PD"/>
    <s v="AGENCY"/>
    <s v="3400"/>
    <s v="Glyndon PD"/>
    <s v="acc"/>
    <m/>
    <x v="9"/>
    <s v="UPDATE crash_acc_2016 SET AGENCY_txt = 'Glyndon PD' where TRIM(AGENCY)='3400';"/>
  </r>
  <r>
    <x v="114"/>
    <s v="3401 = Golden Valley PD"/>
    <s v="AGENCY"/>
    <s v="3401"/>
    <s v="Golden Valley PD"/>
    <s v="acc"/>
    <m/>
    <x v="33"/>
    <s v="UPDATE crash_acc_2016 SET AGENCY_txt = 'Golden Valley PD' where TRIM(AGENCY)='3401';"/>
  </r>
  <r>
    <x v="114"/>
    <s v="3403 = Goodhue Co Sheriff"/>
    <s v="AGENCY"/>
    <s v="3403"/>
    <s v="Goodhue Co Sheriff"/>
    <s v="acc"/>
    <m/>
    <x v="25"/>
    <s v="UPDATE crash_acc_2016 SET AGENCY_txt = 'Goodhue Co Sheriff' where TRIM(AGENCY)='3403';"/>
  </r>
  <r>
    <x v="114"/>
    <s v="3404 = Goodhue PD"/>
    <s v="AGENCY"/>
    <s v="3404"/>
    <s v="Goodhue PD"/>
    <s v="acc"/>
    <m/>
    <x v="9"/>
    <s v="UPDATE crash_acc_2016 SET AGENCY_txt = 'Goodhue PD' where TRIM(AGENCY)='3404';"/>
  </r>
  <r>
    <x v="114"/>
    <s v="3405 = Goodview PD"/>
    <s v="AGENCY"/>
    <s v="3405"/>
    <s v="Goodview PD"/>
    <s v="acc"/>
    <m/>
    <x v="13"/>
    <s v="UPDATE crash_acc_2016 SET AGENCY_txt = 'Goodview PD' where TRIM(AGENCY)='3405';"/>
  </r>
  <r>
    <x v="114"/>
    <s v="3406 = Grand Meadow PD"/>
    <s v="AGENCY"/>
    <s v="3406"/>
    <s v="Grand Meadow PD"/>
    <s v="acc"/>
    <m/>
    <x v="7"/>
    <s v="UPDATE crash_acc_2016 SET AGENCY_txt = 'Grand Meadow PD' where TRIM(AGENCY)='3406';"/>
  </r>
  <r>
    <x v="114"/>
    <s v="3407 = Grand Rapids PD"/>
    <s v="AGENCY"/>
    <s v="3407"/>
    <s v="Grand Rapids PD"/>
    <s v="acc"/>
    <m/>
    <x v="7"/>
    <s v="UPDATE crash_acc_2016 SET AGENCY_txt = 'Grand Rapids PD' where TRIM(AGENCY)='3407';"/>
  </r>
  <r>
    <x v="114"/>
    <s v="3408 = Granite Falls PD"/>
    <s v="AGENCY"/>
    <s v="3408"/>
    <s v="Granite Falls PD"/>
    <s v="acc"/>
    <m/>
    <x v="33"/>
    <s v="UPDATE crash_acc_2016 SET AGENCY_txt = 'Granite Falls PD' where TRIM(AGENCY)='3408';"/>
  </r>
  <r>
    <x v="114"/>
    <s v="3409 = Grant Co Sheriff"/>
    <s v="AGENCY"/>
    <s v="3409"/>
    <s v="Grant Co Sheriff"/>
    <s v="acc"/>
    <m/>
    <x v="33"/>
    <s v="UPDATE crash_acc_2016 SET AGENCY_txt = 'Grant Co Sheriff' where TRIM(AGENCY)='3409';"/>
  </r>
  <r>
    <x v="114"/>
    <s v="3411 = Hallock PD"/>
    <s v="AGENCY"/>
    <s v="3411"/>
    <s v="Hallock PD"/>
    <s v="acc"/>
    <m/>
    <x v="9"/>
    <s v="UPDATE crash_acc_2016 SET AGENCY_txt = 'Hallock PD' where TRIM(AGENCY)='3411';"/>
  </r>
  <r>
    <x v="114"/>
    <s v="3412 = Hancock PD"/>
    <s v="AGENCY"/>
    <s v="3412"/>
    <s v="Hancock PD"/>
    <s v="acc"/>
    <m/>
    <x v="9"/>
    <s v="UPDATE crash_acc_2016 SET AGENCY_txt = 'Hancock PD' where TRIM(AGENCY)='3412';"/>
  </r>
  <r>
    <x v="114"/>
    <s v="3413 = Hastings PD"/>
    <s v="AGENCY"/>
    <s v="3413"/>
    <s v="Hastings PD"/>
    <s v="acc"/>
    <m/>
    <x v="13"/>
    <s v="UPDATE crash_acc_2016 SET AGENCY_txt = 'Hastings PD' where TRIM(AGENCY)='3413';"/>
  </r>
  <r>
    <x v="114"/>
    <s v="3414 = Hawley PD"/>
    <s v="AGENCY"/>
    <s v="3414"/>
    <s v="Hawley PD"/>
    <s v="acc"/>
    <m/>
    <x v="2"/>
    <s v="UPDATE crash_acc_2016 SET AGENCY_txt = 'Hawley PD' where TRIM(AGENCY)='3414';"/>
  </r>
  <r>
    <x v="114"/>
    <s v="3415 = Hector PD"/>
    <s v="AGENCY"/>
    <s v="3415"/>
    <s v="Hector PD"/>
    <s v="acc"/>
    <m/>
    <x v="2"/>
    <s v="UPDATE crash_acc_2016 SET AGENCY_txt = 'Hector PD' where TRIM(AGENCY)='3415';"/>
  </r>
  <r>
    <x v="114"/>
    <s v="3416 = Henderson PD"/>
    <s v="AGENCY"/>
    <s v="3416"/>
    <s v="Henderson PD"/>
    <s v="acc"/>
    <m/>
    <x v="31"/>
    <s v="UPDATE crash_acc_2016 SET AGENCY_txt = 'Henderson PD' where TRIM(AGENCY)='3416';"/>
  </r>
  <r>
    <x v="114"/>
    <s v="3417 = Hendrum PD"/>
    <s v="AGENCY"/>
    <s v="3417"/>
    <s v="Hendrum PD"/>
    <s v="acc"/>
    <m/>
    <x v="9"/>
    <s v="UPDATE crash_acc_2016 SET AGENCY_txt = 'Hendrum PD' where TRIM(AGENCY)='3417';"/>
  </r>
  <r>
    <x v="114"/>
    <s v="3418 = Hennepin Co Sheriff"/>
    <s v="AGENCY"/>
    <s v="3418"/>
    <s v="Hennepin Co Sheriff"/>
    <s v="acc"/>
    <m/>
    <x v="28"/>
    <s v="UPDATE crash_acc_2016 SET AGENCY_txt = 'Hennepin Co Sheriff' where TRIM(AGENCY)='3418';"/>
  </r>
  <r>
    <x v="114"/>
    <s v="3419 = Henning PD"/>
    <s v="AGENCY"/>
    <s v="3419"/>
    <s v="Henning PD"/>
    <s v="acc"/>
    <m/>
    <x v="9"/>
    <s v="UPDATE crash_acc_2016 SET AGENCY_txt = 'Henning PD' where TRIM(AGENCY)='3419';"/>
  </r>
  <r>
    <x v="114"/>
    <s v="3420 = Hermantown PD"/>
    <s v="AGENCY"/>
    <s v="3420"/>
    <s v="Hermantown PD"/>
    <s v="acc"/>
    <m/>
    <x v="24"/>
    <s v="UPDATE crash_acc_2016 SET AGENCY_txt = 'Hermantown PD' where TRIM(AGENCY)='3420';"/>
  </r>
  <r>
    <x v="114"/>
    <s v="3421 = Heron Lake - Okabena PD"/>
    <s v="AGENCY"/>
    <s v="3421"/>
    <s v="Heron Lake - Okabena PD"/>
    <s v="acc"/>
    <m/>
    <x v="16"/>
    <s v="UPDATE crash_acc_2016 SET AGENCY_txt = 'Heron Lake - Okabena PD' where TRIM(AGENCY)='3421';"/>
  </r>
  <r>
    <x v="114"/>
    <s v="3422 = Hibbing PD"/>
    <s v="AGENCY"/>
    <s v="3422"/>
    <s v="Hibbing PD"/>
    <s v="acc"/>
    <m/>
    <x v="9"/>
    <s v="UPDATE crash_acc_2016 SET AGENCY_txt = 'Hibbing PD' where TRIM(AGENCY)='3422';"/>
  </r>
  <r>
    <x v="114"/>
    <s v="3423 = Hill City PD"/>
    <s v="AGENCY"/>
    <s v="3423"/>
    <s v="Hill City PD"/>
    <s v="acc"/>
    <m/>
    <x v="31"/>
    <s v="UPDATE crash_acc_2016 SET AGENCY_txt = 'Hill City PD' where TRIM(AGENCY)='3423';"/>
  </r>
  <r>
    <x v="114"/>
    <s v="3424 = Hokah PD"/>
    <s v="AGENCY"/>
    <s v="3424"/>
    <s v="Hokah PD"/>
    <s v="acc"/>
    <m/>
    <x v="3"/>
    <s v="UPDATE crash_acc_2016 SET AGENCY_txt = 'Hokah PD' where TRIM(AGENCY)='3424';"/>
  </r>
  <r>
    <x v="114"/>
    <s v="3425 = Hopkins PD"/>
    <s v="AGENCY"/>
    <s v="3425"/>
    <s v="Hopkins PD"/>
    <s v="acc"/>
    <m/>
    <x v="9"/>
    <s v="UPDATE crash_acc_2016 SET AGENCY_txt = 'Hopkins PD' where TRIM(AGENCY)='3425';"/>
  </r>
  <r>
    <x v="114"/>
    <s v="3426 = Houston Co Sheriff"/>
    <s v="AGENCY"/>
    <s v="3426"/>
    <s v="Houston Co Sheriff"/>
    <s v="acc"/>
    <m/>
    <x v="25"/>
    <s v="UPDATE crash_acc_2016 SET AGENCY_txt = 'Houston Co Sheriff' where TRIM(AGENCY)='3426';"/>
  </r>
  <r>
    <x v="114"/>
    <s v="3427 = Houston PD"/>
    <s v="AGENCY"/>
    <s v="3427"/>
    <s v="Houston PD"/>
    <s v="acc"/>
    <m/>
    <x v="9"/>
    <s v="UPDATE crash_acc_2016 SET AGENCY_txt = 'Houston PD' where TRIM(AGENCY)='3427';"/>
  </r>
  <r>
    <x v="114"/>
    <s v="3428 = Howard Lake PD"/>
    <s v="AGENCY"/>
    <s v="3428"/>
    <s v="Howard Lake PD"/>
    <s v="acc"/>
    <m/>
    <x v="23"/>
    <s v="UPDATE crash_acc_2016 SET AGENCY_txt = 'Howard Lake PD' where TRIM(AGENCY)='3428';"/>
  </r>
  <r>
    <x v="114"/>
    <s v="3430 = Hubbard Co Sheriff"/>
    <s v="AGENCY"/>
    <s v="3430"/>
    <s v="Hubbard Co Sheriff"/>
    <s v="acc"/>
    <m/>
    <x v="25"/>
    <s v="UPDATE crash_acc_2016 SET AGENCY_txt = 'Hubbard Co Sheriff' where TRIM(AGENCY)='3430';"/>
  </r>
  <r>
    <x v="114"/>
    <s v="3431 = Hutchinson PD"/>
    <s v="AGENCY"/>
    <s v="3431"/>
    <s v="Hutchinson PD"/>
    <s v="acc"/>
    <m/>
    <x v="24"/>
    <s v="UPDATE crash_acc_2016 SET AGENCY_txt = 'Hutchinson PD' where TRIM(AGENCY)='3431';"/>
  </r>
  <r>
    <x v="114"/>
    <s v="3432 = International Falls PD"/>
    <s v="AGENCY"/>
    <s v="3432"/>
    <s v="International Falls PD"/>
    <s v="acc"/>
    <m/>
    <x v="6"/>
    <s v="UPDATE crash_acc_2016 SET AGENCY_txt = 'International Falls PD' where TRIM(AGENCY)='3432';"/>
  </r>
  <r>
    <x v="114"/>
    <s v="3433 = Inver Grove Heights PD"/>
    <s v="AGENCY"/>
    <s v="3433"/>
    <s v="Inver Grove Heights PD"/>
    <s v="acc"/>
    <m/>
    <x v="6"/>
    <s v="UPDATE crash_acc_2016 SET AGENCY_txt = 'Inver Grove Heights PD' where TRIM(AGENCY)='3433';"/>
  </r>
  <r>
    <x v="114"/>
    <s v="3434 = Isanti Co Sheriff"/>
    <s v="AGENCY"/>
    <s v="3434"/>
    <s v="Isanti Co Sheriff"/>
    <s v="acc"/>
    <m/>
    <x v="10"/>
    <s v="UPDATE crash_acc_2016 SET AGENCY_txt = 'Isanti Co Sheriff' where TRIM(AGENCY)='3434';"/>
  </r>
  <r>
    <x v="114"/>
    <s v="3435 = Isanti PD"/>
    <s v="AGENCY"/>
    <s v="3435"/>
    <s v="Isanti PD"/>
    <s v="acc"/>
    <m/>
    <x v="2"/>
    <s v="UPDATE crash_acc_2016 SET AGENCY_txt = 'Isanti PD' where TRIM(AGENCY)='3435';"/>
  </r>
  <r>
    <x v="114"/>
    <s v="3436 = Isle PD"/>
    <s v="AGENCY"/>
    <s v="3436"/>
    <s v="Isle PD"/>
    <s v="acc"/>
    <m/>
    <x v="1"/>
    <s v="UPDATE crash_acc_2016 SET AGENCY_txt = 'Isle PD' where TRIM(AGENCY)='3436';"/>
  </r>
  <r>
    <x v="114"/>
    <s v="3437 = Itasca Co Sheriff"/>
    <s v="AGENCY"/>
    <s v="3437"/>
    <s v="Itasca Co Sheriff"/>
    <s v="acc"/>
    <m/>
    <x v="10"/>
    <s v="UPDATE crash_acc_2016 SET AGENCY_txt = 'Itasca Co Sheriff' where TRIM(AGENCY)='3437';"/>
  </r>
  <r>
    <x v="114"/>
    <s v="3438 = Ivanhoe PD"/>
    <s v="AGENCY"/>
    <s v="3438"/>
    <s v="Ivanhoe PD"/>
    <s v="acc"/>
    <m/>
    <x v="9"/>
    <s v="UPDATE crash_acc_2016 SET AGENCY_txt = 'Ivanhoe PD' where TRIM(AGENCY)='3438';"/>
  </r>
  <r>
    <x v="114"/>
    <s v="3439 = Jackson Co Sheriff"/>
    <s v="AGENCY"/>
    <s v="3439"/>
    <s v="Jackson Co Sheriff"/>
    <s v="acc"/>
    <m/>
    <x v="25"/>
    <s v="UPDATE crash_acc_2016 SET AGENCY_txt = 'Jackson Co Sheriff' where TRIM(AGENCY)='3439';"/>
  </r>
  <r>
    <x v="114"/>
    <s v="3441 = Janesville PD"/>
    <s v="AGENCY"/>
    <s v="3441"/>
    <s v="Janesville PD"/>
    <s v="acc"/>
    <m/>
    <x v="24"/>
    <s v="UPDATE crash_acc_2016 SET AGENCY_txt = 'Janesville PD' where TRIM(AGENCY)='3441';"/>
  </r>
  <r>
    <x v="114"/>
    <s v="3442 = Jordan PD"/>
    <s v="AGENCY"/>
    <s v="3442"/>
    <s v="Jordan PD"/>
    <s v="acc"/>
    <m/>
    <x v="2"/>
    <s v="UPDATE crash_acc_2016 SET AGENCY_txt = 'Jordan PD' where TRIM(AGENCY)='3442';"/>
  </r>
  <r>
    <x v="114"/>
    <s v="3443 = Kanabec Co Sheriff"/>
    <s v="AGENCY"/>
    <s v="3443"/>
    <s v="Kanabec Co Sheriff"/>
    <s v="acc"/>
    <m/>
    <x v="25"/>
    <s v="UPDATE crash_acc_2016 SET AGENCY_txt = 'Kanabec Co Sheriff' where TRIM(AGENCY)='3443';"/>
  </r>
  <r>
    <x v="114"/>
    <s v="3444 = Kandiyohi Co Sheriff"/>
    <s v="AGENCY"/>
    <s v="3444"/>
    <s v="Kandiyohi Co Sheriff"/>
    <s v="acc"/>
    <m/>
    <x v="8"/>
    <s v="UPDATE crash_acc_2016 SET AGENCY_txt = 'Kandiyohi Co Sheriff' where TRIM(AGENCY)='3444';"/>
  </r>
  <r>
    <x v="114"/>
    <s v="3446 = Kasson PD"/>
    <s v="AGENCY"/>
    <s v="3446"/>
    <s v="Kasson PD"/>
    <s v="acc"/>
    <m/>
    <x v="2"/>
    <s v="UPDATE crash_acc_2016 SET AGENCY_txt = 'Kasson PD' where TRIM(AGENCY)='3446';"/>
  </r>
  <r>
    <x v="114"/>
    <s v="3447 = Keewatin PD"/>
    <s v="AGENCY"/>
    <s v="3447"/>
    <s v="Keewatin PD"/>
    <s v="acc"/>
    <m/>
    <x v="13"/>
    <s v="UPDATE crash_acc_2016 SET AGENCY_txt = 'Keewatin PD' where TRIM(AGENCY)='3447';"/>
  </r>
  <r>
    <x v="114"/>
    <s v="3448 = Kenyon PD"/>
    <s v="AGENCY"/>
    <s v="3448"/>
    <s v="Kenyon PD"/>
    <s v="acc"/>
    <m/>
    <x v="2"/>
    <s v="UPDATE crash_acc_2016 SET AGENCY_txt = 'Kenyon PD' where TRIM(AGENCY)='3448';"/>
  </r>
  <r>
    <x v="114"/>
    <s v="3449 = Kimball PD"/>
    <s v="AGENCY"/>
    <s v="3449"/>
    <s v="Kimball PD"/>
    <s v="acc"/>
    <m/>
    <x v="9"/>
    <s v="UPDATE crash_acc_2016 SET AGENCY_txt = 'Kimball PD' where TRIM(AGENCY)='3449';"/>
  </r>
  <r>
    <x v="114"/>
    <s v="3450 = Kittson Co Sheriff"/>
    <s v="AGENCY"/>
    <s v="3450"/>
    <s v="Kittson Co Sheriff"/>
    <s v="acc"/>
    <m/>
    <x v="25"/>
    <s v="UPDATE crash_acc_2016 SET AGENCY_txt = 'Kittson Co Sheriff' where TRIM(AGENCY)='3450';"/>
  </r>
  <r>
    <x v="114"/>
    <s v="3451 = Koochiching Co Sheriff"/>
    <s v="AGENCY"/>
    <s v="3451"/>
    <s v="Koochiching Co Sheriff"/>
    <s v="acc"/>
    <m/>
    <x v="6"/>
    <s v="UPDATE crash_acc_2016 SET AGENCY_txt = 'Koochiching Co Sheriff' where TRIM(AGENCY)='3451';"/>
  </r>
  <r>
    <x v="114"/>
    <s v="3452 = La Crescent PD"/>
    <s v="AGENCY"/>
    <s v="3452"/>
    <s v="La Crescent PD"/>
    <s v="acc"/>
    <m/>
    <x v="23"/>
    <s v="UPDATE crash_acc_2016 SET AGENCY_txt = 'La Crescent PD' where TRIM(AGENCY)='3452';"/>
  </r>
  <r>
    <x v="114"/>
    <s v="3453 = Lac Qui Parle Co Sheriff"/>
    <s v="AGENCY"/>
    <s v="3453"/>
    <s v="Lac Qui Parle Co Sheriff"/>
    <s v="acc"/>
    <m/>
    <x v="5"/>
    <s v="UPDATE crash_acc_2016 SET AGENCY_txt = 'Lac Qui Parle Co Sheriff' where TRIM(AGENCY)='3453';"/>
  </r>
  <r>
    <x v="114"/>
    <s v="3454 = Lake Benton PD"/>
    <s v="AGENCY"/>
    <s v="3454"/>
    <s v="Lake Benton PD"/>
    <s v="acc"/>
    <m/>
    <x v="23"/>
    <s v="UPDATE crash_acc_2016 SET AGENCY_txt = 'Lake Benton PD' where TRIM(AGENCY)='3454';"/>
  </r>
  <r>
    <x v="114"/>
    <s v="3455 = Lake City PD"/>
    <s v="AGENCY"/>
    <s v="3455"/>
    <s v="Lake City PD"/>
    <s v="acc"/>
    <m/>
    <x v="31"/>
    <s v="UPDATE crash_acc_2016 SET AGENCY_txt = 'Lake City PD' where TRIM(AGENCY)='3455';"/>
  </r>
  <r>
    <x v="114"/>
    <s v="3456 = Lake Co Sheriff"/>
    <s v="AGENCY"/>
    <s v="3456"/>
    <s v="Lake Co Sheriff"/>
    <s v="acc"/>
    <m/>
    <x v="7"/>
    <s v="UPDATE crash_acc_2016 SET AGENCY_txt = 'Lake Co Sheriff' where TRIM(AGENCY)='3456';"/>
  </r>
  <r>
    <x v="114"/>
    <s v="3457 = Lake Crystal PD"/>
    <s v="AGENCY"/>
    <s v="3457"/>
    <s v="Lake Crystal PD"/>
    <s v="acc"/>
    <m/>
    <x v="7"/>
    <s v="UPDATE crash_acc_2016 SET AGENCY_txt = 'Lake Crystal PD' where TRIM(AGENCY)='3457';"/>
  </r>
  <r>
    <x v="114"/>
    <s v="3458 = Lake of the Woods Co Sheriff"/>
    <s v="AGENCY"/>
    <s v="3458"/>
    <s v="Lake of the Woods Co Sheriff"/>
    <s v="acc"/>
    <m/>
    <x v="37"/>
    <s v="UPDATE crash_acc_2016 SET AGENCY_txt = 'Lake of the Woods Co Sheriff' where TRIM(AGENCY)='3458';"/>
  </r>
  <r>
    <x v="114"/>
    <s v="3459 = Lake Park PD"/>
    <s v="AGENCY"/>
    <s v="3459"/>
    <s v="Lake Park PD"/>
    <s v="acc"/>
    <m/>
    <x v="31"/>
    <s v="UPDATE crash_acc_2016 SET AGENCY_txt = 'Lake Park PD' where TRIM(AGENCY)='3459';"/>
  </r>
  <r>
    <x v="114"/>
    <s v="3460 = Lake Shore PD"/>
    <s v="AGENCY"/>
    <s v="3460"/>
    <s v="Lake Shore PD"/>
    <s v="acc"/>
    <m/>
    <x v="24"/>
    <s v="UPDATE crash_acc_2016 SET AGENCY_txt = 'Lake Shore PD' where TRIM(AGENCY)='3460';"/>
  </r>
  <r>
    <x v="114"/>
    <s v="3461 = Lakefield PD"/>
    <s v="AGENCY"/>
    <s v="3461"/>
    <s v="Lakefield PD"/>
    <s v="acc"/>
    <m/>
    <x v="31"/>
    <s v="UPDATE crash_acc_2016 SET AGENCY_txt = 'Lakefield PD' where TRIM(AGENCY)='3461';"/>
  </r>
  <r>
    <x v="114"/>
    <s v="3462 = Lakes Area PD"/>
    <s v="AGENCY"/>
    <s v="3462"/>
    <s v="Lakes Area PD"/>
    <s v="acc"/>
    <m/>
    <x v="24"/>
    <s v="UPDATE crash_acc_2016 SET AGENCY_txt = 'Lakes Area PD' where TRIM(AGENCY)='3462';"/>
  </r>
  <r>
    <x v="114"/>
    <s v="3463 = Lakeville PD"/>
    <s v="AGENCY"/>
    <s v="3463"/>
    <s v="Lakeville PD"/>
    <s v="acc"/>
    <m/>
    <x v="31"/>
    <s v="UPDATE crash_acc_2016 SET AGENCY_txt = 'Lakeville PD' where TRIM(AGENCY)='3463';"/>
  </r>
  <r>
    <x v="114"/>
    <s v="3464 = Lamberton PD"/>
    <s v="AGENCY"/>
    <s v="3464"/>
    <s v="Lamberton PD"/>
    <s v="acc"/>
    <m/>
    <x v="31"/>
    <s v="UPDATE crash_acc_2016 SET AGENCY_txt = 'Lamberton PD' where TRIM(AGENCY)='3464';"/>
  </r>
  <r>
    <x v="114"/>
    <s v="3465 = Le Center PD"/>
    <s v="AGENCY"/>
    <s v="3465"/>
    <s v="Le Center PD"/>
    <s v="acc"/>
    <m/>
    <x v="31"/>
    <s v="UPDATE crash_acc_2016 SET AGENCY_txt = 'Le Center PD' where TRIM(AGENCY)='3465';"/>
  </r>
  <r>
    <x v="114"/>
    <s v="3466 = Le Sueur Co Sheriff"/>
    <s v="AGENCY"/>
    <s v="3466"/>
    <s v="Le Sueur Co Sheriff"/>
    <s v="acc"/>
    <m/>
    <x v="28"/>
    <s v="UPDATE crash_acc_2016 SET AGENCY_txt = 'Le Sueur Co Sheriff' where TRIM(AGENCY)='3466';"/>
  </r>
  <r>
    <x v="114"/>
    <s v="3467 = Le Sueur PD"/>
    <s v="AGENCY"/>
    <s v="3467"/>
    <s v="Le Sueur PD"/>
    <s v="acc"/>
    <m/>
    <x v="13"/>
    <s v="UPDATE crash_acc_2016 SET AGENCY_txt = 'Le Sueur PD' where TRIM(AGENCY)='3467';"/>
  </r>
  <r>
    <x v="114"/>
    <s v="3468 = Leech Lake Band of Ojibwe DPS"/>
    <s v="AGENCY"/>
    <s v="3468"/>
    <s v="Leech Lake Band of Ojibwe DPS"/>
    <s v="acc"/>
    <m/>
    <x v="27"/>
    <s v="UPDATE crash_acc_2016 SET AGENCY_txt = 'Leech Lake Band of Ojibwe DPS' where TRIM(AGENCY)='3468';"/>
  </r>
  <r>
    <x v="114"/>
    <s v="3469 = Lester Prairie PD"/>
    <s v="AGENCY"/>
    <s v="3469"/>
    <s v="Lester Prairie PD"/>
    <s v="acc"/>
    <m/>
    <x v="10"/>
    <s v="UPDATE crash_acc_2016 SET AGENCY_txt = 'Lester Prairie PD' where TRIM(AGENCY)='3469';"/>
  </r>
  <r>
    <x v="114"/>
    <s v="3470 = Lewiston PD"/>
    <s v="AGENCY"/>
    <s v="3470"/>
    <s v="Lewiston PD"/>
    <s v="acc"/>
    <m/>
    <x v="13"/>
    <s v="UPDATE crash_acc_2016 SET AGENCY_txt = 'Lewiston PD' where TRIM(AGENCY)='3470';"/>
  </r>
  <r>
    <x v="114"/>
    <s v="3471 = Lincoln Co Sheriff"/>
    <s v="AGENCY"/>
    <s v="3471"/>
    <s v="Lincoln Co Sheriff"/>
    <s v="acc"/>
    <m/>
    <x v="25"/>
    <s v="UPDATE crash_acc_2016 SET AGENCY_txt = 'Lincoln Co Sheriff' where TRIM(AGENCY)='3471';"/>
  </r>
  <r>
    <x v="114"/>
    <s v="3473 = Lino Lakes PD"/>
    <s v="AGENCY"/>
    <s v="3473"/>
    <s v="Lino Lakes PD"/>
    <s v="acc"/>
    <m/>
    <x v="24"/>
    <s v="UPDATE crash_acc_2016 SET AGENCY_txt = 'Lino Lakes PD' where TRIM(AGENCY)='3473';"/>
  </r>
  <r>
    <x v="114"/>
    <s v="3474 = Litchfield PD"/>
    <s v="AGENCY"/>
    <s v="3474"/>
    <s v="Litchfield PD"/>
    <s v="acc"/>
    <m/>
    <x v="24"/>
    <s v="UPDATE crash_acc_2016 SET AGENCY_txt = 'Litchfield PD' where TRIM(AGENCY)='3474';"/>
  </r>
  <r>
    <x v="114"/>
    <s v="3475 = Little Falls PD"/>
    <s v="AGENCY"/>
    <s v="3475"/>
    <s v="Little Falls PD"/>
    <s v="acc"/>
    <m/>
    <x v="7"/>
    <s v="UPDATE crash_acc_2016 SET AGENCY_txt = 'Little Falls PD' where TRIM(AGENCY)='3475';"/>
  </r>
  <r>
    <x v="114"/>
    <s v="3476 = Long Prairie PD"/>
    <s v="AGENCY"/>
    <s v="3476"/>
    <s v="Long Prairie PD"/>
    <s v="acc"/>
    <m/>
    <x v="7"/>
    <s v="UPDATE crash_acc_2016 SET AGENCY_txt = 'Long Prairie PD' where TRIM(AGENCY)='3476';"/>
  </r>
  <r>
    <x v="114"/>
    <s v="3477 = Longville PD"/>
    <s v="AGENCY"/>
    <s v="3477"/>
    <s v="Longville PD"/>
    <s v="acc"/>
    <m/>
    <x v="31"/>
    <s v="UPDATE crash_acc_2016 SET AGENCY_txt = 'Longville PD' where TRIM(AGENCY)='3477';"/>
  </r>
  <r>
    <x v="114"/>
    <s v="3478 = Lonsdale PD"/>
    <s v="AGENCY"/>
    <s v="3478"/>
    <s v="Lonsdale PD"/>
    <s v="acc"/>
    <m/>
    <x v="13"/>
    <s v="UPDATE crash_acc_2016 SET AGENCY_txt = 'Lonsdale PD' where TRIM(AGENCY)='3478';"/>
  </r>
  <r>
    <x v="114"/>
    <s v="3479 = Lower Sioux Tribal PD"/>
    <s v="AGENCY"/>
    <s v="3479"/>
    <s v="Lower Sioux Tribal PD"/>
    <s v="acc"/>
    <m/>
    <x v="21"/>
    <s v="UPDATE crash_acc_2016 SET AGENCY_txt = 'Lower Sioux Tribal PD' where TRIM(AGENCY)='3479';"/>
  </r>
  <r>
    <x v="114"/>
    <s v="3480 = Lyle PD"/>
    <s v="AGENCY"/>
    <s v="3480"/>
    <s v="Lyle PD"/>
    <s v="acc"/>
    <m/>
    <x v="1"/>
    <s v="UPDATE crash_acc_2016 SET AGENCY_txt = 'Lyle PD' where TRIM(AGENCY)='3480';"/>
  </r>
  <r>
    <x v="114"/>
    <s v="3481 = Lyon Co Sheriff"/>
    <s v="AGENCY"/>
    <s v="3481"/>
    <s v="Lyon Co Sheriff"/>
    <s v="acc"/>
    <m/>
    <x v="7"/>
    <s v="UPDATE crash_acc_2016 SET AGENCY_txt = 'Lyon Co Sheriff' where TRIM(AGENCY)='3481';"/>
  </r>
  <r>
    <x v="114"/>
    <s v="3482 = Madelia PD"/>
    <s v="AGENCY"/>
    <s v="3482"/>
    <s v="Madelia PD"/>
    <s v="acc"/>
    <m/>
    <x v="9"/>
    <s v="UPDATE crash_acc_2016 SET AGENCY_txt = 'Madelia PD' where TRIM(AGENCY)='3482';"/>
  </r>
  <r>
    <x v="114"/>
    <s v="3483 = Madison Lake PD"/>
    <s v="AGENCY"/>
    <s v="3483"/>
    <s v="Madison Lake PD"/>
    <s v="acc"/>
    <m/>
    <x v="7"/>
    <s v="UPDATE crash_acc_2016 SET AGENCY_txt = 'Madison Lake PD' where TRIM(AGENCY)='3483';"/>
  </r>
  <r>
    <x v="114"/>
    <s v="3485 = Mahnomen Co Sheriff"/>
    <s v="AGENCY"/>
    <s v="3485"/>
    <s v="Mahnomen Co Sheriff"/>
    <s v="acc"/>
    <m/>
    <x v="28"/>
    <s v="UPDATE crash_acc_2016 SET AGENCY_txt = 'Mahnomen Co Sheriff' where TRIM(AGENCY)='3485';"/>
  </r>
  <r>
    <x v="114"/>
    <s v="3486 = Mankato Dept of Public Safety"/>
    <s v="AGENCY"/>
    <s v="3486"/>
    <s v="Mankato Dept of Public Safety"/>
    <s v="acc"/>
    <m/>
    <x v="27"/>
    <s v="UPDATE crash_acc_2016 SET AGENCY_txt = 'Mankato Dept of Public Safety' where TRIM(AGENCY)='3486';"/>
  </r>
  <r>
    <x v="114"/>
    <s v="3487 = Maple Grove PD"/>
    <s v="AGENCY"/>
    <s v="3487"/>
    <s v="Maple Grove PD"/>
    <s v="acc"/>
    <m/>
    <x v="23"/>
    <s v="UPDATE crash_acc_2016 SET AGENCY_txt = 'Maple Grove PD' where TRIM(AGENCY)='3487';"/>
  </r>
  <r>
    <x v="114"/>
    <s v="3488 = Mapleton PD"/>
    <s v="AGENCY"/>
    <s v="3488"/>
    <s v="Mapleton PD"/>
    <s v="acc"/>
    <m/>
    <x v="13"/>
    <s v="UPDATE crash_acc_2016 SET AGENCY_txt = 'Mapleton PD' where TRIM(AGENCY)='3488';"/>
  </r>
  <r>
    <x v="114"/>
    <s v="3489 = Maplewood PD"/>
    <s v="AGENCY"/>
    <s v="3489"/>
    <s v="Maplewood PD"/>
    <s v="acc"/>
    <m/>
    <x v="31"/>
    <s v="UPDATE crash_acc_2016 SET AGENCY_txt = 'Maplewood PD' where TRIM(AGENCY)='3489';"/>
  </r>
  <r>
    <x v="114"/>
    <s v="3491 = Marshall Co Sheriff"/>
    <s v="AGENCY"/>
    <s v="3491"/>
    <s v="Marshall Co Sheriff"/>
    <s v="acc"/>
    <m/>
    <x v="28"/>
    <s v="UPDATE crash_acc_2016 SET AGENCY_txt = 'Marshall Co Sheriff' where TRIM(AGENCY)='3491';"/>
  </r>
  <r>
    <x v="114"/>
    <s v="3492 = Marshall PD"/>
    <s v="AGENCY"/>
    <s v="3492"/>
    <s v="Marshall PD"/>
    <s v="acc"/>
    <m/>
    <x v="13"/>
    <s v="UPDATE crash_acc_2016 SET AGENCY_txt = 'Marshall PD' where TRIM(AGENCY)='3492';"/>
  </r>
  <r>
    <x v="114"/>
    <s v="3493 = Martin Co Sheriff"/>
    <s v="AGENCY"/>
    <s v="3493"/>
    <s v="Martin Co Sheriff"/>
    <s v="acc"/>
    <m/>
    <x v="10"/>
    <s v="UPDATE crash_acc_2016 SET AGENCY_txt = 'Martin Co Sheriff' where TRIM(AGENCY)='3493';"/>
  </r>
  <r>
    <x v="114"/>
    <s v="3494 = McGregor PD"/>
    <s v="AGENCY"/>
    <s v="3494"/>
    <s v="McGregor PD"/>
    <s v="acc"/>
    <m/>
    <x v="13"/>
    <s v="UPDATE crash_acc_2016 SET AGENCY_txt = 'McGregor PD' where TRIM(AGENCY)='3494';"/>
  </r>
  <r>
    <x v="114"/>
    <s v="3495 = McLeod Co Sheriff"/>
    <s v="AGENCY"/>
    <s v="3495"/>
    <s v="McLeod Co Sheriff"/>
    <s v="acc"/>
    <m/>
    <x v="10"/>
    <s v="UPDATE crash_acc_2016 SET AGENCY_txt = 'McLeod Co Sheriff' where TRIM(AGENCY)='3495';"/>
  </r>
  <r>
    <x v="114"/>
    <s v="3496 = Medina PD"/>
    <s v="AGENCY"/>
    <s v="3496"/>
    <s v="Medina PD"/>
    <s v="acc"/>
    <m/>
    <x v="2"/>
    <s v="UPDATE crash_acc_2016 SET AGENCY_txt = 'Medina PD' where TRIM(AGENCY)='3496';"/>
  </r>
  <r>
    <x v="114"/>
    <s v="3497 = Meeker Co Sheriff"/>
    <s v="AGENCY"/>
    <s v="3497"/>
    <s v="Meeker Co Sheriff"/>
    <s v="acc"/>
    <m/>
    <x v="10"/>
    <s v="UPDATE crash_acc_2016 SET AGENCY_txt = 'Meeker Co Sheriff' where TRIM(AGENCY)='3497';"/>
  </r>
  <r>
    <x v="114"/>
    <s v="3498 = Melrose PD"/>
    <s v="AGENCY"/>
    <s v="3498"/>
    <s v="Melrose PD"/>
    <s v="acc"/>
    <m/>
    <x v="9"/>
    <s v="UPDATE crash_acc_2016 SET AGENCY_txt = 'Melrose PD' where TRIM(AGENCY)='3498';"/>
  </r>
  <r>
    <x v="114"/>
    <s v="3499 = Menahga PD"/>
    <s v="AGENCY"/>
    <s v="3499"/>
    <s v="Menahga PD"/>
    <s v="acc"/>
    <m/>
    <x v="9"/>
    <s v="UPDATE crash_acc_2016 SET AGENCY_txt = 'Menahga PD' where TRIM(AGENCY)='3499';"/>
  </r>
  <r>
    <x v="114"/>
    <s v="3500 = Mendota Heights PD"/>
    <s v="AGENCY"/>
    <s v="3500"/>
    <s v="Mendota Heights PD"/>
    <s v="acc"/>
    <m/>
    <x v="25"/>
    <s v="UPDATE crash_acc_2016 SET AGENCY_txt = 'Mendota Heights PD' where TRIM(AGENCY)='3500';"/>
  </r>
  <r>
    <x v="114"/>
    <s v="3501 = Metropolitan Airport PD"/>
    <s v="AGENCY"/>
    <s v="3501"/>
    <s v="Metropolitan Airport PD"/>
    <s v="acc"/>
    <m/>
    <x v="16"/>
    <s v="UPDATE crash_acc_2016 SET AGENCY_txt = 'Metropolitan Airport PD' where TRIM(AGENCY)='3501';"/>
  </r>
  <r>
    <x v="114"/>
    <s v="3502 = Metropolitan Transit PD"/>
    <s v="AGENCY"/>
    <s v="3502"/>
    <s v="Metropolitan Transit PD"/>
    <s v="acc"/>
    <m/>
    <x v="16"/>
    <s v="UPDATE crash_acc_2016 SET AGENCY_txt = 'Metropolitan Transit PD' where TRIM(AGENCY)='3502';"/>
  </r>
  <r>
    <x v="114"/>
    <s v="3503 = Milaca PD"/>
    <s v="AGENCY"/>
    <s v="3503"/>
    <s v="Milaca PD"/>
    <s v="acc"/>
    <m/>
    <x v="2"/>
    <s v="UPDATE crash_acc_2016 SET AGENCY_txt = 'Milaca PD' where TRIM(AGENCY)='3503';"/>
  </r>
  <r>
    <x v="114"/>
    <s v="3504 = Mille Lacs Band of Ojibwe Tribal PD"/>
    <s v="AGENCY"/>
    <s v="3504"/>
    <s v="Mille Lacs Band of Ojibwe Tribal PD"/>
    <s v="acc"/>
    <m/>
    <x v="53"/>
    <s v="UPDATE crash_acc_2016 SET AGENCY_txt = 'Mille Lacs Band of Ojibwe Tribal PD' where TRIM(AGENCY)='3504';"/>
  </r>
  <r>
    <x v="114"/>
    <s v="3505 = Mille Lacs Co Sheriff"/>
    <s v="AGENCY"/>
    <s v="3505"/>
    <s v="Mille Lacs Co Sheriff"/>
    <s v="acc"/>
    <m/>
    <x v="21"/>
    <s v="UPDATE crash_acc_2016 SET AGENCY_txt = 'Mille Lacs Co Sheriff' where TRIM(AGENCY)='3505';"/>
  </r>
  <r>
    <x v="114"/>
    <s v="3506 = Minneapolis Department of Veterans Affairs Police"/>
    <s v="AGENCY"/>
    <s v="3506"/>
    <s v="Minneapolis Department of Veterans Affairs Police"/>
    <s v="acc"/>
    <m/>
    <x v="60"/>
    <s v="UPDATE crash_acc_2016 SET AGENCY_txt = 'Minneapolis Department of Veterans Affairs Police' where TRIM(AGENCY)='3506';"/>
  </r>
  <r>
    <x v="114"/>
    <s v="3507 = Minneapolis Park PD"/>
    <s v="AGENCY"/>
    <s v="3507"/>
    <s v="Minneapolis Park PD"/>
    <s v="acc"/>
    <m/>
    <x v="28"/>
    <s v="UPDATE crash_acc_2016 SET AGENCY_txt = 'Minneapolis Park PD' where TRIM(AGENCY)='3507';"/>
  </r>
  <r>
    <x v="114"/>
    <s v="3508 = Minneapolis PD"/>
    <s v="AGENCY"/>
    <s v="3508"/>
    <s v="Minneapolis PD"/>
    <s v="acc"/>
    <m/>
    <x v="23"/>
    <s v="UPDATE crash_acc_2016 SET AGENCY_txt = 'Minneapolis PD' where TRIM(AGENCY)='3508';"/>
  </r>
  <r>
    <x v="114"/>
    <s v="3509 = Minneapolis PD Emergency Communications Center MECC"/>
    <s v="AGENCY"/>
    <s v="3509"/>
    <s v="Minneapolis PD Emergency Communications Center MECC"/>
    <s v="acc"/>
    <m/>
    <x v="57"/>
    <s v="UPDATE crash_acc_2016 SET AGENCY_txt = 'Minneapolis PD Emergency Communications Center MECC' where TRIM(AGENCY)='3509';"/>
  </r>
  <r>
    <x v="114"/>
    <s v="3510 = Minneota PD"/>
    <s v="AGENCY"/>
    <s v="3510"/>
    <s v="Minneota PD"/>
    <s v="acc"/>
    <m/>
    <x v="13"/>
    <s v="UPDATE crash_acc_2016 SET AGENCY_txt = 'Minneota PD' where TRIM(AGENCY)='3510';"/>
  </r>
  <r>
    <x v="114"/>
    <s v="3511 = Minnesota Lake PD"/>
    <s v="AGENCY"/>
    <s v="3511"/>
    <s v="Minnesota Lake PD"/>
    <s v="acc"/>
    <m/>
    <x v="10"/>
    <s v="UPDATE crash_acc_2016 SET AGENCY_txt = 'Minnesota Lake PD' where TRIM(AGENCY)='3511';"/>
  </r>
  <r>
    <x v="114"/>
    <s v="3512 = Minnetonka PD"/>
    <s v="AGENCY"/>
    <s v="3512"/>
    <s v="Minnetonka PD"/>
    <s v="acc"/>
    <m/>
    <x v="24"/>
    <s v="UPDATE crash_acc_2016 SET AGENCY_txt = 'Minnetonka PD' where TRIM(AGENCY)='3512';"/>
  </r>
  <r>
    <x v="114"/>
    <s v="3513 = Minnetrista Public Safety Dept"/>
    <s v="AGENCY"/>
    <s v="3513"/>
    <s v="Minnetrista Public Safety Dept"/>
    <s v="acc"/>
    <m/>
    <x v="26"/>
    <s v="UPDATE crash_acc_2016 SET AGENCY_txt = 'Minnetrista Public Safety Dept' where TRIM(AGENCY)='3513';"/>
  </r>
  <r>
    <x v="114"/>
    <s v="3514 = MN Bureau of Criminal Apprehension"/>
    <s v="AGENCY"/>
    <s v="3514"/>
    <s v="MN Bureau of Criminal Apprehension"/>
    <s v="acc"/>
    <m/>
    <x v="17"/>
    <s v="UPDATE crash_acc_2016 SET AGENCY_txt = 'MN Bureau of Criminal Apprehension' where TRIM(AGENCY)='3514';"/>
  </r>
  <r>
    <x v="114"/>
    <s v="3516 = MN Dept of Corrections Fugitive Unit"/>
    <s v="AGENCY"/>
    <s v="3516"/>
    <s v="MN Dept of Corrections Fugitive Unit"/>
    <s v="acc"/>
    <m/>
    <x v="36"/>
    <s v="UPDATE crash_acc_2016 SET AGENCY_txt = 'MN Dept of Corrections Fugitive Unit' where TRIM(AGENCY)='3516';"/>
  </r>
  <r>
    <x v="114"/>
    <s v="3517 = MN Dept of Natural Resources - License Bureau"/>
    <s v="AGENCY"/>
    <s v="3517"/>
    <s v="MN Dept of Natural Resources - License Bureau"/>
    <s v="acc"/>
    <m/>
    <x v="49"/>
    <s v="UPDATE crash_acc_2016 SET AGENCY_txt = 'MN Dept of Natural Resources - License Bureau' where TRIM(AGENCY)='3517';"/>
  </r>
  <r>
    <x v="114"/>
    <s v="3518 = MN Financial Crimes Task Force"/>
    <s v="AGENCY"/>
    <s v="3518"/>
    <s v="MN Financial Crimes Task Force"/>
    <s v="acc"/>
    <m/>
    <x v="26"/>
    <s v="UPDATE crash_acc_2016 SET AGENCY_txt = 'MN Financial Crimes Task Force' where TRIM(AGENCY)='3518';"/>
  </r>
  <r>
    <x v="114"/>
    <s v="3519 = MN National Guard - 133rd Air Lift Wing"/>
    <s v="AGENCY"/>
    <s v="3519"/>
    <s v="MN National Guard - 133rd Air Lift Wing"/>
    <s v="acc"/>
    <m/>
    <x v="54"/>
    <s v="UPDATE crash_acc_2016 SET AGENCY_txt = 'MN National Guard - 133rd Air Lift Wing' where TRIM(AGENCY)='3519';"/>
  </r>
  <r>
    <x v="114"/>
    <s v="3520 = MN State Fair PD"/>
    <s v="AGENCY"/>
    <s v="3520"/>
    <s v="MN State Fair PD"/>
    <s v="acc"/>
    <m/>
    <x v="33"/>
    <s v="UPDATE crash_acc_2016 SET AGENCY_txt = 'MN State Fair PD' where TRIM(AGENCY)='3520';"/>
  </r>
  <r>
    <x v="114"/>
    <s v="3521 = MN State Patrol District 2000 - Central Office"/>
    <s v="AGENCY"/>
    <s v="3521"/>
    <s v="MN State Patrol District 2000 - Central Office"/>
    <s v="acc"/>
    <m/>
    <x v="47"/>
    <s v="UPDATE crash_acc_2016 SET AGENCY_txt = 'MN State Patrol District 2000 - Central Office' where TRIM(AGENCY)='3521';"/>
  </r>
  <r>
    <x v="114"/>
    <s v="3523 = MN State Patrol District 2100 - Rochester"/>
    <s v="AGENCY"/>
    <s v="3523"/>
    <s v="MN State Patrol District 2100 - Rochester"/>
    <s v="acc"/>
    <m/>
    <x v="39"/>
    <s v="UPDATE crash_acc_2016 SET AGENCY_txt = 'MN State Patrol District 2100 - Rochester' where TRIM(AGENCY)='3523';"/>
  </r>
  <r>
    <x v="114"/>
    <s v="3524 = MN State Patrol District 2200 - Mankato"/>
    <s v="AGENCY"/>
    <s v="3524"/>
    <s v="MN State Patrol District 2200 - Mankato"/>
    <s v="acc"/>
    <m/>
    <x v="54"/>
    <s v="UPDATE crash_acc_2016 SET AGENCY_txt = 'MN State Patrol District 2200 - Mankato' where TRIM(AGENCY)='3524';"/>
  </r>
  <r>
    <x v="114"/>
    <s v="3525 = MN State Patrol District 2300 - Marshall"/>
    <s v="AGENCY"/>
    <s v="3525"/>
    <s v="MN State Patrol District 2300 - Marshall"/>
    <s v="acc"/>
    <m/>
    <x v="48"/>
    <s v="UPDATE crash_acc_2016 SET AGENCY_txt = 'MN State Patrol District 2300 - Marshall' where TRIM(AGENCY)='3525';"/>
  </r>
  <r>
    <x v="114"/>
    <s v="3527 = MN State Patrol District 2400 - Oakdale"/>
    <s v="AGENCY"/>
    <s v="3527"/>
    <s v="MN State Patrol District 2400 - Oakdale"/>
    <s v="acc"/>
    <m/>
    <x v="54"/>
    <s v="UPDATE crash_acc_2016 SET AGENCY_txt = 'MN State Patrol District 2400 - Oakdale' where TRIM(AGENCY)='3527';"/>
  </r>
  <r>
    <x v="114"/>
    <s v="3528 = MN State Patrol District 2500 - Golden Valley"/>
    <s v="AGENCY"/>
    <s v="3528"/>
    <s v="MN State Patrol District 2500 - Golden Valley"/>
    <s v="acc"/>
    <m/>
    <x v="49"/>
    <s v="UPDATE crash_acc_2016 SET AGENCY_txt = 'MN State Patrol District 2500 - Golden Valley' where TRIM(AGENCY)='3528';"/>
  </r>
  <r>
    <x v="114"/>
    <s v="3529 = MN State Patrol District 2600 - St Cloud"/>
    <s v="AGENCY"/>
    <s v="3529"/>
    <s v="MN State Patrol District 2600 - St Cloud"/>
    <s v="acc"/>
    <m/>
    <x v="48"/>
    <s v="UPDATE crash_acc_2016 SET AGENCY_txt = 'MN State Patrol District 2600 - St Cloud' where TRIM(AGENCY)='3529';"/>
  </r>
  <r>
    <x v="114"/>
    <s v="3530 = MN State Patrol District 2700 - Duluth"/>
    <s v="AGENCY"/>
    <s v="3530"/>
    <s v="MN State Patrol District 2700 - Duluth"/>
    <s v="acc"/>
    <m/>
    <x v="56"/>
    <s v="UPDATE crash_acc_2016 SET AGENCY_txt = 'MN State Patrol District 2700 - Duluth' where TRIM(AGENCY)='3530';"/>
  </r>
  <r>
    <x v="114"/>
    <s v="3531 = MN State Patrol District 2800 - Brainerd"/>
    <s v="AGENCY"/>
    <s v="3531"/>
    <s v="MN State Patrol District 2800 - Brainerd"/>
    <s v="acc"/>
    <m/>
    <x v="48"/>
    <s v="UPDATE crash_acc_2016 SET AGENCY_txt = 'MN State Patrol District 2800 - Brainerd' where TRIM(AGENCY)='3531';"/>
  </r>
  <r>
    <x v="114"/>
    <s v="3532 = MN State Patrol District 2900 - Detroit Lakes"/>
    <s v="AGENCY"/>
    <s v="3532"/>
    <s v="MN State Patrol District 2900 - Detroit Lakes"/>
    <s v="acc"/>
    <m/>
    <x v="49"/>
    <s v="UPDATE crash_acc_2016 SET AGENCY_txt = 'MN State Patrol District 2900 - Detroit Lakes' where TRIM(AGENCY)='3532';"/>
  </r>
  <r>
    <x v="114"/>
    <s v="3533 = MN State Patrol District 3100 - Virginia"/>
    <s v="AGENCY"/>
    <s v="3533"/>
    <s v="MN State Patrol District 3100 - Virginia"/>
    <s v="acc"/>
    <m/>
    <x v="48"/>
    <s v="UPDATE crash_acc_2016 SET AGENCY_txt = 'MN State Patrol District 3100 - Virginia' where TRIM(AGENCY)='3533';"/>
  </r>
  <r>
    <x v="114"/>
    <s v="3534 = MN State Patrol District 3200 - Thief River Falls"/>
    <s v="AGENCY"/>
    <s v="3534"/>
    <s v="MN State Patrol District 3200 - Thief River Falls"/>
    <s v="acc"/>
    <m/>
    <x v="60"/>
    <s v="UPDATE crash_acc_2016 SET AGENCY_txt = 'MN State Patrol District 3200 - Thief River Falls' where TRIM(AGENCY)='3534';"/>
  </r>
  <r>
    <x v="114"/>
    <s v="3543 = Montevideo PD"/>
    <s v="AGENCY"/>
    <s v="3543"/>
    <s v="Montevideo PD"/>
    <s v="acc"/>
    <m/>
    <x v="24"/>
    <s v="UPDATE crash_acc_2016 SET AGENCY_txt = 'Montevideo PD' where TRIM(AGENCY)='3543';"/>
  </r>
  <r>
    <x v="114"/>
    <s v="3544 = Montgomery PD"/>
    <s v="AGENCY"/>
    <s v="3544"/>
    <s v="Montgomery PD"/>
    <s v="acc"/>
    <m/>
    <x v="24"/>
    <s v="UPDATE crash_acc_2016 SET AGENCY_txt = 'Montgomery PD' where TRIM(AGENCY)='3544';"/>
  </r>
  <r>
    <x v="114"/>
    <s v="3545 = Moorhead PD"/>
    <s v="AGENCY"/>
    <s v="3545"/>
    <s v="Moorhead PD"/>
    <s v="acc"/>
    <m/>
    <x v="13"/>
    <s v="UPDATE crash_acc_2016 SET AGENCY_txt = 'Moorhead PD' where TRIM(AGENCY)='3545';"/>
  </r>
  <r>
    <x v="114"/>
    <s v="3546 = Moose Lake PD"/>
    <s v="AGENCY"/>
    <s v="3546"/>
    <s v="Moose Lake PD"/>
    <s v="acc"/>
    <m/>
    <x v="24"/>
    <s v="UPDATE crash_acc_2016 SET AGENCY_txt = 'Moose Lake PD' where TRIM(AGENCY)='3546';"/>
  </r>
  <r>
    <x v="114"/>
    <s v="3548 = Morgan PD"/>
    <s v="AGENCY"/>
    <s v="3548"/>
    <s v="Morgan PD"/>
    <s v="acc"/>
    <m/>
    <x v="2"/>
    <s v="UPDATE crash_acc_2016 SET AGENCY_txt = 'Morgan PD' where TRIM(AGENCY)='3548';"/>
  </r>
  <r>
    <x v="114"/>
    <s v="3549 = Morris PD"/>
    <s v="AGENCY"/>
    <s v="3549"/>
    <s v="Morris PD"/>
    <s v="acc"/>
    <m/>
    <x v="2"/>
    <s v="UPDATE crash_acc_2016 SET AGENCY_txt = 'Morris PD' where TRIM(AGENCY)='3549';"/>
  </r>
  <r>
    <x v="114"/>
    <s v="3550 = Morrison Co Sheriff"/>
    <s v="AGENCY"/>
    <s v="3550"/>
    <s v="Morrison Co Sheriff"/>
    <s v="acc"/>
    <m/>
    <x v="28"/>
    <s v="UPDATE crash_acc_2016 SET AGENCY_txt = 'Morrison Co Sheriff' where TRIM(AGENCY)='3550';"/>
  </r>
  <r>
    <x v="114"/>
    <s v="3551 = Morristown PD"/>
    <s v="AGENCY"/>
    <s v="3551"/>
    <s v="Morristown PD"/>
    <s v="acc"/>
    <m/>
    <x v="24"/>
    <s v="UPDATE crash_acc_2016 SET AGENCY_txt = 'Morristown PD' where TRIM(AGENCY)='3551';"/>
  </r>
  <r>
    <x v="114"/>
    <s v="3553 = Motley PD"/>
    <s v="AGENCY"/>
    <s v="3553"/>
    <s v="Motley PD"/>
    <s v="acc"/>
    <m/>
    <x v="2"/>
    <s v="UPDATE crash_acc_2016 SET AGENCY_txt = 'Motley PD' where TRIM(AGENCY)='3553';"/>
  </r>
  <r>
    <x v="114"/>
    <s v="3555 = Mounds View PD"/>
    <s v="AGENCY"/>
    <s v="3555"/>
    <s v="Mounds View PD"/>
    <s v="acc"/>
    <m/>
    <x v="23"/>
    <s v="UPDATE crash_acc_2016 SET AGENCY_txt = 'Mounds View PD' where TRIM(AGENCY)='3555';"/>
  </r>
  <r>
    <x v="114"/>
    <s v="3556 = Mountain Lake PD"/>
    <s v="AGENCY"/>
    <s v="3556"/>
    <s v="Mountain Lake PD"/>
    <s v="acc"/>
    <m/>
    <x v="33"/>
    <s v="UPDATE crash_acc_2016 SET AGENCY_txt = 'Mountain Lake PD' where TRIM(AGENCY)='3556';"/>
  </r>
  <r>
    <x v="114"/>
    <s v="3557 = Mower Co Sheriff"/>
    <s v="AGENCY"/>
    <s v="3557"/>
    <s v="Mower Co Sheriff"/>
    <s v="acc"/>
    <m/>
    <x v="33"/>
    <s v="UPDATE crash_acc_2016 SET AGENCY_txt = 'Mower Co Sheriff' where TRIM(AGENCY)='3557';"/>
  </r>
  <r>
    <x v="114"/>
    <s v="3558 = Murray Co Sheriff"/>
    <s v="AGENCY"/>
    <s v="3558"/>
    <s v="Murray Co Sheriff"/>
    <s v="acc"/>
    <m/>
    <x v="10"/>
    <s v="UPDATE crash_acc_2016 SET AGENCY_txt = 'Murray Co Sheriff' where TRIM(AGENCY)='3558';"/>
  </r>
  <r>
    <x v="114"/>
    <s v="3559 = Nashwauk PD"/>
    <s v="AGENCY"/>
    <s v="3559"/>
    <s v="Nashwauk PD"/>
    <s v="acc"/>
    <m/>
    <x v="13"/>
    <s v="UPDATE crash_acc_2016 SET AGENCY_txt = 'Nashwauk PD' where TRIM(AGENCY)='3559';"/>
  </r>
  <r>
    <x v="114"/>
    <s v="3560 = Nett Lake PD - Bureau of Indian Affairs"/>
    <s v="AGENCY"/>
    <s v="3560"/>
    <s v="Nett Lake PD - Bureau of Indian Affairs"/>
    <s v="acc"/>
    <m/>
    <x v="54"/>
    <s v="UPDATE crash_acc_2016 SET AGENCY_txt = 'Nett Lake PD - Bureau of Indian Affairs' where TRIM(AGENCY)='3560';"/>
  </r>
  <r>
    <x v="114"/>
    <s v="3562 = New Brighton Dept of Public Safety"/>
    <s v="AGENCY"/>
    <s v="3562"/>
    <s v="New Brighton Dept of Public Safety"/>
    <s v="acc"/>
    <m/>
    <x v="17"/>
    <s v="UPDATE crash_acc_2016 SET AGENCY_txt = 'New Brighton Dept of Public Safety' where TRIM(AGENCY)='3562';"/>
  </r>
  <r>
    <x v="114"/>
    <s v="3563 = New Hope PD"/>
    <s v="AGENCY"/>
    <s v="3563"/>
    <s v="New Hope PD"/>
    <s v="acc"/>
    <m/>
    <x v="13"/>
    <s v="UPDATE crash_acc_2016 SET AGENCY_txt = 'New Hope PD' where TRIM(AGENCY)='3563';"/>
  </r>
  <r>
    <x v="114"/>
    <s v="3564 = New Prague PD"/>
    <s v="AGENCY"/>
    <s v="3564"/>
    <s v="New Prague PD"/>
    <s v="acc"/>
    <m/>
    <x v="24"/>
    <s v="UPDATE crash_acc_2016 SET AGENCY_txt = 'New Prague PD' where TRIM(AGENCY)='3564';"/>
  </r>
  <r>
    <x v="114"/>
    <s v="3565 = New Richland PD"/>
    <s v="AGENCY"/>
    <s v="3565"/>
    <s v="New Richland PD"/>
    <s v="acc"/>
    <m/>
    <x v="7"/>
    <s v="UPDATE crash_acc_2016 SET AGENCY_txt = 'New Richland PD' where TRIM(AGENCY)='3565';"/>
  </r>
  <r>
    <x v="114"/>
    <s v="3566 = New Ulm PD"/>
    <s v="AGENCY"/>
    <s v="3566"/>
    <s v="New Ulm PD"/>
    <s v="acc"/>
    <m/>
    <x v="9"/>
    <s v="UPDATE crash_acc_2016 SET AGENCY_txt = 'New Ulm PD' where TRIM(AGENCY)='3566';"/>
  </r>
  <r>
    <x v="114"/>
    <s v="3567 = New York Mills PD"/>
    <s v="AGENCY"/>
    <s v="3567"/>
    <s v="New York Mills PD"/>
    <s v="acc"/>
    <m/>
    <x v="10"/>
    <s v="UPDATE crash_acc_2016 SET AGENCY_txt = 'New York Mills PD' where TRIM(AGENCY)='3567';"/>
  </r>
  <r>
    <x v="114"/>
    <s v="3568 = Newport PD"/>
    <s v="AGENCY"/>
    <s v="3568"/>
    <s v="Newport PD"/>
    <s v="acc"/>
    <m/>
    <x v="9"/>
    <s v="UPDATE crash_acc_2016 SET AGENCY_txt = 'Newport PD' where TRIM(AGENCY)='3568';"/>
  </r>
  <r>
    <x v="114"/>
    <s v="3569 = Nicollet Co Sheriff"/>
    <s v="AGENCY"/>
    <s v="3569"/>
    <s v="Nicollet Co Sheriff"/>
    <s v="acc"/>
    <m/>
    <x v="28"/>
    <s v="UPDATE crash_acc_2016 SET AGENCY_txt = 'Nicollet Co Sheriff' where TRIM(AGENCY)='3569';"/>
  </r>
  <r>
    <x v="114"/>
    <s v="3570 = Nisswa PD"/>
    <s v="AGENCY"/>
    <s v="3570"/>
    <s v="Nisswa PD"/>
    <s v="acc"/>
    <m/>
    <x v="2"/>
    <s v="UPDATE crash_acc_2016 SET AGENCY_txt = 'Nisswa PD' where TRIM(AGENCY)='3570';"/>
  </r>
  <r>
    <x v="114"/>
    <s v="3571 = Nobles Co Sheriff"/>
    <s v="AGENCY"/>
    <s v="3571"/>
    <s v="Nobles Co Sheriff"/>
    <s v="acc"/>
    <m/>
    <x v="10"/>
    <s v="UPDATE crash_acc_2016 SET AGENCY_txt = 'Nobles Co Sheriff' where TRIM(AGENCY)='3571';"/>
  </r>
  <r>
    <x v="114"/>
    <s v="3572 = Norman Co Sheriff"/>
    <s v="AGENCY"/>
    <s v="3572"/>
    <s v="Norman Co Sheriff"/>
    <s v="acc"/>
    <m/>
    <x v="10"/>
    <s v="UPDATE crash_acc_2016 SET AGENCY_txt = 'Norman Co Sheriff' where TRIM(AGENCY)='3572';"/>
  </r>
  <r>
    <x v="114"/>
    <s v="3573 = North Branch PD"/>
    <s v="AGENCY"/>
    <s v="3573"/>
    <s v="North Branch PD"/>
    <s v="acc"/>
    <m/>
    <x v="7"/>
    <s v="UPDATE crash_acc_2016 SET AGENCY_txt = 'North Branch PD' where TRIM(AGENCY)='3573';"/>
  </r>
  <r>
    <x v="114"/>
    <s v="3574 = North Mankato PD"/>
    <s v="AGENCY"/>
    <s v="3574"/>
    <s v="North Mankato PD"/>
    <s v="acc"/>
    <m/>
    <x v="33"/>
    <s v="UPDATE crash_acc_2016 SET AGENCY_txt = 'North Mankato PD' where TRIM(AGENCY)='3574';"/>
  </r>
  <r>
    <x v="114"/>
    <s v="3575 = North St Paul PD"/>
    <s v="AGENCY"/>
    <s v="3575"/>
    <s v="North St Paul PD"/>
    <s v="acc"/>
    <m/>
    <x v="33"/>
    <s v="UPDATE crash_acc_2016 SET AGENCY_txt = 'North St Paul PD' where TRIM(AGENCY)='3575';"/>
  </r>
  <r>
    <x v="114"/>
    <s v="3576 = Northfield PD"/>
    <s v="AGENCY"/>
    <s v="3576"/>
    <s v="Northfield PD"/>
    <s v="acc"/>
    <m/>
    <x v="24"/>
    <s v="UPDATE crash_acc_2016 SET AGENCY_txt = 'Northfield PD' where TRIM(AGENCY)='3576';"/>
  </r>
  <r>
    <x v="114"/>
    <s v="3577 = Oak Park Heights PD"/>
    <s v="AGENCY"/>
    <s v="3577"/>
    <s v="Oak Park Heights PD"/>
    <s v="acc"/>
    <m/>
    <x v="28"/>
    <s v="UPDATE crash_acc_2016 SET AGENCY_txt = 'Oak Park Heights PD' where TRIM(AGENCY)='3577';"/>
  </r>
  <r>
    <x v="114"/>
    <s v="3578 = Oakdale PD"/>
    <s v="AGENCY"/>
    <s v="3578"/>
    <s v="Oakdale PD"/>
    <s v="acc"/>
    <m/>
    <x v="9"/>
    <s v="UPDATE crash_acc_2016 SET AGENCY_txt = 'Oakdale PD' where TRIM(AGENCY)='3578';"/>
  </r>
  <r>
    <x v="114"/>
    <s v="3579 = Olivia PD"/>
    <s v="AGENCY"/>
    <s v="3579"/>
    <s v="Olivia PD"/>
    <s v="acc"/>
    <m/>
    <x v="2"/>
    <s v="UPDATE crash_acc_2016 SET AGENCY_txt = 'Olivia PD' where TRIM(AGENCY)='3579';"/>
  </r>
  <r>
    <x v="114"/>
    <s v="3580 = Olmsted Co Sheriff"/>
    <s v="AGENCY"/>
    <s v="3580"/>
    <s v="Olmsted Co Sheriff"/>
    <s v="acc"/>
    <m/>
    <x v="25"/>
    <s v="UPDATE crash_acc_2016 SET AGENCY_txt = 'Olmsted Co Sheriff' where TRIM(AGENCY)='3580';"/>
  </r>
  <r>
    <x v="114"/>
    <s v="3581 = Onamia PD"/>
    <s v="AGENCY"/>
    <s v="3581"/>
    <s v="Onamia PD"/>
    <s v="acc"/>
    <m/>
    <x v="2"/>
    <s v="UPDATE crash_acc_2016 SET AGENCY_txt = 'Onamia PD' where TRIM(AGENCY)='3581';"/>
  </r>
  <r>
    <x v="114"/>
    <s v="3582 = Orono PD"/>
    <s v="AGENCY"/>
    <s v="3582"/>
    <s v="Orono PD"/>
    <s v="acc"/>
    <m/>
    <x v="3"/>
    <s v="UPDATE crash_acc_2016 SET AGENCY_txt = 'Orono PD' where TRIM(AGENCY)='3582';"/>
  </r>
  <r>
    <x v="114"/>
    <s v="3583 = Ortonville PD"/>
    <s v="AGENCY"/>
    <s v="3583"/>
    <s v="Ortonville PD"/>
    <s v="acc"/>
    <m/>
    <x v="24"/>
    <s v="UPDATE crash_acc_2016 SET AGENCY_txt = 'Ortonville PD' where TRIM(AGENCY)='3583';"/>
  </r>
  <r>
    <x v="114"/>
    <s v="3584 = Osakis PD"/>
    <s v="AGENCY"/>
    <s v="3584"/>
    <s v="Osakis PD"/>
    <s v="acc"/>
    <m/>
    <x v="2"/>
    <s v="UPDATE crash_acc_2016 SET AGENCY_txt = 'Osakis PD' where TRIM(AGENCY)='3584';"/>
  </r>
  <r>
    <x v="114"/>
    <s v="3585 = Osseo PD"/>
    <s v="AGENCY"/>
    <s v="3585"/>
    <s v="Osseo PD"/>
    <s v="acc"/>
    <m/>
    <x v="3"/>
    <s v="UPDATE crash_acc_2016 SET AGENCY_txt = 'Osseo PD' where TRIM(AGENCY)='3585';"/>
  </r>
  <r>
    <x v="114"/>
    <s v="3586 = Ostrander PD"/>
    <s v="AGENCY"/>
    <s v="3586"/>
    <s v="Ostrander PD"/>
    <s v="acc"/>
    <m/>
    <x v="31"/>
    <s v="UPDATE crash_acc_2016 SET AGENCY_txt = 'Ostrander PD' where TRIM(AGENCY)='3586';"/>
  </r>
  <r>
    <x v="114"/>
    <s v="3587 = Otter Tail Co Sheriff"/>
    <s v="AGENCY"/>
    <s v="3587"/>
    <s v="Otter Tail Co Sheriff"/>
    <s v="acc"/>
    <m/>
    <x v="21"/>
    <s v="UPDATE crash_acc_2016 SET AGENCY_txt = 'Otter Tail Co Sheriff' where TRIM(AGENCY)='3587';"/>
  </r>
  <r>
    <x v="114"/>
    <s v="3588 = Owatonna PD"/>
    <s v="AGENCY"/>
    <s v="3588"/>
    <s v="Owatonna PD"/>
    <s v="acc"/>
    <m/>
    <x v="13"/>
    <s v="UPDATE crash_acc_2016 SET AGENCY_txt = 'Owatonna PD' where TRIM(AGENCY)='3588';"/>
  </r>
  <r>
    <x v="114"/>
    <s v="3589 = Park Rapids PD"/>
    <s v="AGENCY"/>
    <s v="3589"/>
    <s v="Park Rapids PD"/>
    <s v="acc"/>
    <m/>
    <x v="23"/>
    <s v="UPDATE crash_acc_2016 SET AGENCY_txt = 'Park Rapids PD' where TRIM(AGENCY)='3589';"/>
  </r>
  <r>
    <x v="114"/>
    <s v="3590 = Parkers Prairie PD"/>
    <s v="AGENCY"/>
    <s v="3590"/>
    <s v="Parkers Prairie PD"/>
    <s v="acc"/>
    <m/>
    <x v="25"/>
    <s v="UPDATE crash_acc_2016 SET AGENCY_txt = 'Parkers Prairie PD' where TRIM(AGENCY)='3590';"/>
  </r>
  <r>
    <x v="114"/>
    <s v="3591 = Paynesville PD"/>
    <s v="AGENCY"/>
    <s v="3591"/>
    <s v="Paynesville PD"/>
    <s v="acc"/>
    <m/>
    <x v="23"/>
    <s v="UPDATE crash_acc_2016 SET AGENCY_txt = 'Paynesville PD' where TRIM(AGENCY)='3591';"/>
  </r>
  <r>
    <x v="114"/>
    <s v="3592 = Pelican Rapids PD"/>
    <s v="AGENCY"/>
    <s v="3592"/>
    <s v="Pelican Rapids PD"/>
    <s v="acc"/>
    <m/>
    <x v="10"/>
    <s v="UPDATE crash_acc_2016 SET AGENCY_txt = 'Pelican Rapids PD' where TRIM(AGENCY)='3592';"/>
  </r>
  <r>
    <x v="114"/>
    <s v="3593 = Pennington Co Sheriff"/>
    <s v="AGENCY"/>
    <s v="3593"/>
    <s v="Pennington Co Sheriff"/>
    <s v="acc"/>
    <m/>
    <x v="21"/>
    <s v="UPDATE crash_acc_2016 SET AGENCY_txt = 'Pennington Co Sheriff' where TRIM(AGENCY)='3593';"/>
  </r>
  <r>
    <x v="114"/>
    <s v="3594 = Pequot Lakes PD"/>
    <s v="AGENCY"/>
    <s v="3594"/>
    <s v="Pequot Lakes PD"/>
    <s v="acc"/>
    <m/>
    <x v="7"/>
    <s v="UPDATE crash_acc_2016 SET AGENCY_txt = 'Pequot Lakes PD' where TRIM(AGENCY)='3594';"/>
  </r>
  <r>
    <x v="114"/>
    <s v="3595 = Perham PD"/>
    <s v="AGENCY"/>
    <s v="3595"/>
    <s v="Perham PD"/>
    <s v="acc"/>
    <m/>
    <x v="2"/>
    <s v="UPDATE crash_acc_2016 SET AGENCY_txt = 'Perham PD' where TRIM(AGENCY)='3595';"/>
  </r>
  <r>
    <x v="114"/>
    <s v="3596 = Pierz PD"/>
    <s v="AGENCY"/>
    <s v="3596"/>
    <s v="Pierz PD"/>
    <s v="acc"/>
    <m/>
    <x v="3"/>
    <s v="UPDATE crash_acc_2016 SET AGENCY_txt = 'Pierz PD' where TRIM(AGENCY)='3596';"/>
  </r>
  <r>
    <x v="114"/>
    <s v="3597 = Pike Bay PD"/>
    <s v="AGENCY"/>
    <s v="3597"/>
    <s v="Pike Bay PD"/>
    <s v="acc"/>
    <m/>
    <x v="13"/>
    <s v="UPDATE crash_acc_2016 SET AGENCY_txt = 'Pike Bay PD' where TRIM(AGENCY)='3597';"/>
  </r>
  <r>
    <x v="114"/>
    <s v="3598 = Pillager PD"/>
    <s v="AGENCY"/>
    <s v="3598"/>
    <s v="Pillager PD"/>
    <s v="acc"/>
    <m/>
    <x v="13"/>
    <s v="UPDATE crash_acc_2016 SET AGENCY_txt = 'Pillager PD' where TRIM(AGENCY)='3598';"/>
  </r>
  <r>
    <x v="114"/>
    <s v="3599 = Pine Co Sheriff"/>
    <s v="AGENCY"/>
    <s v="3599"/>
    <s v="Pine Co Sheriff"/>
    <s v="acc"/>
    <m/>
    <x v="7"/>
    <s v="UPDATE crash_acc_2016 SET AGENCY_txt = 'Pine Co Sheriff' where TRIM(AGENCY)='3599';"/>
  </r>
  <r>
    <x v="114"/>
    <s v="3600 = Pine River PD"/>
    <s v="AGENCY"/>
    <s v="3600"/>
    <s v="Pine River PD"/>
    <s v="acc"/>
    <m/>
    <x v="24"/>
    <s v="UPDATE crash_acc_2016 SET AGENCY_txt = 'Pine River PD' where TRIM(AGENCY)='3600';"/>
  </r>
  <r>
    <x v="114"/>
    <s v="3601 = Pipestone Co Sheriff"/>
    <s v="AGENCY"/>
    <s v="3601"/>
    <s v="Pipestone Co Sheriff"/>
    <s v="acc"/>
    <m/>
    <x v="8"/>
    <s v="UPDATE crash_acc_2016 SET AGENCY_txt = 'Pipestone Co Sheriff' where TRIM(AGENCY)='3601';"/>
  </r>
  <r>
    <x v="114"/>
    <s v="3602 = Plainview PD"/>
    <s v="AGENCY"/>
    <s v="3602"/>
    <s v="Plainview PD"/>
    <s v="acc"/>
    <m/>
    <x v="31"/>
    <s v="UPDATE crash_acc_2016 SET AGENCY_txt = 'Plainview PD' where TRIM(AGENCY)='3602';"/>
  </r>
  <r>
    <x v="114"/>
    <s v="3603 = Plymouth PD"/>
    <s v="AGENCY"/>
    <s v="3603"/>
    <s v="Plymouth PD"/>
    <s v="acc"/>
    <m/>
    <x v="13"/>
    <s v="UPDATE crash_acc_2016 SET AGENCY_txt = 'Plymouth PD' where TRIM(AGENCY)='3603';"/>
  </r>
  <r>
    <x v="114"/>
    <s v="3604 = Polk Co Sheriff"/>
    <s v="AGENCY"/>
    <s v="3604"/>
    <s v="Polk Co Sheriff"/>
    <s v="acc"/>
    <m/>
    <x v="7"/>
    <s v="UPDATE crash_acc_2016 SET AGENCY_txt = 'Polk Co Sheriff' where TRIM(AGENCY)='3604';"/>
  </r>
  <r>
    <x v="114"/>
    <s v="3605 = Pope Co Sheriff"/>
    <s v="AGENCY"/>
    <s v="3605"/>
    <s v="Pope Co Sheriff"/>
    <s v="acc"/>
    <m/>
    <x v="7"/>
    <s v="UPDATE crash_acc_2016 SET AGENCY_txt = 'Pope Co Sheriff' where TRIM(AGENCY)='3605';"/>
  </r>
  <r>
    <x v="114"/>
    <s v="3606 = Prairie Island Tribal PD"/>
    <s v="AGENCY"/>
    <s v="3606"/>
    <s v="Prairie Island Tribal PD"/>
    <s v="acc"/>
    <m/>
    <x v="5"/>
    <s v="UPDATE crash_acc_2016 SET AGENCY_txt = 'Prairie Island Tribal PD' where TRIM(AGENCY)='3606';"/>
  </r>
  <r>
    <x v="114"/>
    <s v="3607 = Preston PD"/>
    <s v="AGENCY"/>
    <s v="3607"/>
    <s v="Preston PD"/>
    <s v="acc"/>
    <m/>
    <x v="9"/>
    <s v="UPDATE crash_acc_2016 SET AGENCY_txt = 'Preston PD' where TRIM(AGENCY)='3607';"/>
  </r>
  <r>
    <x v="114"/>
    <s v="3608 = Princeton PD"/>
    <s v="AGENCY"/>
    <s v="3608"/>
    <s v="Princeton PD"/>
    <s v="acc"/>
    <m/>
    <x v="31"/>
    <s v="UPDATE crash_acc_2016 SET AGENCY_txt = 'Princeton PD' where TRIM(AGENCY)='3608';"/>
  </r>
  <r>
    <x v="114"/>
    <s v="3609 = Prior Lake PD"/>
    <s v="AGENCY"/>
    <s v="3609"/>
    <s v="Prior Lake PD"/>
    <s v="acc"/>
    <m/>
    <x v="24"/>
    <s v="UPDATE crash_acc_2016 SET AGENCY_txt = 'Prior Lake PD' where TRIM(AGENCY)='3609';"/>
  </r>
  <r>
    <x v="114"/>
    <s v="3610 = Proctor PD"/>
    <s v="AGENCY"/>
    <s v="3610"/>
    <s v="Proctor PD"/>
    <s v="acc"/>
    <m/>
    <x v="9"/>
    <s v="UPDATE crash_acc_2016 SET AGENCY_txt = 'Proctor PD' where TRIM(AGENCY)='3610';"/>
  </r>
  <r>
    <x v="114"/>
    <s v="3611 = Ramsey Co Dispatch"/>
    <s v="AGENCY"/>
    <s v="3611"/>
    <s v="Ramsey Co Dispatch"/>
    <s v="acc"/>
    <m/>
    <x v="25"/>
    <s v="UPDATE crash_acc_2016 SET AGENCY_txt = 'Ramsey Co Dispatch' where TRIM(AGENCY)='3611';"/>
  </r>
  <r>
    <x v="114"/>
    <s v="3612 = Ramsey Co Emergency Communications Center"/>
    <s v="AGENCY"/>
    <s v="3612"/>
    <s v="Ramsey Co Emergency Communications Center"/>
    <s v="acc"/>
    <m/>
    <x v="39"/>
    <s v="UPDATE crash_acc_2016 SET AGENCY_txt = 'Ramsey Co Emergency Communications Center' where TRIM(AGENCY)='3612';"/>
  </r>
  <r>
    <x v="114"/>
    <s v="3613 = Ramsey Co Sheriff"/>
    <s v="AGENCY"/>
    <s v="3613"/>
    <s v="Ramsey Co Sheriff"/>
    <s v="acc"/>
    <m/>
    <x v="10"/>
    <s v="UPDATE crash_acc_2016 SET AGENCY_txt = 'Ramsey Co Sheriff' where TRIM(AGENCY)='3613';"/>
  </r>
  <r>
    <x v="114"/>
    <s v="3614 = Ramsey PD"/>
    <s v="AGENCY"/>
    <s v="3614"/>
    <s v="Ramsey PD"/>
    <s v="acc"/>
    <m/>
    <x v="2"/>
    <s v="UPDATE crash_acc_2016 SET AGENCY_txt = 'Ramsey PD' where TRIM(AGENCY)='3614';"/>
  </r>
  <r>
    <x v="114"/>
    <s v="3615 = Randall PD"/>
    <s v="AGENCY"/>
    <s v="3615"/>
    <s v="Randall PD"/>
    <s v="acc"/>
    <m/>
    <x v="9"/>
    <s v="UPDATE crash_acc_2016 SET AGENCY_txt = 'Randall PD' where TRIM(AGENCY)='3615';"/>
  </r>
  <r>
    <x v="114"/>
    <s v="3616 = Red Lake Co Sheriff"/>
    <s v="AGENCY"/>
    <s v="3616"/>
    <s v="Red Lake Co Sheriff"/>
    <s v="acc"/>
    <m/>
    <x v="28"/>
    <s v="UPDATE crash_acc_2016 SET AGENCY_txt = 'Red Lake Co Sheriff' where TRIM(AGENCY)='3616';"/>
  </r>
  <r>
    <x v="114"/>
    <s v="3617 = Red Lake Dept of Public Safety"/>
    <s v="AGENCY"/>
    <s v="3617"/>
    <s v="Red Lake Dept of Public Safety"/>
    <s v="acc"/>
    <m/>
    <x v="26"/>
    <s v="UPDATE crash_acc_2016 SET AGENCY_txt = 'Red Lake Dept of Public Safety' where TRIM(AGENCY)='3617';"/>
  </r>
  <r>
    <x v="114"/>
    <s v="3618 = Red Wing PD"/>
    <s v="AGENCY"/>
    <s v="3618"/>
    <s v="Red Wing PD"/>
    <s v="acc"/>
    <m/>
    <x v="13"/>
    <s v="UPDATE crash_acc_2016 SET AGENCY_txt = 'Red Wing PD' where TRIM(AGENCY)='3618';"/>
  </r>
  <r>
    <x v="114"/>
    <s v="3619 = Redwood Co Sheriff"/>
    <s v="AGENCY"/>
    <s v="3619"/>
    <s v="Redwood Co Sheriff"/>
    <s v="acc"/>
    <m/>
    <x v="25"/>
    <s v="UPDATE crash_acc_2016 SET AGENCY_txt = 'Redwood Co Sheriff' where TRIM(AGENCY)='3619';"/>
  </r>
  <r>
    <x v="114"/>
    <s v="3620 = Redwood Falls PD"/>
    <s v="AGENCY"/>
    <s v="3620"/>
    <s v="Redwood Falls PD"/>
    <s v="acc"/>
    <m/>
    <x v="33"/>
    <s v="UPDATE crash_acc_2016 SET AGENCY_txt = 'Redwood Falls PD' where TRIM(AGENCY)='3620';"/>
  </r>
  <r>
    <x v="114"/>
    <s v="3621 = Renville Co Sheriff"/>
    <s v="AGENCY"/>
    <s v="3621"/>
    <s v="Renville Co Sheriff"/>
    <s v="acc"/>
    <m/>
    <x v="28"/>
    <s v="UPDATE crash_acc_2016 SET AGENCY_txt = 'Renville Co Sheriff' where TRIM(AGENCY)='3621';"/>
  </r>
  <r>
    <x v="114"/>
    <s v="3622 = Renville PD"/>
    <s v="AGENCY"/>
    <s v="3622"/>
    <s v="Renville PD"/>
    <s v="acc"/>
    <m/>
    <x v="13"/>
    <s v="UPDATE crash_acc_2016 SET AGENCY_txt = 'Renville PD' where TRIM(AGENCY)='3622';"/>
  </r>
  <r>
    <x v="114"/>
    <s v="3623 = Rice Co Sheriff"/>
    <s v="AGENCY"/>
    <s v="3623"/>
    <s v="Rice Co Sheriff"/>
    <s v="acc"/>
    <m/>
    <x v="7"/>
    <s v="UPDATE crash_acc_2016 SET AGENCY_txt = 'Rice Co Sheriff' where TRIM(AGENCY)='3623';"/>
  </r>
  <r>
    <x v="114"/>
    <s v="3624 = Rice PD"/>
    <s v="AGENCY"/>
    <s v="3624"/>
    <s v="Rice PD"/>
    <s v="acc"/>
    <m/>
    <x v="1"/>
    <s v="UPDATE crash_acc_2016 SET AGENCY_txt = 'Rice PD' where TRIM(AGENCY)='3624';"/>
  </r>
  <r>
    <x v="114"/>
    <s v="3625 = Rice/Steele Co Consolidated PSAP"/>
    <s v="AGENCY"/>
    <s v="3625"/>
    <s v="Rice/Steele Co Consolidated PSAP"/>
    <s v="acc"/>
    <m/>
    <x v="18"/>
    <s v="UPDATE crash_acc_2016 SET AGENCY_txt = 'Rice/Steele Co Consolidated PSAP' where TRIM(AGENCY)='3625';"/>
  </r>
  <r>
    <x v="114"/>
    <s v="3626 = Richfield PD"/>
    <s v="AGENCY"/>
    <s v="3626"/>
    <s v="Richfield PD"/>
    <s v="acc"/>
    <m/>
    <x v="31"/>
    <s v="UPDATE crash_acc_2016 SET AGENCY_txt = 'Richfield PD' where TRIM(AGENCY)='3626';"/>
  </r>
  <r>
    <x v="114"/>
    <s v="3628 = Robbinsdale PD"/>
    <s v="AGENCY"/>
    <s v="3628"/>
    <s v="Robbinsdale PD"/>
    <s v="acc"/>
    <m/>
    <x v="23"/>
    <s v="UPDATE crash_acc_2016 SET AGENCY_txt = 'Robbinsdale PD' where TRIM(AGENCY)='3628';"/>
  </r>
  <r>
    <x v="114"/>
    <s v="3629 = Rochester PD"/>
    <s v="AGENCY"/>
    <s v="3629"/>
    <s v="Rochester PD"/>
    <s v="acc"/>
    <m/>
    <x v="31"/>
    <s v="UPDATE crash_acc_2016 SET AGENCY_txt = 'Rochester PD' where TRIM(AGENCY)='3629';"/>
  </r>
  <r>
    <x v="114"/>
    <s v="3630 = Rock Co Sheriff"/>
    <s v="AGENCY"/>
    <s v="3630"/>
    <s v="Rock Co Sheriff"/>
    <s v="acc"/>
    <m/>
    <x v="7"/>
    <s v="UPDATE crash_acc_2016 SET AGENCY_txt = 'Rock Co Sheriff' where TRIM(AGENCY)='3630';"/>
  </r>
  <r>
    <x v="114"/>
    <s v="3631 = Rogers PD"/>
    <s v="AGENCY"/>
    <s v="3631"/>
    <s v="Rogers PD"/>
    <s v="acc"/>
    <m/>
    <x v="2"/>
    <s v="UPDATE crash_acc_2016 SET AGENCY_txt = 'Rogers PD' where TRIM(AGENCY)='3631';"/>
  </r>
  <r>
    <x v="114"/>
    <s v="3632 = Roseau Co Sheriff"/>
    <s v="AGENCY"/>
    <s v="3632"/>
    <s v="Roseau Co Sheriff"/>
    <s v="acc"/>
    <m/>
    <x v="10"/>
    <s v="UPDATE crash_acc_2016 SET AGENCY_txt = 'Roseau Co Sheriff' where TRIM(AGENCY)='3632';"/>
  </r>
  <r>
    <x v="114"/>
    <s v="3633 = Roseau PD"/>
    <s v="AGENCY"/>
    <s v="3633"/>
    <s v="Roseau PD"/>
    <s v="acc"/>
    <m/>
    <x v="2"/>
    <s v="UPDATE crash_acc_2016 SET AGENCY_txt = 'Roseau PD' where TRIM(AGENCY)='3633';"/>
  </r>
  <r>
    <x v="114"/>
    <s v="3634 = Rosemount PD"/>
    <s v="AGENCY"/>
    <s v="3634"/>
    <s v="Rosemount PD"/>
    <s v="acc"/>
    <m/>
    <x v="31"/>
    <s v="UPDATE crash_acc_2016 SET AGENCY_txt = 'Rosemount PD' where TRIM(AGENCY)='3634';"/>
  </r>
  <r>
    <x v="114"/>
    <s v="3635 = Roseville PD"/>
    <s v="AGENCY"/>
    <s v="3635"/>
    <s v="Roseville PD"/>
    <s v="acc"/>
    <m/>
    <x v="31"/>
    <s v="UPDATE crash_acc_2016 SET AGENCY_txt = 'Roseville PD' where TRIM(AGENCY)='3635';"/>
  </r>
  <r>
    <x v="114"/>
    <s v="3636 = Royalton PD"/>
    <s v="AGENCY"/>
    <s v="3636"/>
    <s v="Royalton PD"/>
    <s v="acc"/>
    <m/>
    <x v="13"/>
    <s v="UPDATE crash_acc_2016 SET AGENCY_txt = 'Royalton PD' where TRIM(AGENCY)='3636';"/>
  </r>
  <r>
    <x v="114"/>
    <s v="3637 = Rushford PD"/>
    <s v="AGENCY"/>
    <s v="3637"/>
    <s v="Rushford PD"/>
    <s v="acc"/>
    <m/>
    <x v="13"/>
    <s v="UPDATE crash_acc_2016 SET AGENCY_txt = 'Rushford PD' where TRIM(AGENCY)='3637';"/>
  </r>
  <r>
    <x v="114"/>
    <s v="3638 = Sacred Heart PD"/>
    <s v="AGENCY"/>
    <s v="3638"/>
    <s v="Sacred Heart PD"/>
    <s v="acc"/>
    <m/>
    <x v="7"/>
    <s v="UPDATE crash_acc_2016 SET AGENCY_txt = 'Sacred Heart PD' where TRIM(AGENCY)='3638';"/>
  </r>
  <r>
    <x v="114"/>
    <s v="3639 = Sartell PD"/>
    <s v="AGENCY"/>
    <s v="3639"/>
    <s v="Sartell PD"/>
    <s v="acc"/>
    <m/>
    <x v="9"/>
    <s v="UPDATE crash_acc_2016 SET AGENCY_txt = 'Sartell PD' where TRIM(AGENCY)='3639';"/>
  </r>
  <r>
    <x v="114"/>
    <s v="3640 = Sauk Centre PD"/>
    <s v="AGENCY"/>
    <s v="3640"/>
    <s v="Sauk Centre PD"/>
    <s v="acc"/>
    <m/>
    <x v="23"/>
    <s v="UPDATE crash_acc_2016 SET AGENCY_txt = 'Sauk Centre PD' where TRIM(AGENCY)='3640';"/>
  </r>
  <r>
    <x v="114"/>
    <s v="3641 = Sauk Rapids PD"/>
    <s v="AGENCY"/>
    <s v="3641"/>
    <s v="Sauk Rapids PD"/>
    <s v="acc"/>
    <m/>
    <x v="23"/>
    <s v="UPDATE crash_acc_2016 SET AGENCY_txt = 'Sauk Rapids PD' where TRIM(AGENCY)='3641';"/>
  </r>
  <r>
    <x v="114"/>
    <s v="3642 = Savage PD"/>
    <s v="AGENCY"/>
    <s v="3642"/>
    <s v="Savage PD"/>
    <s v="acc"/>
    <m/>
    <x v="2"/>
    <s v="UPDATE crash_acc_2016 SET AGENCY_txt = 'Savage PD' where TRIM(AGENCY)='3642';"/>
  </r>
  <r>
    <x v="114"/>
    <s v="3643 = Scott Co Sheriff"/>
    <s v="AGENCY"/>
    <s v="3643"/>
    <s v="Scott Co Sheriff"/>
    <s v="acc"/>
    <m/>
    <x v="33"/>
    <s v="UPDATE crash_acc_2016 SET AGENCY_txt = 'Scott Co Sheriff' where TRIM(AGENCY)='3643';"/>
  </r>
  <r>
    <x v="114"/>
    <s v="3644 = Sebeka PD"/>
    <s v="AGENCY"/>
    <s v="3644"/>
    <s v="Sebeka PD"/>
    <s v="acc"/>
    <m/>
    <x v="2"/>
    <s v="UPDATE crash_acc_2016 SET AGENCY_txt = 'Sebeka PD' where TRIM(AGENCY)='3644';"/>
  </r>
  <r>
    <x v="114"/>
    <s v="3645 = Shakopee PD"/>
    <s v="AGENCY"/>
    <s v="3645"/>
    <s v="Shakopee PD"/>
    <s v="acc"/>
    <m/>
    <x v="13"/>
    <s v="UPDATE crash_acc_2016 SET AGENCY_txt = 'Shakopee PD' where TRIM(AGENCY)='3645';"/>
  </r>
  <r>
    <x v="114"/>
    <s v="3646 = Sherburn Welcome PD"/>
    <s v="AGENCY"/>
    <s v="3646"/>
    <s v="Sherburn Welcome PD"/>
    <s v="acc"/>
    <m/>
    <x v="28"/>
    <s v="UPDATE crash_acc_2016 SET AGENCY_txt = 'Sherburn Welcome PD' where TRIM(AGENCY)='3646';"/>
  </r>
  <r>
    <x v="114"/>
    <s v="3647 = Sherburne Co Sheriff"/>
    <s v="AGENCY"/>
    <s v="3647"/>
    <s v="Sherburne Co Sheriff"/>
    <s v="acc"/>
    <m/>
    <x v="8"/>
    <s v="UPDATE crash_acc_2016 SET AGENCY_txt = 'Sherburne Co Sheriff' where TRIM(AGENCY)='3647';"/>
  </r>
  <r>
    <x v="114"/>
    <s v="3649 = Sibley Co Sheriff"/>
    <s v="AGENCY"/>
    <s v="3649"/>
    <s v="Sibley Co Sheriff"/>
    <s v="acc"/>
    <m/>
    <x v="10"/>
    <s v="UPDATE crash_acc_2016 SET AGENCY_txt = 'Sibley Co Sheriff' where TRIM(AGENCY)='3649';"/>
  </r>
  <r>
    <x v="114"/>
    <s v="3650 = Silver Bay PD"/>
    <s v="AGENCY"/>
    <s v="3650"/>
    <s v="Silver Bay PD"/>
    <s v="acc"/>
    <m/>
    <x v="24"/>
    <s v="UPDATE crash_acc_2016 SET AGENCY_txt = 'Silver Bay PD' where TRIM(AGENCY)='3650';"/>
  </r>
  <r>
    <x v="114"/>
    <s v="3651 = Silver Lake PD"/>
    <s v="AGENCY"/>
    <s v="3651"/>
    <s v="Silver Lake PD"/>
    <s v="acc"/>
    <m/>
    <x v="23"/>
    <s v="UPDATE crash_acc_2016 SET AGENCY_txt = 'Silver Lake PD' where TRIM(AGENCY)='3651';"/>
  </r>
  <r>
    <x v="114"/>
    <s v="3652 = Slayton PD"/>
    <s v="AGENCY"/>
    <s v="3652"/>
    <s v="Slayton PD"/>
    <s v="acc"/>
    <m/>
    <x v="9"/>
    <s v="UPDATE crash_acc_2016 SET AGENCY_txt = 'Slayton PD' where TRIM(AGENCY)='3652';"/>
  </r>
  <r>
    <x v="114"/>
    <s v="3653 = Sleepy Eye PD"/>
    <s v="AGENCY"/>
    <s v="3653"/>
    <s v="Sleepy Eye PD"/>
    <s v="acc"/>
    <m/>
    <x v="24"/>
    <s v="UPDATE crash_acc_2016 SET AGENCY_txt = 'Sleepy Eye PD' where TRIM(AGENCY)='3653';"/>
  </r>
  <r>
    <x v="114"/>
    <s v="3654 = Social Security Administration - Inspector General"/>
    <s v="AGENCY"/>
    <s v="3654"/>
    <s v="Social Security Administration - Inspector General"/>
    <s v="acc"/>
    <m/>
    <x v="43"/>
    <s v="UPDATE crash_acc_2016 SET AGENCY_txt = 'Social Security Administration - Inspector General' where TRIM(AGENCY)='3654';"/>
  </r>
  <r>
    <x v="114"/>
    <s v="3655 = South Lake Minnetonka PD"/>
    <s v="AGENCY"/>
    <s v="3655"/>
    <s v="South Lake Minnetonka PD"/>
    <s v="acc"/>
    <m/>
    <x v="5"/>
    <s v="UPDATE crash_acc_2016 SET AGENCY_txt = 'South Lake Minnetonka PD' where TRIM(AGENCY)='3655';"/>
  </r>
  <r>
    <x v="114"/>
    <s v="3656 = South St Paul PD"/>
    <s v="AGENCY"/>
    <s v="3656"/>
    <s v="South St Paul PD"/>
    <s v="acc"/>
    <m/>
    <x v="33"/>
    <s v="UPDATE crash_acc_2016 SET AGENCY_txt = 'South St Paul PD' where TRIM(AGENCY)='3656';"/>
  </r>
  <r>
    <x v="114"/>
    <s v="3657 = Spring Grove PD"/>
    <s v="AGENCY"/>
    <s v="3657"/>
    <s v="Spring Grove PD"/>
    <s v="acc"/>
    <m/>
    <x v="7"/>
    <s v="UPDATE crash_acc_2016 SET AGENCY_txt = 'Spring Grove PD' where TRIM(AGENCY)='3657';"/>
  </r>
  <r>
    <x v="114"/>
    <s v="3658 = Spring Lake Park PD"/>
    <s v="AGENCY"/>
    <s v="3658"/>
    <s v="Spring Lake Park PD"/>
    <s v="acc"/>
    <m/>
    <x v="28"/>
    <s v="UPDATE crash_acc_2016 SET AGENCY_txt = 'Spring Lake Park PD' where TRIM(AGENCY)='3658';"/>
  </r>
  <r>
    <x v="114"/>
    <s v="3659 = Springfield PD"/>
    <s v="AGENCY"/>
    <s v="3659"/>
    <s v="Springfield PD"/>
    <s v="acc"/>
    <m/>
    <x v="23"/>
    <s v="UPDATE crash_acc_2016 SET AGENCY_txt = 'Springfield PD' where TRIM(AGENCY)='3659';"/>
  </r>
  <r>
    <x v="114"/>
    <s v="3660 = St Anthony PD"/>
    <s v="AGENCY"/>
    <s v="3660"/>
    <s v="St Anthony PD"/>
    <s v="acc"/>
    <m/>
    <x v="24"/>
    <s v="UPDATE crash_acc_2016 SET AGENCY_txt = 'St Anthony PD' where TRIM(AGENCY)='3660';"/>
  </r>
  <r>
    <x v="114"/>
    <s v="3661 = St Charles PD"/>
    <s v="AGENCY"/>
    <s v="3661"/>
    <s v="St Charles PD"/>
    <s v="acc"/>
    <m/>
    <x v="24"/>
    <s v="UPDATE crash_acc_2016 SET AGENCY_txt = 'St Charles PD' where TRIM(AGENCY)='3661';"/>
  </r>
  <r>
    <x v="114"/>
    <s v="3662 = St Cloud PD"/>
    <s v="AGENCY"/>
    <s v="3662"/>
    <s v="St Cloud PD"/>
    <s v="acc"/>
    <m/>
    <x v="13"/>
    <s v="UPDATE crash_acc_2016 SET AGENCY_txt = 'St Cloud PD' where TRIM(AGENCY)='3662';"/>
  </r>
  <r>
    <x v="114"/>
    <s v="3663 = St Francis PD"/>
    <s v="AGENCY"/>
    <s v="3663"/>
    <s v="St Francis PD"/>
    <s v="acc"/>
    <m/>
    <x v="24"/>
    <s v="UPDATE crash_acc_2016 SET AGENCY_txt = 'St Francis PD' where TRIM(AGENCY)='3663';"/>
  </r>
  <r>
    <x v="114"/>
    <s v="3664 = St James PD"/>
    <s v="AGENCY"/>
    <s v="3664"/>
    <s v="St James PD"/>
    <s v="acc"/>
    <m/>
    <x v="13"/>
    <s v="UPDATE crash_acc_2016 SET AGENCY_txt = 'St James PD' where TRIM(AGENCY)='3664';"/>
  </r>
  <r>
    <x v="114"/>
    <s v="3665 = St Joseph PD"/>
    <s v="AGENCY"/>
    <s v="3665"/>
    <s v="St Joseph PD"/>
    <s v="acc"/>
    <m/>
    <x v="31"/>
    <s v="UPDATE crash_acc_2016 SET AGENCY_txt = 'St Joseph PD' where TRIM(AGENCY)='3665';"/>
  </r>
  <r>
    <x v="114"/>
    <s v="3666 = St Louis Co Sheriff"/>
    <s v="AGENCY"/>
    <s v="3666"/>
    <s v="St Louis Co Sheriff"/>
    <s v="acc"/>
    <m/>
    <x v="28"/>
    <s v="UPDATE crash_acc_2016 SET AGENCY_txt = 'St Louis Co Sheriff' where TRIM(AGENCY)='3666';"/>
  </r>
  <r>
    <x v="114"/>
    <s v="3667 = St Louis Park PD"/>
    <s v="AGENCY"/>
    <s v="3667"/>
    <s v="St Louis Park PD"/>
    <s v="acc"/>
    <m/>
    <x v="33"/>
    <s v="UPDATE crash_acc_2016 SET AGENCY_txt = 'St Louis Park PD' where TRIM(AGENCY)='3667';"/>
  </r>
  <r>
    <x v="114"/>
    <s v="3668 = St Paul Park PD"/>
    <s v="AGENCY"/>
    <s v="3668"/>
    <s v="St Paul Park PD"/>
    <s v="acc"/>
    <m/>
    <x v="7"/>
    <s v="UPDATE crash_acc_2016 SET AGENCY_txt = 'St Paul Park PD' where TRIM(AGENCY)='3668';"/>
  </r>
  <r>
    <x v="114"/>
    <s v="3669 = St Paul PD"/>
    <s v="AGENCY"/>
    <s v="3669"/>
    <s v="St Paul PD"/>
    <s v="acc"/>
    <m/>
    <x v="9"/>
    <s v="UPDATE crash_acc_2016 SET AGENCY_txt = 'St Paul PD' where TRIM(AGENCY)='3669';"/>
  </r>
  <r>
    <x v="114"/>
    <s v="3670 = St Peter PD"/>
    <s v="AGENCY"/>
    <s v="3670"/>
    <s v="St Peter PD"/>
    <s v="acc"/>
    <m/>
    <x v="13"/>
    <s v="UPDATE crash_acc_2016 SET AGENCY_txt = 'St Peter PD' where TRIM(AGENCY)='3670';"/>
  </r>
  <r>
    <x v="114"/>
    <s v="3671 = Staples PD"/>
    <s v="AGENCY"/>
    <s v="3671"/>
    <s v="Staples PD"/>
    <s v="acc"/>
    <m/>
    <x v="9"/>
    <s v="UPDATE crash_acc_2016 SET AGENCY_txt = 'Staples PD' where TRIM(AGENCY)='3671';"/>
  </r>
  <r>
    <x v="114"/>
    <s v="3672 = Starbuck PD"/>
    <s v="AGENCY"/>
    <s v="3672"/>
    <s v="Starbuck PD"/>
    <s v="acc"/>
    <m/>
    <x v="13"/>
    <s v="UPDATE crash_acc_2016 SET AGENCY_txt = 'Starbuck PD' where TRIM(AGENCY)='3672';"/>
  </r>
  <r>
    <x v="114"/>
    <s v="3673 = State Fire Marshall"/>
    <s v="AGENCY"/>
    <s v="3673"/>
    <s v="State Fire Marshall"/>
    <s v="acc"/>
    <m/>
    <x v="28"/>
    <s v="UPDATE crash_acc_2016 SET AGENCY_txt = 'State Fire Marshall' where TRIM(AGENCY)='3673';"/>
  </r>
  <r>
    <x v="114"/>
    <s v="3674 = Stearns Co Sheriff"/>
    <s v="AGENCY"/>
    <s v="3674"/>
    <s v="Stearns Co Sheriff"/>
    <s v="acc"/>
    <m/>
    <x v="25"/>
    <s v="UPDATE crash_acc_2016 SET AGENCY_txt = 'Stearns Co Sheriff' where TRIM(AGENCY)='3674';"/>
  </r>
  <r>
    <x v="114"/>
    <s v="3675 = Steele Co Sheriff"/>
    <s v="AGENCY"/>
    <s v="3675"/>
    <s v="Steele Co Sheriff"/>
    <s v="acc"/>
    <m/>
    <x v="10"/>
    <s v="UPDATE crash_acc_2016 SET AGENCY_txt = 'Steele Co Sheriff' where TRIM(AGENCY)='3675';"/>
  </r>
  <r>
    <x v="114"/>
    <s v="3676 = Stevens Co Sheriff"/>
    <s v="AGENCY"/>
    <s v="3676"/>
    <s v="Stevens Co Sheriff"/>
    <s v="acc"/>
    <m/>
    <x v="25"/>
    <s v="UPDATE crash_acc_2016 SET AGENCY_txt = 'Stevens Co Sheriff' where TRIM(AGENCY)='3676';"/>
  </r>
  <r>
    <x v="114"/>
    <s v="3678 = Stillwater PD"/>
    <s v="AGENCY"/>
    <s v="3678"/>
    <s v="Stillwater PD"/>
    <s v="acc"/>
    <m/>
    <x v="24"/>
    <s v="UPDATE crash_acc_2016 SET AGENCY_txt = 'Stillwater PD' where TRIM(AGENCY)='3678';"/>
  </r>
  <r>
    <x v="114"/>
    <s v="3679 = Stillwater Township PD"/>
    <s v="AGENCY"/>
    <s v="3679"/>
    <s v="Stillwater Township PD"/>
    <s v="acc"/>
    <m/>
    <x v="6"/>
    <s v="UPDATE crash_acc_2016 SET AGENCY_txt = 'Stillwater Township PD' where TRIM(AGENCY)='3679';"/>
  </r>
  <r>
    <x v="114"/>
    <s v="3680 = Swift Co Sheriff"/>
    <s v="AGENCY"/>
    <s v="3680"/>
    <s v="Swift Co Sheriff"/>
    <s v="acc"/>
    <m/>
    <x v="33"/>
    <s v="UPDATE crash_acc_2016 SET AGENCY_txt = 'Swift Co Sheriff' where TRIM(AGENCY)='3680';"/>
  </r>
  <r>
    <x v="114"/>
    <s v="1 = Test Agency"/>
    <s v="AGENCY"/>
    <s v="1 = "/>
    <s v="Test Agency"/>
    <s v="acc"/>
    <m/>
    <x v="13"/>
    <s v="UPDATE crash_acc_2016 SET AGENCY_txt = 'Test Agency' where TRIM(AGENCY)='1 =';"/>
  </r>
  <r>
    <x v="114"/>
    <s v="3765 = Test Agency II"/>
    <s v="AGENCY"/>
    <s v="3765"/>
    <s v="Test Agency II"/>
    <s v="acc"/>
    <m/>
    <x v="23"/>
    <s v="UPDATE crash_acc_2016 SET AGENCY_txt = 'Test Agency II' where TRIM(AGENCY)='3765';"/>
  </r>
  <r>
    <x v="114"/>
    <s v="3766 = Test Review Agency"/>
    <s v="AGENCY"/>
    <s v="3766"/>
    <s v="Test Review Agency"/>
    <s v="acc"/>
    <m/>
    <x v="25"/>
    <s v="UPDATE crash_acc_2016 SET AGENCY_txt = 'Test Review Agency' where TRIM(AGENCY)='3766';"/>
  </r>
  <r>
    <x v="114"/>
    <s v="3767 = Test3"/>
    <s v="AGENCY"/>
    <s v="3767"/>
    <s v="Test3"/>
    <s v="acc"/>
    <m/>
    <x v="4"/>
    <s v="UPDATE crash_acc_2016 SET AGENCY_txt = 'Test3' where TRIM(AGENCY)='3767';"/>
  </r>
  <r>
    <x v="114"/>
    <s v="3681 = Thief River Falls PD"/>
    <s v="AGENCY"/>
    <s v="3681"/>
    <s v="Thief River Falls PD"/>
    <s v="acc"/>
    <m/>
    <x v="8"/>
    <s v="UPDATE crash_acc_2016 SET AGENCY_txt = 'Thief River Falls PD' where TRIM(AGENCY)='3681';"/>
  </r>
  <r>
    <x v="114"/>
    <s v="3682 = Thomson Township PD"/>
    <s v="AGENCY"/>
    <s v="3682"/>
    <s v="Thomson Township PD"/>
    <s v="acc"/>
    <m/>
    <x v="28"/>
    <s v="UPDATE crash_acc_2016 SET AGENCY_txt = 'Thomson Township PD' where TRIM(AGENCY)='3682';"/>
  </r>
  <r>
    <x v="114"/>
    <s v="3683 = Three Rivers Park District PD"/>
    <s v="AGENCY"/>
    <s v="3683"/>
    <s v="Three Rivers Park District PD"/>
    <s v="acc"/>
    <m/>
    <x v="27"/>
    <s v="UPDATE crash_acc_2016 SET AGENCY_txt = 'Three Rivers Park District PD' where TRIM(AGENCY)='3683';"/>
  </r>
  <r>
    <x v="114"/>
    <s v="3684 = Todd Co Sheriff"/>
    <s v="AGENCY"/>
    <s v="3684"/>
    <s v="Todd Co Sheriff"/>
    <s v="acc"/>
    <m/>
    <x v="7"/>
    <s v="UPDATE crash_acc_2016 SET AGENCY_txt = 'Todd Co Sheriff' where TRIM(AGENCY)='3684';"/>
  </r>
  <r>
    <x v="114"/>
    <s v="3685 = Tracy PD"/>
    <s v="AGENCY"/>
    <s v="3685"/>
    <s v="Tracy PD"/>
    <s v="acc"/>
    <m/>
    <x v="3"/>
    <s v="UPDATE crash_acc_2016 SET AGENCY_txt = 'Tracy PD' where TRIM(AGENCY)='3685';"/>
  </r>
  <r>
    <x v="114"/>
    <s v="3686 = Traverse Co Sheriff"/>
    <s v="AGENCY"/>
    <s v="3686"/>
    <s v="Traverse Co Sheriff"/>
    <s v="acc"/>
    <m/>
    <x v="28"/>
    <s v="UPDATE crash_acc_2016 SET AGENCY_txt = 'Traverse Co Sheriff' where TRIM(AGENCY)='3686';"/>
  </r>
  <r>
    <x v="114"/>
    <s v="3687 = Trimont PD"/>
    <s v="AGENCY"/>
    <s v="3687"/>
    <s v="Trimont PD"/>
    <s v="acc"/>
    <m/>
    <x v="9"/>
    <s v="UPDATE crash_acc_2016 SET AGENCY_txt = 'Trimont PD' where TRIM(AGENCY)='3687';"/>
  </r>
  <r>
    <x v="114"/>
    <s v="3688 = Truman PD"/>
    <s v="AGENCY"/>
    <s v="3688"/>
    <s v="Truman PD"/>
    <s v="acc"/>
    <m/>
    <x v="2"/>
    <s v="UPDATE crash_acc_2016 SET AGENCY_txt = 'Truman PD' where TRIM(AGENCY)='3688';"/>
  </r>
  <r>
    <x v="114"/>
    <s v="3689 = Twin Valley PD"/>
    <s v="AGENCY"/>
    <s v="3689"/>
    <s v="Twin Valley PD"/>
    <s v="acc"/>
    <m/>
    <x v="23"/>
    <s v="UPDATE crash_acc_2016 SET AGENCY_txt = 'Twin Valley PD' where TRIM(AGENCY)='3689';"/>
  </r>
  <r>
    <x v="114"/>
    <s v="3690 = Two Harbors PD"/>
    <s v="AGENCY"/>
    <s v="3690"/>
    <s v="Two Harbors PD"/>
    <s v="acc"/>
    <m/>
    <x v="23"/>
    <s v="UPDATE crash_acc_2016 SET AGENCY_txt = 'Two Harbors PD' where TRIM(AGENCY)='3690';"/>
  </r>
  <r>
    <x v="114"/>
    <s v="3691 = Tyler PD"/>
    <s v="AGENCY"/>
    <s v="3691"/>
    <s v="Tyler PD"/>
    <s v="acc"/>
    <m/>
    <x v="3"/>
    <s v="UPDATE crash_acc_2016 SET AGENCY_txt = 'Tyler PD' where TRIM(AGENCY)='3691';"/>
  </r>
  <r>
    <x v="114"/>
    <s v="3692 = University of MN PD - Duluth"/>
    <s v="AGENCY"/>
    <s v="3692"/>
    <s v="University of MN PD - Duluth"/>
    <s v="acc"/>
    <m/>
    <x v="37"/>
    <s v="UPDATE crash_acc_2016 SET AGENCY_txt = 'University of MN PD - Duluth' where TRIM(AGENCY)='3692';"/>
  </r>
  <r>
    <x v="114"/>
    <s v="3693 = University of MN PD - Minneapolis"/>
    <s v="AGENCY"/>
    <s v="3693"/>
    <s v="University of MN PD - Minneapolis"/>
    <s v="acc"/>
    <m/>
    <x v="22"/>
    <s v="UPDATE crash_acc_2016 SET AGENCY_txt = 'University of MN PD - Minneapolis' where TRIM(AGENCY)='3693';"/>
  </r>
  <r>
    <x v="114"/>
    <s v="3694 = University of MN PD - Morris"/>
    <s v="AGENCY"/>
    <s v="3694"/>
    <s v="University of MN PD - Morris"/>
    <s v="acc"/>
    <m/>
    <x v="37"/>
    <s v="UPDATE crash_acc_2016 SET AGENCY_txt = 'University of MN PD - Morris' where TRIM(AGENCY)='3694';"/>
  </r>
  <r>
    <x v="114"/>
    <s v="3695 = Upper Sioux Community PD"/>
    <s v="AGENCY"/>
    <s v="3695"/>
    <s v="Upper Sioux Community PD"/>
    <s v="acc"/>
    <m/>
    <x v="5"/>
    <s v="UPDATE crash_acc_2016 SET AGENCY_txt = 'Upper Sioux Community PD' where TRIM(AGENCY)='3695';"/>
  </r>
  <r>
    <x v="114"/>
    <s v="3696 = US Army Provost Marshal"/>
    <s v="AGENCY"/>
    <s v="3696"/>
    <s v="US Army Provost Marshal"/>
    <s v="acc"/>
    <m/>
    <x v="16"/>
    <s v="UPDATE crash_acc_2016 SET AGENCY_txt = 'US Army Provost Marshal' where TRIM(AGENCY)='3696';"/>
  </r>
  <r>
    <x v="114"/>
    <s v="3697 = US Army Provost Marshal - Camp Ripley"/>
    <s v="AGENCY"/>
    <s v="3697"/>
    <s v="US Army Provost Marshal - Camp Ripley"/>
    <s v="acc"/>
    <m/>
    <x v="20"/>
    <s v="UPDATE crash_acc_2016 SET AGENCY_txt = 'US Army Provost Marshal - Camp Ripley' where TRIM(AGENCY)='3697';"/>
  </r>
  <r>
    <x v="114"/>
    <s v="3699 = US Customs and Border Protection - Baudette Port of Entry"/>
    <s v="AGENCY"/>
    <s v="3699"/>
    <s v="US Customs and Border Protection - Baudette Port of Entry"/>
    <s v="acc"/>
    <m/>
    <x v="45"/>
    <s v="UPDATE crash_acc_2016 SET AGENCY_txt = 'US Customs and Border Protection - Baudette Port of Entry' where TRIM(AGENCY)='3699';"/>
  </r>
  <r>
    <x v="114"/>
    <s v="3700 = US Customs and Border Protection - Grand Marais Border Patrol Station"/>
    <s v="AGENCY"/>
    <s v="3700"/>
    <s v="US Customs and Border Protection - Grand Marais Border Patrol Station"/>
    <s v="acc"/>
    <m/>
    <x v="64"/>
    <s v="UPDATE crash_acc_2016 SET AGENCY_txt = 'US Customs and Border Protection - Grand Marais Border Patrol Station' where TRIM(AGENCY)='3700';"/>
  </r>
  <r>
    <x v="114"/>
    <s v="3701 = US Customs and Border Protection - MSP International Airport"/>
    <s v="AGENCY"/>
    <s v="3701"/>
    <s v="US Customs and Border Protection - MSP International Airport"/>
    <s v="acc"/>
    <m/>
    <x v="65"/>
    <s v="UPDATE crash_acc_2016 SET AGENCY_txt = 'US Customs and Border Protection - MSP International Airport' where TRIM(AGENCY)='3701';"/>
  </r>
  <r>
    <x v="114"/>
    <s v="3702 = US Customs and Border Protection - Pembina Border Patrol Station"/>
    <s v="AGENCY"/>
    <s v="3702"/>
    <s v="US Customs and Border Protection - Pembina Border Patrol Station"/>
    <s v="acc"/>
    <m/>
    <x v="41"/>
    <s v="UPDATE crash_acc_2016 SET AGENCY_txt = 'US Customs and Border Protection - Pembina Border Patrol Station' where TRIM(AGENCY)='3702';"/>
  </r>
  <r>
    <x v="114"/>
    <s v="3703 = US Customs and Border Protection - Roseau Port of Entry"/>
    <s v="AGENCY"/>
    <s v="3703"/>
    <s v="US Customs and Border Protection - Roseau Port of Entry"/>
    <s v="acc"/>
    <m/>
    <x v="40"/>
    <s v="UPDATE crash_acc_2016 SET AGENCY_txt = 'US Customs and Border Protection - Roseau Port of Entry' where TRIM(AGENCY)='3703';"/>
  </r>
  <r>
    <x v="114"/>
    <s v="3704 = US Customs and Border Protection - Warroad Border Patrol Station"/>
    <s v="AGENCY"/>
    <s v="3704"/>
    <s v="US Customs and Border Protection - Warroad Border Patrol Station"/>
    <s v="acc"/>
    <m/>
    <x v="41"/>
    <s v="UPDATE crash_acc_2016 SET AGENCY_txt = 'US Customs and Border Protection - Warroad Border Patrol Station' where TRIM(AGENCY)='3704';"/>
  </r>
  <r>
    <x v="114"/>
    <s v="3705 = US Customs and Border Protection - Warroad Port of Entry"/>
    <s v="AGENCY"/>
    <s v="3705"/>
    <s v="US Customs and Border Protection - Warroad Port of Entry"/>
    <s v="acc"/>
    <m/>
    <x v="66"/>
    <s v="UPDATE crash_acc_2016 SET AGENCY_txt = 'US Customs and Border Protection - Warroad Port of Entry' where TRIM(AGENCY)='3705';"/>
  </r>
  <r>
    <x v="114"/>
    <s v="3706 = US Customs Service"/>
    <s v="AGENCY"/>
    <s v="3706"/>
    <s v="US Customs Service"/>
    <s v="acc"/>
    <m/>
    <x v="25"/>
    <s v="UPDATE crash_acc_2016 SET AGENCY_txt = 'US Customs Service' where TRIM(AGENCY)='3706';"/>
  </r>
  <r>
    <x v="114"/>
    <s v="3707 = US Customs Service - Crane Lake"/>
    <s v="AGENCY"/>
    <s v="3707"/>
    <s v="US Customs Service - Crane Lake"/>
    <s v="acc"/>
    <m/>
    <x v="30"/>
    <s v="UPDATE crash_acc_2016 SET AGENCY_txt = 'US Customs Service - Crane Lake' where TRIM(AGENCY)='3707';"/>
  </r>
  <r>
    <x v="114"/>
    <s v="3708 = US Customs Service Field Operations - Pinecreek"/>
    <s v="AGENCY"/>
    <s v="3708"/>
    <s v="US Customs Service Field Operations - Pinecreek"/>
    <s v="acc"/>
    <m/>
    <x v="44"/>
    <s v="UPDATE crash_acc_2016 SET AGENCY_txt = 'US Customs Service Field Operations - Pinecreek' where TRIM(AGENCY)='3708';"/>
  </r>
  <r>
    <x v="114"/>
    <s v="3709 = US Department of the Interior - Office of Inspector General"/>
    <s v="AGENCY"/>
    <s v="3709"/>
    <s v="US Department of the Interior - Office of Inspector General"/>
    <s v="acc"/>
    <m/>
    <x v="52"/>
    <s v="UPDATE crash_acc_2016 SET AGENCY_txt = 'US Department of the Interior - Office of Inspector General' where TRIM(AGENCY)='3709';"/>
  </r>
  <r>
    <x v="114"/>
    <s v="3710 = US Dept of State Bureau of Diplomatic Security"/>
    <s v="AGENCY"/>
    <s v="3710"/>
    <s v="US Dept of State Bureau of Diplomatic Security"/>
    <s v="acc"/>
    <m/>
    <x v="47"/>
    <s v="UPDATE crash_acc_2016 SET AGENCY_txt = 'US Dept of State Bureau of Diplomatic Security' where TRIM(AGENCY)='3710';"/>
  </r>
  <r>
    <x v="114"/>
    <s v="3711 = US Drug Enforcement Administration - Minneapolis"/>
    <s v="AGENCY"/>
    <s v="3711"/>
    <s v="US Drug Enforcement Administration - Minneapolis"/>
    <s v="acc"/>
    <m/>
    <x v="67"/>
    <s v="UPDATE crash_acc_2016 SET AGENCY_txt = 'US Drug Enforcement Administration - Minneapolis' where TRIM(AGENCY)='3711';"/>
  </r>
  <r>
    <x v="114"/>
    <s v="3712 = US Fish &amp; Wildlife Twin Cities"/>
    <s v="AGENCY"/>
    <s v="3712"/>
    <s v="US Fish &amp; Wildlife Twin Cities"/>
    <s v="acc"/>
    <m/>
    <x v="26"/>
    <s v="UPDATE crash_acc_2016 SET AGENCY_txt = 'US Fish &amp; Wildlife Twin Cities' where TRIM(AGENCY)='3712';"/>
  </r>
  <r>
    <x v="114"/>
    <s v="3713 = US Internal Revenue Service - Criminal Investigation Division"/>
    <s v="AGENCY"/>
    <s v="3713"/>
    <s v="US Internal Revenue Service - Criminal Investigation Division"/>
    <s v="acc"/>
    <m/>
    <x v="68"/>
    <s v="UPDATE crash_acc_2016 SET AGENCY_txt = 'US Internal Revenue Service - Criminal Investigation Division' where TRIM(AGENCY)='3713';"/>
  </r>
  <r>
    <x v="114"/>
    <s v="3714 = US Internal Revenue Service - Criminal Investigation Division"/>
    <s v="AGENCY"/>
    <s v="3714"/>
    <s v="US Internal Revenue Service - Criminal Investigation Division"/>
    <s v="acc"/>
    <m/>
    <x v="68"/>
    <s v="UPDATE crash_acc_2016 SET AGENCY_txt = 'US Internal Revenue Service - Criminal Investigation Division' where TRIM(AGENCY)='3714';"/>
  </r>
  <r>
    <x v="114"/>
    <s v="3715 = US Marshals Service - Minneapolis - Main"/>
    <s v="AGENCY"/>
    <s v="3715"/>
    <s v="US Marshals Service - Minneapolis - Main"/>
    <s v="acc"/>
    <m/>
    <x v="48"/>
    <s v="UPDATE crash_acc_2016 SET AGENCY_txt = 'US Marshals Service - Minneapolis - Main' where TRIM(AGENCY)='3715';"/>
  </r>
  <r>
    <x v="114"/>
    <s v="3716 = US Postal Inspection Service"/>
    <s v="AGENCY"/>
    <s v="3716"/>
    <s v="US Postal Inspection Service"/>
    <s v="acc"/>
    <m/>
    <x v="37"/>
    <s v="UPDATE crash_acc_2016 SET AGENCY_txt = 'US Postal Inspection Service' where TRIM(AGENCY)='3716';"/>
  </r>
  <r>
    <x v="114"/>
    <s v="3717 = US Postal Office of Inspector General - St Paul"/>
    <s v="AGENCY"/>
    <s v="3717"/>
    <s v="US Postal Office of Inspector General - St Paul"/>
    <s v="acc"/>
    <m/>
    <x v="44"/>
    <s v="UPDATE crash_acc_2016 SET AGENCY_txt = 'US Postal Office of Inspector General - St Paul' where TRIM(AGENCY)='3717';"/>
  </r>
  <r>
    <x v="114"/>
    <s v="3718 = US Secret Service - Minneapolis - Main"/>
    <s v="AGENCY"/>
    <s v="3718"/>
    <s v="US Secret Service - Minneapolis - Main"/>
    <s v="acc"/>
    <m/>
    <x v="56"/>
    <s v="UPDATE crash_acc_2016 SET AGENCY_txt = 'US Secret Service - Minneapolis - Main' where TRIM(AGENCY)='3718';"/>
  </r>
  <r>
    <x v="114"/>
    <s v="3719 = USAF 934th Airlift Wing"/>
    <s v="AGENCY"/>
    <s v="3719"/>
    <s v="USAF 934th Airlift Wing"/>
    <s v="acc"/>
    <m/>
    <x v="16"/>
    <s v="UPDATE crash_acc_2016 SET AGENCY_txt = 'USAF 934th Airlift Wing' where TRIM(AGENCY)='3719';"/>
  </r>
  <r>
    <x v="114"/>
    <s v="3720 = USDA Forest Service - Law Enforcement Group"/>
    <s v="AGENCY"/>
    <s v="3720"/>
    <s v="USDA Forest Service - Law Enforcement Group"/>
    <s v="acc"/>
    <m/>
    <x v="50"/>
    <s v="UPDATE crash_acc_2016 SET AGENCY_txt = 'USDA Forest Service - Law Enforcement Group' where TRIM(AGENCY)='3720';"/>
  </r>
  <r>
    <x v="114"/>
    <s v="3721 = Verndale PD"/>
    <s v="AGENCY"/>
    <s v="3721"/>
    <s v="Verndale PD"/>
    <s v="acc"/>
    <m/>
    <x v="13"/>
    <s v="UPDATE crash_acc_2016 SET AGENCY_txt = 'Verndale PD' where TRIM(AGENCY)='3721';"/>
  </r>
  <r>
    <x v="114"/>
    <s v="3722 = Virginia PD"/>
    <s v="AGENCY"/>
    <s v="3722"/>
    <s v="Virginia PD"/>
    <s v="acc"/>
    <m/>
    <x v="13"/>
    <s v="UPDATE crash_acc_2016 SET AGENCY_txt = 'Virginia PD' where TRIM(AGENCY)='3722';"/>
  </r>
  <r>
    <x v="114"/>
    <s v="3724 = Wabasha Co Sheriff"/>
    <s v="AGENCY"/>
    <s v="3724"/>
    <s v="Wabasha Co Sheriff"/>
    <s v="acc"/>
    <m/>
    <x v="25"/>
    <s v="UPDATE crash_acc_2016 SET AGENCY_txt = 'Wabasha Co Sheriff' where TRIM(AGENCY)='3724';"/>
  </r>
  <r>
    <x v="114"/>
    <s v="3725 = Wabasha PD"/>
    <s v="AGENCY"/>
    <s v="3725"/>
    <s v="Wabasha PD"/>
    <s v="acc"/>
    <m/>
    <x v="9"/>
    <s v="UPDATE crash_acc_2016 SET AGENCY_txt = 'Wabasha PD' where TRIM(AGENCY)='3725';"/>
  </r>
  <r>
    <x v="114"/>
    <s v="3726 = Wadena Co Sheriff"/>
    <s v="AGENCY"/>
    <s v="3726"/>
    <s v="Wadena Co Sheriff"/>
    <s v="acc"/>
    <m/>
    <x v="10"/>
    <s v="UPDATE crash_acc_2016 SET AGENCY_txt = 'Wadena Co Sheriff' where TRIM(AGENCY)='3726';"/>
  </r>
  <r>
    <x v="114"/>
    <s v="3727 = Wadena PD"/>
    <s v="AGENCY"/>
    <s v="3727"/>
    <s v="Wadena PD"/>
    <s v="acc"/>
    <m/>
    <x v="2"/>
    <s v="UPDATE crash_acc_2016 SET AGENCY_txt = 'Wadena PD' where TRIM(AGENCY)='3727';"/>
  </r>
  <r>
    <x v="114"/>
    <s v="3728 = Waite Park PD"/>
    <s v="AGENCY"/>
    <s v="3728"/>
    <s v="Waite Park PD"/>
    <s v="acc"/>
    <m/>
    <x v="24"/>
    <s v="UPDATE crash_acc_2016 SET AGENCY_txt = 'Waite Park PD' where TRIM(AGENCY)='3728';"/>
  </r>
  <r>
    <x v="114"/>
    <s v="3729 = Walker PD"/>
    <s v="AGENCY"/>
    <s v="3729"/>
    <s v="Walker PD"/>
    <s v="acc"/>
    <m/>
    <x v="2"/>
    <s v="UPDATE crash_acc_2016 SET AGENCY_txt = 'Walker PD' where TRIM(AGENCY)='3729';"/>
  </r>
  <r>
    <x v="114"/>
    <s v="3730 = Walnut Grove PD"/>
    <s v="AGENCY"/>
    <s v="3730"/>
    <s v="Walnut Grove PD"/>
    <s v="acc"/>
    <m/>
    <x v="7"/>
    <s v="UPDATE crash_acc_2016 SET AGENCY_txt = 'Walnut Grove PD' where TRIM(AGENCY)='3730';"/>
  </r>
  <r>
    <x v="114"/>
    <s v="3731 = Warroad PD"/>
    <s v="AGENCY"/>
    <s v="3731"/>
    <s v="Warroad PD"/>
    <s v="acc"/>
    <m/>
    <x v="9"/>
    <s v="UPDATE crash_acc_2016 SET AGENCY_txt = 'Warroad PD' where TRIM(AGENCY)='3731';"/>
  </r>
  <r>
    <x v="114"/>
    <s v="3732 = Waseca Co Sheriff"/>
    <s v="AGENCY"/>
    <s v="3732"/>
    <s v="Waseca Co Sheriff"/>
    <s v="acc"/>
    <m/>
    <x v="10"/>
    <s v="UPDATE crash_acc_2016 SET AGENCY_txt = 'Waseca Co Sheriff' where TRIM(AGENCY)='3732';"/>
  </r>
  <r>
    <x v="114"/>
    <s v="3733 = Waseca PD"/>
    <s v="AGENCY"/>
    <s v="3733"/>
    <s v="Waseca PD"/>
    <s v="acc"/>
    <m/>
    <x v="2"/>
    <s v="UPDATE crash_acc_2016 SET AGENCY_txt = 'Waseca PD' where TRIM(AGENCY)='3733';"/>
  </r>
  <r>
    <x v="114"/>
    <s v="3734 = Washington Co Sheriff"/>
    <s v="AGENCY"/>
    <s v="3734"/>
    <s v="Washington Co Sheriff"/>
    <s v="acc"/>
    <m/>
    <x v="21"/>
    <s v="UPDATE crash_acc_2016 SET AGENCY_txt = 'Washington Co Sheriff' where TRIM(AGENCY)='3734';"/>
  </r>
  <r>
    <x v="114"/>
    <s v="3735 = Waterville PD"/>
    <s v="AGENCY"/>
    <s v="3735"/>
    <s v="Waterville PD"/>
    <s v="acc"/>
    <m/>
    <x v="24"/>
    <s v="UPDATE crash_acc_2016 SET AGENCY_txt = 'Waterville PD' where TRIM(AGENCY)='3735';"/>
  </r>
  <r>
    <x v="114"/>
    <s v="3737 = Watonwan Co Sheriff"/>
    <s v="AGENCY"/>
    <s v="3737"/>
    <s v="Watonwan Co Sheriff"/>
    <s v="acc"/>
    <m/>
    <x v="28"/>
    <s v="UPDATE crash_acc_2016 SET AGENCY_txt = 'Watonwan Co Sheriff' where TRIM(AGENCY)='3737';"/>
  </r>
  <r>
    <x v="114"/>
    <s v="3738 = Wayzata PD"/>
    <s v="AGENCY"/>
    <s v="3738"/>
    <s v="Wayzata PD"/>
    <s v="acc"/>
    <m/>
    <x v="9"/>
    <s v="UPDATE crash_acc_2016 SET AGENCY_txt = 'Wayzata PD' where TRIM(AGENCY)='3738';"/>
  </r>
  <r>
    <x v="114"/>
    <s v="3739 = Wells PD"/>
    <s v="AGENCY"/>
    <s v="3739"/>
    <s v="Wells PD"/>
    <s v="acc"/>
    <m/>
    <x v="3"/>
    <s v="UPDATE crash_acc_2016 SET AGENCY_txt = 'Wells PD' where TRIM(AGENCY)='3739';"/>
  </r>
  <r>
    <x v="114"/>
    <s v="3740 = West Concord PD"/>
    <s v="AGENCY"/>
    <s v="3740"/>
    <s v="West Concord PD"/>
    <s v="acc"/>
    <m/>
    <x v="7"/>
    <s v="UPDATE crash_acc_2016 SET AGENCY_txt = 'West Concord PD' where TRIM(AGENCY)='3740';"/>
  </r>
  <r>
    <x v="114"/>
    <s v="3741 = West Hennepin Dept of Public Safety"/>
    <s v="AGENCY"/>
    <s v="3741"/>
    <s v="West Hennepin Dept of Public Safety"/>
    <s v="acc"/>
    <m/>
    <x v="53"/>
    <s v="UPDATE crash_acc_2016 SET AGENCY_txt = 'West Hennepin Dept of Public Safety' where TRIM(AGENCY)='3741';"/>
  </r>
  <r>
    <x v="114"/>
    <s v="3742 = West St Paul PD"/>
    <s v="AGENCY"/>
    <s v="3742"/>
    <s v="West St Paul PD"/>
    <s v="acc"/>
    <m/>
    <x v="7"/>
    <s v="UPDATE crash_acc_2016 SET AGENCY_txt = 'West St Paul PD' where TRIM(AGENCY)='3742';"/>
  </r>
  <r>
    <x v="114"/>
    <s v="3743 = Westbrook PD"/>
    <s v="AGENCY"/>
    <s v="3743"/>
    <s v="Westbrook PD"/>
    <s v="acc"/>
    <m/>
    <x v="31"/>
    <s v="UPDATE crash_acc_2016 SET AGENCY_txt = 'Westbrook PD' where TRIM(AGENCY)='3743';"/>
  </r>
  <r>
    <x v="114"/>
    <s v="3744 = Wheaton PD"/>
    <s v="AGENCY"/>
    <s v="3744"/>
    <s v="Wheaton PD"/>
    <s v="acc"/>
    <m/>
    <x v="9"/>
    <s v="UPDATE crash_acc_2016 SET AGENCY_txt = 'Wheaton PD' where TRIM(AGENCY)='3744';"/>
  </r>
  <r>
    <x v="114"/>
    <s v="3745 = White Bear Lake PD"/>
    <s v="AGENCY"/>
    <s v="3745"/>
    <s v="White Bear Lake PD"/>
    <s v="acc"/>
    <m/>
    <x v="25"/>
    <s v="UPDATE crash_acc_2016 SET AGENCY_txt = 'White Bear Lake PD' where TRIM(AGENCY)='3745';"/>
  </r>
  <r>
    <x v="114"/>
    <s v="3746 = White Earth Tribal PD"/>
    <s v="AGENCY"/>
    <s v="3746"/>
    <s v="White Earth Tribal PD"/>
    <s v="acc"/>
    <m/>
    <x v="21"/>
    <s v="UPDATE crash_acc_2016 SET AGENCY_txt = 'White Earth Tribal PD' where TRIM(AGENCY)='3746';"/>
  </r>
  <r>
    <x v="114"/>
    <s v="3747 = White Township PD"/>
    <s v="AGENCY"/>
    <s v="3747"/>
    <s v="White Township PD"/>
    <s v="acc"/>
    <m/>
    <x v="10"/>
    <s v="UPDATE crash_acc_2016 SET AGENCY_txt = 'White Township PD' where TRIM(AGENCY)='3747';"/>
  </r>
  <r>
    <x v="114"/>
    <s v="3748 = Wilkin Co Sheriff"/>
    <s v="AGENCY"/>
    <s v="3748"/>
    <s v="Wilkin Co Sheriff"/>
    <s v="acc"/>
    <m/>
    <x v="10"/>
    <s v="UPDATE crash_acc_2016 SET AGENCY_txt = 'Wilkin Co Sheriff' where TRIM(AGENCY)='3748';"/>
  </r>
  <r>
    <x v="114"/>
    <s v="3749 = Willmar PD"/>
    <s v="AGENCY"/>
    <s v="3749"/>
    <s v="Willmar PD"/>
    <s v="acc"/>
    <m/>
    <x v="9"/>
    <s v="UPDATE crash_acc_2016 SET AGENCY_txt = 'Willmar PD' where TRIM(AGENCY)='3749';"/>
  </r>
  <r>
    <x v="114"/>
    <s v="3750 = Windom PD"/>
    <s v="AGENCY"/>
    <s v="3750"/>
    <s v="Windom PD"/>
    <s v="acc"/>
    <m/>
    <x v="2"/>
    <s v="UPDATE crash_acc_2016 SET AGENCY_txt = 'Windom PD' where TRIM(AGENCY)='3750';"/>
  </r>
  <r>
    <x v="114"/>
    <s v="3751 = Winnebago Public Safety"/>
    <s v="AGENCY"/>
    <s v="3751"/>
    <s v="Winnebago Public Safety"/>
    <s v="acc"/>
    <m/>
    <x v="16"/>
    <s v="UPDATE crash_acc_2016 SET AGENCY_txt = 'Winnebago Public Safety' where TRIM(AGENCY)='3751';"/>
  </r>
  <r>
    <x v="114"/>
    <s v="3752 = Winona Co Sheriff"/>
    <s v="AGENCY"/>
    <s v="3752"/>
    <s v="Winona Co Sheriff"/>
    <s v="acc"/>
    <m/>
    <x v="10"/>
    <s v="UPDATE crash_acc_2016 SET AGENCY_txt = 'Winona Co Sheriff' where TRIM(AGENCY)='3752';"/>
  </r>
  <r>
    <x v="114"/>
    <s v="3753 = Winona PD"/>
    <s v="AGENCY"/>
    <s v="3753"/>
    <s v="Winona PD"/>
    <s v="acc"/>
    <m/>
    <x v="2"/>
    <s v="UPDATE crash_acc_2016 SET AGENCY_txt = 'Winona PD' where TRIM(AGENCY)='3753';"/>
  </r>
  <r>
    <x v="114"/>
    <s v="3754 = Winsted PD"/>
    <s v="AGENCY"/>
    <s v="3754"/>
    <s v="Winsted PD"/>
    <s v="acc"/>
    <m/>
    <x v="9"/>
    <s v="UPDATE crash_acc_2016 SET AGENCY_txt = 'Winsted PD' where TRIM(AGENCY)='3754';"/>
  </r>
  <r>
    <x v="114"/>
    <s v="3755 = Winthrop PD"/>
    <s v="AGENCY"/>
    <s v="3755"/>
    <s v="Winthrop PD"/>
    <s v="acc"/>
    <m/>
    <x v="13"/>
    <s v="UPDATE crash_acc_2016 SET AGENCY_txt = 'Winthrop PD' where TRIM(AGENCY)='3755';"/>
  </r>
  <r>
    <x v="114"/>
    <s v="3756 = Woodbury Public Safety"/>
    <s v="AGENCY"/>
    <s v="3756"/>
    <s v="Woodbury Public Safety"/>
    <s v="acc"/>
    <m/>
    <x v="6"/>
    <s v="UPDATE crash_acc_2016 SET AGENCY_txt = 'Woodbury Public Safety' where TRIM(AGENCY)='3756';"/>
  </r>
  <r>
    <x v="114"/>
    <s v="3757 = Worthington Dept of Public Safety"/>
    <s v="AGENCY"/>
    <s v="3757"/>
    <s v="Worthington Dept of Public Safety"/>
    <s v="acc"/>
    <m/>
    <x v="22"/>
    <s v="UPDATE crash_acc_2016 SET AGENCY_txt = 'Worthington Dept of Public Safety' where TRIM(AGENCY)='3757';"/>
  </r>
  <r>
    <x v="114"/>
    <s v="3758 = Wright Co Sheriff"/>
    <s v="AGENCY"/>
    <s v="3758"/>
    <s v="Wright Co Sheriff"/>
    <s v="acc"/>
    <m/>
    <x v="10"/>
    <s v="UPDATE crash_acc_2016 SET AGENCY_txt = 'Wright Co Sheriff' where TRIM(AGENCY)='3758';"/>
  </r>
  <r>
    <x v="114"/>
    <s v="3759 = Wyoming PD"/>
    <s v="AGENCY"/>
    <s v="3759"/>
    <s v="Wyoming PD"/>
    <s v="acc"/>
    <m/>
    <x v="9"/>
    <s v="UPDATE crash_acc_2016 SET AGENCY_txt = 'Wyoming PD' where TRIM(AGENCY)='3759';"/>
  </r>
  <r>
    <x v="114"/>
    <s v="3760 = Yellow Medicine Co Sheriff"/>
    <s v="AGENCY"/>
    <s v="3760"/>
    <s v="Yellow Medicine Co Sheriff"/>
    <s v="acc"/>
    <m/>
    <x v="11"/>
    <s v="UPDATE crash_acc_2016 SET AGENCY_txt = 'Yellow Medicine Co Sheriff' where TRIM(AGENCY)='3760';"/>
  </r>
  <r>
    <x v="114"/>
    <s v="3761 = Zumbrota PD"/>
    <s v="AGENCY"/>
    <s v="3761"/>
    <s v="Zumbrota PD"/>
    <s v="acc"/>
    <m/>
    <x v="13"/>
    <s v="UPDATE crash_acc_2016 SET AGENCY_txt = 'Zumbrota PD' where TRIM(AGENCY)='3761'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452B8-0E69-48FA-A0AC-40F290A1CCD4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9" firstHeaderRow="1" firstDataRow="1" firstDataCol="1"/>
  <pivotFields count="9">
    <pivotField axis="axisRow" showAll="0">
      <items count="116">
        <item x="0"/>
        <item x="1"/>
        <item x="2"/>
        <item x="3"/>
        <item x="114"/>
        <item x="4"/>
        <item x="5"/>
        <item x="6"/>
        <item x="7"/>
        <item x="8"/>
        <item x="9"/>
        <item x="10"/>
        <item x="11"/>
        <item x="12"/>
        <item x="15"/>
        <item x="16"/>
        <item x="17"/>
        <item x="18"/>
        <item x="19"/>
        <item x="113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3"/>
        <item x="14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70">
        <item x="35"/>
        <item x="34"/>
        <item x="14"/>
        <item x="4"/>
        <item x="0"/>
        <item x="1"/>
        <item x="3"/>
        <item x="2"/>
        <item x="9"/>
        <item x="13"/>
        <item x="31"/>
        <item x="24"/>
        <item x="23"/>
        <item x="7"/>
        <item x="33"/>
        <item x="10"/>
        <item x="25"/>
        <item x="28"/>
        <item x="8"/>
        <item x="21"/>
        <item x="6"/>
        <item x="16"/>
        <item x="5"/>
        <item x="15"/>
        <item x="11"/>
        <item x="19"/>
        <item x="37"/>
        <item x="27"/>
        <item x="26"/>
        <item x="30"/>
        <item x="18"/>
        <item x="22"/>
        <item x="17"/>
        <item x="53"/>
        <item x="36"/>
        <item x="20"/>
        <item x="56"/>
        <item x="54"/>
        <item x="48"/>
        <item x="39"/>
        <item x="51"/>
        <item x="50"/>
        <item x="29"/>
        <item x="49"/>
        <item x="47"/>
        <item x="44"/>
        <item x="67"/>
        <item x="60"/>
        <item x="43"/>
        <item x="57"/>
        <item x="61"/>
        <item x="55"/>
        <item x="40"/>
        <item x="66"/>
        <item x="45"/>
        <item x="52"/>
        <item x="65"/>
        <item x="68"/>
        <item x="63"/>
        <item x="41"/>
        <item x="46"/>
        <item x="64"/>
        <item x="12"/>
        <item x="59"/>
        <item x="58"/>
        <item x="62"/>
        <item x="38"/>
        <item x="32"/>
        <item x="42"/>
        <item t="default"/>
      </items>
    </pivotField>
    <pivotField showAll="0"/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Items count="1">
    <i/>
  </colItems>
  <dataFields count="1">
    <dataField name="Max of length of description" fld="7" subtotal="max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30EB-5DBE-4252-ABD1-A54DE5F84154}">
  <dimension ref="A3:A29"/>
  <sheetViews>
    <sheetView tabSelected="1" workbookViewId="0">
      <selection activeCell="A10" sqref="A10"/>
    </sheetView>
  </sheetViews>
  <sheetFormatPr defaultRowHeight="15" x14ac:dyDescent="0.25"/>
  <sheetData>
    <row r="3" spans="1:1" x14ac:dyDescent="0.25">
      <c r="A3" t="s">
        <v>8742</v>
      </c>
    </row>
    <row r="4" spans="1:1" x14ac:dyDescent="0.25">
      <c r="A4" t="s">
        <v>8743</v>
      </c>
    </row>
    <row r="5" spans="1:1" x14ac:dyDescent="0.25">
      <c r="A5" t="s">
        <v>8744</v>
      </c>
    </row>
    <row r="6" spans="1:1" x14ac:dyDescent="0.25">
      <c r="A6" t="s">
        <v>8745</v>
      </c>
    </row>
    <row r="7" spans="1:1" x14ac:dyDescent="0.25">
      <c r="A7" t="s">
        <v>8746</v>
      </c>
    </row>
    <row r="8" spans="1:1" x14ac:dyDescent="0.25">
      <c r="A8" t="s">
        <v>8764</v>
      </c>
    </row>
    <row r="9" spans="1:1" s="5" customFormat="1" x14ac:dyDescent="0.25">
      <c r="A9" s="5" t="s">
        <v>8765</v>
      </c>
    </row>
    <row r="10" spans="1:1" x14ac:dyDescent="0.25">
      <c r="A10" t="s">
        <v>8747</v>
      </c>
    </row>
    <row r="11" spans="1:1" x14ac:dyDescent="0.25">
      <c r="A11" t="s">
        <v>8748</v>
      </c>
    </row>
    <row r="12" spans="1:1" x14ac:dyDescent="0.25">
      <c r="A12" t="s">
        <v>8749</v>
      </c>
    </row>
    <row r="14" spans="1:1" x14ac:dyDescent="0.25">
      <c r="A14" t="s">
        <v>8750</v>
      </c>
    </row>
    <row r="15" spans="1:1" x14ac:dyDescent="0.25">
      <c r="A15" t="s">
        <v>8751</v>
      </c>
    </row>
    <row r="16" spans="1:1" x14ac:dyDescent="0.25">
      <c r="A16" t="s">
        <v>8752</v>
      </c>
    </row>
    <row r="17" spans="1:1" x14ac:dyDescent="0.25">
      <c r="A17" t="s">
        <v>8753</v>
      </c>
    </row>
    <row r="18" spans="1:1" x14ac:dyDescent="0.25">
      <c r="A18" t="s">
        <v>8754</v>
      </c>
    </row>
    <row r="19" spans="1:1" x14ac:dyDescent="0.25">
      <c r="A19" t="s">
        <v>8755</v>
      </c>
    </row>
    <row r="21" spans="1:1" x14ac:dyDescent="0.25">
      <c r="A21" t="s">
        <v>8756</v>
      </c>
    </row>
    <row r="22" spans="1:1" x14ac:dyDescent="0.25">
      <c r="A22" t="s">
        <v>8757</v>
      </c>
    </row>
    <row r="23" spans="1:1" x14ac:dyDescent="0.25">
      <c r="A23" t="s">
        <v>8758</v>
      </c>
    </row>
    <row r="24" spans="1:1" x14ac:dyDescent="0.25">
      <c r="A24" t="s">
        <v>8759</v>
      </c>
    </row>
    <row r="25" spans="1:1" x14ac:dyDescent="0.25">
      <c r="A25" t="s">
        <v>8760</v>
      </c>
    </row>
    <row r="26" spans="1:1" x14ac:dyDescent="0.25">
      <c r="A26" t="s">
        <v>8761</v>
      </c>
    </row>
    <row r="27" spans="1:1" x14ac:dyDescent="0.25">
      <c r="A27" t="s">
        <v>8762</v>
      </c>
    </row>
    <row r="29" spans="1:1" x14ac:dyDescent="0.25">
      <c r="A29" t="s">
        <v>8763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9A58-52DD-4D16-8CA4-0F05614A842D}">
  <dimension ref="A1:O154"/>
  <sheetViews>
    <sheetView topLeftCell="E1" workbookViewId="0">
      <selection activeCell="K5" sqref="K5"/>
    </sheetView>
  </sheetViews>
  <sheetFormatPr defaultRowHeight="15" x14ac:dyDescent="0.25"/>
  <cols>
    <col min="1" max="2" width="9.140625" style="5"/>
    <col min="3" max="3" width="12" bestFit="1" customWidth="1"/>
    <col min="4" max="4" width="53.85546875" style="16" customWidth="1"/>
    <col min="5" max="5" width="12.7109375" customWidth="1"/>
    <col min="6" max="6" width="7.7109375" customWidth="1"/>
    <col min="7" max="7" width="10.85546875" bestFit="1" customWidth="1"/>
    <col min="8" max="8" width="14" bestFit="1" customWidth="1"/>
    <col min="9" max="9" width="14.140625" bestFit="1" customWidth="1"/>
    <col min="10" max="10" width="30.42578125" bestFit="1" customWidth="1"/>
    <col min="11" max="11" width="14.5703125" bestFit="1" customWidth="1"/>
    <col min="12" max="12" width="47.42578125" bestFit="1" customWidth="1"/>
    <col min="13" max="13" width="19.7109375" bestFit="1" customWidth="1"/>
    <col min="14" max="14" width="19.7109375" style="5" customWidth="1"/>
  </cols>
  <sheetData>
    <row r="1" spans="1:15" s="18" customFormat="1" x14ac:dyDescent="0.25">
      <c r="A1" s="18" t="s">
        <v>54</v>
      </c>
      <c r="B1" s="18" t="s">
        <v>57</v>
      </c>
      <c r="C1" s="18" t="s">
        <v>6126</v>
      </c>
      <c r="D1" s="19" t="s">
        <v>6127</v>
      </c>
      <c r="E1" s="18" t="s">
        <v>6128</v>
      </c>
      <c r="F1" s="18" t="s">
        <v>6189</v>
      </c>
      <c r="G1" s="18" t="s">
        <v>6190</v>
      </c>
      <c r="H1" s="18" t="s">
        <v>6050</v>
      </c>
      <c r="I1" s="18" t="s">
        <v>6219</v>
      </c>
      <c r="J1" s="18" t="s">
        <v>8562</v>
      </c>
      <c r="K1" s="18" t="s">
        <v>8563</v>
      </c>
      <c r="L1" s="18" t="s">
        <v>8564</v>
      </c>
      <c r="M1" s="18" t="s">
        <v>8569</v>
      </c>
      <c r="N1" s="18" t="s">
        <v>8692</v>
      </c>
      <c r="O1" s="18" t="s">
        <v>8691</v>
      </c>
    </row>
    <row r="2" spans="1:15" x14ac:dyDescent="0.25">
      <c r="A2" s="5">
        <v>1</v>
      </c>
      <c r="B2" s="5" t="s">
        <v>58</v>
      </c>
      <c r="C2" s="5" t="s">
        <v>2</v>
      </c>
      <c r="D2" s="16" t="s">
        <v>8470</v>
      </c>
      <c r="G2">
        <v>9</v>
      </c>
      <c r="H2" s="5" t="s">
        <v>6203</v>
      </c>
      <c r="I2" t="s">
        <v>6208</v>
      </c>
      <c r="J2" t="str">
        <f>TRIM(C2)&amp;" "&amp;TRIM(I2)&amp;","</f>
        <v>ACCN VARCHAR(9),</v>
      </c>
      <c r="K2" t="str">
        <f>"@"&amp;TRIM(C2)&amp;","</f>
        <v>@ACCN,</v>
      </c>
      <c r="L2" s="5" t="str">
        <f>TRIM(C2)&amp;"="&amp;TRIM(K2)</f>
        <v>ACCN=@ACCN,</v>
      </c>
    </row>
    <row r="3" spans="1:15" x14ac:dyDescent="0.25">
      <c r="A3" s="5">
        <v>2</v>
      </c>
      <c r="B3" s="5" t="s">
        <v>58</v>
      </c>
      <c r="C3" s="5" t="s">
        <v>7</v>
      </c>
      <c r="D3" s="16" t="s">
        <v>125</v>
      </c>
      <c r="G3" s="5">
        <v>5</v>
      </c>
      <c r="H3" s="5" t="s">
        <v>6203</v>
      </c>
      <c r="I3" s="5" t="s">
        <v>6209</v>
      </c>
      <c r="J3" s="5" t="str">
        <f>TRIM(C3)&amp;" "&amp;TRIM(I3)&amp;","</f>
        <v>AGENCY VARCHAR(5),</v>
      </c>
      <c r="K3" s="5" t="str">
        <f>"@"&amp;TRIM(C3)&amp;","</f>
        <v>@AGENCY,</v>
      </c>
      <c r="L3" s="5" t="str">
        <f>TRIM(C3)&amp;"="&amp;TRIM(K3)</f>
        <v>AGENCY=@AGENCY,</v>
      </c>
      <c r="M3" s="5" t="s">
        <v>8570</v>
      </c>
      <c r="N3" s="5" t="s">
        <v>8698</v>
      </c>
      <c r="O3" t="str">
        <f>"ADD COLUMN "&amp;TRIM(C3)&amp;"_txt "&amp;TRIM(N3)&amp;" NOT NULL,"</f>
        <v>ADD COLUMN AGENCY_txt VARCHAR(70) NOT NULL,</v>
      </c>
    </row>
    <row r="4" spans="1:15" x14ac:dyDescent="0.25">
      <c r="A4" s="5">
        <v>3</v>
      </c>
      <c r="B4" s="5" t="s">
        <v>58</v>
      </c>
      <c r="C4" s="5" t="s">
        <v>17</v>
      </c>
      <c r="D4" s="16" t="s">
        <v>160</v>
      </c>
      <c r="G4" s="5">
        <v>15</v>
      </c>
      <c r="H4" s="5" t="s">
        <v>6203</v>
      </c>
      <c r="I4" s="5" t="s">
        <v>6210</v>
      </c>
      <c r="J4" s="5" t="str">
        <f>TRIM(C4)&amp;" "&amp;TRIM(I4)&amp;","</f>
        <v>LOCCASE VARCHAR(15),</v>
      </c>
      <c r="K4" s="5" t="str">
        <f>"@"&amp;TRIM(C4)&amp;","</f>
        <v>@LOCCASE,</v>
      </c>
      <c r="L4" s="5" t="str">
        <f>TRIM(C4)&amp;"="&amp;TRIM(K4)</f>
        <v>LOCCASE=@LOCCASE,</v>
      </c>
      <c r="M4" s="5"/>
      <c r="O4" s="5"/>
    </row>
    <row r="5" spans="1:15" x14ac:dyDescent="0.25">
      <c r="A5" s="5">
        <v>4</v>
      </c>
      <c r="B5" s="5" t="s">
        <v>58</v>
      </c>
      <c r="C5" s="5" t="s">
        <v>14</v>
      </c>
      <c r="D5" s="16" t="s">
        <v>8522</v>
      </c>
      <c r="G5" s="5">
        <v>2</v>
      </c>
      <c r="H5" s="5" t="s">
        <v>6203</v>
      </c>
      <c r="I5" s="5" t="s">
        <v>6211</v>
      </c>
      <c r="J5" s="5" t="str">
        <f>TRIM(C5)&amp;" "&amp;TRIM(I5)&amp;","</f>
        <v>HITRUN VARCHAR(2),</v>
      </c>
      <c r="K5" s="5" t="str">
        <f>"@"&amp;TRIM(C5)&amp;","</f>
        <v>@HITRUN,</v>
      </c>
      <c r="L5" s="5" t="str">
        <f>TRIM(C5)&amp;"="&amp;TRIM(K5)</f>
        <v>HITRUN=@HITRUN,</v>
      </c>
      <c r="M5" s="5" t="s">
        <v>8571</v>
      </c>
      <c r="N5" s="5" t="s">
        <v>6216</v>
      </c>
      <c r="O5" s="5" t="str">
        <f>"ADD COLUMN "&amp;TRIM(C5)&amp;"_txt "&amp;TRIM(N5)&amp;" NOT NULL,"</f>
        <v>ADD COLUMN HITRUN_txt VARCHAR(4) NOT NULL,</v>
      </c>
    </row>
    <row r="6" spans="1:15" x14ac:dyDescent="0.25">
      <c r="A6" s="5">
        <v>5</v>
      </c>
      <c r="B6" s="5" t="s">
        <v>58</v>
      </c>
      <c r="C6" s="5" t="s">
        <v>29</v>
      </c>
      <c r="D6" s="16" t="s">
        <v>6194</v>
      </c>
      <c r="G6" s="5">
        <v>2</v>
      </c>
      <c r="H6" s="5" t="s">
        <v>6203</v>
      </c>
      <c r="I6" s="5" t="s">
        <v>6211</v>
      </c>
      <c r="J6" s="5" t="str">
        <f>TRIM(C6)&amp;" "&amp;TRIM(I6)&amp;","</f>
        <v>PROPDAM VARCHAR(2),</v>
      </c>
      <c r="K6" s="5" t="str">
        <f>"@"&amp;TRIM(C6)&amp;","</f>
        <v>@PROPDAM,</v>
      </c>
      <c r="L6" s="5" t="str">
        <f>TRIM(C6)&amp;"="&amp;TRIM(K6)</f>
        <v>PROPDAM=@PROPDAM,</v>
      </c>
      <c r="M6" s="5" t="s">
        <v>8572</v>
      </c>
      <c r="N6" s="5" t="s">
        <v>8726</v>
      </c>
      <c r="O6" s="5" t="str">
        <f>"ADD COLUMN "&amp;TRIM(C6)&amp;"_txt "&amp;TRIM(N6)&amp;" NOT NULL,"</f>
        <v>ADD COLUMN PROPDAM_txt VARCHAR(24) NOT NULL,</v>
      </c>
    </row>
    <row r="7" spans="1:15" x14ac:dyDescent="0.25">
      <c r="A7" s="5">
        <v>6</v>
      </c>
      <c r="B7" s="5" t="s">
        <v>58</v>
      </c>
      <c r="C7" s="5" t="s">
        <v>23</v>
      </c>
      <c r="D7" s="16" t="s">
        <v>170</v>
      </c>
      <c r="G7" s="5">
        <v>4</v>
      </c>
      <c r="H7" s="5" t="s">
        <v>6204</v>
      </c>
      <c r="I7" s="5" t="s">
        <v>6207</v>
      </c>
      <c r="J7" s="5" t="str">
        <f>TRIM(C7)&amp;" "&amp;TRIM(I7)&amp;","</f>
        <v>NUMMV INT(4),</v>
      </c>
      <c r="K7" s="5" t="str">
        <f>"@"&amp;TRIM(C7)&amp;","</f>
        <v>@NUMMV,</v>
      </c>
      <c r="L7" s="5" t="str">
        <f>TRIM(C7)&amp;"="&amp;TRIM(K7)</f>
        <v>NUMMV=@NUMMV,</v>
      </c>
      <c r="M7" s="5"/>
      <c r="O7" s="5"/>
    </row>
    <row r="8" spans="1:15" x14ac:dyDescent="0.25">
      <c r="A8" s="5">
        <v>7</v>
      </c>
      <c r="B8" s="5" t="s">
        <v>58</v>
      </c>
      <c r="C8" s="5" t="s">
        <v>21</v>
      </c>
      <c r="D8" s="16" t="s">
        <v>168</v>
      </c>
      <c r="G8" s="5">
        <v>4</v>
      </c>
      <c r="H8" s="5" t="s">
        <v>6204</v>
      </c>
      <c r="I8" s="5" t="s">
        <v>6207</v>
      </c>
      <c r="J8" s="5" t="str">
        <f>TRIM(C8)&amp;" "&amp;TRIM(I8)&amp;","</f>
        <v>NUMFAT INT(4),</v>
      </c>
      <c r="K8" s="5" t="str">
        <f>"@"&amp;TRIM(C8)&amp;","</f>
        <v>@NUMFAT,</v>
      </c>
      <c r="L8" s="5" t="str">
        <f>TRIM(C8)&amp;"="&amp;TRIM(K8)</f>
        <v>NUMFAT=@NUMFAT,</v>
      </c>
      <c r="M8" s="5"/>
      <c r="O8" s="5"/>
    </row>
    <row r="9" spans="1:15" x14ac:dyDescent="0.25">
      <c r="A9" s="5">
        <v>8</v>
      </c>
      <c r="B9" s="5" t="s">
        <v>58</v>
      </c>
      <c r="C9" s="5" t="s">
        <v>22</v>
      </c>
      <c r="D9" s="16" t="s">
        <v>169</v>
      </c>
      <c r="G9" s="5">
        <v>4</v>
      </c>
      <c r="H9" s="5" t="s">
        <v>6204</v>
      </c>
      <c r="I9" s="5" t="s">
        <v>6207</v>
      </c>
      <c r="J9" s="5" t="str">
        <f>TRIM(C9)&amp;" "&amp;TRIM(I9)&amp;","</f>
        <v>NUMINJ INT(4),</v>
      </c>
      <c r="K9" s="5" t="str">
        <f>"@"&amp;TRIM(C9)&amp;","</f>
        <v>@NUMINJ,</v>
      </c>
      <c r="L9" s="5" t="str">
        <f>TRIM(C9)&amp;"="&amp;TRIM(K9)</f>
        <v>NUMINJ=@NUMINJ,</v>
      </c>
      <c r="M9" s="5"/>
      <c r="O9" s="5"/>
    </row>
    <row r="10" spans="1:15" ht="30" x14ac:dyDescent="0.25">
      <c r="A10" s="5">
        <v>9</v>
      </c>
      <c r="B10" s="5" t="s">
        <v>58</v>
      </c>
      <c r="C10" s="5" t="s">
        <v>6129</v>
      </c>
      <c r="D10" s="16" t="s">
        <v>8505</v>
      </c>
      <c r="E10" t="s">
        <v>6120</v>
      </c>
      <c r="G10" s="5">
        <v>2</v>
      </c>
      <c r="H10" s="5" t="s">
        <v>6203</v>
      </c>
      <c r="I10" s="5" t="s">
        <v>6211</v>
      </c>
      <c r="J10" s="5" t="str">
        <f>TRIM(C10)&amp;" "&amp;TRIM(I10)&amp;","</f>
        <v>DOLMIN VARCHAR(2),</v>
      </c>
      <c r="K10" s="5" t="str">
        <f>"@"&amp;TRIM(C10)&amp;","</f>
        <v>@DOLMIN,</v>
      </c>
      <c r="L10" s="5" t="str">
        <f>TRIM(C10)&amp;"="&amp;TRIM(K10)</f>
        <v>DOLMIN=@DOLMIN,</v>
      </c>
      <c r="M10" s="5" t="s">
        <v>8573</v>
      </c>
      <c r="N10" s="5" t="s">
        <v>8700</v>
      </c>
      <c r="O10" s="5" t="str">
        <f>"ADD COLUMN "&amp;TRIM(C10)&amp;"_txt "&amp;TRIM(N10)&amp;" NOT NULL,"</f>
        <v>ADD COLUMN DOLMIN_txt VARCHAR(8) NOT NULL,</v>
      </c>
    </row>
    <row r="11" spans="1:15" x14ac:dyDescent="0.25">
      <c r="A11" s="5">
        <v>10</v>
      </c>
      <c r="B11" s="5" t="s">
        <v>58</v>
      </c>
      <c r="C11" s="5" t="s">
        <v>0</v>
      </c>
      <c r="D11" s="16" t="s">
        <v>116</v>
      </c>
      <c r="G11" s="5">
        <v>10</v>
      </c>
      <c r="H11" s="5" t="s">
        <v>6206</v>
      </c>
      <c r="I11" s="5" t="s">
        <v>6206</v>
      </c>
      <c r="J11" s="5" t="str">
        <f>TRIM(C11)&amp;" "&amp;TRIM(I11)&amp;","</f>
        <v>ACCDATE DATE,</v>
      </c>
      <c r="K11" s="5" t="str">
        <f>"@"&amp;TRIM(C11)&amp;","</f>
        <v>@ACCDATE,</v>
      </c>
      <c r="L11" s="17" t="s">
        <v>8568</v>
      </c>
      <c r="M11" s="5"/>
      <c r="O11" s="5"/>
    </row>
    <row r="12" spans="1:15" x14ac:dyDescent="0.25">
      <c r="A12" s="5">
        <v>11</v>
      </c>
      <c r="B12" s="5" t="s">
        <v>58</v>
      </c>
      <c r="C12" s="5" t="s">
        <v>11</v>
      </c>
      <c r="D12" s="16" t="s">
        <v>137</v>
      </c>
      <c r="G12" s="5">
        <v>2</v>
      </c>
      <c r="H12" s="5" t="s">
        <v>6203</v>
      </c>
      <c r="I12" s="5" t="s">
        <v>6211</v>
      </c>
      <c r="J12" s="5" t="str">
        <f>TRIM(C12)&amp;" "&amp;TRIM(I12)&amp;","</f>
        <v>COUNTY VARCHAR(2),</v>
      </c>
      <c r="K12" s="5" t="str">
        <f>"@"&amp;TRIM(C12)&amp;","</f>
        <v>@COUNTY,</v>
      </c>
      <c r="L12" s="5" t="str">
        <f>TRIM(C12)&amp;"="&amp;TRIM(K12)</f>
        <v>COUNTY=@COUNTY,</v>
      </c>
      <c r="M12" s="5" t="s">
        <v>8574</v>
      </c>
      <c r="N12" s="5" t="s">
        <v>8711</v>
      </c>
      <c r="O12" s="5" t="str">
        <f>"ADD COLUMN "&amp;TRIM(C12)&amp;"_txt "&amp;TRIM(N12)&amp;" NOT NULL,"</f>
        <v>ADD COLUMN COUNTY_txt VARCHAR(18) NOT NULL,</v>
      </c>
    </row>
    <row r="13" spans="1:15" x14ac:dyDescent="0.25">
      <c r="A13" s="5">
        <v>12</v>
      </c>
      <c r="B13" s="5" t="s">
        <v>58</v>
      </c>
      <c r="C13" s="5" t="s">
        <v>6130</v>
      </c>
      <c r="D13" s="16" t="s">
        <v>8494</v>
      </c>
      <c r="E13" t="s">
        <v>6120</v>
      </c>
      <c r="F13" t="s">
        <v>10</v>
      </c>
      <c r="G13" s="5">
        <v>2</v>
      </c>
      <c r="H13" s="5" t="s">
        <v>6203</v>
      </c>
      <c r="I13" s="5" t="s">
        <v>6211</v>
      </c>
      <c r="J13" s="5" t="str">
        <f>TRIM(C13)&amp;" "&amp;TRIM(I13)&amp;","</f>
        <v>CITYTWP VARCHAR(2),</v>
      </c>
      <c r="K13" s="5" t="str">
        <f>"@"&amp;TRIM(C13)&amp;","</f>
        <v>@CITYTWP,</v>
      </c>
      <c r="L13" s="5" t="str">
        <f>TRIM(C13)&amp;"="&amp;TRIM(K13)</f>
        <v>CITYTWP=@CITYTWP,</v>
      </c>
      <c r="M13" s="5" t="s">
        <v>8575</v>
      </c>
      <c r="N13" s="5" t="s">
        <v>6208</v>
      </c>
      <c r="O13" s="5" t="str">
        <f>"ADD COLUMN "&amp;TRIM(C13)&amp;"_txt "&amp;TRIM(N13)&amp;" NOT NULL,"</f>
        <v>ADD COLUMN CITYTWP_txt VARCHAR(9) NOT NULL,</v>
      </c>
    </row>
    <row r="14" spans="1:15" x14ac:dyDescent="0.25">
      <c r="A14" s="5">
        <v>13</v>
      </c>
      <c r="B14" s="5" t="s">
        <v>58</v>
      </c>
      <c r="C14" s="5" t="s">
        <v>6131</v>
      </c>
      <c r="D14" s="16" t="s">
        <v>8492</v>
      </c>
      <c r="F14" t="s">
        <v>9</v>
      </c>
      <c r="G14" s="5">
        <v>100</v>
      </c>
      <c r="H14" s="5" t="s">
        <v>6203</v>
      </c>
      <c r="I14" s="5" t="s">
        <v>6212</v>
      </c>
      <c r="J14" s="5" t="str">
        <f>TRIM(C14)&amp;" "&amp;TRIM(I14)&amp;","</f>
        <v>CITYNAME VARCHAR(100),</v>
      </c>
      <c r="K14" s="5" t="str">
        <f>"@"&amp;TRIM(C14)&amp;","</f>
        <v>@CITYNAME,</v>
      </c>
      <c r="L14" s="5" t="str">
        <f>TRIM(C14)&amp;"="&amp;TRIM(K14)</f>
        <v>CITYNAME=@CITYNAME,</v>
      </c>
      <c r="M14" s="5"/>
      <c r="O14" s="5"/>
    </row>
    <row r="15" spans="1:15" x14ac:dyDescent="0.25">
      <c r="A15" s="5">
        <v>14</v>
      </c>
      <c r="B15" s="5" t="s">
        <v>58</v>
      </c>
      <c r="C15" s="5" t="s">
        <v>5</v>
      </c>
      <c r="D15" s="16" t="s">
        <v>8472</v>
      </c>
      <c r="G15" s="5">
        <v>2</v>
      </c>
      <c r="H15" s="5" t="s">
        <v>6203</v>
      </c>
      <c r="I15" s="5" t="s">
        <v>6211</v>
      </c>
      <c r="J15" s="5" t="str">
        <f>TRIM(C15)&amp;" "&amp;TRIM(I15)&amp;","</f>
        <v>ACCTYPE VARCHAR(2),</v>
      </c>
      <c r="K15" s="5" t="str">
        <f>"@"&amp;TRIM(C15)&amp;","</f>
        <v>@ACCTYPE,</v>
      </c>
      <c r="L15" s="5" t="str">
        <f>TRIM(C15)&amp;"="&amp;TRIM(K15)</f>
        <v>ACCTYPE=@ACCTYPE,</v>
      </c>
      <c r="M15" s="5" t="s">
        <v>8576</v>
      </c>
      <c r="N15" s="5" t="s">
        <v>8696</v>
      </c>
      <c r="O15" s="5" t="str">
        <f>"ADD COLUMN "&amp;TRIM(C15)&amp;"_txt "&amp;TRIM(N15)&amp;" NOT NULL,"</f>
        <v>ADD COLUMN ACCTYPE_txt VARCHAR(76) NOT NULL,</v>
      </c>
    </row>
    <row r="16" spans="1:15" x14ac:dyDescent="0.25">
      <c r="A16" s="5">
        <v>15</v>
      </c>
      <c r="B16" s="5" t="s">
        <v>58</v>
      </c>
      <c r="C16" s="5" t="s">
        <v>6132</v>
      </c>
      <c r="D16" s="16" t="s">
        <v>193</v>
      </c>
      <c r="F16" t="s">
        <v>38</v>
      </c>
      <c r="G16" s="5">
        <v>2</v>
      </c>
      <c r="H16" s="5" t="s">
        <v>6203</v>
      </c>
      <c r="I16" s="5" t="s">
        <v>6211</v>
      </c>
      <c r="J16" s="5" t="str">
        <f>TRIM(C16)&amp;" "&amp;TRIM(I16)&amp;","</f>
        <v>SBUS VARCHAR(2),</v>
      </c>
      <c r="K16" s="5" t="str">
        <f>"@"&amp;TRIM(C16)&amp;","</f>
        <v>@SBUS,</v>
      </c>
      <c r="L16" s="5" t="str">
        <f>TRIM(C16)&amp;"="&amp;TRIM(K16)</f>
        <v>SBUS=@SBUS,</v>
      </c>
      <c r="M16" s="5" t="s">
        <v>8577</v>
      </c>
      <c r="N16" s="5" t="s">
        <v>8693</v>
      </c>
      <c r="O16" s="5" t="str">
        <f>"ADD COLUMN "&amp;TRIM(C16)&amp;"_txt "&amp;TRIM(N16)&amp;" NOT NULL,"</f>
        <v>ADD COLUMN SBUS_txt VARCHAR(25) NOT NULL,</v>
      </c>
    </row>
    <row r="17" spans="1:15" x14ac:dyDescent="0.25">
      <c r="A17" s="5">
        <v>16</v>
      </c>
      <c r="B17" s="5" t="s">
        <v>58</v>
      </c>
      <c r="C17" s="5" t="s">
        <v>18</v>
      </c>
      <c r="D17" s="16" t="s">
        <v>8532</v>
      </c>
      <c r="G17" s="5">
        <v>2</v>
      </c>
      <c r="H17" s="5" t="s">
        <v>6203</v>
      </c>
      <c r="I17" s="5" t="s">
        <v>6211</v>
      </c>
      <c r="J17" s="5" t="str">
        <f>TRIM(C17)&amp;" "&amp;TRIM(I17)&amp;","</f>
        <v>LOCFHE VARCHAR(2),</v>
      </c>
      <c r="K17" s="5" t="str">
        <f>"@"&amp;TRIM(C17)&amp;","</f>
        <v>@LOCFHE,</v>
      </c>
      <c r="L17" s="5" t="str">
        <f>TRIM(C17)&amp;"="&amp;TRIM(K17)</f>
        <v>LOCFHE=@LOCFHE,</v>
      </c>
      <c r="M17" s="5" t="s">
        <v>8578</v>
      </c>
      <c r="N17" s="5" t="s">
        <v>8724</v>
      </c>
      <c r="O17" s="5" t="str">
        <f>"ADD COLUMN "&amp;TRIM(C17)&amp;"_txt "&amp;TRIM(N17)&amp;" NOT NULL,"</f>
        <v>ADD COLUMN LOCFHE_txt VARCHAR(35) NOT NULL,</v>
      </c>
    </row>
    <row r="18" spans="1:15" x14ac:dyDescent="0.25">
      <c r="A18" s="5">
        <v>17</v>
      </c>
      <c r="B18" s="5" t="s">
        <v>58</v>
      </c>
      <c r="C18" s="5" t="s">
        <v>8</v>
      </c>
      <c r="D18" s="16" t="s">
        <v>8480</v>
      </c>
      <c r="G18" s="5">
        <v>2</v>
      </c>
      <c r="H18" s="5" t="s">
        <v>6203</v>
      </c>
      <c r="I18" s="5" t="s">
        <v>6211</v>
      </c>
      <c r="J18" s="5" t="str">
        <f>TRIM(C18)&amp;" "&amp;TRIM(I18)&amp;","</f>
        <v>BRIDGE VARCHAR(2),</v>
      </c>
      <c r="K18" s="5" t="str">
        <f>"@"&amp;TRIM(C18)&amp;","</f>
        <v>@BRIDGE,</v>
      </c>
      <c r="L18" s="5" t="str">
        <f>TRIM(C18)&amp;"="&amp;TRIM(K18)</f>
        <v>BRIDGE=@BRIDGE,</v>
      </c>
      <c r="M18" s="5" t="s">
        <v>8579</v>
      </c>
      <c r="N18" s="5" t="s">
        <v>8700</v>
      </c>
      <c r="O18" s="5" t="str">
        <f>"ADD COLUMN "&amp;TRIM(C18)&amp;"_txt "&amp;TRIM(N18)&amp;" NOT NULL,"</f>
        <v>ADD COLUMN BRIDGE_txt VARCHAR(8) NOT NULL,</v>
      </c>
    </row>
    <row r="19" spans="1:15" x14ac:dyDescent="0.25">
      <c r="A19" s="5">
        <v>18</v>
      </c>
      <c r="B19" s="5" t="s">
        <v>58</v>
      </c>
      <c r="C19" s="5" t="s">
        <v>6133</v>
      </c>
      <c r="D19" s="16" t="s">
        <v>6151</v>
      </c>
      <c r="E19" t="s">
        <v>6120</v>
      </c>
      <c r="F19" t="s">
        <v>34</v>
      </c>
      <c r="G19" s="5">
        <v>2</v>
      </c>
      <c r="H19" s="5" t="s">
        <v>6203</v>
      </c>
      <c r="I19" s="5" t="s">
        <v>6211</v>
      </c>
      <c r="J19" s="5" t="str">
        <f>TRIM(C19)&amp;" "&amp;TRIM(I19)&amp;","</f>
        <v>WKZNTYPE VARCHAR(2),</v>
      </c>
      <c r="K19" s="5" t="str">
        <f>"@"&amp;TRIM(C19)&amp;","</f>
        <v>@WKZNTYPE,</v>
      </c>
      <c r="L19" s="5" t="str">
        <f>TRIM(C19)&amp;"="&amp;TRIM(K19)</f>
        <v>WKZNTYPE=@WKZNTYPE,</v>
      </c>
      <c r="M19" s="5" t="s">
        <v>8580</v>
      </c>
      <c r="N19" s="5" t="s">
        <v>8705</v>
      </c>
      <c r="O19" s="5" t="str">
        <f>"ADD COLUMN "&amp;TRIM(C19)&amp;"_txt "&amp;TRIM(N19)&amp;" NOT NULL,"</f>
        <v>ADD COLUMN WKZNTYPE_txt VARCHAR(32) NOT NULL,</v>
      </c>
    </row>
    <row r="20" spans="1:15" ht="30" x14ac:dyDescent="0.25">
      <c r="A20" s="5">
        <v>19</v>
      </c>
      <c r="B20" s="5" t="s">
        <v>58</v>
      </c>
      <c r="C20" s="5" t="s">
        <v>6134</v>
      </c>
      <c r="D20" s="16" t="s">
        <v>8533</v>
      </c>
      <c r="E20" t="s">
        <v>2505</v>
      </c>
      <c r="F20" t="s">
        <v>20</v>
      </c>
      <c r="G20" s="5">
        <v>2</v>
      </c>
      <c r="H20" s="5" t="s">
        <v>6203</v>
      </c>
      <c r="I20" s="5" t="s">
        <v>6211</v>
      </c>
      <c r="J20" s="5" t="str">
        <f>TRIM(C20)&amp;" "&amp;TRIM(I20)&amp;","</f>
        <v>LOCWKZN VARCHAR(2),</v>
      </c>
      <c r="K20" s="5" t="str">
        <f>"@"&amp;TRIM(C20)&amp;","</f>
        <v>@LOCWKZN,</v>
      </c>
      <c r="L20" s="5" t="str">
        <f>TRIM(C20)&amp;"="&amp;TRIM(K20)</f>
        <v>LOCWKZN=@LOCWKZN,</v>
      </c>
      <c r="M20" s="5" t="s">
        <v>8581</v>
      </c>
      <c r="N20" s="5" t="s">
        <v>8710</v>
      </c>
      <c r="O20" s="5" t="str">
        <f>"ADD COLUMN "&amp;TRIM(C20)&amp;"_txt "&amp;TRIM(N20)&amp;" NOT NULL,"</f>
        <v>ADD COLUMN LOCWKZN_txt VARCHAR(40) NOT NULL,</v>
      </c>
    </row>
    <row r="21" spans="1:15" x14ac:dyDescent="0.25">
      <c r="A21" s="5">
        <v>20</v>
      </c>
      <c r="B21" s="5" t="s">
        <v>58</v>
      </c>
      <c r="C21" s="5" t="s">
        <v>50</v>
      </c>
      <c r="D21" s="16" t="s">
        <v>8560</v>
      </c>
      <c r="G21" s="5">
        <v>2</v>
      </c>
      <c r="H21" s="5" t="s">
        <v>6203</v>
      </c>
      <c r="I21" s="5" t="s">
        <v>6211</v>
      </c>
      <c r="J21" s="5" t="str">
        <f>TRIM(C21)&amp;" "&amp;TRIM(I21)&amp;","</f>
        <v>WORKERS VARCHAR(2),</v>
      </c>
      <c r="K21" s="5" t="str">
        <f>"@"&amp;TRIM(C21)&amp;","</f>
        <v>@WORKERS,</v>
      </c>
      <c r="L21" s="5" t="str">
        <f>TRIM(C21)&amp;"="&amp;TRIM(K21)</f>
        <v>WORKERS=@WORKERS,</v>
      </c>
      <c r="M21" s="5" t="s">
        <v>8582</v>
      </c>
      <c r="N21" s="5" t="s">
        <v>8700</v>
      </c>
      <c r="O21" s="5" t="str">
        <f>"ADD COLUMN "&amp;TRIM(C21)&amp;"_txt "&amp;TRIM(N21)&amp;" NOT NULL,"</f>
        <v>ADD COLUMN WORKERS_txt VARCHAR(8) NOT NULL,</v>
      </c>
    </row>
    <row r="22" spans="1:15" x14ac:dyDescent="0.25">
      <c r="A22" s="5">
        <v>21</v>
      </c>
      <c r="B22" s="5" t="s">
        <v>58</v>
      </c>
      <c r="C22" s="5" t="s">
        <v>33</v>
      </c>
      <c r="D22" s="16" t="s">
        <v>182</v>
      </c>
      <c r="G22" s="5">
        <v>2</v>
      </c>
      <c r="H22" s="5" t="s">
        <v>6203</v>
      </c>
      <c r="I22" s="5" t="s">
        <v>6211</v>
      </c>
      <c r="J22" s="5" t="str">
        <f>TRIM(C22)&amp;" "&amp;TRIM(I22)&amp;","</f>
        <v>RDSURF VARCHAR(2),</v>
      </c>
      <c r="K22" s="5" t="str">
        <f>"@"&amp;TRIM(C22)&amp;","</f>
        <v>@RDSURF,</v>
      </c>
      <c r="L22" s="5" t="str">
        <f>TRIM(C22)&amp;"="&amp;TRIM(K22)</f>
        <v>RDSURF=@RDSURF,</v>
      </c>
      <c r="M22" s="5" t="s">
        <v>8583</v>
      </c>
      <c r="N22" s="5" t="s">
        <v>8730</v>
      </c>
      <c r="O22" s="5" t="str">
        <f>"ADD COLUMN "&amp;TRIM(C22)&amp;"_txt "&amp;TRIM(N22)&amp;" NOT NULL,"</f>
        <v>ADD COLUMN RDSURF_txt VARCHAR(27) NOT NULL,</v>
      </c>
    </row>
    <row r="23" spans="1:15" x14ac:dyDescent="0.25">
      <c r="A23" s="5">
        <v>22</v>
      </c>
      <c r="B23" s="5" t="s">
        <v>58</v>
      </c>
      <c r="C23" s="5" t="s">
        <v>15</v>
      </c>
      <c r="D23" s="16" t="s">
        <v>8528</v>
      </c>
      <c r="G23" s="5">
        <v>2</v>
      </c>
      <c r="H23" s="5" t="s">
        <v>6203</v>
      </c>
      <c r="I23" s="5" t="s">
        <v>6211</v>
      </c>
      <c r="J23" s="5" t="str">
        <f>TRIM(C23)&amp;" "&amp;TRIM(I23)&amp;","</f>
        <v>INTREL VARCHAR(2),</v>
      </c>
      <c r="K23" s="5" t="str">
        <f>"@"&amp;TRIM(C23)&amp;","</f>
        <v>@INTREL,</v>
      </c>
      <c r="L23" s="5" t="str">
        <f>TRIM(C23)&amp;"="&amp;TRIM(K23)</f>
        <v>INTREL=@INTREL,</v>
      </c>
      <c r="M23" s="5" t="s">
        <v>8584</v>
      </c>
      <c r="N23" s="5" t="s">
        <v>8722</v>
      </c>
      <c r="O23" s="5" t="str">
        <f>"ADD COLUMN "&amp;TRIM(C23)&amp;"_txt "&amp;TRIM(N23)&amp;" NOT NULL,"</f>
        <v>ADD COLUMN INTREL_txt VARCHAR(46) NOT NULL,</v>
      </c>
    </row>
    <row r="24" spans="1:15" x14ac:dyDescent="0.25">
      <c r="A24" s="5">
        <v>23</v>
      </c>
      <c r="B24" s="5" t="s">
        <v>58</v>
      </c>
      <c r="C24" s="5" t="s">
        <v>6135</v>
      </c>
      <c r="D24" s="16" t="s">
        <v>7107</v>
      </c>
      <c r="F24" s="5" t="s">
        <v>48</v>
      </c>
      <c r="G24" s="5">
        <v>2</v>
      </c>
      <c r="H24" s="5" t="s">
        <v>6203</v>
      </c>
      <c r="I24" s="5" t="s">
        <v>6211</v>
      </c>
      <c r="J24" s="5" t="str">
        <f>TRIM(C24)&amp;" "&amp;TRIM(I24)&amp;","</f>
        <v>WEATHER1 VARCHAR(2),</v>
      </c>
      <c r="K24" s="5" t="str">
        <f>"@"&amp;TRIM(C24)&amp;","</f>
        <v>@WEATHER1,</v>
      </c>
      <c r="L24" s="5" t="str">
        <f>TRIM(C24)&amp;"="&amp;TRIM(K24)</f>
        <v>WEATHER1=@WEATHER1,</v>
      </c>
      <c r="M24" s="5" t="s">
        <v>8585</v>
      </c>
      <c r="N24" s="5" t="s">
        <v>8732</v>
      </c>
      <c r="O24" s="5" t="str">
        <f>"ADD COLUMN "&amp;TRIM(C24)&amp;"_txt "&amp;TRIM(N24)&amp;" NOT NULL,"</f>
        <v>ADD COLUMN WEATHER1_txt VARCHAR(48) NOT NULL,</v>
      </c>
    </row>
    <row r="25" spans="1:15" x14ac:dyDescent="0.25">
      <c r="A25" s="5">
        <v>24</v>
      </c>
      <c r="B25" s="5" t="s">
        <v>58</v>
      </c>
      <c r="C25" s="5" t="s">
        <v>6136</v>
      </c>
      <c r="D25" s="16" t="s">
        <v>7108</v>
      </c>
      <c r="F25" s="5" t="s">
        <v>49</v>
      </c>
      <c r="G25" s="5">
        <v>2</v>
      </c>
      <c r="H25" s="5" t="s">
        <v>6203</v>
      </c>
      <c r="I25" s="5" t="s">
        <v>6211</v>
      </c>
      <c r="J25" s="5" t="str">
        <f>TRIM(C25)&amp;" "&amp;TRIM(I25)&amp;","</f>
        <v>WEATHER2 VARCHAR(2),</v>
      </c>
      <c r="K25" s="5" t="str">
        <f>"@"&amp;TRIM(C25)&amp;","</f>
        <v>@WEATHER2,</v>
      </c>
      <c r="L25" s="5" t="str">
        <f>TRIM(C25)&amp;"="&amp;TRIM(K25)</f>
        <v>WEATHER2=@WEATHER2,</v>
      </c>
      <c r="M25" s="5" t="s">
        <v>8586</v>
      </c>
      <c r="N25" s="5" t="s">
        <v>8732</v>
      </c>
      <c r="O25" s="5" t="str">
        <f>"ADD COLUMN "&amp;TRIM(C25)&amp;"_txt "&amp;TRIM(N25)&amp;" NOT NULL,"</f>
        <v>ADD COLUMN WEATHER2_txt VARCHAR(48) NOT NULL,</v>
      </c>
    </row>
    <row r="26" spans="1:15" x14ac:dyDescent="0.25">
      <c r="A26" s="5">
        <v>25</v>
      </c>
      <c r="B26" s="5" t="s">
        <v>58</v>
      </c>
      <c r="C26" s="5" t="s">
        <v>16</v>
      </c>
      <c r="D26" s="16" t="s">
        <v>8531</v>
      </c>
      <c r="G26" s="5">
        <v>2</v>
      </c>
      <c r="H26" s="5" t="s">
        <v>6203</v>
      </c>
      <c r="I26" s="5" t="s">
        <v>6211</v>
      </c>
      <c r="J26" s="5" t="str">
        <f>TRIM(C26)&amp;" "&amp;TRIM(I26)&amp;","</f>
        <v>LIGHT VARCHAR(2),</v>
      </c>
      <c r="K26" s="5" t="str">
        <f>"@"&amp;TRIM(C26)&amp;","</f>
        <v>@LIGHT,</v>
      </c>
      <c r="L26" s="5" t="str">
        <f>TRIM(C26)&amp;"="&amp;TRIM(K26)</f>
        <v>LIGHT=@LIGHT,</v>
      </c>
      <c r="M26" s="5" t="s">
        <v>8587</v>
      </c>
      <c r="N26" s="5" t="s">
        <v>8693</v>
      </c>
      <c r="O26" s="5" t="str">
        <f>"ADD COLUMN "&amp;TRIM(C26)&amp;"_txt "&amp;TRIM(N26)&amp;" NOT NULL,"</f>
        <v>ADD COLUMN LIGHT_txt VARCHAR(25) NOT NULL,</v>
      </c>
    </row>
    <row r="27" spans="1:15" x14ac:dyDescent="0.25">
      <c r="A27" s="5">
        <v>26</v>
      </c>
      <c r="B27" s="5" t="s">
        <v>58</v>
      </c>
      <c r="C27" s="5" t="s">
        <v>12</v>
      </c>
      <c r="D27" s="16" t="s">
        <v>8501</v>
      </c>
      <c r="G27" s="5">
        <v>2</v>
      </c>
      <c r="H27" s="5" t="s">
        <v>6203</v>
      </c>
      <c r="I27" s="5" t="s">
        <v>6211</v>
      </c>
      <c r="J27" s="5" t="str">
        <f>TRIM(C27)&amp;" "&amp;TRIM(I27)&amp;","</f>
        <v>DIAGRAM VARCHAR(2),</v>
      </c>
      <c r="K27" s="5" t="str">
        <f>"@"&amp;TRIM(C27)&amp;","</f>
        <v>@DIAGRAM,</v>
      </c>
      <c r="L27" s="5" t="str">
        <f>TRIM(C27)&amp;"="&amp;TRIM(K27)</f>
        <v>DIAGRAM=@DIAGRAM,</v>
      </c>
      <c r="M27" s="5" t="s">
        <v>8588</v>
      </c>
      <c r="N27" s="5" t="s">
        <v>8714</v>
      </c>
      <c r="O27" s="5" t="str">
        <f>"ADD COLUMN "&amp;TRIM(C27)&amp;"_txt "&amp;TRIM(N27)&amp;" NOT NULL,"</f>
        <v>ADD COLUMN DIAGRAM_txt VARCHAR(31) NOT NULL,</v>
      </c>
    </row>
    <row r="28" spans="1:15" ht="30" x14ac:dyDescent="0.25">
      <c r="A28" s="5">
        <v>27</v>
      </c>
      <c r="B28" s="5" t="s">
        <v>58</v>
      </c>
      <c r="C28" s="5" t="s">
        <v>6137</v>
      </c>
      <c r="D28" s="16" t="s">
        <v>8537</v>
      </c>
      <c r="E28" t="s">
        <v>6120</v>
      </c>
      <c r="F28" t="s">
        <v>24</v>
      </c>
      <c r="G28" s="5">
        <v>2</v>
      </c>
      <c r="H28" s="5" t="s">
        <v>6203</v>
      </c>
      <c r="I28" s="5" t="s">
        <v>6211</v>
      </c>
      <c r="J28" s="5" t="str">
        <f>TRIM(C28)&amp;" "&amp;TRIM(I28)&amp;","</f>
        <v>OFFTYPE VARCHAR(2),</v>
      </c>
      <c r="K28" s="5" t="str">
        <f>"@"&amp;TRIM(C28)&amp;","</f>
        <v>@OFFTYPE,</v>
      </c>
      <c r="L28" s="5" t="str">
        <f>TRIM(C28)&amp;"="&amp;TRIM(K28)</f>
        <v>OFFTYPE=@OFFTYPE,</v>
      </c>
      <c r="M28" s="5" t="s">
        <v>8589</v>
      </c>
      <c r="N28" s="5" t="s">
        <v>8705</v>
      </c>
      <c r="O28" s="5" t="str">
        <f>"ADD COLUMN "&amp;TRIM(C28)&amp;"_txt "&amp;TRIM(N28)&amp;" NOT NULL,"</f>
        <v>ADD COLUMN OFFTYPE_txt VARCHAR(32) NOT NULL,</v>
      </c>
    </row>
    <row r="29" spans="1:15" x14ac:dyDescent="0.25">
      <c r="A29" s="5">
        <v>28</v>
      </c>
      <c r="B29" s="5" t="s">
        <v>58</v>
      </c>
      <c r="C29" s="5" t="s">
        <v>6138</v>
      </c>
      <c r="D29" s="16" t="s">
        <v>8527</v>
      </c>
      <c r="E29" t="s">
        <v>6120</v>
      </c>
      <c r="G29" s="5">
        <v>2</v>
      </c>
      <c r="H29" s="5" t="s">
        <v>6203</v>
      </c>
      <c r="I29" s="5" t="s">
        <v>6211</v>
      </c>
      <c r="J29" s="5" t="str">
        <f>TRIM(C29)&amp;" "&amp;TRIM(I29)&amp;","</f>
        <v>INTERSECT VARCHAR(2),</v>
      </c>
      <c r="K29" s="5" t="str">
        <f>"@"&amp;TRIM(C29)&amp;","</f>
        <v>@INTERSECT,</v>
      </c>
      <c r="L29" s="5" t="str">
        <f>TRIM(C29)&amp;"="&amp;TRIM(K29)</f>
        <v>INTERSECT=@INTERSECT,</v>
      </c>
      <c r="M29" s="5" t="s">
        <v>8590</v>
      </c>
      <c r="N29" s="5" t="s">
        <v>8718</v>
      </c>
      <c r="O29" s="5" t="str">
        <f>"ADD COLUMN "&amp;TRIM(C29)&amp;"_txt "&amp;TRIM(N29)&amp;" NOT NULL,"</f>
        <v>ADD COLUMN INTERSECT_txt VARCHAR(19) NOT NULL,</v>
      </c>
    </row>
    <row r="30" spans="1:15" x14ac:dyDescent="0.25">
      <c r="A30" s="5">
        <v>29</v>
      </c>
      <c r="B30" s="5" t="s">
        <v>58</v>
      </c>
      <c r="C30" s="5" t="s">
        <v>3</v>
      </c>
      <c r="D30" s="16" t="s">
        <v>8471</v>
      </c>
      <c r="G30" s="5">
        <v>2</v>
      </c>
      <c r="H30" s="5" t="s">
        <v>6203</v>
      </c>
      <c r="I30" s="5" t="s">
        <v>6213</v>
      </c>
      <c r="J30" s="5" t="str">
        <f>TRIM(C30)&amp;" "&amp;TRIM(I30)&amp;","</f>
        <v>ACCSEV VARCHAR(1),</v>
      </c>
      <c r="K30" s="5" t="str">
        <f>"@"&amp;TRIM(C30)&amp;","</f>
        <v>@ACCSEV,</v>
      </c>
      <c r="L30" s="5" t="str">
        <f>TRIM(C30)&amp;"="&amp;TRIM(K30)</f>
        <v>ACCSEV=@ACCSEV,</v>
      </c>
      <c r="M30" s="5" t="s">
        <v>8591</v>
      </c>
      <c r="N30" s="5" t="s">
        <v>8693</v>
      </c>
      <c r="O30" s="5" t="str">
        <f>"ADD COLUMN "&amp;TRIM(C30)&amp;"_txt "&amp;TRIM(N30)&amp;" NOT NULL,"</f>
        <v>ADD COLUMN ACCSEV_txt VARCHAR(25) NOT NULL,</v>
      </c>
    </row>
    <row r="31" spans="1:15" x14ac:dyDescent="0.25">
      <c r="A31" s="5">
        <v>30</v>
      </c>
      <c r="B31" s="5" t="s">
        <v>58</v>
      </c>
      <c r="C31" s="5" t="s">
        <v>6139</v>
      </c>
      <c r="D31" s="16" t="s">
        <v>8487</v>
      </c>
      <c r="E31" t="s">
        <v>6120</v>
      </c>
      <c r="G31" s="5">
        <v>2</v>
      </c>
      <c r="H31" s="5" t="s">
        <v>6203</v>
      </c>
      <c r="I31" s="5" t="s">
        <v>6211</v>
      </c>
      <c r="J31" s="5" t="str">
        <f>TRIM(C31)&amp;" "&amp;TRIM(I31)&amp;","</f>
        <v>CFR1 VARCHAR(2),</v>
      </c>
      <c r="K31" s="5" t="str">
        <f>"@"&amp;TRIM(C31)&amp;","</f>
        <v>@CFR1,</v>
      </c>
      <c r="L31" s="5" t="str">
        <f>TRIM(C31)&amp;"="&amp;TRIM(K31)</f>
        <v>CFR1=@CFR1,</v>
      </c>
      <c r="M31" s="5" t="s">
        <v>8592</v>
      </c>
      <c r="N31" s="5" t="s">
        <v>8703</v>
      </c>
      <c r="O31" s="5" t="str">
        <f>"ADD COLUMN "&amp;TRIM(C31)&amp;"_txt "&amp;TRIM(N31)&amp;" NOT NULL,"</f>
        <v>ADD COLUMN CFR1_txt VARCHAR(56) NOT NULL,</v>
      </c>
    </row>
    <row r="32" spans="1:15" x14ac:dyDescent="0.25">
      <c r="A32" s="5">
        <v>31</v>
      </c>
      <c r="B32" s="5" t="s">
        <v>58</v>
      </c>
      <c r="C32" s="5" t="s">
        <v>6140</v>
      </c>
      <c r="D32" s="16" t="s">
        <v>8488</v>
      </c>
      <c r="E32" t="s">
        <v>6120</v>
      </c>
      <c r="G32" s="5">
        <v>2</v>
      </c>
      <c r="H32" s="5" t="s">
        <v>6203</v>
      </c>
      <c r="I32" s="5" t="s">
        <v>6211</v>
      </c>
      <c r="J32" s="5" t="str">
        <f>TRIM(C32)&amp;" "&amp;TRIM(I32)&amp;","</f>
        <v>CFR2 VARCHAR(2),</v>
      </c>
      <c r="K32" s="5" t="str">
        <f>"@"&amp;TRIM(C32)&amp;","</f>
        <v>@CFR2,</v>
      </c>
      <c r="L32" s="5" t="str">
        <f>TRIM(C32)&amp;"="&amp;TRIM(K32)</f>
        <v>CFR2=@CFR2,</v>
      </c>
      <c r="M32" s="5" t="s">
        <v>8593</v>
      </c>
      <c r="N32" s="5" t="s">
        <v>8703</v>
      </c>
      <c r="O32" s="5" t="str">
        <f>"ADD COLUMN "&amp;TRIM(C32)&amp;"_txt "&amp;TRIM(N32)&amp;" NOT NULL,"</f>
        <v>ADD COLUMN CFR2_txt VARCHAR(56) NOT NULL,</v>
      </c>
    </row>
    <row r="33" spans="1:15" x14ac:dyDescent="0.25">
      <c r="A33" s="5">
        <v>32</v>
      </c>
      <c r="B33" s="5" t="s">
        <v>58</v>
      </c>
      <c r="C33" s="5" t="s">
        <v>6141</v>
      </c>
      <c r="D33" s="16" t="s">
        <v>8516</v>
      </c>
      <c r="E33" t="s">
        <v>6120</v>
      </c>
      <c r="G33" s="5">
        <v>2</v>
      </c>
      <c r="H33" s="5" t="s">
        <v>6203</v>
      </c>
      <c r="I33" s="5" t="s">
        <v>6211</v>
      </c>
      <c r="J33" s="5" t="str">
        <f>TRIM(C33)&amp;" "&amp;TRIM(I33)&amp;","</f>
        <v>FATAL VARCHAR(2),</v>
      </c>
      <c r="K33" s="5" t="str">
        <f>"@"&amp;TRIM(C33)&amp;","</f>
        <v>@FATAL,</v>
      </c>
      <c r="L33" s="5" t="str">
        <f>TRIM(C33)&amp;"="&amp;TRIM(K33)</f>
        <v>FATAL=@FATAL,</v>
      </c>
      <c r="M33" s="5" t="s">
        <v>8594</v>
      </c>
      <c r="N33" s="5" t="s">
        <v>6216</v>
      </c>
      <c r="O33" s="5" t="str">
        <f>"ADD COLUMN "&amp;TRIM(C33)&amp;"_txt "&amp;TRIM(N33)&amp;" NOT NULL,"</f>
        <v>ADD COLUMN FATAL_txt VARCHAR(4) NOT NULL,</v>
      </c>
    </row>
    <row r="34" spans="1:15" x14ac:dyDescent="0.25">
      <c r="A34" s="5">
        <v>33</v>
      </c>
      <c r="B34" s="5" t="s">
        <v>58</v>
      </c>
      <c r="C34" s="5" t="s">
        <v>6142</v>
      </c>
      <c r="D34" s="16" t="s">
        <v>8517</v>
      </c>
      <c r="E34" t="s">
        <v>6120</v>
      </c>
      <c r="G34" s="5">
        <v>2</v>
      </c>
      <c r="H34" s="5" t="s">
        <v>6203</v>
      </c>
      <c r="I34" s="5" t="s">
        <v>6211</v>
      </c>
      <c r="J34" s="5" t="str">
        <f>TRIM(C34)&amp;" "&amp;TRIM(I34)&amp;","</f>
        <v>FATWKZN VARCHAR(2),</v>
      </c>
      <c r="K34" s="5" t="str">
        <f>"@"&amp;TRIM(C34)&amp;","</f>
        <v>@FATWKZN,</v>
      </c>
      <c r="L34" s="5" t="str">
        <f>TRIM(C34)&amp;"="&amp;TRIM(K34)</f>
        <v>FATWKZN=@FATWKZN,</v>
      </c>
      <c r="M34" s="5" t="s">
        <v>8595</v>
      </c>
      <c r="N34" s="5" t="s">
        <v>8721</v>
      </c>
      <c r="O34" s="5" t="str">
        <f>"ADD COLUMN "&amp;TRIM(C34)&amp;"_txt "&amp;TRIM(N34)&amp;" NOT NULL,"</f>
        <v>ADD COLUMN FATWKZN_txt VARCHAR(33) NOT NULL,</v>
      </c>
    </row>
    <row r="35" spans="1:15" x14ac:dyDescent="0.25">
      <c r="A35" s="5">
        <v>34</v>
      </c>
      <c r="B35" s="5" t="s">
        <v>58</v>
      </c>
      <c r="C35" s="5" t="s">
        <v>6143</v>
      </c>
      <c r="D35" s="16" t="s">
        <v>8525</v>
      </c>
      <c r="E35" t="s">
        <v>6120</v>
      </c>
      <c r="G35" s="5">
        <v>2</v>
      </c>
      <c r="H35" s="5" t="s">
        <v>6203</v>
      </c>
      <c r="I35" s="5" t="s">
        <v>6211</v>
      </c>
      <c r="J35" s="5" t="str">
        <f>TRIM(C35)&amp;" "&amp;TRIM(I35)&amp;","</f>
        <v>INJURY VARCHAR(2),</v>
      </c>
      <c r="K35" s="5" t="str">
        <f>"@"&amp;TRIM(C35)&amp;","</f>
        <v>@INJURY,</v>
      </c>
      <c r="L35" s="5" t="str">
        <f>TRIM(C35)&amp;"="&amp;TRIM(K35)</f>
        <v>INJURY=@INJURY,</v>
      </c>
      <c r="M35" s="5" t="s">
        <v>8596</v>
      </c>
      <c r="N35" s="5" t="s">
        <v>6216</v>
      </c>
      <c r="O35" s="5" t="str">
        <f>"ADD COLUMN "&amp;TRIM(C35)&amp;"_txt "&amp;TRIM(N35)&amp;" NOT NULL,"</f>
        <v>ADD COLUMN INJURY_txt VARCHAR(4) NOT NULL,</v>
      </c>
    </row>
    <row r="36" spans="1:15" x14ac:dyDescent="0.25">
      <c r="A36" s="5">
        <v>35</v>
      </c>
      <c r="B36" s="5" t="s">
        <v>58</v>
      </c>
      <c r="C36" s="5" t="s">
        <v>6144</v>
      </c>
      <c r="D36" s="16" t="s">
        <v>6844</v>
      </c>
      <c r="E36" t="s">
        <v>6120</v>
      </c>
      <c r="G36" s="5">
        <v>2</v>
      </c>
      <c r="H36" s="5" t="s">
        <v>6203</v>
      </c>
      <c r="I36" s="5" t="s">
        <v>6211</v>
      </c>
      <c r="J36" s="5" t="str">
        <f>TRIM(C36)&amp;" "&amp;TRIM(I36)&amp;","</f>
        <v>INTYPE VARCHAR(2),</v>
      </c>
      <c r="K36" s="5" t="str">
        <f>"@"&amp;TRIM(C36)&amp;","</f>
        <v>@INTYPE,</v>
      </c>
      <c r="L36" s="5" t="str">
        <f>TRIM(C36)&amp;"="&amp;TRIM(K36)</f>
        <v>INTYPE=@INTYPE,</v>
      </c>
      <c r="M36" s="5" t="s">
        <v>8597</v>
      </c>
      <c r="N36" s="5" t="s">
        <v>8723</v>
      </c>
      <c r="O36" s="5" t="str">
        <f>"ADD COLUMN "&amp;TRIM(C36)&amp;"_txt "&amp;TRIM(N36)&amp;" NOT NULL,"</f>
        <v>ADD COLUMN INTYPE_txt VARCHAR(45) NOT NULL,</v>
      </c>
    </row>
    <row r="37" spans="1:15" x14ac:dyDescent="0.25">
      <c r="A37" s="5">
        <v>36</v>
      </c>
      <c r="B37" s="5" t="s">
        <v>58</v>
      </c>
      <c r="C37" s="5" t="s">
        <v>6145</v>
      </c>
      <c r="D37" s="16" t="s">
        <v>8529</v>
      </c>
      <c r="E37" t="s">
        <v>6120</v>
      </c>
      <c r="G37" s="5">
        <v>2</v>
      </c>
      <c r="H37" s="5" t="s">
        <v>6203</v>
      </c>
      <c r="I37" s="5" t="s">
        <v>6211</v>
      </c>
      <c r="J37" s="5" t="str">
        <f>TRIM(C37)&amp;" "&amp;TRIM(I37)&amp;","</f>
        <v>LANDOWN VARCHAR(2),</v>
      </c>
      <c r="K37" s="5" t="str">
        <f>"@"&amp;TRIM(C37)&amp;","</f>
        <v>@LANDOWN,</v>
      </c>
      <c r="L37" s="5" t="str">
        <f>TRIM(C37)&amp;"="&amp;TRIM(K37)</f>
        <v>LANDOWN=@LANDOWN,</v>
      </c>
      <c r="M37" s="5" t="s">
        <v>8598</v>
      </c>
      <c r="N37" s="5" t="s">
        <v>8701</v>
      </c>
      <c r="O37" s="5" t="str">
        <f>"ADD COLUMN "&amp;TRIM(C37)&amp;"_txt "&amp;TRIM(N37)&amp;" NOT NULL,"</f>
        <v>ADD COLUMN LANDOWN_txt VARCHAR(17) NOT NULL,</v>
      </c>
    </row>
    <row r="38" spans="1:15" x14ac:dyDescent="0.25">
      <c r="A38" s="5">
        <v>37</v>
      </c>
      <c r="B38" s="5" t="s">
        <v>58</v>
      </c>
      <c r="C38" s="5" t="s">
        <v>6146</v>
      </c>
      <c r="D38" s="16" t="s">
        <v>8530</v>
      </c>
      <c r="E38" t="s">
        <v>6120</v>
      </c>
      <c r="G38" s="5">
        <v>2</v>
      </c>
      <c r="H38" s="5" t="s">
        <v>6203</v>
      </c>
      <c r="I38" s="5" t="s">
        <v>6211</v>
      </c>
      <c r="J38" s="5" t="str">
        <f>TRIM(C38)&amp;" "&amp;TRIM(I38)&amp;","</f>
        <v>LEPRES VARCHAR(2),</v>
      </c>
      <c r="K38" s="5" t="str">
        <f>"@"&amp;TRIM(C38)&amp;","</f>
        <v>@LEPRES,</v>
      </c>
      <c r="L38" s="5" t="str">
        <f>TRIM(C38)&amp;"="&amp;TRIM(K38)</f>
        <v>LEPRES=@LEPRES,</v>
      </c>
      <c r="M38" s="5" t="s">
        <v>8599</v>
      </c>
      <c r="N38" s="5" t="s">
        <v>8700</v>
      </c>
      <c r="O38" s="5" t="str">
        <f>"ADD COLUMN "&amp;TRIM(C38)&amp;"_txt "&amp;TRIM(N38)&amp;" NOT NULL,"</f>
        <v>ADD COLUMN LEPRES_txt VARCHAR(8) NOT NULL,</v>
      </c>
    </row>
    <row r="39" spans="1:15" x14ac:dyDescent="0.25">
      <c r="A39" s="5">
        <v>38</v>
      </c>
      <c r="B39" s="5" t="s">
        <v>58</v>
      </c>
      <c r="C39" s="5" t="s">
        <v>6147</v>
      </c>
      <c r="D39" s="16" t="s">
        <v>6152</v>
      </c>
      <c r="E39" t="s">
        <v>6120</v>
      </c>
      <c r="G39" s="5">
        <v>4</v>
      </c>
      <c r="H39" s="5" t="s">
        <v>6204</v>
      </c>
      <c r="I39" s="5" t="s">
        <v>6207</v>
      </c>
      <c r="J39" s="5" t="str">
        <f>TRIM(C39)&amp;" "&amp;TRIM(I39)&amp;","</f>
        <v>NUMNM INT(4),</v>
      </c>
      <c r="K39" s="5" t="str">
        <f>"@"&amp;TRIM(C39)&amp;","</f>
        <v>@NUMNM,</v>
      </c>
      <c r="L39" s="5" t="str">
        <f>TRIM(C39)&amp;"="&amp;TRIM(K39)</f>
        <v>NUMNM=@NUMNM,</v>
      </c>
      <c r="M39" s="5"/>
      <c r="O39" s="5"/>
    </row>
    <row r="40" spans="1:15" x14ac:dyDescent="0.25">
      <c r="A40" s="5">
        <v>39</v>
      </c>
      <c r="B40" s="5" t="s">
        <v>58</v>
      </c>
      <c r="C40" s="5" t="s">
        <v>6148</v>
      </c>
      <c r="D40" s="16" t="s">
        <v>8538</v>
      </c>
      <c r="E40" t="s">
        <v>6120</v>
      </c>
      <c r="G40" s="5">
        <v>2</v>
      </c>
      <c r="H40" s="5" t="s">
        <v>6203</v>
      </c>
      <c r="I40" s="5" t="s">
        <v>6211</v>
      </c>
      <c r="J40" s="5" t="str">
        <f>TRIM(C40)&amp;" "&amp;TRIM(I40)&amp;","</f>
        <v>ONROAD VARCHAR(2),</v>
      </c>
      <c r="K40" s="5" t="str">
        <f>"@"&amp;TRIM(C40)&amp;","</f>
        <v>@ONROAD,</v>
      </c>
      <c r="L40" s="5" t="str">
        <f>TRIM(C40)&amp;"="&amp;TRIM(K40)</f>
        <v>ONROAD=@ONROAD,</v>
      </c>
      <c r="M40" s="5" t="s">
        <v>8600</v>
      </c>
      <c r="N40" s="5" t="s">
        <v>8726</v>
      </c>
      <c r="O40" s="5" t="str">
        <f>"ADD COLUMN "&amp;TRIM(C40)&amp;"_txt "&amp;TRIM(N40)&amp;" NOT NULL,"</f>
        <v>ADD COLUMN ONROAD_txt VARCHAR(24) NOT NULL,</v>
      </c>
    </row>
    <row r="41" spans="1:15" ht="30" x14ac:dyDescent="0.25">
      <c r="A41" s="5">
        <v>40</v>
      </c>
      <c r="B41" s="5" t="s">
        <v>58</v>
      </c>
      <c r="C41" s="5" t="s">
        <v>37</v>
      </c>
      <c r="D41" s="16" t="s">
        <v>8545</v>
      </c>
      <c r="G41" s="5">
        <v>2</v>
      </c>
      <c r="H41" s="5" t="s">
        <v>6203</v>
      </c>
      <c r="I41" s="5" t="s">
        <v>6211</v>
      </c>
      <c r="J41" s="5" t="str">
        <f>TRIM(C41)&amp;" "&amp;TRIM(I41)&amp;","</f>
        <v>RTSYS VARCHAR(2),</v>
      </c>
      <c r="K41" s="5" t="str">
        <f>"@"&amp;TRIM(C41)&amp;","</f>
        <v>@RTSYS,</v>
      </c>
      <c r="L41" s="5" t="str">
        <f>TRIM(C41)&amp;"="&amp;TRIM(K41)</f>
        <v>RTSYS=@RTSYS,</v>
      </c>
      <c r="M41" s="5" t="s">
        <v>8601</v>
      </c>
      <c r="N41" s="5" t="s">
        <v>8723</v>
      </c>
      <c r="O41" s="5" t="str">
        <f>"ADD COLUMN "&amp;TRIM(C41)&amp;"_txt "&amp;TRIM(N41)&amp;" NOT NULL,"</f>
        <v>ADD COLUMN RTSYS_txt VARCHAR(45) NOT NULL,</v>
      </c>
    </row>
    <row r="42" spans="1:15" ht="30" x14ac:dyDescent="0.25">
      <c r="A42" s="5">
        <v>41</v>
      </c>
      <c r="B42" s="5" t="s">
        <v>58</v>
      </c>
      <c r="C42" s="5" t="s">
        <v>6149</v>
      </c>
      <c r="D42" s="16" t="s">
        <v>8559</v>
      </c>
      <c r="E42" t="s">
        <v>6120</v>
      </c>
      <c r="G42" s="5">
        <v>2</v>
      </c>
      <c r="H42" s="5" t="s">
        <v>6203</v>
      </c>
      <c r="I42" s="5" t="s">
        <v>6211</v>
      </c>
      <c r="J42" s="5" t="str">
        <f>TRIM(C42)&amp;" "&amp;TRIM(I42)&amp;","</f>
        <v>WKZNREL VARCHAR(2),</v>
      </c>
      <c r="K42" s="5" t="str">
        <f>"@"&amp;TRIM(C42)&amp;","</f>
        <v>@WKZNREL,</v>
      </c>
      <c r="L42" s="5" t="str">
        <f>TRIM(C42)&amp;"="&amp;TRIM(K42)</f>
        <v>WKZNREL=@WKZNREL,</v>
      </c>
      <c r="M42" s="5" t="s">
        <v>8602</v>
      </c>
      <c r="N42" s="5" t="s">
        <v>8700</v>
      </c>
      <c r="O42" s="5" t="str">
        <f>"ADD COLUMN "&amp;TRIM(C42)&amp;"_txt "&amp;TRIM(N42)&amp;" NOT NULL,"</f>
        <v>ADD COLUMN WKZNREL_txt VARCHAR(8) NOT NULL,</v>
      </c>
    </row>
    <row r="43" spans="1:15" x14ac:dyDescent="0.25">
      <c r="A43" s="5">
        <v>42</v>
      </c>
      <c r="B43" s="5" t="s">
        <v>58</v>
      </c>
      <c r="C43" s="5" t="s">
        <v>9</v>
      </c>
      <c r="D43" s="16" t="s">
        <v>8493</v>
      </c>
      <c r="E43" t="s">
        <v>6120</v>
      </c>
      <c r="G43" s="5">
        <v>5</v>
      </c>
      <c r="H43" s="5" t="s">
        <v>6203</v>
      </c>
      <c r="I43" s="5" t="s">
        <v>6209</v>
      </c>
      <c r="J43" s="5" t="str">
        <f>TRIM(C43)&amp;" "&amp;TRIM(I43)&amp;","</f>
        <v>CITY VARCHAR(5),</v>
      </c>
      <c r="K43" s="5" t="str">
        <f>"@"&amp;TRIM(C43)&amp;","</f>
        <v>@CITY,</v>
      </c>
      <c r="L43" s="5" t="str">
        <f>TRIM(C43)&amp;"="&amp;TRIM(K43)</f>
        <v>CITY=@CITY,</v>
      </c>
      <c r="M43" s="5" t="s">
        <v>8603</v>
      </c>
      <c r="N43" s="5" t="s">
        <v>8706</v>
      </c>
      <c r="O43" s="5" t="str">
        <f>"ADD COLUMN "&amp;TRIM(C43)&amp;"_txt "&amp;TRIM(N43)&amp;" NOT NULL,"</f>
        <v>ADD COLUMN CITY_txt VARCHAR(26) NOT NULL,</v>
      </c>
    </row>
    <row r="44" spans="1:15" x14ac:dyDescent="0.25">
      <c r="A44" s="5">
        <v>43</v>
      </c>
      <c r="B44" s="5" t="s">
        <v>58</v>
      </c>
      <c r="C44" s="5" t="s">
        <v>52</v>
      </c>
      <c r="D44" s="16" t="s">
        <v>218</v>
      </c>
      <c r="G44" s="5"/>
      <c r="H44" s="5" t="s">
        <v>6205</v>
      </c>
      <c r="I44" s="5" t="s">
        <v>6192</v>
      </c>
      <c r="J44" s="5" t="str">
        <f>TRIM(C44)&amp;" "&amp;TRIM(I44)&amp;","</f>
        <v>XCOORD DECIMAL(10,6),</v>
      </c>
      <c r="K44" s="5" t="str">
        <f>"@"&amp;TRIM(C44)&amp;","</f>
        <v>@XCOORD,</v>
      </c>
      <c r="L44" s="5" t="str">
        <f>TRIM(C44)&amp;"="&amp;TRIM(K44)</f>
        <v>XCOORD=@XCOORD,</v>
      </c>
      <c r="M44" s="5"/>
      <c r="O44" s="5"/>
    </row>
    <row r="45" spans="1:15" x14ac:dyDescent="0.25">
      <c r="A45" s="5">
        <v>44</v>
      </c>
      <c r="B45" s="5" t="s">
        <v>58</v>
      </c>
      <c r="C45" s="5" t="s">
        <v>53</v>
      </c>
      <c r="D45" s="16" t="s">
        <v>219</v>
      </c>
      <c r="G45" s="5"/>
      <c r="H45" s="5" t="s">
        <v>6205</v>
      </c>
      <c r="I45" s="5" t="s">
        <v>6192</v>
      </c>
      <c r="J45" s="5" t="str">
        <f>TRIM(C45)&amp;" "&amp;TRIM(I45)&amp;","</f>
        <v>YCOORD DECIMAL(10,6),</v>
      </c>
      <c r="K45" s="5" t="str">
        <f>"@"&amp;TRIM(C45)&amp;","</f>
        <v>@YCOORD,</v>
      </c>
      <c r="L45" s="5" t="str">
        <f>TRIM(C45)&amp;"="&amp;TRIM(K45)</f>
        <v>YCOORD=@YCOORD,</v>
      </c>
      <c r="M45" s="5"/>
      <c r="O45" s="5"/>
    </row>
    <row r="46" spans="1:15" x14ac:dyDescent="0.25">
      <c r="A46" s="5">
        <v>45</v>
      </c>
      <c r="B46" s="5" t="s">
        <v>58</v>
      </c>
      <c r="C46" s="5" t="s">
        <v>4805</v>
      </c>
      <c r="D46" s="16" t="s">
        <v>8549</v>
      </c>
      <c r="E46" t="s">
        <v>6120</v>
      </c>
      <c r="G46" s="5">
        <v>5</v>
      </c>
      <c r="H46" s="5" t="s">
        <v>6203</v>
      </c>
      <c r="I46" s="5" t="s">
        <v>6209</v>
      </c>
      <c r="J46" s="5" t="str">
        <f>TRIM(C46)&amp;" "&amp;TRIM(I46)&amp;","</f>
        <v>TOWNSHIP VARCHAR(5),</v>
      </c>
      <c r="K46" s="5" t="str">
        <f>"@"&amp;TRIM(C46)&amp;","</f>
        <v>@TOWNSHIP,</v>
      </c>
      <c r="L46" s="5" t="str">
        <f>TRIM(C46)&amp;"="&amp;TRIM(K46)</f>
        <v>TOWNSHIP=@TOWNSHIP,</v>
      </c>
      <c r="M46" s="5"/>
      <c r="O46" s="5"/>
    </row>
    <row r="47" spans="1:15" x14ac:dyDescent="0.25">
      <c r="A47" s="5">
        <v>46</v>
      </c>
      <c r="B47" s="5" t="s">
        <v>58</v>
      </c>
      <c r="C47" s="5" t="s">
        <v>6150</v>
      </c>
      <c r="D47" s="16" t="s">
        <v>6153</v>
      </c>
      <c r="F47" t="s">
        <v>4</v>
      </c>
      <c r="G47" s="5">
        <v>10</v>
      </c>
      <c r="H47" s="5" t="s">
        <v>6203</v>
      </c>
      <c r="I47" s="5" t="s">
        <v>6214</v>
      </c>
      <c r="J47" s="5" t="str">
        <f>TRIM(C47)&amp;" "&amp;TRIM(I47)&amp;","</f>
        <v>ACCTIME VARCHAR(10),</v>
      </c>
      <c r="K47" s="5" t="str">
        <f>"@"&amp;TRIM(C47)&amp;","</f>
        <v>@ACCTIME,</v>
      </c>
      <c r="L47" s="5" t="str">
        <f>TRIM(C47)&amp;"="&amp;TRIM(K47)</f>
        <v>ACCTIME=@ACCTIME,</v>
      </c>
      <c r="M47" s="5"/>
      <c r="O47" s="5"/>
    </row>
    <row r="48" spans="1:15" x14ac:dyDescent="0.25">
      <c r="A48" s="5">
        <v>47</v>
      </c>
      <c r="B48" s="5" t="s">
        <v>58</v>
      </c>
      <c r="C48" s="5" t="s">
        <v>47</v>
      </c>
      <c r="D48" s="16" t="s">
        <v>8555</v>
      </c>
      <c r="G48" s="5">
        <v>2</v>
      </c>
      <c r="H48" s="5" t="s">
        <v>6203</v>
      </c>
      <c r="I48" s="5" t="s">
        <v>6211</v>
      </c>
      <c r="J48" s="5" t="str">
        <f>TRIM(C48)&amp;" "&amp;TRIM(I48)&amp;","</f>
        <v>URBRURT VARCHAR(2),</v>
      </c>
      <c r="K48" s="5" t="str">
        <f>"@"&amp;TRIM(C48)&amp;","</f>
        <v>@URBRURT,</v>
      </c>
      <c r="L48" s="5" t="str">
        <f>TRIM(C48)&amp;"="&amp;TRIM(K48)</f>
        <v>URBRURT=@URBRURT,</v>
      </c>
      <c r="M48" s="5" t="s">
        <v>8604</v>
      </c>
      <c r="N48" s="5" t="s">
        <v>8709</v>
      </c>
      <c r="O48" s="5" t="str">
        <f>"ADD COLUMN "&amp;TRIM(C48)&amp;"_txt "&amp;TRIM(N48)&amp;" NOT NULL,"</f>
        <v>ADD COLUMN URBRURT_txt VARCHAR(21) NOT NULL,</v>
      </c>
    </row>
    <row r="49" spans="1:15" x14ac:dyDescent="0.25">
      <c r="A49" s="5">
        <v>48</v>
      </c>
      <c r="B49" s="5" t="s">
        <v>58</v>
      </c>
      <c r="C49" s="5" t="s">
        <v>1</v>
      </c>
      <c r="D49" s="16" t="s">
        <v>6154</v>
      </c>
      <c r="G49" s="5">
        <v>2</v>
      </c>
      <c r="H49" s="5" t="s">
        <v>6203</v>
      </c>
      <c r="I49" s="5" t="s">
        <v>6211</v>
      </c>
      <c r="J49" s="5" t="str">
        <f>TRIM(C49)&amp;" "&amp;TRIM(I49)&amp;","</f>
        <v>ACCDAY VARCHAR(2),</v>
      </c>
      <c r="K49" s="5" t="str">
        <f>"@"&amp;TRIM(C49)&amp;","</f>
        <v>@ACCDAY,</v>
      </c>
      <c r="L49" s="5" t="str">
        <f>TRIM(C49)&amp;"="&amp;TRIM(K49)</f>
        <v>ACCDAY=@ACCDAY,</v>
      </c>
      <c r="M49" s="5" t="s">
        <v>8605</v>
      </c>
      <c r="N49" s="5" t="s">
        <v>6214</v>
      </c>
      <c r="O49" s="5" t="str">
        <f>"ADD COLUMN "&amp;TRIM(C49)&amp;"_txt "&amp;TRIM(N49)&amp;" NOT NULL,"</f>
        <v>ADD COLUMN ACCDAY_txt VARCHAR(10) NOT NULL,</v>
      </c>
    </row>
    <row r="50" spans="1:15" x14ac:dyDescent="0.25">
      <c r="A50" s="5">
        <v>49</v>
      </c>
      <c r="B50" s="5" t="s">
        <v>58</v>
      </c>
      <c r="C50" s="5" t="s">
        <v>6</v>
      </c>
      <c r="D50" s="16" t="s">
        <v>122</v>
      </c>
      <c r="G50" s="5">
        <v>4</v>
      </c>
      <c r="H50" s="5" t="s">
        <v>6204</v>
      </c>
      <c r="I50" s="5" t="s">
        <v>6207</v>
      </c>
      <c r="J50" s="5" t="str">
        <f>TRIM(C50)&amp;" "&amp;TRIM(I50)&amp;","</f>
        <v>ACCYEAR INT(4),</v>
      </c>
      <c r="K50" s="5" t="str">
        <f>"@"&amp;TRIM(C50)&amp;","</f>
        <v>@ACCYEAR,</v>
      </c>
      <c r="L50" s="5" t="str">
        <f>TRIM(C50)&amp;"="&amp;TRIM(K50)</f>
        <v>ACCYEAR=@ACCYEAR,</v>
      </c>
      <c r="M50" s="5"/>
      <c r="O50" s="5"/>
    </row>
    <row r="51" spans="1:15" s="5" customFormat="1" x14ac:dyDescent="0.25">
      <c r="A51" s="5">
        <v>50</v>
      </c>
      <c r="B51" s="5" t="s">
        <v>58</v>
      </c>
      <c r="C51" s="5" t="s">
        <v>8565</v>
      </c>
      <c r="D51" s="16"/>
      <c r="G51" s="5">
        <v>4</v>
      </c>
      <c r="H51" s="5" t="s">
        <v>6203</v>
      </c>
      <c r="I51" s="5" t="s">
        <v>6216</v>
      </c>
      <c r="J51" s="5" t="str">
        <f>TRIM(C51)&amp;" "&amp;TRIM(I51)&amp;","</f>
        <v>strib_datayr VARCHAR(4),</v>
      </c>
      <c r="K51" s="5" t="str">
        <f>"@"&amp;TRIM(C51)&amp;","</f>
        <v>@strib_datayr,</v>
      </c>
      <c r="L51" s="17" t="str">
        <f>TRIM(C51)&amp;"= '2016',"</f>
        <v>strib_datayr= '2016',</v>
      </c>
    </row>
    <row r="52" spans="1:15" s="5" customFormat="1" x14ac:dyDescent="0.25">
      <c r="A52" s="5">
        <v>51</v>
      </c>
      <c r="B52" s="5" t="s">
        <v>58</v>
      </c>
      <c r="C52" s="5" t="s">
        <v>8566</v>
      </c>
      <c r="D52" s="16"/>
      <c r="H52" s="5" t="s">
        <v>6206</v>
      </c>
      <c r="I52" s="5" t="s">
        <v>6206</v>
      </c>
      <c r="J52" s="5" t="str">
        <f>TRIM(C52)&amp;" "&amp;TRIM(I52)&amp;","</f>
        <v>strib_importdate DATE,</v>
      </c>
      <c r="K52" s="5" t="str">
        <f>"@"&amp;TRIM(C52)&amp;","</f>
        <v>@strib_importdate,</v>
      </c>
      <c r="L52" s="17" t="s">
        <v>8567</v>
      </c>
    </row>
    <row r="53" spans="1:15" x14ac:dyDescent="0.25">
      <c r="A53" s="5">
        <v>1</v>
      </c>
      <c r="B53" s="5" t="s">
        <v>6181</v>
      </c>
      <c r="C53" s="5" t="s">
        <v>2</v>
      </c>
      <c r="D53" s="16" t="s">
        <v>8470</v>
      </c>
      <c r="G53" s="5">
        <v>9</v>
      </c>
      <c r="H53" s="5" t="s">
        <v>6203</v>
      </c>
      <c r="I53" s="5" t="s">
        <v>6208</v>
      </c>
      <c r="J53" s="5" t="str">
        <f>TRIM(C53)&amp;" "&amp;TRIM(I53)&amp;","</f>
        <v>ACCN VARCHAR(9),</v>
      </c>
      <c r="K53" s="5" t="str">
        <f>"@"&amp;TRIM(C53)&amp;","</f>
        <v>@ACCN,</v>
      </c>
      <c r="L53" s="5" t="str">
        <f>TRIM(C53)&amp;"="&amp;TRIM(K53)</f>
        <v>ACCN=@ACCN,</v>
      </c>
      <c r="M53" s="5"/>
      <c r="O53" s="5"/>
    </row>
    <row r="54" spans="1:15" x14ac:dyDescent="0.25">
      <c r="A54" s="5">
        <v>2</v>
      </c>
      <c r="B54" s="5" t="s">
        <v>6181</v>
      </c>
      <c r="C54" s="5" t="s">
        <v>77</v>
      </c>
      <c r="D54" s="16" t="s">
        <v>189</v>
      </c>
      <c r="G54" s="5">
        <v>2</v>
      </c>
      <c r="H54" s="5" t="s">
        <v>6203</v>
      </c>
      <c r="I54" s="5" t="s">
        <v>6211</v>
      </c>
      <c r="J54" s="5" t="str">
        <f>TRIM(C54)&amp;" "&amp;TRIM(I54)&amp;","</f>
        <v>RVN VARCHAR(2),</v>
      </c>
      <c r="K54" s="5" t="str">
        <f>"@"&amp;TRIM(C54)&amp;","</f>
        <v>@RVN,</v>
      </c>
      <c r="L54" s="5" t="str">
        <f>TRIM(C54)&amp;"="&amp;TRIM(K54)</f>
        <v>RVN=@RVN,</v>
      </c>
      <c r="M54" s="5"/>
      <c r="O54" s="5"/>
    </row>
    <row r="55" spans="1:15" ht="30" x14ac:dyDescent="0.25">
      <c r="A55" s="5">
        <v>3</v>
      </c>
      <c r="B55" s="5" t="s">
        <v>6181</v>
      </c>
      <c r="C55" s="5" t="s">
        <v>6901</v>
      </c>
      <c r="D55" s="16" t="s">
        <v>8535</v>
      </c>
      <c r="E55" t="s">
        <v>6120</v>
      </c>
      <c r="G55" s="5">
        <v>2</v>
      </c>
      <c r="H55" s="5" t="s">
        <v>6203</v>
      </c>
      <c r="I55" s="5" t="s">
        <v>6211</v>
      </c>
      <c r="J55" s="5" t="str">
        <f>TRIM(C55)&amp;" "&amp;TRIM(I55)&amp;","</f>
        <v>NMACTION VARCHAR(2),</v>
      </c>
      <c r="K55" s="5" t="str">
        <f>"@"&amp;TRIM(C55)&amp;","</f>
        <v>@NMACTION,</v>
      </c>
      <c r="L55" s="5" t="str">
        <f>TRIM(C55)&amp;"="&amp;TRIM(K55)</f>
        <v>NMACTION=@NMACTION,</v>
      </c>
      <c r="M55" s="5" t="s">
        <v>8606</v>
      </c>
      <c r="N55" s="5" t="s">
        <v>6217</v>
      </c>
      <c r="O55" s="5" t="str">
        <f>"ADD COLUMN "&amp;TRIM(C55)&amp;"_txt "&amp;TRIM(N55)&amp;" NOT NULL,"</f>
        <v>ADD COLUMN NMACTION_txt VARCHAR(50) NOT NULL,</v>
      </c>
    </row>
    <row r="56" spans="1:15" x14ac:dyDescent="0.25">
      <c r="A56" s="5">
        <v>4</v>
      </c>
      <c r="B56" s="5" t="s">
        <v>6181</v>
      </c>
      <c r="C56" s="5" t="s">
        <v>7048</v>
      </c>
      <c r="D56" s="16" t="s">
        <v>8553</v>
      </c>
      <c r="E56" t="s">
        <v>6120</v>
      </c>
      <c r="G56" s="5">
        <v>2</v>
      </c>
      <c r="H56" s="5" t="s">
        <v>6203</v>
      </c>
      <c r="I56" s="5" t="s">
        <v>6211</v>
      </c>
      <c r="J56" s="5" t="str">
        <f>TRIM(C56)&amp;" "&amp;TRIM(I56)&amp;","</f>
        <v>UNITPER VARCHAR(2),</v>
      </c>
      <c r="K56" s="5" t="str">
        <f>"@"&amp;TRIM(C56)&amp;","</f>
        <v>@UNITPER,</v>
      </c>
      <c r="L56" s="5" t="str">
        <f>TRIM(C56)&amp;"="&amp;TRIM(K56)</f>
        <v>UNITPER=@UNITPER,</v>
      </c>
      <c r="M56" s="5" t="s">
        <v>8607</v>
      </c>
      <c r="N56" s="5" t="s">
        <v>8733</v>
      </c>
      <c r="O56" s="5" t="str">
        <f>"ADD COLUMN "&amp;TRIM(C56)&amp;"_txt "&amp;TRIM(N56)&amp;" NOT NULL,"</f>
        <v>ADD COLUMN UNITPER_txt VARCHAR(87) NOT NULL,</v>
      </c>
    </row>
    <row r="57" spans="1:15" x14ac:dyDescent="0.25">
      <c r="A57" s="5">
        <v>5</v>
      </c>
      <c r="B57" s="5" t="s">
        <v>6181</v>
      </c>
      <c r="C57" s="5" t="s">
        <v>109</v>
      </c>
      <c r="D57" s="16" t="s">
        <v>186</v>
      </c>
      <c r="G57" s="5">
        <v>2</v>
      </c>
      <c r="H57" s="5" t="s">
        <v>6203</v>
      </c>
      <c r="I57" s="5" t="s">
        <v>6211</v>
      </c>
      <c r="J57" s="5" t="str">
        <f>TRIM(C57)&amp;" "&amp;TRIM(I57)&amp;","</f>
        <v>RPN VARCHAR(2),</v>
      </c>
      <c r="K57" s="5" t="str">
        <f>"@"&amp;TRIM(C57)&amp;","</f>
        <v>@RPN,</v>
      </c>
      <c r="L57" s="5" t="str">
        <f>TRIM(C57)&amp;"="&amp;TRIM(K57)</f>
        <v>RPN=@RPN,</v>
      </c>
      <c r="M57" s="5"/>
      <c r="O57" s="5"/>
    </row>
    <row r="58" spans="1:15" x14ac:dyDescent="0.25">
      <c r="A58" s="5">
        <v>6</v>
      </c>
      <c r="B58" s="5" t="s">
        <v>6181</v>
      </c>
      <c r="C58" s="5" t="s">
        <v>107</v>
      </c>
      <c r="D58" s="16" t="s">
        <v>8542</v>
      </c>
      <c r="G58" s="5">
        <v>2</v>
      </c>
      <c r="H58" s="5" t="s">
        <v>6203</v>
      </c>
      <c r="I58" s="5" t="s">
        <v>6211</v>
      </c>
      <c r="J58" s="5" t="str">
        <f>TRIM(C58)&amp;" "&amp;TRIM(I58)&amp;","</f>
        <v>POSITN VARCHAR(2),</v>
      </c>
      <c r="K58" s="5" t="str">
        <f>"@"&amp;TRIM(C58)&amp;","</f>
        <v>@POSITN,</v>
      </c>
      <c r="L58" s="5" t="str">
        <f>TRIM(C58)&amp;"="&amp;TRIM(K58)</f>
        <v>POSITN=@POSITN,</v>
      </c>
      <c r="M58" s="5" t="s">
        <v>8608</v>
      </c>
      <c r="N58" s="5" t="s">
        <v>8727</v>
      </c>
      <c r="O58" s="5" t="str">
        <f>"ADD COLUMN "&amp;TRIM(C58)&amp;"_txt "&amp;TRIM(N58)&amp;" NOT NULL,"</f>
        <v>ADD COLUMN POSITN_txt VARCHAR(47) NOT NULL,</v>
      </c>
    </row>
    <row r="59" spans="1:15" x14ac:dyDescent="0.25">
      <c r="A59" s="5">
        <v>7</v>
      </c>
      <c r="B59" s="5" t="s">
        <v>6181</v>
      </c>
      <c r="C59" s="5" t="s">
        <v>97</v>
      </c>
      <c r="D59" s="16" t="s">
        <v>146</v>
      </c>
      <c r="G59" s="5">
        <v>2</v>
      </c>
      <c r="H59" s="5" t="s">
        <v>6203</v>
      </c>
      <c r="I59" s="5" t="s">
        <v>6211</v>
      </c>
      <c r="J59" s="5" t="str">
        <f>TRIM(C59)&amp;" "&amp;TRIM(I59)&amp;","</f>
        <v>DLSTATE VARCHAR(2),</v>
      </c>
      <c r="K59" s="5" t="str">
        <f>"@"&amp;TRIM(C59)&amp;","</f>
        <v>@DLSTATE,</v>
      </c>
      <c r="L59" s="5" t="str">
        <f>TRIM(C59)&amp;"="&amp;TRIM(K59)</f>
        <v>DLSTATE=@DLSTATE,</v>
      </c>
      <c r="M59" s="5" t="s">
        <v>8609</v>
      </c>
      <c r="N59" s="5" t="s">
        <v>8709</v>
      </c>
      <c r="O59" s="5" t="str">
        <f>"ADD COLUMN "&amp;TRIM(C59)&amp;"_txt "&amp;TRIM(N59)&amp;" NOT NULL,"</f>
        <v>ADD COLUMN DLSTATE_txt VARCHAR(21) NOT NULL,</v>
      </c>
    </row>
    <row r="60" spans="1:15" x14ac:dyDescent="0.25">
      <c r="A60" s="5">
        <v>8</v>
      </c>
      <c r="B60" s="5" t="s">
        <v>6181</v>
      </c>
      <c r="C60" s="5" t="s">
        <v>93</v>
      </c>
      <c r="D60" s="16" t="s">
        <v>142</v>
      </c>
      <c r="G60" s="5">
        <v>2</v>
      </c>
      <c r="H60" s="5" t="s">
        <v>6203</v>
      </c>
      <c r="I60" s="5" t="s">
        <v>6211</v>
      </c>
      <c r="J60" s="5" t="str">
        <f>TRIM(C60)&amp;" "&amp;TRIM(I60)&amp;","</f>
        <v>DLCLASS VARCHAR(2),</v>
      </c>
      <c r="K60" s="5" t="str">
        <f>"@"&amp;TRIM(C60)&amp;","</f>
        <v>@DLCLASS,</v>
      </c>
      <c r="L60" s="5" t="str">
        <f>TRIM(C60)&amp;"="&amp;TRIM(K60)</f>
        <v>DLCLASS=@DLCLASS,</v>
      </c>
      <c r="M60" s="5" t="s">
        <v>8610</v>
      </c>
      <c r="N60" s="5" t="s">
        <v>8704</v>
      </c>
      <c r="O60" s="5" t="str">
        <f>"ADD COLUMN "&amp;TRIM(C60)&amp;"_txt "&amp;TRIM(N60)&amp;" NOT NULL,"</f>
        <v>ADD COLUMN DLCLASS_txt VARCHAR(43) NOT NULL,</v>
      </c>
    </row>
    <row r="61" spans="1:15" x14ac:dyDescent="0.25">
      <c r="A61" s="5">
        <v>9</v>
      </c>
      <c r="B61" s="5" t="s">
        <v>6181</v>
      </c>
      <c r="C61" s="5" t="s">
        <v>96</v>
      </c>
      <c r="D61" s="16" t="s">
        <v>145</v>
      </c>
      <c r="G61" s="5">
        <v>2</v>
      </c>
      <c r="H61" s="5" t="s">
        <v>6203</v>
      </c>
      <c r="I61" s="5" t="s">
        <v>6211</v>
      </c>
      <c r="J61" s="5" t="str">
        <f>TRIM(C61)&amp;" "&amp;TRIM(I61)&amp;","</f>
        <v>DLSTAT VARCHAR(2),</v>
      </c>
      <c r="K61" s="5" t="str">
        <f>"@"&amp;TRIM(C61)&amp;","</f>
        <v>@DLSTAT,</v>
      </c>
      <c r="L61" s="5" t="str">
        <f>TRIM(C61)&amp;"="&amp;TRIM(K61)</f>
        <v>DLSTAT=@DLSTAT,</v>
      </c>
      <c r="M61" s="5" t="s">
        <v>8611</v>
      </c>
      <c r="N61" s="5" t="s">
        <v>8694</v>
      </c>
      <c r="O61" s="5" t="str">
        <f>"ADD COLUMN "&amp;TRIM(C61)&amp;"_txt "&amp;TRIM(N61)&amp;" NOT NULL,"</f>
        <v>ADD COLUMN DLSTAT_txt VARCHAR(42) NOT NULL,</v>
      </c>
    </row>
    <row r="62" spans="1:15" ht="30" x14ac:dyDescent="0.25">
      <c r="A62" s="5">
        <v>10</v>
      </c>
      <c r="B62" s="5" t="s">
        <v>6181</v>
      </c>
      <c r="C62" s="5" t="s">
        <v>114</v>
      </c>
      <c r="D62" s="16" t="s">
        <v>8557</v>
      </c>
      <c r="G62" s="5">
        <v>2</v>
      </c>
      <c r="H62" s="5" t="s">
        <v>6203</v>
      </c>
      <c r="I62" s="5" t="s">
        <v>6211</v>
      </c>
      <c r="J62" s="5" t="str">
        <f>TRIM(C62)&amp;" "&amp;TRIM(I62)&amp;","</f>
        <v>VIOLS VARCHAR(2),</v>
      </c>
      <c r="K62" s="5" t="str">
        <f>"@"&amp;TRIM(C62)&amp;","</f>
        <v>@VIOLS,</v>
      </c>
      <c r="L62" s="5" t="str">
        <f>TRIM(C62)&amp;"="&amp;TRIM(K62)</f>
        <v>VIOLS=@VIOLS,</v>
      </c>
      <c r="M62" s="5" t="s">
        <v>8612</v>
      </c>
      <c r="N62" s="5" t="s">
        <v>6216</v>
      </c>
      <c r="O62" s="5" t="str">
        <f>"ADD COLUMN "&amp;TRIM(C62)&amp;"_txt "&amp;TRIM(N62)&amp;" NOT NULL,"</f>
        <v>ADD COLUMN VIOLS_txt VARCHAR(4) NOT NULL,</v>
      </c>
    </row>
    <row r="63" spans="1:15" x14ac:dyDescent="0.25">
      <c r="A63" s="5">
        <v>11</v>
      </c>
      <c r="B63" s="5" t="s">
        <v>6181</v>
      </c>
      <c r="C63" s="5" t="s">
        <v>6155</v>
      </c>
      <c r="D63" s="16" t="s">
        <v>8504</v>
      </c>
      <c r="G63" s="5">
        <v>2</v>
      </c>
      <c r="H63" s="5" t="s">
        <v>6203</v>
      </c>
      <c r="I63" s="5" t="s">
        <v>6211</v>
      </c>
      <c r="J63" s="5" t="str">
        <f>TRIM(C63)&amp;" "&amp;TRIM(I63)&amp;","</f>
        <v>DLREST1 VARCHAR(2),</v>
      </c>
      <c r="K63" s="5" t="str">
        <f>"@"&amp;TRIM(C63)&amp;","</f>
        <v>@DLREST1,</v>
      </c>
      <c r="L63" s="5" t="str">
        <f>TRIM(C63)&amp;"="&amp;TRIM(K63)</f>
        <v>DLREST1=@DLREST1,</v>
      </c>
      <c r="M63" s="5" t="s">
        <v>8613</v>
      </c>
      <c r="N63" s="5" t="s">
        <v>8710</v>
      </c>
      <c r="O63" s="5" t="str">
        <f>"ADD COLUMN "&amp;TRIM(C63)&amp;"_txt "&amp;TRIM(N63)&amp;" NOT NULL,"</f>
        <v>ADD COLUMN DLREST1_txt VARCHAR(40) NOT NULL,</v>
      </c>
    </row>
    <row r="64" spans="1:15" x14ac:dyDescent="0.25">
      <c r="A64" s="5">
        <v>12</v>
      </c>
      <c r="B64" s="5" t="s">
        <v>6181</v>
      </c>
      <c r="C64" s="5" t="s">
        <v>6156</v>
      </c>
      <c r="D64" s="16" t="s">
        <v>8540</v>
      </c>
      <c r="F64" t="s">
        <v>106</v>
      </c>
      <c r="G64" s="5">
        <v>2</v>
      </c>
      <c r="H64" s="5" t="s">
        <v>6203</v>
      </c>
      <c r="I64" s="5" t="s">
        <v>6211</v>
      </c>
      <c r="J64" s="5" t="str">
        <f>TRIM(C64)&amp;" "&amp;TRIM(I64)&amp;","</f>
        <v>PHYSCND1 VARCHAR(2),</v>
      </c>
      <c r="K64" s="5" t="str">
        <f>"@"&amp;TRIM(C64)&amp;","</f>
        <v>@PHYSCND1,</v>
      </c>
      <c r="L64" s="5" t="str">
        <f>TRIM(C64)&amp;"="&amp;TRIM(K64)</f>
        <v>PHYSCND1=@PHYSCND1,</v>
      </c>
      <c r="M64" s="5" t="s">
        <v>8614</v>
      </c>
      <c r="N64" s="5" t="s">
        <v>8727</v>
      </c>
      <c r="O64" s="5" t="str">
        <f>"ADD COLUMN "&amp;TRIM(C64)&amp;"_txt "&amp;TRIM(N64)&amp;" NOT NULL,"</f>
        <v>ADD COLUMN PHYSCND1_txt VARCHAR(47) NOT NULL,</v>
      </c>
    </row>
    <row r="65" spans="1:15" x14ac:dyDescent="0.25">
      <c r="A65" s="5">
        <v>13</v>
      </c>
      <c r="B65" s="5" t="s">
        <v>6181</v>
      </c>
      <c r="C65" s="5" t="s">
        <v>108</v>
      </c>
      <c r="D65" s="16" t="s">
        <v>184</v>
      </c>
      <c r="G65" s="5">
        <v>2</v>
      </c>
      <c r="H65" s="5" t="s">
        <v>6203</v>
      </c>
      <c r="I65" s="5" t="s">
        <v>6211</v>
      </c>
      <c r="J65" s="5" t="str">
        <f>TRIM(C65)&amp;" "&amp;TRIM(I65)&amp;","</f>
        <v>RECOMND VARCHAR(2),</v>
      </c>
      <c r="K65" s="5" t="str">
        <f>"@"&amp;TRIM(C65)&amp;","</f>
        <v>@RECOMND,</v>
      </c>
      <c r="L65" s="5" t="str">
        <f>TRIM(C65)&amp;"="&amp;TRIM(K65)</f>
        <v>RECOMND=@RECOMND,</v>
      </c>
      <c r="M65" s="5" t="s">
        <v>8615</v>
      </c>
      <c r="N65" s="5" t="s">
        <v>8707</v>
      </c>
      <c r="O65" s="5" t="str">
        <f>"ADD COLUMN "&amp;TRIM(C65)&amp;"_txt "&amp;TRIM(N65)&amp;" NOT NULL,"</f>
        <v>ADD COLUMN RECOMND_txt VARCHAR(14) NOT NULL,</v>
      </c>
    </row>
    <row r="66" spans="1:15" x14ac:dyDescent="0.25">
      <c r="A66" s="5">
        <v>14</v>
      </c>
      <c r="B66" s="5" t="s">
        <v>6181</v>
      </c>
      <c r="C66" s="5" t="s">
        <v>113</v>
      </c>
      <c r="D66" s="16" t="s">
        <v>195</v>
      </c>
      <c r="G66" s="5">
        <v>2</v>
      </c>
      <c r="H66" s="5" t="s">
        <v>6203</v>
      </c>
      <c r="I66" s="5" t="s">
        <v>6211</v>
      </c>
      <c r="J66" s="5" t="str">
        <f>TRIM(C66)&amp;" "&amp;TRIM(I66)&amp;","</f>
        <v>SEX VARCHAR(2),</v>
      </c>
      <c r="K66" s="5" t="str">
        <f>"@"&amp;TRIM(C66)&amp;","</f>
        <v>@SEX,</v>
      </c>
      <c r="L66" s="5" t="str">
        <f>TRIM(C66)&amp;"="&amp;TRIM(K66)</f>
        <v>SEX=@SEX,</v>
      </c>
      <c r="M66" s="5" t="s">
        <v>8616</v>
      </c>
      <c r="N66" s="5" t="s">
        <v>8700</v>
      </c>
      <c r="O66" s="5" t="str">
        <f>"ADD COLUMN "&amp;TRIM(C66)&amp;"_txt "&amp;TRIM(N66)&amp;" NOT NULL,"</f>
        <v>ADD COLUMN SEX_txt VARCHAR(8) NOT NULL,</v>
      </c>
    </row>
    <row r="67" spans="1:15" x14ac:dyDescent="0.25">
      <c r="A67" s="5">
        <v>15</v>
      </c>
      <c r="B67" s="5" t="s">
        <v>6181</v>
      </c>
      <c r="C67" s="5" t="s">
        <v>6157</v>
      </c>
      <c r="D67" s="16" t="s">
        <v>8546</v>
      </c>
      <c r="F67" t="s">
        <v>6157</v>
      </c>
      <c r="G67" s="5">
        <v>2</v>
      </c>
      <c r="H67" s="5" t="s">
        <v>6203</v>
      </c>
      <c r="I67" s="5" t="s">
        <v>6211</v>
      </c>
      <c r="J67" s="5" t="str">
        <f>TRIM(C67)&amp;" "&amp;TRIM(I67)&amp;","</f>
        <v>SAFEQP1 VARCHAR(2),</v>
      </c>
      <c r="K67" s="5" t="str">
        <f>"@"&amp;TRIM(C67)&amp;","</f>
        <v>@SAFEQP1,</v>
      </c>
      <c r="L67" s="5" t="str">
        <f>TRIM(C67)&amp;"="&amp;TRIM(K67)</f>
        <v>SAFEQP1=@SAFEQP1,</v>
      </c>
      <c r="M67" s="5" t="s">
        <v>8617</v>
      </c>
      <c r="N67" s="5" t="s">
        <v>8723</v>
      </c>
      <c r="O67" s="5" t="str">
        <f>"ADD COLUMN "&amp;TRIM(C67)&amp;"_txt "&amp;TRIM(N67)&amp;" NOT NULL,"</f>
        <v>ADD COLUMN SAFEQP1_txt VARCHAR(45) NOT NULL,</v>
      </c>
    </row>
    <row r="68" spans="1:15" x14ac:dyDescent="0.25">
      <c r="A68" s="5">
        <v>16</v>
      </c>
      <c r="B68" s="5" t="s">
        <v>6181</v>
      </c>
      <c r="C68" s="5" t="s">
        <v>89</v>
      </c>
      <c r="D68" s="16" t="s">
        <v>8476</v>
      </c>
      <c r="G68" s="5">
        <v>2</v>
      </c>
      <c r="H68" s="5" t="s">
        <v>6203</v>
      </c>
      <c r="I68" s="5" t="s">
        <v>6211</v>
      </c>
      <c r="J68" s="5" t="str">
        <f>TRIM(C68)&amp;" "&amp;TRIM(I68)&amp;","</f>
        <v>AIRBAG VARCHAR(2),</v>
      </c>
      <c r="K68" s="5" t="str">
        <f>"@"&amp;TRIM(C68)&amp;","</f>
        <v>@AIRBAG,</v>
      </c>
      <c r="L68" s="5" t="str">
        <f>TRIM(C68)&amp;"="&amp;TRIM(K68)</f>
        <v>AIRBAG=@AIRBAG,</v>
      </c>
      <c r="M68" s="5" t="s">
        <v>8618</v>
      </c>
      <c r="N68" s="5" t="s">
        <v>8699</v>
      </c>
      <c r="O68" s="5" t="str">
        <f>"ADD COLUMN "&amp;TRIM(C68)&amp;"_txt "&amp;TRIM(N68)&amp;" NOT NULL,"</f>
        <v>ADD COLUMN AIRBAG_txt VARCHAR(38) NOT NULL,</v>
      </c>
    </row>
    <row r="69" spans="1:15" x14ac:dyDescent="0.25">
      <c r="A69" s="5">
        <v>17</v>
      </c>
      <c r="B69" s="5" t="s">
        <v>6181</v>
      </c>
      <c r="C69" s="5" t="s">
        <v>101</v>
      </c>
      <c r="D69" s="16" t="s">
        <v>8511</v>
      </c>
      <c r="G69" s="5">
        <v>2</v>
      </c>
      <c r="H69" s="5" t="s">
        <v>6203</v>
      </c>
      <c r="I69" s="5" t="s">
        <v>6211</v>
      </c>
      <c r="J69" s="5" t="str">
        <f>TRIM(C69)&amp;" "&amp;TRIM(I69)&amp;","</f>
        <v>EJECT VARCHAR(2),</v>
      </c>
      <c r="K69" s="5" t="str">
        <f>"@"&amp;TRIM(C69)&amp;","</f>
        <v>@EJECT,</v>
      </c>
      <c r="L69" s="5" t="str">
        <f>TRIM(C69)&amp;"="&amp;TRIM(K69)</f>
        <v>EJECT=@EJECT,</v>
      </c>
      <c r="M69" s="5" t="s">
        <v>8619</v>
      </c>
      <c r="N69" s="5" t="s">
        <v>8719</v>
      </c>
      <c r="O69" s="5" t="str">
        <f>"ADD COLUMN "&amp;TRIM(C69)&amp;"_txt "&amp;TRIM(N69)&amp;" NOT NULL,"</f>
        <v>ADD COLUMN EJECT_txt VARCHAR(41) NOT NULL,</v>
      </c>
    </row>
    <row r="70" spans="1:15" x14ac:dyDescent="0.25">
      <c r="A70" s="5">
        <v>18</v>
      </c>
      <c r="B70" s="5" t="s">
        <v>6181</v>
      </c>
      <c r="C70" s="5" t="s">
        <v>103</v>
      </c>
      <c r="D70" s="16" t="s">
        <v>8524</v>
      </c>
      <c r="G70" s="5">
        <v>2</v>
      </c>
      <c r="H70" s="5" t="s">
        <v>6203</v>
      </c>
      <c r="I70" s="5" t="s">
        <v>6211</v>
      </c>
      <c r="J70" s="5" t="str">
        <f>TRIM(C70)&amp;" "&amp;TRIM(I70)&amp;","</f>
        <v>INJSEV VARCHAR(2),</v>
      </c>
      <c r="K70" s="5" t="str">
        <f>"@"&amp;TRIM(C70)&amp;","</f>
        <v>@INJSEV,</v>
      </c>
      <c r="L70" s="5" t="str">
        <f>TRIM(C70)&amp;"="&amp;TRIM(K70)</f>
        <v>INJSEV=@INJSEV,</v>
      </c>
      <c r="M70" s="5" t="s">
        <v>8620</v>
      </c>
      <c r="N70" s="5" t="s">
        <v>8693</v>
      </c>
      <c r="O70" s="5" t="str">
        <f>"ADD COLUMN "&amp;TRIM(C70)&amp;"_txt "&amp;TRIM(N70)&amp;" NOT NULL,"</f>
        <v>ADD COLUMN INJSEV_txt VARCHAR(25) NOT NULL,</v>
      </c>
    </row>
    <row r="71" spans="1:15" x14ac:dyDescent="0.25">
      <c r="A71" s="5">
        <v>19</v>
      </c>
      <c r="B71" s="5" t="s">
        <v>6181</v>
      </c>
      <c r="C71" s="5" t="s">
        <v>90</v>
      </c>
      <c r="D71" s="16" t="s">
        <v>8478</v>
      </c>
      <c r="G71" s="5">
        <v>2</v>
      </c>
      <c r="H71" s="5" t="s">
        <v>6203</v>
      </c>
      <c r="I71" s="5" t="s">
        <v>6211</v>
      </c>
      <c r="J71" s="5" t="str">
        <f>TRIM(C71)&amp;" "&amp;TRIM(I71)&amp;","</f>
        <v>ALCTEST VARCHAR(2),</v>
      </c>
      <c r="K71" s="5" t="str">
        <f>"@"&amp;TRIM(C71)&amp;","</f>
        <v>@ALCTEST,</v>
      </c>
      <c r="L71" s="5" t="str">
        <f>TRIM(C71)&amp;"="&amp;TRIM(K71)</f>
        <v>ALCTEST=@ALCTEST,</v>
      </c>
      <c r="M71" s="5" t="s">
        <v>8621</v>
      </c>
      <c r="N71" s="5" t="s">
        <v>6210</v>
      </c>
      <c r="O71" s="5" t="str">
        <f>"ADD COLUMN "&amp;TRIM(C71)&amp;"_txt "&amp;TRIM(N71)&amp;" NOT NULL,"</f>
        <v>ADD COLUMN ALCTEST_txt VARCHAR(15) NOT NULL,</v>
      </c>
    </row>
    <row r="72" spans="1:15" x14ac:dyDescent="0.25">
      <c r="A72" s="5">
        <v>20</v>
      </c>
      <c r="B72" s="5" t="s">
        <v>6181</v>
      </c>
      <c r="C72" s="5" t="s">
        <v>91</v>
      </c>
      <c r="D72" s="16" t="s">
        <v>8479</v>
      </c>
      <c r="G72" s="5">
        <v>2</v>
      </c>
      <c r="H72" s="5" t="s">
        <v>6203</v>
      </c>
      <c r="I72" s="5" t="s">
        <v>6211</v>
      </c>
      <c r="J72" s="5" t="str">
        <f>TRIM(C72)&amp;" "&amp;TRIM(I72)&amp;","</f>
        <v>ALCTYPE VARCHAR(2),</v>
      </c>
      <c r="K72" s="5" t="str">
        <f>"@"&amp;TRIM(C72)&amp;","</f>
        <v>@ALCTYPE,</v>
      </c>
      <c r="L72" s="5" t="str">
        <f>TRIM(C72)&amp;"="&amp;TRIM(K72)</f>
        <v>ALCTYPE=@ALCTYPE,</v>
      </c>
      <c r="M72" s="5" t="s">
        <v>8622</v>
      </c>
      <c r="N72" s="5" t="s">
        <v>8693</v>
      </c>
      <c r="O72" s="5" t="str">
        <f>"ADD COLUMN "&amp;TRIM(C72)&amp;"_txt "&amp;TRIM(N72)&amp;" NOT NULL,"</f>
        <v>ADD COLUMN ALCTYPE_txt VARCHAR(25) NOT NULL,</v>
      </c>
    </row>
    <row r="73" spans="1:15" x14ac:dyDescent="0.25">
      <c r="A73" s="5">
        <v>21</v>
      </c>
      <c r="B73" s="5" t="s">
        <v>6181</v>
      </c>
      <c r="C73" s="5" t="s">
        <v>6158</v>
      </c>
      <c r="D73" s="16" t="s">
        <v>8509</v>
      </c>
      <c r="F73" t="s">
        <v>99</v>
      </c>
      <c r="G73" s="5">
        <v>2</v>
      </c>
      <c r="H73" s="5" t="s">
        <v>6203</v>
      </c>
      <c r="I73" s="5" t="s">
        <v>6211</v>
      </c>
      <c r="J73" s="5" t="str">
        <f>TRIM(C73)&amp;" "&amp;TRIM(I73)&amp;","</f>
        <v>DRUGTEST VARCHAR(2),</v>
      </c>
      <c r="K73" s="5" t="str">
        <f>"@"&amp;TRIM(C73)&amp;","</f>
        <v>@DRUGTEST,</v>
      </c>
      <c r="L73" s="5" t="str">
        <f>TRIM(C73)&amp;"="&amp;TRIM(K73)</f>
        <v>DRUGTEST=@DRUGTEST,</v>
      </c>
      <c r="M73" s="5" t="s">
        <v>8623</v>
      </c>
      <c r="N73" s="5" t="s">
        <v>8718</v>
      </c>
      <c r="O73" s="5" t="str">
        <f>"ADD COLUMN "&amp;TRIM(C73)&amp;"_txt "&amp;TRIM(N73)&amp;" NOT NULL,"</f>
        <v>ADD COLUMN DRUGTEST_txt VARCHAR(19) NOT NULL,</v>
      </c>
    </row>
    <row r="74" spans="1:15" x14ac:dyDescent="0.25">
      <c r="A74" s="5">
        <v>22</v>
      </c>
      <c r="B74" s="5" t="s">
        <v>6181</v>
      </c>
      <c r="C74" s="5" t="s">
        <v>6159</v>
      </c>
      <c r="D74" s="16" t="s">
        <v>8510</v>
      </c>
      <c r="F74" t="s">
        <v>100</v>
      </c>
      <c r="G74" s="5">
        <v>2</v>
      </c>
      <c r="H74" s="5" t="s">
        <v>6203</v>
      </c>
      <c r="I74" s="5" t="s">
        <v>6211</v>
      </c>
      <c r="J74" s="5" t="str">
        <f>TRIM(C74)&amp;" "&amp;TRIM(I74)&amp;","</f>
        <v>DRUGTYPE VARCHAR(2),</v>
      </c>
      <c r="K74" s="5" t="str">
        <f>"@"&amp;TRIM(C74)&amp;","</f>
        <v>@DRUGTYPE,</v>
      </c>
      <c r="L74" s="5" t="str">
        <f>TRIM(C74)&amp;"="&amp;TRIM(K74)</f>
        <v>DRUGTYPE=@DRUGTYPE,</v>
      </c>
      <c r="M74" s="5" t="s">
        <v>8624</v>
      </c>
      <c r="N74" s="5" t="s">
        <v>6210</v>
      </c>
      <c r="O74" s="5" t="str">
        <f>"ADD COLUMN "&amp;TRIM(C74)&amp;"_txt "&amp;TRIM(N74)&amp;" NOT NULL,"</f>
        <v>ADD COLUMN DRUGTYPE_txt VARCHAR(15) NOT NULL,</v>
      </c>
    </row>
    <row r="75" spans="1:15" x14ac:dyDescent="0.25">
      <c r="A75" s="5">
        <v>23</v>
      </c>
      <c r="B75" s="5" t="s">
        <v>6181</v>
      </c>
      <c r="C75" s="5" t="s">
        <v>6160</v>
      </c>
      <c r="D75" s="16" t="s">
        <v>165</v>
      </c>
      <c r="E75" t="s">
        <v>6120</v>
      </c>
      <c r="G75" s="5">
        <v>2</v>
      </c>
      <c r="H75" s="5" t="s">
        <v>6203</v>
      </c>
      <c r="I75" s="5" t="s">
        <v>6211</v>
      </c>
      <c r="J75" s="5" t="str">
        <f>TRIM(C75)&amp;" "&amp;TRIM(I75)&amp;","</f>
        <v>METHHOSP VARCHAR(2),</v>
      </c>
      <c r="K75" s="5" t="str">
        <f>"@"&amp;TRIM(C75)&amp;","</f>
        <v>@METHHOSP,</v>
      </c>
      <c r="L75" s="5" t="str">
        <f>TRIM(C75)&amp;"="&amp;TRIM(K75)</f>
        <v>METHHOSP=@METHHOSP,</v>
      </c>
      <c r="M75" s="5" t="s">
        <v>8625</v>
      </c>
      <c r="N75" s="5" t="s">
        <v>8717</v>
      </c>
      <c r="O75" s="5" t="str">
        <f>"ADD COLUMN "&amp;TRIM(C75)&amp;"_txt "&amp;TRIM(N75)&amp;" NOT NULL,"</f>
        <v>ADD COLUMN METHHOSP_txt VARCHAR(16) NOT NULL,</v>
      </c>
    </row>
    <row r="76" spans="1:15" x14ac:dyDescent="0.25">
      <c r="A76" s="5">
        <v>24</v>
      </c>
      <c r="B76" s="5" t="s">
        <v>6181</v>
      </c>
      <c r="C76" s="5" t="s">
        <v>98</v>
      </c>
      <c r="D76" s="16" t="s">
        <v>147</v>
      </c>
      <c r="G76" s="5">
        <v>12</v>
      </c>
      <c r="H76" s="5" t="s">
        <v>6203</v>
      </c>
      <c r="I76" s="5" t="s">
        <v>6215</v>
      </c>
      <c r="J76" s="5" t="str">
        <f>TRIM(C76)&amp;" "&amp;TRIM(I76)&amp;","</f>
        <v>DLZIP VARCHAR(12),</v>
      </c>
      <c r="K76" s="5" t="str">
        <f>"@"&amp;TRIM(C76)&amp;","</f>
        <v>@DLZIP,</v>
      </c>
      <c r="L76" s="5" t="str">
        <f>TRIM(C76)&amp;"="&amp;TRIM(K76)</f>
        <v>DLZIP=@DLZIP,</v>
      </c>
      <c r="M76" s="5"/>
      <c r="O76" s="5"/>
    </row>
    <row r="77" spans="1:15" x14ac:dyDescent="0.25">
      <c r="A77" s="5">
        <v>25</v>
      </c>
      <c r="B77" s="5" t="s">
        <v>6181</v>
      </c>
      <c r="C77" s="5" t="s">
        <v>6161</v>
      </c>
      <c r="D77" s="16" t="s">
        <v>6182</v>
      </c>
      <c r="E77" t="s">
        <v>6120</v>
      </c>
      <c r="G77" s="5">
        <v>2</v>
      </c>
      <c r="H77" s="5" t="s">
        <v>6203</v>
      </c>
      <c r="I77" s="5" t="s">
        <v>6211</v>
      </c>
      <c r="J77" s="5" t="str">
        <f>TRIM(C77)&amp;" "&amp;TRIM(I77)&amp;","</f>
        <v>PTYPE VARCHAR(2),</v>
      </c>
      <c r="K77" s="5" t="str">
        <f>"@"&amp;TRIM(C77)&amp;","</f>
        <v>@PTYPE,</v>
      </c>
      <c r="L77" s="5" t="str">
        <f>TRIM(C77)&amp;"="&amp;TRIM(K77)</f>
        <v>PTYPE=@PTYPE,</v>
      </c>
      <c r="M77" s="5" t="s">
        <v>8626</v>
      </c>
      <c r="N77" s="5" t="s">
        <v>6210</v>
      </c>
      <c r="O77" s="5" t="str">
        <f>"ADD COLUMN "&amp;TRIM(C77)&amp;"_txt "&amp;TRIM(N77)&amp;" NOT NULL,"</f>
        <v>ADD COLUMN PTYPE_txt VARCHAR(15) NOT NULL,</v>
      </c>
    </row>
    <row r="78" spans="1:15" x14ac:dyDescent="0.25">
      <c r="A78" s="5">
        <v>26</v>
      </c>
      <c r="B78" s="5" t="s">
        <v>6181</v>
      </c>
      <c r="C78" s="5" t="s">
        <v>6162</v>
      </c>
      <c r="D78" s="16" t="s">
        <v>8503</v>
      </c>
      <c r="E78" t="s">
        <v>6120</v>
      </c>
      <c r="G78" s="5">
        <v>2</v>
      </c>
      <c r="H78" s="5" t="s">
        <v>6203</v>
      </c>
      <c r="I78" s="5" t="s">
        <v>6211</v>
      </c>
      <c r="J78" s="5" t="str">
        <f>TRIM(C78)&amp;" "&amp;TRIM(I78)&amp;","</f>
        <v>DISTRACT VARCHAR(2),</v>
      </c>
      <c r="K78" s="5" t="str">
        <f>"@"&amp;TRIM(C78)&amp;","</f>
        <v>@DISTRACT,</v>
      </c>
      <c r="L78" s="5" t="str">
        <f>TRIM(C78)&amp;"="&amp;TRIM(K78)</f>
        <v>DISTRACT=@DISTRACT,</v>
      </c>
      <c r="M78" s="5" t="s">
        <v>8627</v>
      </c>
      <c r="N78" s="5" t="s">
        <v>8715</v>
      </c>
      <c r="O78" s="5" t="str">
        <f>"ADD COLUMN "&amp;TRIM(C78)&amp;"_txt "&amp;TRIM(N78)&amp;" NOT NULL,"</f>
        <v>ADD COLUMN DISTRACT_txt VARCHAR(81) NOT NULL,</v>
      </c>
    </row>
    <row r="79" spans="1:15" x14ac:dyDescent="0.25">
      <c r="A79" s="5">
        <v>27</v>
      </c>
      <c r="B79" s="5" t="s">
        <v>6181</v>
      </c>
      <c r="C79" s="5" t="s">
        <v>6163</v>
      </c>
      <c r="D79" s="16" t="s">
        <v>8477</v>
      </c>
      <c r="E79" t="s">
        <v>6120</v>
      </c>
      <c r="G79" s="5">
        <v>2</v>
      </c>
      <c r="H79" s="5" t="s">
        <v>6203</v>
      </c>
      <c r="I79" s="5" t="s">
        <v>6211</v>
      </c>
      <c r="J79" s="5" t="str">
        <f>TRIM(C79)&amp;" "&amp;TRIM(I79)&amp;","</f>
        <v>ALCSUSP VARCHAR(2),</v>
      </c>
      <c r="K79" s="5" t="str">
        <f>"@"&amp;TRIM(C79)&amp;","</f>
        <v>@ALCSUSP,</v>
      </c>
      <c r="L79" s="5" t="str">
        <f>TRIM(C79)&amp;"="&amp;TRIM(K79)</f>
        <v>ALCSUSP=@ALCSUSP,</v>
      </c>
      <c r="M79" s="5" t="s">
        <v>8628</v>
      </c>
      <c r="N79" s="5" t="s">
        <v>8700</v>
      </c>
      <c r="O79" s="5" t="str">
        <f>"ADD COLUMN "&amp;TRIM(C79)&amp;"_txt "&amp;TRIM(N79)&amp;" NOT NULL,"</f>
        <v>ADD COLUMN ALCSUSP_txt VARCHAR(8) NOT NULL,</v>
      </c>
    </row>
    <row r="80" spans="1:15" x14ac:dyDescent="0.25">
      <c r="A80" s="5">
        <v>28</v>
      </c>
      <c r="B80" s="5" t="s">
        <v>6181</v>
      </c>
      <c r="C80" s="5" t="s">
        <v>105</v>
      </c>
      <c r="D80" s="16" t="s">
        <v>167</v>
      </c>
      <c r="G80" s="5">
        <v>2</v>
      </c>
      <c r="H80" s="5" t="s">
        <v>6203</v>
      </c>
      <c r="I80" s="5" t="s">
        <v>6211</v>
      </c>
      <c r="J80" s="5" t="str">
        <f>TRIM(C80)&amp;" "&amp;TRIM(I80)&amp;","</f>
        <v>NEWBAC VARCHAR(2),</v>
      </c>
      <c r="K80" s="5" t="str">
        <f>"@"&amp;TRIM(C80)&amp;","</f>
        <v>@NEWBAC,</v>
      </c>
      <c r="L80" s="5" t="str">
        <f>TRIM(C80)&amp;"="&amp;TRIM(K80)</f>
        <v>NEWBAC=@NEWBAC,</v>
      </c>
      <c r="M80" s="5" t="s">
        <v>8629</v>
      </c>
      <c r="N80" s="5" t="s">
        <v>6210</v>
      </c>
      <c r="O80" s="5" t="str">
        <f>"ADD COLUMN "&amp;TRIM(C80)&amp;"_txt "&amp;TRIM(N80)&amp;" NOT NULL,"</f>
        <v>ADD COLUMN NEWBAC_txt VARCHAR(15) NOT NULL,</v>
      </c>
    </row>
    <row r="81" spans="1:15" x14ac:dyDescent="0.25">
      <c r="A81" s="5">
        <v>29</v>
      </c>
      <c r="B81" s="5" t="s">
        <v>6181</v>
      </c>
      <c r="C81" s="5" t="s">
        <v>6164</v>
      </c>
      <c r="D81" s="16" t="s">
        <v>7027</v>
      </c>
      <c r="G81" s="5">
        <v>2</v>
      </c>
      <c r="H81" s="5" t="s">
        <v>6203</v>
      </c>
      <c r="I81" s="5" t="s">
        <v>6211</v>
      </c>
      <c r="J81" s="5" t="str">
        <f>TRIM(C81)&amp;" "&amp;TRIM(I81)&amp;","</f>
        <v>SPEEDING VARCHAR(2),</v>
      </c>
      <c r="K81" s="5" t="str">
        <f>"@"&amp;TRIM(C81)&amp;","</f>
        <v>@SPEEDING,</v>
      </c>
      <c r="L81" s="5" t="str">
        <f>TRIM(C81)&amp;"="&amp;TRIM(K81)</f>
        <v>SPEEDING=@SPEEDING,</v>
      </c>
      <c r="M81" s="5" t="s">
        <v>8630</v>
      </c>
      <c r="N81" s="5" t="s">
        <v>8726</v>
      </c>
      <c r="O81" s="5" t="str">
        <f>"ADD COLUMN "&amp;TRIM(C81)&amp;"_txt "&amp;TRIM(N81)&amp;" NOT NULL,"</f>
        <v>ADD COLUMN SPEEDING_txt VARCHAR(24) NOT NULL,</v>
      </c>
    </row>
    <row r="82" spans="1:15" x14ac:dyDescent="0.25">
      <c r="A82" s="5">
        <v>30</v>
      </c>
      <c r="B82" s="5" t="s">
        <v>6181</v>
      </c>
      <c r="C82" s="5" t="s">
        <v>6165</v>
      </c>
      <c r="D82" s="16" t="s">
        <v>8483</v>
      </c>
      <c r="E82" t="s">
        <v>6120</v>
      </c>
      <c r="G82" s="5">
        <v>2</v>
      </c>
      <c r="H82" s="5" t="s">
        <v>6203</v>
      </c>
      <c r="I82" s="5" t="s">
        <v>6211</v>
      </c>
      <c r="J82" s="5" t="str">
        <f>TRIM(C82)&amp;" "&amp;TRIM(I82)&amp;","</f>
        <v>CFP1 VARCHAR(2),</v>
      </c>
      <c r="K82" s="5" t="str">
        <f>"@"&amp;TRIM(C82)&amp;","</f>
        <v>@CFP1,</v>
      </c>
      <c r="L82" s="5" t="str">
        <f>TRIM(C82)&amp;"="&amp;TRIM(K82)</f>
        <v>CFP1=@CFP1,</v>
      </c>
      <c r="M82" s="5" t="s">
        <v>8631</v>
      </c>
      <c r="N82" s="5" t="s">
        <v>6212</v>
      </c>
      <c r="O82" s="5" t="str">
        <f>"ADD COLUMN "&amp;TRIM(C82)&amp;"_txt "&amp;TRIM(N82)&amp;" NOT NULL,"</f>
        <v>ADD COLUMN CFP1_txt VARCHAR(100) NOT NULL,</v>
      </c>
    </row>
    <row r="83" spans="1:15" x14ac:dyDescent="0.25">
      <c r="A83" s="5">
        <v>31</v>
      </c>
      <c r="B83" s="5" t="s">
        <v>6181</v>
      </c>
      <c r="C83" s="5" t="s">
        <v>6166</v>
      </c>
      <c r="D83" s="16" t="s">
        <v>8484</v>
      </c>
      <c r="E83" t="s">
        <v>6120</v>
      </c>
      <c r="G83" s="5">
        <v>2</v>
      </c>
      <c r="H83" s="5" t="s">
        <v>6203</v>
      </c>
      <c r="I83" s="5" t="s">
        <v>6211</v>
      </c>
      <c r="J83" s="5" t="str">
        <f>TRIM(C83)&amp;" "&amp;TRIM(I83)&amp;","</f>
        <v>CFP2 VARCHAR(2),</v>
      </c>
      <c r="K83" s="5" t="str">
        <f>"@"&amp;TRIM(C83)&amp;","</f>
        <v>@CFP2,</v>
      </c>
      <c r="L83" s="5" t="str">
        <f>TRIM(C83)&amp;"="&amp;TRIM(K83)</f>
        <v>CFP2=@CFP2,</v>
      </c>
      <c r="M83" s="5" t="s">
        <v>8632</v>
      </c>
      <c r="N83" s="5" t="s">
        <v>6212</v>
      </c>
      <c r="O83" s="5" t="str">
        <f>"ADD COLUMN "&amp;TRIM(C83)&amp;"_txt "&amp;TRIM(N83)&amp;" NOT NULL,"</f>
        <v>ADD COLUMN CFP2_txt VARCHAR(100) NOT NULL,</v>
      </c>
    </row>
    <row r="84" spans="1:15" x14ac:dyDescent="0.25">
      <c r="A84" s="5">
        <v>32</v>
      </c>
      <c r="B84" s="5" t="s">
        <v>6181</v>
      </c>
      <c r="C84" s="5" t="s">
        <v>6167</v>
      </c>
      <c r="D84" s="16" t="s">
        <v>8485</v>
      </c>
      <c r="E84" t="s">
        <v>6120</v>
      </c>
      <c r="G84" s="5">
        <v>2</v>
      </c>
      <c r="H84" s="5" t="s">
        <v>6203</v>
      </c>
      <c r="I84" s="5" t="s">
        <v>6211</v>
      </c>
      <c r="J84" s="5" t="str">
        <f>TRIM(C84)&amp;" "&amp;TRIM(I84)&amp;","</f>
        <v>CFP3 VARCHAR(2),</v>
      </c>
      <c r="K84" s="5" t="str">
        <f>"@"&amp;TRIM(C84)&amp;","</f>
        <v>@CFP3,</v>
      </c>
      <c r="L84" s="5" t="str">
        <f>TRIM(C84)&amp;"="&amp;TRIM(K84)</f>
        <v>CFP3=@CFP3,</v>
      </c>
      <c r="M84" s="5" t="s">
        <v>8633</v>
      </c>
      <c r="N84" s="5" t="s">
        <v>6212</v>
      </c>
      <c r="O84" s="5" t="str">
        <f>"ADD COLUMN "&amp;TRIM(C84)&amp;"_txt "&amp;TRIM(N84)&amp;" NOT NULL,"</f>
        <v>ADD COLUMN CFP3_txt VARCHAR(100) NOT NULL,</v>
      </c>
    </row>
    <row r="85" spans="1:15" x14ac:dyDescent="0.25">
      <c r="A85" s="5">
        <v>33</v>
      </c>
      <c r="B85" s="5" t="s">
        <v>6181</v>
      </c>
      <c r="C85" s="5" t="s">
        <v>6168</v>
      </c>
      <c r="D85" s="16" t="s">
        <v>8486</v>
      </c>
      <c r="E85" t="s">
        <v>6120</v>
      </c>
      <c r="G85" s="5">
        <v>2</v>
      </c>
      <c r="H85" s="5" t="s">
        <v>6203</v>
      </c>
      <c r="I85" s="5" t="s">
        <v>6211</v>
      </c>
      <c r="J85" s="5" t="str">
        <f>TRIM(C85)&amp;" "&amp;TRIM(I85)&amp;","</f>
        <v>CFP4 VARCHAR(2),</v>
      </c>
      <c r="K85" s="5" t="str">
        <f>"@"&amp;TRIM(C85)&amp;","</f>
        <v>@CFP4,</v>
      </c>
      <c r="L85" s="5" t="str">
        <f>TRIM(C85)&amp;"="&amp;TRIM(K85)</f>
        <v>CFP4=@CFP4,</v>
      </c>
      <c r="M85" s="5" t="s">
        <v>8634</v>
      </c>
      <c r="N85" s="5" t="s">
        <v>6212</v>
      </c>
      <c r="O85" s="5" t="str">
        <f>"ADD COLUMN "&amp;TRIM(C85)&amp;"_txt "&amp;TRIM(N85)&amp;" NOT NULL,"</f>
        <v>ADD COLUMN CFP4_txt VARCHAR(100) NOT NULL,</v>
      </c>
    </row>
    <row r="86" spans="1:15" x14ac:dyDescent="0.25">
      <c r="A86" s="5">
        <v>34</v>
      </c>
      <c r="B86" s="5" t="s">
        <v>6181</v>
      </c>
      <c r="C86" s="5" t="s">
        <v>6169</v>
      </c>
      <c r="D86" s="16" t="s">
        <v>8491</v>
      </c>
      <c r="E86" t="s">
        <v>6120</v>
      </c>
      <c r="G86" s="5">
        <v>2</v>
      </c>
      <c r="H86" s="5" t="s">
        <v>6203</v>
      </c>
      <c r="I86" s="5" t="s">
        <v>6211</v>
      </c>
      <c r="J86" s="5" t="str">
        <f>TRIM(C86)&amp;" "&amp;TRIM(I86)&amp;","</f>
        <v>CHARGED VARCHAR(2),</v>
      </c>
      <c r="K86" s="5" t="str">
        <f>"@"&amp;TRIM(C86)&amp;","</f>
        <v>@CHARGED,</v>
      </c>
      <c r="L86" s="5" t="str">
        <f>TRIM(C86)&amp;"="&amp;TRIM(K86)</f>
        <v>CHARGED=@CHARGED,</v>
      </c>
      <c r="M86" s="5" t="s">
        <v>8635</v>
      </c>
      <c r="N86" s="5" t="s">
        <v>8705</v>
      </c>
      <c r="O86" s="5" t="str">
        <f>"ADD COLUMN "&amp;TRIM(C86)&amp;"_txt "&amp;TRIM(N86)&amp;" NOT NULL,"</f>
        <v>ADD COLUMN CHARGED_txt VARCHAR(32) NOT NULL,</v>
      </c>
    </row>
    <row r="87" spans="1:15" x14ac:dyDescent="0.25">
      <c r="A87" s="5">
        <v>35</v>
      </c>
      <c r="B87" s="5" t="s">
        <v>6181</v>
      </c>
      <c r="C87" s="5" t="s">
        <v>6170</v>
      </c>
      <c r="D87" s="16" t="s">
        <v>6183</v>
      </c>
      <c r="E87" t="s">
        <v>6120</v>
      </c>
      <c r="G87" s="5">
        <v>2</v>
      </c>
      <c r="H87" s="5" t="s">
        <v>6203</v>
      </c>
      <c r="I87" s="5" t="s">
        <v>6211</v>
      </c>
      <c r="J87" s="5" t="str">
        <f>TRIM(C87)&amp;" "&amp;TRIM(I87)&amp;","</f>
        <v>DLENDOR1 VARCHAR(2),</v>
      </c>
      <c r="K87" s="5" t="str">
        <f>"@"&amp;TRIM(C87)&amp;","</f>
        <v>@DLENDOR1,</v>
      </c>
      <c r="L87" s="5" t="str">
        <f>TRIM(C87)&amp;"="&amp;TRIM(K87)</f>
        <v>DLENDOR1=@DLENDOR1,</v>
      </c>
      <c r="M87" s="5" t="s">
        <v>8636</v>
      </c>
      <c r="N87" s="5" t="s">
        <v>8716</v>
      </c>
      <c r="O87" s="5" t="str">
        <f>"ADD COLUMN "&amp;TRIM(C87)&amp;"_txt "&amp;TRIM(N87)&amp;" NOT NULL,"</f>
        <v>ADD COLUMN DLENDOR1_txt VARCHAR(36) NOT NULL,</v>
      </c>
    </row>
    <row r="88" spans="1:15" x14ac:dyDescent="0.25">
      <c r="A88" s="5">
        <v>36</v>
      </c>
      <c r="B88" s="5" t="s">
        <v>6181</v>
      </c>
      <c r="C88" s="5" t="s">
        <v>6171</v>
      </c>
      <c r="D88" s="16" t="s">
        <v>6184</v>
      </c>
      <c r="E88" t="s">
        <v>6120</v>
      </c>
      <c r="G88" s="5">
        <v>2</v>
      </c>
      <c r="H88" s="5" t="s">
        <v>6203</v>
      </c>
      <c r="I88" s="5" t="s">
        <v>6211</v>
      </c>
      <c r="J88" s="5" t="str">
        <f>TRIM(C88)&amp;" "&amp;TRIM(I88)&amp;","</f>
        <v>DLENDOR2 VARCHAR(2),</v>
      </c>
      <c r="K88" s="5" t="str">
        <f>"@"&amp;TRIM(C88)&amp;","</f>
        <v>@DLENDOR2,</v>
      </c>
      <c r="L88" s="5" t="str">
        <f>TRIM(C88)&amp;"="&amp;TRIM(K88)</f>
        <v>DLENDOR2=@DLENDOR2,</v>
      </c>
      <c r="M88" s="5" t="s">
        <v>8637</v>
      </c>
      <c r="N88" s="5" t="s">
        <v>8716</v>
      </c>
      <c r="O88" s="5" t="str">
        <f>"ADD COLUMN "&amp;TRIM(C88)&amp;"_txt "&amp;TRIM(N88)&amp;" NOT NULL,"</f>
        <v>ADD COLUMN DLENDOR2_txt VARCHAR(36) NOT NULL,</v>
      </c>
    </row>
    <row r="89" spans="1:15" x14ac:dyDescent="0.25">
      <c r="A89" s="5">
        <v>37</v>
      </c>
      <c r="B89" s="5" t="s">
        <v>6181</v>
      </c>
      <c r="C89" s="5" t="s">
        <v>6172</v>
      </c>
      <c r="D89" s="16" t="s">
        <v>6185</v>
      </c>
      <c r="E89" t="s">
        <v>6120</v>
      </c>
      <c r="G89" s="5">
        <v>2</v>
      </c>
      <c r="H89" s="5" t="s">
        <v>6203</v>
      </c>
      <c r="I89" s="5" t="s">
        <v>6211</v>
      </c>
      <c r="J89" s="5" t="str">
        <f>TRIM(C89)&amp;" "&amp;TRIM(I89)&amp;","</f>
        <v>DLENDOR3 VARCHAR(2),</v>
      </c>
      <c r="K89" s="5" t="str">
        <f>"@"&amp;TRIM(C89)&amp;","</f>
        <v>@DLENDOR3,</v>
      </c>
      <c r="L89" s="5" t="str">
        <f>TRIM(C89)&amp;"="&amp;TRIM(K89)</f>
        <v>DLENDOR3=@DLENDOR3,</v>
      </c>
      <c r="M89" s="5" t="s">
        <v>8638</v>
      </c>
      <c r="N89" s="5" t="s">
        <v>8716</v>
      </c>
      <c r="O89" s="5" t="str">
        <f>"ADD COLUMN "&amp;TRIM(C89)&amp;"_txt "&amp;TRIM(N89)&amp;" NOT NULL,"</f>
        <v>ADD COLUMN DLENDOR3_txt VARCHAR(36) NOT NULL,</v>
      </c>
    </row>
    <row r="90" spans="1:15" x14ac:dyDescent="0.25">
      <c r="A90" s="5">
        <v>38</v>
      </c>
      <c r="B90" s="5" t="s">
        <v>6181</v>
      </c>
      <c r="C90" s="5" t="s">
        <v>6173</v>
      </c>
      <c r="D90" s="16" t="s">
        <v>6186</v>
      </c>
      <c r="E90" t="s">
        <v>6120</v>
      </c>
      <c r="G90" s="5">
        <v>2</v>
      </c>
      <c r="H90" s="5" t="s">
        <v>6203</v>
      </c>
      <c r="I90" s="5" t="s">
        <v>6211</v>
      </c>
      <c r="J90" s="5" t="str">
        <f>TRIM(C90)&amp;" "&amp;TRIM(I90)&amp;","</f>
        <v>DLJURIS VARCHAR(2),</v>
      </c>
      <c r="K90" s="5" t="str">
        <f>"@"&amp;TRIM(C90)&amp;","</f>
        <v>@DLJURIS,</v>
      </c>
      <c r="L90" s="5" t="str">
        <f>TRIM(C90)&amp;"="&amp;TRIM(K90)</f>
        <v>DLJURIS=@DLJURIS,</v>
      </c>
      <c r="M90" s="5" t="s">
        <v>8639</v>
      </c>
      <c r="N90" s="5" t="s">
        <v>8694</v>
      </c>
      <c r="O90" s="5" t="str">
        <f>"ADD COLUMN "&amp;TRIM(C90)&amp;"_txt "&amp;TRIM(N90)&amp;" NOT NULL,"</f>
        <v>ADD COLUMN DLJURIS_txt VARCHAR(42) NOT NULL,</v>
      </c>
    </row>
    <row r="91" spans="1:15" x14ac:dyDescent="0.25">
      <c r="A91" s="5">
        <v>39</v>
      </c>
      <c r="B91" s="5" t="s">
        <v>6181</v>
      </c>
      <c r="C91" s="5" t="s">
        <v>6174</v>
      </c>
      <c r="D91" s="16" t="s">
        <v>6187</v>
      </c>
      <c r="E91" t="s">
        <v>6120</v>
      </c>
      <c r="G91" s="5">
        <v>2</v>
      </c>
      <c r="H91" s="5" t="s">
        <v>6203</v>
      </c>
      <c r="I91" s="5" t="s">
        <v>6211</v>
      </c>
      <c r="J91" s="5" t="str">
        <f>TRIM(C91)&amp;" "&amp;TRIM(I91)&amp;","</f>
        <v>DLREST2 VARCHAR(2),</v>
      </c>
      <c r="K91" s="5" t="str">
        <f>"@"&amp;TRIM(C91)&amp;","</f>
        <v>@DLREST2,</v>
      </c>
      <c r="L91" s="5" t="str">
        <f>TRIM(C91)&amp;"="&amp;TRIM(K91)</f>
        <v>DLREST2=@DLREST2,</v>
      </c>
      <c r="M91" s="5" t="s">
        <v>8640</v>
      </c>
      <c r="N91" s="5" t="s">
        <v>8710</v>
      </c>
      <c r="O91" s="5" t="str">
        <f>"ADD COLUMN "&amp;TRIM(C91)&amp;"_txt "&amp;TRIM(N91)&amp;" NOT NULL,"</f>
        <v>ADD COLUMN DLREST2_txt VARCHAR(40) NOT NULL,</v>
      </c>
    </row>
    <row r="92" spans="1:15" x14ac:dyDescent="0.25">
      <c r="A92" s="5">
        <v>40</v>
      </c>
      <c r="B92" s="5" t="s">
        <v>6181</v>
      </c>
      <c r="C92" s="5" t="s">
        <v>6175</v>
      </c>
      <c r="D92" s="16" t="s">
        <v>6188</v>
      </c>
      <c r="E92" t="s">
        <v>6120</v>
      </c>
      <c r="G92" s="5">
        <v>2</v>
      </c>
      <c r="H92" s="5" t="s">
        <v>6203</v>
      </c>
      <c r="I92" s="5" t="s">
        <v>6211</v>
      </c>
      <c r="J92" s="5" t="str">
        <f>TRIM(C92)&amp;" "&amp;TRIM(I92)&amp;","</f>
        <v>DLREST3 VARCHAR(2),</v>
      </c>
      <c r="K92" s="5" t="str">
        <f>"@"&amp;TRIM(C92)&amp;","</f>
        <v>@DLREST3,</v>
      </c>
      <c r="L92" s="5" t="str">
        <f>TRIM(C92)&amp;"="&amp;TRIM(K92)</f>
        <v>DLREST3=@DLREST3,</v>
      </c>
      <c r="M92" s="5" t="s">
        <v>8641</v>
      </c>
      <c r="N92" s="5" t="s">
        <v>8710</v>
      </c>
      <c r="O92" s="5" t="str">
        <f>"ADD COLUMN "&amp;TRIM(C92)&amp;"_txt "&amp;TRIM(N92)&amp;" NOT NULL,"</f>
        <v>ADD COLUMN DLREST3_txt VARCHAR(40) NOT NULL,</v>
      </c>
    </row>
    <row r="93" spans="1:15" x14ac:dyDescent="0.25">
      <c r="A93" s="5">
        <v>41</v>
      </c>
      <c r="B93" s="5" t="s">
        <v>6181</v>
      </c>
      <c r="C93" s="5" t="s">
        <v>6176</v>
      </c>
      <c r="D93" s="16" t="s">
        <v>8507</v>
      </c>
      <c r="E93" t="s">
        <v>6120</v>
      </c>
      <c r="G93" s="5">
        <v>2</v>
      </c>
      <c r="H93" s="5" t="s">
        <v>6203</v>
      </c>
      <c r="I93" s="5" t="s">
        <v>6211</v>
      </c>
      <c r="J93" s="5" t="str">
        <f>TRIM(C93)&amp;" "&amp;TRIM(I93)&amp;","</f>
        <v>DRUGRES VARCHAR(2),</v>
      </c>
      <c r="K93" s="5" t="str">
        <f>"@"&amp;TRIM(C93)&amp;","</f>
        <v>@DRUGRES,</v>
      </c>
      <c r="L93" s="5" t="str">
        <f>TRIM(C93)&amp;"="&amp;TRIM(K93)</f>
        <v>DRUGRES=@DRUGRES,</v>
      </c>
      <c r="M93" s="5" t="s">
        <v>8642</v>
      </c>
      <c r="N93" s="5" t="s">
        <v>8717</v>
      </c>
      <c r="O93" s="5" t="str">
        <f>"ADD COLUMN "&amp;TRIM(C93)&amp;"_txt "&amp;TRIM(N93)&amp;" NOT NULL,"</f>
        <v>ADD COLUMN DRUGRES_txt VARCHAR(16) NOT NULL,</v>
      </c>
    </row>
    <row r="94" spans="1:15" x14ac:dyDescent="0.25">
      <c r="A94" s="5">
        <v>42</v>
      </c>
      <c r="B94" s="5" t="s">
        <v>6181</v>
      </c>
      <c r="C94" s="5" t="s">
        <v>6177</v>
      </c>
      <c r="D94" s="16" t="s">
        <v>8508</v>
      </c>
      <c r="E94" t="s">
        <v>6120</v>
      </c>
      <c r="G94" s="5">
        <v>2</v>
      </c>
      <c r="H94" s="5" t="s">
        <v>6203</v>
      </c>
      <c r="I94" s="5" t="s">
        <v>6211</v>
      </c>
      <c r="J94" s="5" t="str">
        <f>TRIM(C94)&amp;" "&amp;TRIM(I94)&amp;","</f>
        <v>DRUGSUSP VARCHAR(2),</v>
      </c>
      <c r="K94" s="5" t="str">
        <f>"@"&amp;TRIM(C94)&amp;","</f>
        <v>@DRUGSUSP,</v>
      </c>
      <c r="L94" s="5" t="str">
        <f>TRIM(C94)&amp;"="&amp;TRIM(K94)</f>
        <v>DRUGSUSP=@DRUGSUSP,</v>
      </c>
      <c r="M94" s="5" t="s">
        <v>8643</v>
      </c>
      <c r="N94" s="5" t="s">
        <v>8700</v>
      </c>
      <c r="O94" s="5" t="str">
        <f>"ADD COLUMN "&amp;TRIM(C94)&amp;"_txt "&amp;TRIM(N94)&amp;" NOT NULL,"</f>
        <v>ADD COLUMN DRUGSUSP_txt VARCHAR(8) NOT NULL,</v>
      </c>
    </row>
    <row r="95" spans="1:15" x14ac:dyDescent="0.25">
      <c r="A95" s="5">
        <v>43</v>
      </c>
      <c r="B95" s="5" t="s">
        <v>6181</v>
      </c>
      <c r="C95" s="5" t="s">
        <v>6178</v>
      </c>
      <c r="D95" s="16" t="s">
        <v>8536</v>
      </c>
      <c r="E95" t="s">
        <v>6120</v>
      </c>
      <c r="G95" s="5">
        <v>2</v>
      </c>
      <c r="H95" s="5" t="s">
        <v>6203</v>
      </c>
      <c r="I95" s="5" t="s">
        <v>6211</v>
      </c>
      <c r="J95" s="5" t="str">
        <f>TRIM(C95)&amp;" "&amp;TRIM(I95)&amp;","</f>
        <v>NMLOCTN VARCHAR(2),</v>
      </c>
      <c r="K95" s="5" t="str">
        <f>"@"&amp;TRIM(C95)&amp;","</f>
        <v>@NMLOCTN,</v>
      </c>
      <c r="L95" s="5" t="str">
        <f>TRIM(C95)&amp;"="&amp;TRIM(K95)</f>
        <v>NMLOCTN=@NMLOCTN,</v>
      </c>
      <c r="M95" s="5" t="s">
        <v>8644</v>
      </c>
      <c r="N95" s="5" t="s">
        <v>8725</v>
      </c>
      <c r="O95" s="5" t="str">
        <f>"ADD COLUMN "&amp;TRIM(C95)&amp;"_txt "&amp;TRIM(N95)&amp;" NOT NULL,"</f>
        <v>ADD COLUMN NMLOCTN_txt VARCHAR(34) NOT NULL,</v>
      </c>
    </row>
    <row r="96" spans="1:15" x14ac:dyDescent="0.25">
      <c r="A96" s="5">
        <v>44</v>
      </c>
      <c r="B96" s="5" t="s">
        <v>6181</v>
      </c>
      <c r="C96" s="5" t="s">
        <v>6179</v>
      </c>
      <c r="D96" s="16" t="s">
        <v>8541</v>
      </c>
      <c r="E96" t="s">
        <v>6120</v>
      </c>
      <c r="G96" s="5">
        <v>2</v>
      </c>
      <c r="H96" s="5" t="s">
        <v>6203</v>
      </c>
      <c r="I96" s="5" t="s">
        <v>6211</v>
      </c>
      <c r="J96" s="5" t="str">
        <f>TRIM(C96)&amp;" "&amp;TRIM(I96)&amp;","</f>
        <v>PHYSCND2 VARCHAR(2),</v>
      </c>
      <c r="K96" s="5" t="str">
        <f>"@"&amp;TRIM(C96)&amp;","</f>
        <v>@PHYSCND2,</v>
      </c>
      <c r="L96" s="5" t="str">
        <f>TRIM(C96)&amp;"="&amp;TRIM(K96)</f>
        <v>PHYSCND2=@PHYSCND2,</v>
      </c>
      <c r="M96" s="5" t="s">
        <v>8645</v>
      </c>
      <c r="N96" s="5" t="s">
        <v>8727</v>
      </c>
      <c r="O96" s="5" t="str">
        <f>"ADD COLUMN "&amp;TRIM(C96)&amp;"_txt "&amp;TRIM(N96)&amp;" NOT NULL,"</f>
        <v>ADD COLUMN PHYSCND2_txt VARCHAR(47) NOT NULL,</v>
      </c>
    </row>
    <row r="97" spans="1:15" x14ac:dyDescent="0.25">
      <c r="A97" s="5">
        <v>45</v>
      </c>
      <c r="B97" s="5" t="s">
        <v>6181</v>
      </c>
      <c r="C97" s="5" t="s">
        <v>6180</v>
      </c>
      <c r="D97" s="16" t="s">
        <v>8547</v>
      </c>
      <c r="E97" t="s">
        <v>6120</v>
      </c>
      <c r="G97" s="5">
        <v>2</v>
      </c>
      <c r="H97" s="5" t="s">
        <v>6203</v>
      </c>
      <c r="I97" s="5" t="s">
        <v>6211</v>
      </c>
      <c r="J97" s="5" t="str">
        <f>TRIM(C97)&amp;" "&amp;TRIM(I97)&amp;","</f>
        <v>SAFEQP2 VARCHAR(2),</v>
      </c>
      <c r="K97" s="5" t="str">
        <f>"@"&amp;TRIM(C97)&amp;","</f>
        <v>@SAFEQP2,</v>
      </c>
      <c r="L97" s="5" t="str">
        <f>TRIM(C97)&amp;"="&amp;TRIM(K97)</f>
        <v>SAFEQP2=@SAFEQP2,</v>
      </c>
      <c r="M97" s="5" t="s">
        <v>8646</v>
      </c>
      <c r="N97" s="5" t="s">
        <v>8723</v>
      </c>
      <c r="O97" s="5" t="str">
        <f>"ADD COLUMN "&amp;TRIM(C97)&amp;"_txt "&amp;TRIM(N97)&amp;" NOT NULL,"</f>
        <v>ADD COLUMN SAFEQP2_txt VARCHAR(45) NOT NULL,</v>
      </c>
    </row>
    <row r="98" spans="1:15" x14ac:dyDescent="0.25">
      <c r="A98" s="5">
        <v>46</v>
      </c>
      <c r="B98" s="5" t="s">
        <v>6181</v>
      </c>
      <c r="C98" s="5" t="s">
        <v>88</v>
      </c>
      <c r="D98" s="16" t="s">
        <v>8475</v>
      </c>
      <c r="G98" s="5">
        <v>4</v>
      </c>
      <c r="H98" s="5" t="s">
        <v>6204</v>
      </c>
      <c r="I98" s="5" t="s">
        <v>6207</v>
      </c>
      <c r="J98" s="5" t="str">
        <f>TRIM(C98)&amp;" "&amp;TRIM(I98)&amp;","</f>
        <v>AGE INT(4),</v>
      </c>
      <c r="K98" s="5" t="str">
        <f>"@"&amp;TRIM(C98)&amp;","</f>
        <v>@AGE,</v>
      </c>
      <c r="L98" s="5" t="str">
        <f>TRIM(C98)&amp;"="&amp;TRIM(K98)</f>
        <v>AGE=@AGE,</v>
      </c>
      <c r="M98" s="5"/>
      <c r="O98" s="5"/>
    </row>
    <row r="99" spans="1:15" s="5" customFormat="1" x14ac:dyDescent="0.25">
      <c r="A99" s="5">
        <v>47</v>
      </c>
      <c r="B99" s="5" t="s">
        <v>6181</v>
      </c>
      <c r="C99" s="5" t="s">
        <v>8565</v>
      </c>
      <c r="D99" s="16"/>
      <c r="G99" s="5">
        <v>4</v>
      </c>
      <c r="H99" s="5" t="s">
        <v>6203</v>
      </c>
      <c r="I99" s="5" t="s">
        <v>6216</v>
      </c>
      <c r="J99" s="5" t="str">
        <f>TRIM(C99)&amp;" "&amp;TRIM(I99)&amp;","</f>
        <v>strib_datayr VARCHAR(4),</v>
      </c>
      <c r="K99" s="5" t="str">
        <f>"@"&amp;TRIM(C99)&amp;","</f>
        <v>@strib_datayr,</v>
      </c>
      <c r="L99" s="17" t="str">
        <f>TRIM(C99)&amp;"= '2016',"</f>
        <v>strib_datayr= '2016',</v>
      </c>
    </row>
    <row r="100" spans="1:15" s="5" customFormat="1" x14ac:dyDescent="0.25">
      <c r="A100" s="5">
        <v>48</v>
      </c>
      <c r="B100" s="5" t="s">
        <v>6181</v>
      </c>
      <c r="C100" s="5" t="s">
        <v>8566</v>
      </c>
      <c r="D100" s="16"/>
      <c r="H100" s="5" t="s">
        <v>6206</v>
      </c>
      <c r="I100" s="5" t="s">
        <v>6206</v>
      </c>
      <c r="J100" s="5" t="str">
        <f>TRIM(C100)&amp;" "&amp;TRIM(I100)&amp;","</f>
        <v>strib_importdate DATE,</v>
      </c>
      <c r="K100" s="5" t="str">
        <f>"@"&amp;TRIM(C100)&amp;","</f>
        <v>@strib_importdate,</v>
      </c>
      <c r="L100" s="17" t="s">
        <v>8567</v>
      </c>
    </row>
    <row r="101" spans="1:15" x14ac:dyDescent="0.25">
      <c r="A101" s="5">
        <v>1</v>
      </c>
      <c r="B101" s="5" t="s">
        <v>60</v>
      </c>
      <c r="C101" t="s">
        <v>2</v>
      </c>
      <c r="D101" s="16" t="s">
        <v>8470</v>
      </c>
      <c r="G101" s="5">
        <v>9</v>
      </c>
      <c r="H101" s="5" t="s">
        <v>6203</v>
      </c>
      <c r="I101" s="5" t="s">
        <v>6208</v>
      </c>
      <c r="J101" s="5" t="str">
        <f>TRIM(C101)&amp;" "&amp;TRIM(I101)&amp;","</f>
        <v>ACCN VARCHAR(9),</v>
      </c>
      <c r="K101" s="5" t="str">
        <f>"@"&amp;TRIM(C101)&amp;","</f>
        <v>@ACCN,</v>
      </c>
      <c r="L101" s="5" t="str">
        <f>TRIM(C101)&amp;"="&amp;TRIM(K101)</f>
        <v>ACCN=@ACCN,</v>
      </c>
      <c r="M101" s="5"/>
      <c r="O101" s="5"/>
    </row>
    <row r="102" spans="1:15" x14ac:dyDescent="0.25">
      <c r="A102" s="5">
        <v>2</v>
      </c>
      <c r="B102" s="5" t="s">
        <v>60</v>
      </c>
      <c r="C102" t="s">
        <v>77</v>
      </c>
      <c r="D102" s="16" t="s">
        <v>189</v>
      </c>
      <c r="G102" s="5">
        <v>2</v>
      </c>
      <c r="H102" s="5" t="s">
        <v>6203</v>
      </c>
      <c r="I102" s="5" t="s">
        <v>6211</v>
      </c>
      <c r="J102" s="5" t="str">
        <f>TRIM(C102)&amp;" "&amp;TRIM(I102)&amp;","</f>
        <v>RVN VARCHAR(2),</v>
      </c>
      <c r="K102" s="5" t="str">
        <f>"@"&amp;TRIM(C102)&amp;","</f>
        <v>@RVN,</v>
      </c>
      <c r="L102" s="5" t="str">
        <f>TRIM(C102)&amp;"="&amp;TRIM(K102)</f>
        <v>RVN=@RVN,</v>
      </c>
      <c r="M102" s="5"/>
      <c r="O102" s="5"/>
    </row>
    <row r="103" spans="1:15" x14ac:dyDescent="0.25">
      <c r="A103" s="5">
        <v>3</v>
      </c>
      <c r="B103" s="5" t="s">
        <v>60</v>
      </c>
      <c r="C103" t="s">
        <v>73</v>
      </c>
      <c r="D103" s="16" t="s">
        <v>8518</v>
      </c>
      <c r="G103" s="5">
        <v>2</v>
      </c>
      <c r="H103" s="5" t="s">
        <v>6203</v>
      </c>
      <c r="I103" s="5" t="s">
        <v>6211</v>
      </c>
      <c r="J103" s="5" t="str">
        <f>TRIM(C103)&amp;" "&amp;TRIM(I103)&amp;","</f>
        <v>FIRE VARCHAR(2),</v>
      </c>
      <c r="K103" s="5" t="str">
        <f>"@"&amp;TRIM(C103)&amp;","</f>
        <v>@FIRE,</v>
      </c>
      <c r="L103" s="5" t="str">
        <f>TRIM(C103)&amp;"="&amp;TRIM(K103)</f>
        <v>FIRE=@FIRE,</v>
      </c>
      <c r="M103" s="5" t="s">
        <v>8647</v>
      </c>
      <c r="N103" s="5" t="s">
        <v>6210</v>
      </c>
      <c r="O103" s="5" t="str">
        <f>"ADD COLUMN "&amp;TRIM(C103)&amp;"_txt "&amp;TRIM(N103)&amp;" NOT NULL,"</f>
        <v>ADD COLUMN FIRE_txt VARCHAR(15) NOT NULL,</v>
      </c>
    </row>
    <row r="104" spans="1:15" x14ac:dyDescent="0.25">
      <c r="A104" s="5">
        <v>4</v>
      </c>
      <c r="B104" s="5" t="s">
        <v>60</v>
      </c>
      <c r="C104" t="s">
        <v>80</v>
      </c>
      <c r="D104" s="16" t="s">
        <v>200</v>
      </c>
      <c r="G104" s="5">
        <v>2</v>
      </c>
      <c r="H104" s="5" t="s">
        <v>6203</v>
      </c>
      <c r="I104" s="5" t="s">
        <v>6211</v>
      </c>
      <c r="J104" s="5" t="str">
        <f>TRIM(C104)&amp;" "&amp;TRIM(I104)&amp;","</f>
        <v>TOWAWAY VARCHAR(2),</v>
      </c>
      <c r="K104" s="5" t="str">
        <f>"@"&amp;TRIM(C104)&amp;","</f>
        <v>@TOWAWAY,</v>
      </c>
      <c r="L104" s="5" t="str">
        <f>TRIM(C104)&amp;"="&amp;TRIM(K104)</f>
        <v>TOWAWAY=@TOWAWAY,</v>
      </c>
      <c r="M104" s="5" t="s">
        <v>8648</v>
      </c>
      <c r="N104" s="5" t="s">
        <v>8731</v>
      </c>
      <c r="O104" s="5" t="str">
        <f>"ADD COLUMN "&amp;TRIM(C104)&amp;"_txt "&amp;TRIM(N104)&amp;" NOT NULL,"</f>
        <v>ADD COLUMN TOWAWAY_txt VARCHAR(39) NOT NULL,</v>
      </c>
    </row>
    <row r="105" spans="1:15" x14ac:dyDescent="0.25">
      <c r="A105" s="5">
        <v>5</v>
      </c>
      <c r="B105" s="5" t="s">
        <v>60</v>
      </c>
      <c r="C105" t="s">
        <v>6093</v>
      </c>
      <c r="D105" s="16" t="s">
        <v>201</v>
      </c>
      <c r="F105" s="5" t="s">
        <v>81</v>
      </c>
      <c r="G105" s="5">
        <v>2</v>
      </c>
      <c r="H105" s="5" t="s">
        <v>6203</v>
      </c>
      <c r="I105" s="5" t="s">
        <v>6211</v>
      </c>
      <c r="J105" s="5" t="str">
        <f>TRIM(C105)&amp;" "&amp;TRIM(I105)&amp;","</f>
        <v>TRAILER VARCHAR(2),</v>
      </c>
      <c r="K105" s="5" t="str">
        <f>"@"&amp;TRIM(C105)&amp;","</f>
        <v>@TRAILER,</v>
      </c>
      <c r="L105" s="5" t="str">
        <f>TRIM(C105)&amp;"="&amp;TRIM(K105)</f>
        <v>TRAILER=@TRAILER,</v>
      </c>
      <c r="M105" s="5" t="s">
        <v>8649</v>
      </c>
      <c r="N105" s="5" t="s">
        <v>6216</v>
      </c>
      <c r="O105" s="5" t="str">
        <f>"ADD COLUMN "&amp;TRIM(C105)&amp;"_txt "&amp;TRIM(N105)&amp;" NOT NULL,"</f>
        <v>ADD COLUMN TRAILER_txt VARCHAR(4) NOT NULL,</v>
      </c>
    </row>
    <row r="106" spans="1:15" x14ac:dyDescent="0.25">
      <c r="A106" s="5">
        <v>6</v>
      </c>
      <c r="B106" s="5" t="s">
        <v>60</v>
      </c>
      <c r="C106" t="s">
        <v>68</v>
      </c>
      <c r="D106" s="16" t="s">
        <v>8502</v>
      </c>
      <c r="G106" s="5">
        <v>2</v>
      </c>
      <c r="H106" s="5" t="s">
        <v>6203</v>
      </c>
      <c r="I106" s="5" t="s">
        <v>6211</v>
      </c>
      <c r="J106" s="5" t="str">
        <f>TRIM(C106)&amp;" "&amp;TRIM(I106)&amp;","</f>
        <v>DIRECTN VARCHAR(2),</v>
      </c>
      <c r="K106" s="5" t="str">
        <f>"@"&amp;TRIM(C106)&amp;","</f>
        <v>@DIRECTN,</v>
      </c>
      <c r="L106" s="5" t="str">
        <f>TRIM(C106)&amp;"="&amp;TRIM(K106)</f>
        <v>DIRECTN=@DIRECTN,</v>
      </c>
      <c r="M106" s="5" t="s">
        <v>8650</v>
      </c>
      <c r="N106" s="5" t="s">
        <v>6210</v>
      </c>
      <c r="O106" s="5" t="str">
        <f>"ADD COLUMN "&amp;TRIM(C106)&amp;"_txt "&amp;TRIM(N106)&amp;" NOT NULL,"</f>
        <v>ADD COLUMN DIRECTN_txt VARCHAR(15) NOT NULL,</v>
      </c>
    </row>
    <row r="107" spans="1:15" x14ac:dyDescent="0.25">
      <c r="A107" s="5">
        <v>7</v>
      </c>
      <c r="B107" s="5" t="s">
        <v>60</v>
      </c>
      <c r="C107" t="s">
        <v>6094</v>
      </c>
      <c r="D107" s="16" t="s">
        <v>164</v>
      </c>
      <c r="F107" s="5" t="s">
        <v>75</v>
      </c>
      <c r="G107" s="5">
        <v>4</v>
      </c>
      <c r="H107" s="5" t="s">
        <v>6203</v>
      </c>
      <c r="I107" s="5" t="s">
        <v>6216</v>
      </c>
      <c r="J107" s="5" t="str">
        <f>TRIM(C107)&amp;" "&amp;TRIM(I107)&amp;","</f>
        <v>VEHMAKE VARCHAR(4),</v>
      </c>
      <c r="K107" s="5" t="str">
        <f>"@"&amp;TRIM(C107)&amp;","</f>
        <v>@VEHMAKE,</v>
      </c>
      <c r="L107" s="5" t="str">
        <f>TRIM(C107)&amp;"="&amp;TRIM(K107)</f>
        <v>VEHMAKE=@VEHMAKE,</v>
      </c>
      <c r="M107" s="5"/>
      <c r="O107" s="5"/>
    </row>
    <row r="108" spans="1:15" x14ac:dyDescent="0.25">
      <c r="A108" s="5">
        <v>8</v>
      </c>
      <c r="B108" s="5" t="s">
        <v>60</v>
      </c>
      <c r="C108" t="s">
        <v>6095</v>
      </c>
      <c r="D108" s="16" t="s">
        <v>6193</v>
      </c>
      <c r="F108" s="5" t="s">
        <v>78</v>
      </c>
      <c r="G108" s="5">
        <v>50</v>
      </c>
      <c r="H108" s="5" t="s">
        <v>6203</v>
      </c>
      <c r="I108" s="5" t="s">
        <v>6217</v>
      </c>
      <c r="J108" s="5" t="str">
        <f>TRIM(C108)&amp;" "&amp;TRIM(I108)&amp;","</f>
        <v>VEHMODEL VARCHAR(50),</v>
      </c>
      <c r="K108" s="5" t="str">
        <f>"@"&amp;TRIM(C108)&amp;","</f>
        <v>@VEHMODEL,</v>
      </c>
      <c r="L108" s="5" t="str">
        <f>TRIM(C108)&amp;"="&amp;TRIM(K108)</f>
        <v>VEHMODEL=@VEHMODEL,</v>
      </c>
      <c r="M108" s="5"/>
      <c r="O108" s="5"/>
    </row>
    <row r="109" spans="1:15" x14ac:dyDescent="0.25">
      <c r="A109" s="5">
        <v>9</v>
      </c>
      <c r="B109" s="5" t="s">
        <v>60</v>
      </c>
      <c r="C109" t="s">
        <v>85</v>
      </c>
      <c r="D109" s="16" t="s">
        <v>212</v>
      </c>
      <c r="G109" s="5">
        <v>4</v>
      </c>
      <c r="H109" s="5" t="s">
        <v>6203</v>
      </c>
      <c r="I109" s="5" t="s">
        <v>6216</v>
      </c>
      <c r="J109" s="5" t="str">
        <f>TRIM(C109)&amp;" "&amp;TRIM(I109)&amp;","</f>
        <v>VEHYEAR VARCHAR(4),</v>
      </c>
      <c r="K109" s="5" t="str">
        <f>"@"&amp;TRIM(C109)&amp;","</f>
        <v>@VEHYEAR,</v>
      </c>
      <c r="L109" s="5" t="str">
        <f>TRIM(C109)&amp;"="&amp;TRIM(K109)</f>
        <v>VEHYEAR=@VEHYEAR,</v>
      </c>
      <c r="M109" s="5"/>
      <c r="O109" s="5"/>
    </row>
    <row r="110" spans="1:15" x14ac:dyDescent="0.25">
      <c r="A110" s="5">
        <v>10</v>
      </c>
      <c r="B110" s="5" t="s">
        <v>60</v>
      </c>
      <c r="C110" t="s">
        <v>82</v>
      </c>
      <c r="D110" s="16" t="s">
        <v>209</v>
      </c>
      <c r="G110" s="5">
        <v>3</v>
      </c>
      <c r="H110" s="5" t="s">
        <v>6203</v>
      </c>
      <c r="I110" s="5" t="s">
        <v>6218</v>
      </c>
      <c r="J110" s="5" t="str">
        <f>TRIM(C110)&amp;" "&amp;TRIM(I110)&amp;","</f>
        <v>VEHCOLOR VARCHAR(3),</v>
      </c>
      <c r="K110" s="5" t="str">
        <f>"@"&amp;TRIM(C110)&amp;","</f>
        <v>@VEHCOLOR,</v>
      </c>
      <c r="L110" s="5" t="str">
        <f>TRIM(C110)&amp;"="&amp;TRIM(K110)</f>
        <v>VEHCOLOR=@VEHCOLOR,</v>
      </c>
      <c r="M110" s="5"/>
      <c r="O110" s="5"/>
    </row>
    <row r="111" spans="1:15" x14ac:dyDescent="0.25">
      <c r="A111" s="5">
        <v>11</v>
      </c>
      <c r="B111" s="5" t="s">
        <v>60</v>
      </c>
      <c r="C111" t="s">
        <v>6096</v>
      </c>
      <c r="D111" s="16" t="s">
        <v>6122</v>
      </c>
      <c r="E111" t="s">
        <v>6120</v>
      </c>
      <c r="G111" s="5">
        <v>2</v>
      </c>
      <c r="H111" s="5" t="s">
        <v>6203</v>
      </c>
      <c r="I111" s="5" t="s">
        <v>6211</v>
      </c>
      <c r="J111" s="5" t="str">
        <f>TRIM(C111)&amp;" "&amp;TRIM(I111)&amp;","</f>
        <v>REGSTATE VARCHAR(2),</v>
      </c>
      <c r="K111" s="5" t="str">
        <f>"@"&amp;TRIM(C111)&amp;","</f>
        <v>@REGSTATE,</v>
      </c>
      <c r="L111" s="5" t="str">
        <f>TRIM(C111)&amp;"="&amp;TRIM(K111)</f>
        <v>REGSTATE=@REGSTATE,</v>
      </c>
      <c r="M111" s="5"/>
      <c r="O111" s="5"/>
    </row>
    <row r="112" spans="1:15" x14ac:dyDescent="0.25">
      <c r="A112" s="5">
        <v>12</v>
      </c>
      <c r="B112" s="5" t="s">
        <v>60</v>
      </c>
      <c r="C112" t="s">
        <v>6097</v>
      </c>
      <c r="D112" s="16" t="s">
        <v>6123</v>
      </c>
      <c r="E112" t="s">
        <v>6120</v>
      </c>
      <c r="G112" s="5">
        <v>4</v>
      </c>
      <c r="H112" s="5" t="s">
        <v>6203</v>
      </c>
      <c r="I112" s="5" t="s">
        <v>6216</v>
      </c>
      <c r="J112" s="5" t="str">
        <f>TRIM(C112)&amp;" "&amp;TRIM(I112)&amp;","</f>
        <v>REGYEAR VARCHAR(4),</v>
      </c>
      <c r="K112" s="5" t="str">
        <f>"@"&amp;TRIM(C112)&amp;","</f>
        <v>@REGYEAR,</v>
      </c>
      <c r="L112" s="5" t="str">
        <f>TRIM(C112)&amp;"="&amp;TRIM(K112)</f>
        <v>REGYEAR=@REGYEAR,</v>
      </c>
      <c r="M112" s="5"/>
      <c r="O112" s="5"/>
    </row>
    <row r="113" spans="1:15" x14ac:dyDescent="0.25">
      <c r="A113" s="5">
        <v>13</v>
      </c>
      <c r="B113" s="5" t="s">
        <v>60</v>
      </c>
      <c r="C113" t="s">
        <v>69</v>
      </c>
      <c r="D113" s="16" t="s">
        <v>8512</v>
      </c>
      <c r="G113" s="5">
        <v>2</v>
      </c>
      <c r="H113" s="5" t="s">
        <v>6203</v>
      </c>
      <c r="I113" s="5" t="s">
        <v>6211</v>
      </c>
      <c r="J113" s="5" t="str">
        <f>TRIM(C113)&amp;" "&amp;TRIM(I113)&amp;","</f>
        <v>EVENT1 VARCHAR(2),</v>
      </c>
      <c r="K113" s="5" t="str">
        <f>"@"&amp;TRIM(C113)&amp;","</f>
        <v>@EVENT1,</v>
      </c>
      <c r="L113" s="5" t="str">
        <f>TRIM(C113)&amp;"="&amp;TRIM(K113)</f>
        <v>EVENT1=@EVENT1,</v>
      </c>
      <c r="M113" s="5" t="s">
        <v>8651</v>
      </c>
      <c r="N113" s="5" t="s">
        <v>8720</v>
      </c>
      <c r="O113" s="5" t="str">
        <f>"ADD COLUMN "&amp;TRIM(C113)&amp;"_txt "&amp;TRIM(N113)&amp;" NOT NULL,"</f>
        <v>ADD COLUMN EVENT1_txt VARCHAR(77) NOT NULL,</v>
      </c>
    </row>
    <row r="114" spans="1:15" x14ac:dyDescent="0.25">
      <c r="A114" s="5">
        <v>14</v>
      </c>
      <c r="B114" s="5" t="s">
        <v>60</v>
      </c>
      <c r="C114" t="s">
        <v>70</v>
      </c>
      <c r="D114" s="16" t="s">
        <v>8513</v>
      </c>
      <c r="G114" s="5">
        <v>2</v>
      </c>
      <c r="H114" s="5" t="s">
        <v>6203</v>
      </c>
      <c r="I114" s="5" t="s">
        <v>6211</v>
      </c>
      <c r="J114" s="5" t="str">
        <f>TRIM(C114)&amp;" "&amp;TRIM(I114)&amp;","</f>
        <v>EVENT2 VARCHAR(2),</v>
      </c>
      <c r="K114" s="5" t="str">
        <f>"@"&amp;TRIM(C114)&amp;","</f>
        <v>@EVENT2,</v>
      </c>
      <c r="L114" s="5" t="str">
        <f>TRIM(C114)&amp;"="&amp;TRIM(K114)</f>
        <v>EVENT2=@EVENT2,</v>
      </c>
      <c r="M114" s="5" t="s">
        <v>8652</v>
      </c>
      <c r="N114" s="5" t="s">
        <v>8720</v>
      </c>
      <c r="O114" s="5" t="str">
        <f>"ADD COLUMN "&amp;TRIM(C114)&amp;"_txt "&amp;TRIM(N114)&amp;" NOT NULL,"</f>
        <v>ADD COLUMN EVENT2_txt VARCHAR(77) NOT NULL,</v>
      </c>
    </row>
    <row r="115" spans="1:15" x14ac:dyDescent="0.25">
      <c r="A115" s="5">
        <v>15</v>
      </c>
      <c r="B115" s="5" t="s">
        <v>60</v>
      </c>
      <c r="C115" t="s">
        <v>71</v>
      </c>
      <c r="D115" s="16" t="s">
        <v>8514</v>
      </c>
      <c r="G115" s="5">
        <v>2</v>
      </c>
      <c r="H115" s="5" t="s">
        <v>6203</v>
      </c>
      <c r="I115" s="5" t="s">
        <v>6211</v>
      </c>
      <c r="J115" s="5" t="str">
        <f>TRIM(C115)&amp;" "&amp;TRIM(I115)&amp;","</f>
        <v>EVENT3 VARCHAR(2),</v>
      </c>
      <c r="K115" s="5" t="str">
        <f>"@"&amp;TRIM(C115)&amp;","</f>
        <v>@EVENT3,</v>
      </c>
      <c r="L115" s="5" t="str">
        <f>TRIM(C115)&amp;"="&amp;TRIM(K115)</f>
        <v>EVENT3=@EVENT3,</v>
      </c>
      <c r="M115" s="5" t="s">
        <v>8653</v>
      </c>
      <c r="N115" s="5" t="s">
        <v>8720</v>
      </c>
      <c r="O115" s="5" t="str">
        <f>"ADD COLUMN "&amp;TRIM(C115)&amp;"_txt "&amp;TRIM(N115)&amp;" NOT NULL,"</f>
        <v>ADD COLUMN EVENT3_txt VARCHAR(77) NOT NULL,</v>
      </c>
    </row>
    <row r="116" spans="1:15" x14ac:dyDescent="0.25">
      <c r="A116" s="5">
        <v>16</v>
      </c>
      <c r="B116" s="5" t="s">
        <v>60</v>
      </c>
      <c r="C116" t="s">
        <v>72</v>
      </c>
      <c r="D116" s="16" t="s">
        <v>8515</v>
      </c>
      <c r="G116" s="5">
        <v>2</v>
      </c>
      <c r="H116" s="5" t="s">
        <v>6203</v>
      </c>
      <c r="I116" s="5" t="s">
        <v>6211</v>
      </c>
      <c r="J116" s="5" t="str">
        <f>TRIM(C116)&amp;" "&amp;TRIM(I116)&amp;","</f>
        <v>EVENT4 VARCHAR(2),</v>
      </c>
      <c r="K116" s="5" t="str">
        <f>"@"&amp;TRIM(C116)&amp;","</f>
        <v>@EVENT4,</v>
      </c>
      <c r="L116" s="5" t="str">
        <f>TRIM(C116)&amp;"="&amp;TRIM(K116)</f>
        <v>EVENT4=@EVENT4,</v>
      </c>
      <c r="M116" s="5" t="s">
        <v>8654</v>
      </c>
      <c r="N116" s="5" t="s">
        <v>8720</v>
      </c>
      <c r="O116" s="5" t="str">
        <f>"ADD COLUMN "&amp;TRIM(C116)&amp;"_txt "&amp;TRIM(N116)&amp;" NOT NULL,"</f>
        <v>ADD COLUMN EVENT4_txt VARCHAR(77) NOT NULL,</v>
      </c>
    </row>
    <row r="117" spans="1:15" ht="30" x14ac:dyDescent="0.25">
      <c r="A117" s="5">
        <v>17</v>
      </c>
      <c r="B117" s="5" t="s">
        <v>60</v>
      </c>
      <c r="C117" t="s">
        <v>76</v>
      </c>
      <c r="D117" s="16" t="s">
        <v>8534</v>
      </c>
      <c r="G117" s="5">
        <v>2</v>
      </c>
      <c r="H117" s="5" t="s">
        <v>6203</v>
      </c>
      <c r="I117" s="5" t="s">
        <v>6211</v>
      </c>
      <c r="J117" s="5" t="str">
        <f>TRIM(C117)&amp;" "&amp;TRIM(I117)&amp;","</f>
        <v>MOSTHE VARCHAR(2),</v>
      </c>
      <c r="K117" s="5" t="str">
        <f>"@"&amp;TRIM(C117)&amp;","</f>
        <v>@MOSTHE,</v>
      </c>
      <c r="L117" s="5" t="str">
        <f>TRIM(C117)&amp;"="&amp;TRIM(K117)</f>
        <v>MOSTHE=@MOSTHE,</v>
      </c>
      <c r="M117" s="5" t="s">
        <v>8655</v>
      </c>
      <c r="N117" s="5" t="s">
        <v>8720</v>
      </c>
      <c r="O117" s="5" t="str">
        <f>"ADD COLUMN "&amp;TRIM(C117)&amp;"_txt "&amp;TRIM(N117)&amp;" NOT NULL,"</f>
        <v>ADD COLUMN MOSTHE_txt VARCHAR(77) NOT NULL,</v>
      </c>
    </row>
    <row r="118" spans="1:15" x14ac:dyDescent="0.25">
      <c r="A118" s="5">
        <v>18</v>
      </c>
      <c r="B118" s="5" t="s">
        <v>60</v>
      </c>
      <c r="C118" t="s">
        <v>6098</v>
      </c>
      <c r="D118" s="16" t="s">
        <v>8489</v>
      </c>
      <c r="G118" s="5">
        <v>2</v>
      </c>
      <c r="H118" s="5" t="s">
        <v>6203</v>
      </c>
      <c r="I118" s="5" t="s">
        <v>6211</v>
      </c>
      <c r="J118" s="5" t="str">
        <f>TRIM(C118)&amp;" "&amp;TRIM(I118)&amp;","</f>
        <v>CFV1 VARCHAR(2),</v>
      </c>
      <c r="K118" s="5" t="str">
        <f>"@"&amp;TRIM(C118)&amp;","</f>
        <v>@CFV1,</v>
      </c>
      <c r="L118" s="5" t="str">
        <f>TRIM(C118)&amp;"="&amp;TRIM(K118)</f>
        <v>CFV1=@CFV1,</v>
      </c>
      <c r="M118" s="5" t="s">
        <v>8656</v>
      </c>
      <c r="N118" s="5" t="s">
        <v>8704</v>
      </c>
      <c r="O118" s="5" t="str">
        <f>"ADD COLUMN "&amp;TRIM(C118)&amp;"_txt "&amp;TRIM(N118)&amp;" NOT NULL,"</f>
        <v>ADD COLUMN CFV1_txt VARCHAR(43) NOT NULL,</v>
      </c>
    </row>
    <row r="119" spans="1:15" x14ac:dyDescent="0.25">
      <c r="A119" s="5">
        <v>19</v>
      </c>
      <c r="B119" s="5" t="s">
        <v>60</v>
      </c>
      <c r="C119" t="s">
        <v>6099</v>
      </c>
      <c r="D119" s="16" t="s">
        <v>8490</v>
      </c>
      <c r="G119" s="5">
        <v>2</v>
      </c>
      <c r="H119" s="5" t="s">
        <v>6203</v>
      </c>
      <c r="I119" s="5" t="s">
        <v>6211</v>
      </c>
      <c r="J119" s="5" t="str">
        <f>TRIM(C119)&amp;" "&amp;TRIM(I119)&amp;","</f>
        <v>CFV2 VARCHAR(2),</v>
      </c>
      <c r="K119" s="5" t="str">
        <f>"@"&amp;TRIM(C119)&amp;","</f>
        <v>@CFV2,</v>
      </c>
      <c r="L119" s="5" t="str">
        <f>TRIM(C119)&amp;"="&amp;TRIM(K119)</f>
        <v>CFV2=@CFV2,</v>
      </c>
      <c r="M119" s="5" t="s">
        <v>8657</v>
      </c>
      <c r="N119" s="5" t="s">
        <v>8704</v>
      </c>
      <c r="O119" s="5" t="str">
        <f>"ADD COLUMN "&amp;TRIM(C119)&amp;"_txt "&amp;TRIM(N119)&amp;" NOT NULL,"</f>
        <v>ADD COLUMN CFV2_txt VARCHAR(43) NOT NULL,</v>
      </c>
    </row>
    <row r="120" spans="1:15" ht="30" x14ac:dyDescent="0.25">
      <c r="A120" s="5">
        <v>20</v>
      </c>
      <c r="B120" s="5" t="s">
        <v>60</v>
      </c>
      <c r="C120" t="s">
        <v>62</v>
      </c>
      <c r="D120" s="16" t="s">
        <v>8474</v>
      </c>
      <c r="G120" s="5">
        <v>2</v>
      </c>
      <c r="H120" s="5" t="s">
        <v>6203</v>
      </c>
      <c r="I120" s="5" t="s">
        <v>6211</v>
      </c>
      <c r="J120" s="5" t="str">
        <f>TRIM(C120)&amp;" "&amp;TRIM(I120)&amp;","</f>
        <v>ACTION VARCHAR(2),</v>
      </c>
      <c r="K120" s="5" t="str">
        <f>"@"&amp;TRIM(C120)&amp;","</f>
        <v>@ACTION,</v>
      </c>
      <c r="L120" s="5" t="str">
        <f>TRIM(C120)&amp;"="&amp;TRIM(K120)</f>
        <v>ACTION=@ACTION,</v>
      </c>
      <c r="M120" s="5" t="s">
        <v>8658</v>
      </c>
      <c r="N120" s="5" t="s">
        <v>8697</v>
      </c>
      <c r="O120" s="5" t="str">
        <f>"ADD COLUMN "&amp;TRIM(C120)&amp;"_txt "&amp;TRIM(N120)&amp;" NOT NULL,"</f>
        <v>ADD COLUMN ACTION_txt VARCHAR(97) NOT NULL,</v>
      </c>
    </row>
    <row r="121" spans="1:15" x14ac:dyDescent="0.25">
      <c r="A121" s="5">
        <v>21</v>
      </c>
      <c r="B121" s="5" t="s">
        <v>60</v>
      </c>
      <c r="C121" t="s">
        <v>79</v>
      </c>
      <c r="D121" s="16" t="s">
        <v>199</v>
      </c>
      <c r="G121" s="5">
        <v>4</v>
      </c>
      <c r="H121" s="5" t="s">
        <v>6204</v>
      </c>
      <c r="I121" s="5" t="s">
        <v>6207</v>
      </c>
      <c r="J121" s="5" t="str">
        <f>TRIM(C121)&amp;" "&amp;TRIM(I121)&amp;","</f>
        <v>TOTOCC INT(4),</v>
      </c>
      <c r="K121" s="5" t="str">
        <f>"@"&amp;TRIM(C121)&amp;","</f>
        <v>@TOTOCC,</v>
      </c>
      <c r="L121" s="5" t="str">
        <f>TRIM(C121)&amp;"="&amp;TRIM(K121)</f>
        <v>TOTOCC=@TOTOCC,</v>
      </c>
      <c r="M121" s="5"/>
      <c r="O121" s="5"/>
    </row>
    <row r="122" spans="1:15" x14ac:dyDescent="0.25">
      <c r="A122" s="5">
        <v>22</v>
      </c>
      <c r="B122" s="5" t="s">
        <v>60</v>
      </c>
      <c r="C122" t="s">
        <v>83</v>
      </c>
      <c r="D122" s="16" t="s">
        <v>8556</v>
      </c>
      <c r="G122" s="5">
        <v>2</v>
      </c>
      <c r="H122" s="5" t="s">
        <v>6203</v>
      </c>
      <c r="I122" s="5" t="s">
        <v>6211</v>
      </c>
      <c r="J122" s="5" t="str">
        <f>TRIM(C122)&amp;" "&amp;TRIM(I122)&amp;","</f>
        <v>VEHTYPE VARCHAR(2),</v>
      </c>
      <c r="K122" s="5" t="str">
        <f>"@"&amp;TRIM(C122)&amp;","</f>
        <v>@VEHTYPE,</v>
      </c>
      <c r="L122" s="5" t="str">
        <f>TRIM(C122)&amp;"="&amp;TRIM(K122)</f>
        <v>VEHTYPE=@VEHTYPE,</v>
      </c>
      <c r="M122" s="5" t="s">
        <v>8659</v>
      </c>
      <c r="N122" s="5" t="s">
        <v>8734</v>
      </c>
      <c r="O122" s="5" t="str">
        <f>"ADD COLUMN "&amp;TRIM(C122)&amp;"_txt "&amp;TRIM(N122)&amp;" NOT NULL,"</f>
        <v>ADD COLUMN VEHTYPE_txt VARCHAR(63) NOT NULL,</v>
      </c>
    </row>
    <row r="123" spans="1:15" ht="45" x14ac:dyDescent="0.25">
      <c r="A123" s="5">
        <v>23</v>
      </c>
      <c r="B123" s="5" t="s">
        <v>60</v>
      </c>
      <c r="C123" t="s">
        <v>84</v>
      </c>
      <c r="D123" s="16" t="s">
        <v>7082</v>
      </c>
      <c r="G123" s="5">
        <v>2</v>
      </c>
      <c r="H123" s="5" t="s">
        <v>6203</v>
      </c>
      <c r="I123" s="5" t="s">
        <v>6211</v>
      </c>
      <c r="J123" s="5" t="str">
        <f>TRIM(C123)&amp;" "&amp;TRIM(I123)&amp;","</f>
        <v>VEHUSE VARCHAR(2),</v>
      </c>
      <c r="K123" s="5" t="str">
        <f>"@"&amp;TRIM(C123)&amp;","</f>
        <v>@VEHUSE,</v>
      </c>
      <c r="L123" s="5" t="str">
        <f>TRIM(C123)&amp;"="&amp;TRIM(K123)</f>
        <v>VEHUSE=@VEHUSE,</v>
      </c>
      <c r="M123" s="5" t="s">
        <v>8660</v>
      </c>
      <c r="N123" s="5" t="s">
        <v>8723</v>
      </c>
      <c r="O123" s="5" t="str">
        <f>"ADD COLUMN "&amp;TRIM(C123)&amp;"_txt "&amp;TRIM(N123)&amp;" NOT NULL,"</f>
        <v>ADD COLUMN VEHUSE_txt VARCHAR(45) NOT NULL,</v>
      </c>
    </row>
    <row r="124" spans="1:15" x14ac:dyDescent="0.25">
      <c r="A124" s="5">
        <v>24</v>
      </c>
      <c r="B124" s="5" t="s">
        <v>60</v>
      </c>
      <c r="C124" t="s">
        <v>66</v>
      </c>
      <c r="D124" s="16" t="s">
        <v>8500</v>
      </c>
      <c r="G124" s="5">
        <v>2</v>
      </c>
      <c r="H124" s="5" t="s">
        <v>6203</v>
      </c>
      <c r="I124" s="5" t="s">
        <v>6211</v>
      </c>
      <c r="J124" s="5" t="str">
        <f>TRIM(C124)&amp;" "&amp;TRIM(I124)&amp;","</f>
        <v>DAMAREA VARCHAR(2),</v>
      </c>
      <c r="K124" s="5" t="str">
        <f>"@"&amp;TRIM(C124)&amp;","</f>
        <v>@DAMAREA,</v>
      </c>
      <c r="L124" s="5" t="str">
        <f>TRIM(C124)&amp;"="&amp;TRIM(K124)</f>
        <v>DAMAREA=@DAMAREA,</v>
      </c>
      <c r="M124" s="5" t="s">
        <v>8661</v>
      </c>
      <c r="N124" s="5" t="s">
        <v>8712</v>
      </c>
      <c r="O124" s="5" t="str">
        <f>"ADD COLUMN "&amp;TRIM(C124)&amp;"_txt "&amp;TRIM(N124)&amp;" NOT NULL,"</f>
        <v>ADD COLUMN DAMAREA_txt VARCHAR(29) NOT NULL,</v>
      </c>
    </row>
    <row r="125" spans="1:15" x14ac:dyDescent="0.25">
      <c r="A125" s="5">
        <v>25</v>
      </c>
      <c r="B125" s="5" t="s">
        <v>60</v>
      </c>
      <c r="C125" t="s">
        <v>67</v>
      </c>
      <c r="D125" s="16" t="s">
        <v>139</v>
      </c>
      <c r="G125" s="5">
        <v>2</v>
      </c>
      <c r="H125" s="5" t="s">
        <v>6203</v>
      </c>
      <c r="I125" s="5" t="s">
        <v>6211</v>
      </c>
      <c r="J125" s="5" t="str">
        <f>TRIM(C125)&amp;" "&amp;TRIM(I125)&amp;","</f>
        <v>DAMSEV VARCHAR(2),</v>
      </c>
      <c r="K125" s="5" t="str">
        <f>"@"&amp;TRIM(C125)&amp;","</f>
        <v>@DAMSEV,</v>
      </c>
      <c r="L125" s="5" t="str">
        <f>TRIM(C125)&amp;"="&amp;TRIM(K125)</f>
        <v>DAMSEV=@DAMSEV,</v>
      </c>
      <c r="M125" s="5" t="s">
        <v>8662</v>
      </c>
      <c r="N125" s="5" t="s">
        <v>8713</v>
      </c>
      <c r="O125" s="5" t="str">
        <f>"ADD COLUMN "&amp;TRIM(C125)&amp;"_txt "&amp;TRIM(N125)&amp;" NOT NULL,"</f>
        <v>ADD COLUMN DAMSEV_txt VARCHAR(22) NOT NULL,</v>
      </c>
    </row>
    <row r="126" spans="1:15" x14ac:dyDescent="0.25">
      <c r="A126" s="5">
        <v>26</v>
      </c>
      <c r="B126" s="5" t="s">
        <v>60</v>
      </c>
      <c r="C126" t="s">
        <v>63</v>
      </c>
      <c r="D126" s="16" t="s">
        <v>8482</v>
      </c>
      <c r="G126" s="5">
        <v>2</v>
      </c>
      <c r="H126" s="5" t="s">
        <v>6203</v>
      </c>
      <c r="I126" s="5" t="s">
        <v>6211</v>
      </c>
      <c r="J126" s="5" t="str">
        <f>TRIM(C126)&amp;" "&amp;TRIM(I126)&amp;","</f>
        <v>CARGOTP VARCHAR(2),</v>
      </c>
      <c r="K126" s="5" t="str">
        <f>"@"&amp;TRIM(C126)&amp;","</f>
        <v>@CARGOTP,</v>
      </c>
      <c r="L126" s="5" t="str">
        <f>TRIM(C126)&amp;"="&amp;TRIM(K126)</f>
        <v>CARGOTP=@CARGOTP,</v>
      </c>
      <c r="M126" s="5" t="s">
        <v>8663</v>
      </c>
      <c r="N126" s="5" t="s">
        <v>8702</v>
      </c>
      <c r="O126" s="5" t="str">
        <f>"ADD COLUMN "&amp;TRIM(C126)&amp;"_txt "&amp;TRIM(N126)&amp;" NOT NULL,"</f>
        <v>ADD COLUMN CARGOTP_txt VARCHAR(90) NOT NULL,</v>
      </c>
    </row>
    <row r="127" spans="1:15" x14ac:dyDescent="0.25">
      <c r="A127" s="5">
        <v>27</v>
      </c>
      <c r="B127" s="5" t="s">
        <v>60</v>
      </c>
      <c r="C127" t="s">
        <v>74</v>
      </c>
      <c r="D127" s="16" t="s">
        <v>8520</v>
      </c>
      <c r="G127" s="5">
        <v>2</v>
      </c>
      <c r="H127" s="5" t="s">
        <v>6203</v>
      </c>
      <c r="I127" s="5" t="s">
        <v>6211</v>
      </c>
      <c r="J127" s="5" t="str">
        <f>TRIM(C127)&amp;" "&amp;TRIM(I127)&amp;","</f>
        <v>HAZPLAC VARCHAR(2),</v>
      </c>
      <c r="K127" s="5" t="str">
        <f>"@"&amp;TRIM(C127)&amp;","</f>
        <v>@HAZPLAC,</v>
      </c>
      <c r="L127" s="5" t="str">
        <f>TRIM(C127)&amp;"="&amp;TRIM(K127)</f>
        <v>HAZPLAC=@HAZPLAC,</v>
      </c>
      <c r="M127" s="5" t="s">
        <v>8664</v>
      </c>
      <c r="N127" s="5" t="s">
        <v>8700</v>
      </c>
      <c r="O127" s="5" t="str">
        <f>"ADD COLUMN "&amp;TRIM(C127)&amp;"_txt "&amp;TRIM(N127)&amp;" NOT NULL,"</f>
        <v>ADD COLUMN HAZPLAC_txt VARCHAR(8) NOT NULL,</v>
      </c>
    </row>
    <row r="128" spans="1:15" x14ac:dyDescent="0.25">
      <c r="A128" s="5">
        <v>28</v>
      </c>
      <c r="B128" s="5" t="s">
        <v>60</v>
      </c>
      <c r="C128" t="s">
        <v>86</v>
      </c>
      <c r="D128" s="16" t="s">
        <v>8558</v>
      </c>
      <c r="G128" s="5">
        <v>2</v>
      </c>
      <c r="H128" s="5" t="s">
        <v>6203</v>
      </c>
      <c r="I128" s="5" t="s">
        <v>6211</v>
      </c>
      <c r="J128" s="5" t="str">
        <f>TRIM(C128)&amp;" "&amp;TRIM(I128)&amp;","</f>
        <v>WAIVED VARCHAR(2),</v>
      </c>
      <c r="K128" s="5" t="str">
        <f>"@"&amp;TRIM(C128)&amp;","</f>
        <v>@WAIVED,</v>
      </c>
      <c r="L128" s="5" t="str">
        <f>TRIM(C128)&amp;"="&amp;TRIM(K128)</f>
        <v>WAIVED=@WAIVED,</v>
      </c>
      <c r="M128" s="5" t="s">
        <v>8665</v>
      </c>
      <c r="N128" s="5" t="s">
        <v>8726</v>
      </c>
      <c r="O128" s="5" t="str">
        <f>"ADD COLUMN "&amp;TRIM(C128)&amp;"_txt "&amp;TRIM(N128)&amp;" NOT NULL,"</f>
        <v>ADD COLUMN WAIVED_txt VARCHAR(24) NOT NULL,</v>
      </c>
    </row>
    <row r="129" spans="1:15" x14ac:dyDescent="0.25">
      <c r="A129" s="5">
        <v>29</v>
      </c>
      <c r="B129" s="5" t="s">
        <v>60</v>
      </c>
      <c r="C129" t="s">
        <v>31</v>
      </c>
      <c r="D129" s="16" t="s">
        <v>8544</v>
      </c>
      <c r="E129" t="s">
        <v>6120</v>
      </c>
      <c r="F129" t="s">
        <v>6191</v>
      </c>
      <c r="G129" s="5">
        <v>2</v>
      </c>
      <c r="H129" s="5" t="s">
        <v>6203</v>
      </c>
      <c r="I129" s="5" t="s">
        <v>6211</v>
      </c>
      <c r="J129" s="5" t="str">
        <f>TRIM(C129)&amp;" "&amp;TRIM(I129)&amp;","</f>
        <v>RDDES VARCHAR(2),</v>
      </c>
      <c r="K129" s="5" t="str">
        <f>"@"&amp;TRIM(C129)&amp;","</f>
        <v>@RDDES,</v>
      </c>
      <c r="L129" s="5" t="str">
        <f>TRIM(C129)&amp;"="&amp;TRIM(K129)</f>
        <v>RDDES=@RDDES,</v>
      </c>
      <c r="M129" s="5" t="s">
        <v>8666</v>
      </c>
      <c r="N129" s="5" t="s">
        <v>8728</v>
      </c>
      <c r="O129" s="5" t="str">
        <f>"ADD COLUMN "&amp;TRIM(C129)&amp;"_txt "&amp;TRIM(N129)&amp;" NOT NULL,"</f>
        <v>ADD COLUMN RDDES_txt VARCHAR(53) NOT NULL,</v>
      </c>
    </row>
    <row r="130" spans="1:15" x14ac:dyDescent="0.25">
      <c r="A130" s="5">
        <v>30</v>
      </c>
      <c r="B130" s="5" t="s">
        <v>60</v>
      </c>
      <c r="C130" t="s">
        <v>6100</v>
      </c>
      <c r="D130" s="16" t="s">
        <v>8543</v>
      </c>
      <c r="E130" t="s">
        <v>6120</v>
      </c>
      <c r="G130" s="5">
        <v>2</v>
      </c>
      <c r="H130" s="5" t="s">
        <v>6203</v>
      </c>
      <c r="I130" s="5" t="s">
        <v>6211</v>
      </c>
      <c r="J130" s="5" t="str">
        <f>TRIM(C130)&amp;" "&amp;TRIM(I130)&amp;","</f>
        <v>RDALIGN VARCHAR(2),</v>
      </c>
      <c r="K130" s="5" t="str">
        <f>"@"&amp;TRIM(C130)&amp;","</f>
        <v>@RDALIGN,</v>
      </c>
      <c r="L130" s="5" t="str">
        <f>TRIM(C130)&amp;"="&amp;TRIM(K130)</f>
        <v>RDALIGN=@RDALIGN,</v>
      </c>
      <c r="M130" s="5" t="s">
        <v>8667</v>
      </c>
      <c r="N130" s="5" t="s">
        <v>6215</v>
      </c>
      <c r="O130" s="5" t="str">
        <f>"ADD COLUMN "&amp;TRIM(C130)&amp;"_txt "&amp;TRIM(N130)&amp;" NOT NULL,"</f>
        <v>ADD COLUMN RDALIGN_txt VARCHAR(12) NOT NULL,</v>
      </c>
    </row>
    <row r="131" spans="1:15" x14ac:dyDescent="0.25">
      <c r="A131" s="5">
        <v>31</v>
      </c>
      <c r="B131" s="5" t="s">
        <v>60</v>
      </c>
      <c r="C131" t="s">
        <v>6101</v>
      </c>
      <c r="D131" s="16" t="s">
        <v>6121</v>
      </c>
      <c r="E131" t="s">
        <v>6120</v>
      </c>
      <c r="G131" s="5">
        <v>2</v>
      </c>
      <c r="H131" s="5" t="s">
        <v>6203</v>
      </c>
      <c r="I131" s="5" t="s">
        <v>6211</v>
      </c>
      <c r="J131" s="5" t="str">
        <f>TRIM(C131)&amp;" "&amp;TRIM(I131)&amp;","</f>
        <v>RDGRADE VARCHAR(2),</v>
      </c>
      <c r="K131" s="5" t="str">
        <f>"@"&amp;TRIM(C131)&amp;","</f>
        <v>@RDGRADE,</v>
      </c>
      <c r="L131" s="5" t="str">
        <f>TRIM(C131)&amp;"="&amp;TRIM(K131)</f>
        <v>RDGRADE=@RDGRADE,</v>
      </c>
      <c r="M131" s="5" t="s">
        <v>8668</v>
      </c>
      <c r="N131" s="5" t="s">
        <v>8729</v>
      </c>
      <c r="O131" s="5" t="str">
        <f>"ADD COLUMN "&amp;TRIM(C131)&amp;"_txt "&amp;TRIM(N131)&amp;" NOT NULL,"</f>
        <v>ADD COLUMN RDGRADE_txt VARCHAR(13) NOT NULL,</v>
      </c>
    </row>
    <row r="132" spans="1:15" x14ac:dyDescent="0.25">
      <c r="A132" s="5">
        <v>32</v>
      </c>
      <c r="B132" s="5" t="s">
        <v>60</v>
      </c>
      <c r="C132" s="5" t="s">
        <v>42</v>
      </c>
      <c r="D132" s="16" t="s">
        <v>8550</v>
      </c>
      <c r="E132" t="s">
        <v>6120</v>
      </c>
      <c r="F132" s="5" t="s">
        <v>6191</v>
      </c>
      <c r="G132" s="5">
        <v>2</v>
      </c>
      <c r="H132" s="5" t="s">
        <v>6203</v>
      </c>
      <c r="I132" s="5" t="s">
        <v>6211</v>
      </c>
      <c r="J132" s="5" t="str">
        <f>TRIM(C132)&amp;" "&amp;TRIM(I132)&amp;","</f>
        <v>TRFCNTL VARCHAR(2),</v>
      </c>
      <c r="K132" s="5" t="str">
        <f>"@"&amp;TRIM(C132)&amp;","</f>
        <v>@TRFCNTL,</v>
      </c>
      <c r="L132" s="5" t="str">
        <f>TRIM(C132)&amp;"="&amp;TRIM(K132)</f>
        <v>TRFCNTL=@TRFCNTL,</v>
      </c>
      <c r="M132" s="5" t="s">
        <v>8686</v>
      </c>
      <c r="N132" s="5" t="s">
        <v>8732</v>
      </c>
      <c r="O132" s="5" t="str">
        <f>"ADD COLUMN "&amp;TRIM(C132)&amp;"_txt "&amp;TRIM(N132)&amp;" NOT NULL,"</f>
        <v>ADD COLUMN TRFCNTL_txt VARCHAR(48) NOT NULL,</v>
      </c>
    </row>
    <row r="133" spans="1:15" x14ac:dyDescent="0.25">
      <c r="A133" s="5">
        <v>33</v>
      </c>
      <c r="B133" s="5" t="s">
        <v>60</v>
      </c>
      <c r="C133" t="s">
        <v>51</v>
      </c>
      <c r="D133" s="16" t="s">
        <v>8561</v>
      </c>
      <c r="E133" t="s">
        <v>6120</v>
      </c>
      <c r="F133" s="5" t="s">
        <v>6191</v>
      </c>
      <c r="G133" s="5">
        <v>2</v>
      </c>
      <c r="H133" s="5" t="s">
        <v>6203</v>
      </c>
      <c r="I133" s="5" t="s">
        <v>6211</v>
      </c>
      <c r="J133" s="5" t="str">
        <f>TRIM(C133)&amp;" "&amp;TRIM(I133)&amp;","</f>
        <v>WORKING VARCHAR(2),</v>
      </c>
      <c r="K133" s="5" t="str">
        <f>"@"&amp;TRIM(C133)&amp;","</f>
        <v>@WORKING,</v>
      </c>
      <c r="L133" s="5" t="str">
        <f>TRIM(C133)&amp;"="&amp;TRIM(K133)</f>
        <v>WORKING=@WORKING,</v>
      </c>
      <c r="M133" s="5" t="s">
        <v>8669</v>
      </c>
      <c r="N133" s="5" t="s">
        <v>8719</v>
      </c>
      <c r="O133" s="5" t="str">
        <f>"ADD COLUMN "&amp;TRIM(C133)&amp;"_txt "&amp;TRIM(N133)&amp;" NOT NULL,"</f>
        <v>ADD COLUMN WORKING_txt VARCHAR(41) NOT NULL,</v>
      </c>
    </row>
    <row r="134" spans="1:15" x14ac:dyDescent="0.25">
      <c r="A134" s="5">
        <v>34</v>
      </c>
      <c r="B134" s="5" t="s">
        <v>60</v>
      </c>
      <c r="C134" t="s">
        <v>39</v>
      </c>
      <c r="D134" s="16" t="s">
        <v>8548</v>
      </c>
      <c r="E134" t="s">
        <v>6120</v>
      </c>
      <c r="F134" s="5" t="s">
        <v>6191</v>
      </c>
      <c r="G134" s="5">
        <v>2</v>
      </c>
      <c r="H134" s="5" t="s">
        <v>6203</v>
      </c>
      <c r="I134" s="5" t="s">
        <v>6211</v>
      </c>
      <c r="J134" s="5" t="str">
        <f>TRIM(C134)&amp;" "&amp;TRIM(I134)&amp;","</f>
        <v>SPEED VARCHAR(2),</v>
      </c>
      <c r="K134" s="5" t="str">
        <f>"@"&amp;TRIM(C134)&amp;","</f>
        <v>@SPEED,</v>
      </c>
      <c r="L134" s="5" t="str">
        <f>TRIM(C134)&amp;"="&amp;TRIM(K134)</f>
        <v>SPEED=@SPEED,</v>
      </c>
      <c r="M134" s="5"/>
      <c r="O134" s="5"/>
    </row>
    <row r="135" spans="1:15" x14ac:dyDescent="0.25">
      <c r="A135" s="5">
        <v>35</v>
      </c>
      <c r="B135" s="5" t="s">
        <v>60</v>
      </c>
      <c r="C135" t="s">
        <v>6102</v>
      </c>
      <c r="D135" s="16" t="s">
        <v>8554</v>
      </c>
      <c r="E135" t="s">
        <v>6120</v>
      </c>
      <c r="G135" s="5">
        <v>2</v>
      </c>
      <c r="H135" s="5" t="s">
        <v>6203</v>
      </c>
      <c r="I135" s="5" t="s">
        <v>6211</v>
      </c>
      <c r="J135" s="5" t="str">
        <f>TRIM(C135)&amp;" "&amp;TRIM(I135)&amp;","</f>
        <v>UNITVEH VARCHAR(2),</v>
      </c>
      <c r="K135" s="5" t="str">
        <f>"@"&amp;TRIM(C135)&amp;","</f>
        <v>@UNITVEH,</v>
      </c>
      <c r="L135" s="5" t="str">
        <f>TRIM(C135)&amp;"="&amp;TRIM(K135)</f>
        <v>UNITVEH=@UNITVEH,</v>
      </c>
      <c r="M135" s="5" t="s">
        <v>8670</v>
      </c>
      <c r="N135" s="5" t="s">
        <v>8733</v>
      </c>
      <c r="O135" s="5" t="str">
        <f>"ADD COLUMN "&amp;TRIM(C135)&amp;"_txt "&amp;TRIM(N135)&amp;" NOT NULL,"</f>
        <v>ADD COLUMN UNITVEH_txt VARCHAR(87) NOT NULL,</v>
      </c>
    </row>
    <row r="136" spans="1:15" ht="30" x14ac:dyDescent="0.25">
      <c r="A136" s="5">
        <v>36</v>
      </c>
      <c r="B136" s="5" t="s">
        <v>60</v>
      </c>
      <c r="C136" t="s">
        <v>6103</v>
      </c>
      <c r="D136" s="16" t="s">
        <v>8481</v>
      </c>
      <c r="E136" t="s">
        <v>6120</v>
      </c>
      <c r="G136" s="5">
        <v>2</v>
      </c>
      <c r="H136" s="5" t="s">
        <v>6203</v>
      </c>
      <c r="I136" s="5" t="s">
        <v>6211</v>
      </c>
      <c r="J136" s="5" t="str">
        <f>TRIM(C136)&amp;" "&amp;TRIM(I136)&amp;","</f>
        <v>BUSTYPE VARCHAR(2),</v>
      </c>
      <c r="K136" s="5" t="str">
        <f>"@"&amp;TRIM(C136)&amp;","</f>
        <v>@BUSTYPE,</v>
      </c>
      <c r="L136" s="5" t="str">
        <f>TRIM(C136)&amp;"="&amp;TRIM(K136)</f>
        <v>BUSTYPE=@BUSTYPE,</v>
      </c>
      <c r="M136" s="5" t="s">
        <v>8671</v>
      </c>
      <c r="N136" s="5" t="s">
        <v>8701</v>
      </c>
      <c r="O136" s="5" t="str">
        <f>"ADD COLUMN "&amp;TRIM(C136)&amp;"_txt "&amp;TRIM(N136)&amp;" NOT NULL,"</f>
        <v>ADD COLUMN BUSTYPE_txt VARCHAR(17) NOT NULL,</v>
      </c>
    </row>
    <row r="137" spans="1:15" x14ac:dyDescent="0.25">
      <c r="A137" s="5">
        <v>37</v>
      </c>
      <c r="B137" s="5" t="s">
        <v>60</v>
      </c>
      <c r="C137" t="s">
        <v>6104</v>
      </c>
      <c r="D137" s="16" t="s">
        <v>8495</v>
      </c>
      <c r="E137" t="s">
        <v>6120</v>
      </c>
      <c r="G137" s="5">
        <v>2</v>
      </c>
      <c r="H137" s="5" t="s">
        <v>6203</v>
      </c>
      <c r="I137" s="5" t="s">
        <v>6211</v>
      </c>
      <c r="J137" s="5" t="str">
        <f>TRIM(C137)&amp;" "&amp;TRIM(I137)&amp;","</f>
        <v>CMV VARCHAR(2),</v>
      </c>
      <c r="K137" s="5" t="str">
        <f>"@"&amp;TRIM(C137)&amp;","</f>
        <v>@CMV,</v>
      </c>
      <c r="L137" s="5" t="str">
        <f>TRIM(C137)&amp;"="&amp;TRIM(K137)</f>
        <v>CMV=@CMV,</v>
      </c>
      <c r="M137" s="5" t="s">
        <v>8672</v>
      </c>
      <c r="N137" s="5" t="s">
        <v>6216</v>
      </c>
      <c r="O137" s="5" t="str">
        <f>"ADD COLUMN "&amp;TRIM(C137)&amp;"_txt "&amp;TRIM(N137)&amp;" NOT NULL,"</f>
        <v>ADD COLUMN CMV_txt VARCHAR(4) NOT NULL,</v>
      </c>
    </row>
    <row r="138" spans="1:15" x14ac:dyDescent="0.25">
      <c r="A138" s="5">
        <v>38</v>
      </c>
      <c r="B138" s="5" t="s">
        <v>60</v>
      </c>
      <c r="C138" t="s">
        <v>6105</v>
      </c>
      <c r="D138" s="16" t="s">
        <v>8497</v>
      </c>
      <c r="E138" t="s">
        <v>6120</v>
      </c>
      <c r="G138" s="5">
        <v>2</v>
      </c>
      <c r="H138" s="5" t="s">
        <v>6203</v>
      </c>
      <c r="I138" s="5" t="s">
        <v>6211</v>
      </c>
      <c r="J138" s="5" t="str">
        <f>TRIM(C138)&amp;" "&amp;TRIM(I138)&amp;","</f>
        <v>CMVCONFIG VARCHAR(2),</v>
      </c>
      <c r="K138" s="5" t="str">
        <f>"@"&amp;TRIM(C138)&amp;","</f>
        <v>@CMVCONFIG,</v>
      </c>
      <c r="L138" s="5" t="str">
        <f>TRIM(C138)&amp;"="&amp;TRIM(K138)</f>
        <v>CMVCONFIG=@CMVCONFIG,</v>
      </c>
      <c r="M138" s="5" t="s">
        <v>8673</v>
      </c>
      <c r="N138" s="5" t="s">
        <v>8708</v>
      </c>
      <c r="O138" s="5" t="str">
        <f>"ADD COLUMN "&amp;TRIM(C138)&amp;"_txt "&amp;TRIM(N138)&amp;" NOT NULL,"</f>
        <v>ADD COLUMN CMVCONFIG_txt VARCHAR(60) NOT NULL,</v>
      </c>
    </row>
    <row r="139" spans="1:15" x14ac:dyDescent="0.25">
      <c r="A139" s="5">
        <v>39</v>
      </c>
      <c r="B139" s="5" t="s">
        <v>60</v>
      </c>
      <c r="C139" t="s">
        <v>6106</v>
      </c>
      <c r="D139" s="16" t="s">
        <v>8496</v>
      </c>
      <c r="E139" t="s">
        <v>6120</v>
      </c>
      <c r="G139" s="5">
        <v>2</v>
      </c>
      <c r="H139" s="5" t="s">
        <v>6203</v>
      </c>
      <c r="I139" s="5" t="s">
        <v>6211</v>
      </c>
      <c r="J139" s="5" t="str">
        <f>TRIM(C139)&amp;" "&amp;TRIM(I139)&amp;","</f>
        <v>CMVCNTRY VARCHAR(2),</v>
      </c>
      <c r="K139" s="5" t="str">
        <f>"@"&amp;TRIM(C139)&amp;","</f>
        <v>@CMVCNTRY,</v>
      </c>
      <c r="L139" s="5" t="str">
        <f>TRIM(C139)&amp;"="&amp;TRIM(K139)</f>
        <v>CMVCNTRY=@CMVCNTRY,</v>
      </c>
      <c r="M139" s="5" t="s">
        <v>8674</v>
      </c>
      <c r="N139" s="5" t="s">
        <v>8707</v>
      </c>
      <c r="O139" s="5" t="str">
        <f>"ADD COLUMN "&amp;TRIM(C139)&amp;"_txt "&amp;TRIM(N139)&amp;" NOT NULL,"</f>
        <v>ADD COLUMN CMVCNTRY_txt VARCHAR(14) NOT NULL,</v>
      </c>
    </row>
    <row r="140" spans="1:15" x14ac:dyDescent="0.25">
      <c r="A140" s="5">
        <v>40</v>
      </c>
      <c r="B140" s="5" t="s">
        <v>60</v>
      </c>
      <c r="C140" t="s">
        <v>6107</v>
      </c>
      <c r="D140" s="16" t="s">
        <v>8498</v>
      </c>
      <c r="E140" t="s">
        <v>6120</v>
      </c>
      <c r="G140" s="5">
        <v>2</v>
      </c>
      <c r="H140" s="5" t="s">
        <v>6203</v>
      </c>
      <c r="I140" s="5" t="s">
        <v>6211</v>
      </c>
      <c r="J140" s="5" t="str">
        <f>TRIM(C140)&amp;" "&amp;TRIM(I140)&amp;","</f>
        <v>CMVSTATE VARCHAR(2),</v>
      </c>
      <c r="K140" s="5" t="str">
        <f>"@"&amp;TRIM(C140)&amp;","</f>
        <v>@CMVSTATE,</v>
      </c>
      <c r="L140" s="5" t="str">
        <f>TRIM(C140)&amp;"="&amp;TRIM(K140)</f>
        <v>CMVSTATE=@CMVSTATE,</v>
      </c>
      <c r="M140" s="5" t="s">
        <v>8675</v>
      </c>
      <c r="N140" s="5" t="s">
        <v>8709</v>
      </c>
      <c r="O140" s="5" t="str">
        <f>"ADD COLUMN "&amp;TRIM(C140)&amp;"_txt "&amp;TRIM(N140)&amp;" NOT NULL,"</f>
        <v>ADD COLUMN CMVSTATE_txt VARCHAR(21) NOT NULL,</v>
      </c>
    </row>
    <row r="141" spans="1:15" ht="30" x14ac:dyDescent="0.25">
      <c r="A141" s="5">
        <v>41</v>
      </c>
      <c r="B141" s="5" t="s">
        <v>60</v>
      </c>
      <c r="C141" t="s">
        <v>6108</v>
      </c>
      <c r="D141" s="16" t="s">
        <v>8499</v>
      </c>
      <c r="E141" t="s">
        <v>6120</v>
      </c>
      <c r="G141" s="5">
        <v>2</v>
      </c>
      <c r="H141" s="5" t="s">
        <v>6203</v>
      </c>
      <c r="I141" s="5" t="s">
        <v>6211</v>
      </c>
      <c r="J141" s="5" t="str">
        <f>TRIM(C141)&amp;" "&amp;TRIM(I141)&amp;","</f>
        <v>CMVTYPE VARCHAR(2),</v>
      </c>
      <c r="K141" s="5" t="str">
        <f>"@"&amp;TRIM(C141)&amp;","</f>
        <v>@CMVTYPE,</v>
      </c>
      <c r="L141" s="5" t="str">
        <f>TRIM(C141)&amp;"="&amp;TRIM(K141)</f>
        <v>CMVTYPE=@CMVTYPE,</v>
      </c>
      <c r="M141" s="5" t="s">
        <v>8676</v>
      </c>
      <c r="N141" s="5" t="s">
        <v>8710</v>
      </c>
      <c r="O141" s="5" t="str">
        <f>"ADD COLUMN "&amp;TRIM(C141)&amp;"_txt "&amp;TRIM(N141)&amp;" NOT NULL,"</f>
        <v>ADD COLUMN CMVTYPE_txt VARCHAR(40) NOT NULL,</v>
      </c>
    </row>
    <row r="142" spans="1:15" ht="30" x14ac:dyDescent="0.25">
      <c r="A142" s="5">
        <v>42</v>
      </c>
      <c r="B142" s="5" t="s">
        <v>60</v>
      </c>
      <c r="C142" t="s">
        <v>6109</v>
      </c>
      <c r="D142" s="16" t="s">
        <v>8506</v>
      </c>
      <c r="E142" t="s">
        <v>6120</v>
      </c>
      <c r="G142" s="5">
        <v>2</v>
      </c>
      <c r="H142" s="5" t="s">
        <v>6203</v>
      </c>
      <c r="I142" s="5" t="s">
        <v>6211</v>
      </c>
      <c r="J142" s="5" t="str">
        <f>TRIM(C142)&amp;" "&amp;TRIM(I142)&amp;","</f>
        <v>DRCONTRL VARCHAR(2),</v>
      </c>
      <c r="K142" s="5" t="str">
        <f>"@"&amp;TRIM(C142)&amp;","</f>
        <v>@DRCONTRL,</v>
      </c>
      <c r="L142" s="5" t="str">
        <f>TRIM(C142)&amp;"="&amp;TRIM(K142)</f>
        <v>DRCONTRL=@DRCONTRL,</v>
      </c>
      <c r="M142" s="5" t="s">
        <v>8677</v>
      </c>
      <c r="N142" s="5" t="s">
        <v>8700</v>
      </c>
      <c r="O142" s="5" t="str">
        <f>"ADD COLUMN "&amp;TRIM(C142)&amp;"_txt "&amp;TRIM(N142)&amp;" NOT NULL,"</f>
        <v>ADD COLUMN DRCONTRL_txt VARCHAR(8) NOT NULL,</v>
      </c>
    </row>
    <row r="143" spans="1:15" ht="30" x14ac:dyDescent="0.25">
      <c r="A143" s="5">
        <v>43</v>
      </c>
      <c r="B143" s="5" t="s">
        <v>60</v>
      </c>
      <c r="C143" t="s">
        <v>6110</v>
      </c>
      <c r="D143" s="16" t="s">
        <v>8739</v>
      </c>
      <c r="E143" t="s">
        <v>6120</v>
      </c>
      <c r="G143" s="5">
        <v>2</v>
      </c>
      <c r="H143" s="5" t="s">
        <v>6203</v>
      </c>
      <c r="I143" s="5" t="s">
        <v>6211</v>
      </c>
      <c r="J143" s="5" t="str">
        <f>TRIM(C143)&amp;" "&amp;TRIM(I143)&amp;","</f>
        <v>EMGUSE VARCHAR(2),</v>
      </c>
      <c r="K143" s="5" t="str">
        <f>"@"&amp;TRIM(C143)&amp;","</f>
        <v>@EMGUSE,</v>
      </c>
      <c r="L143" s="5" t="str">
        <f>TRIM(C143)&amp;"="&amp;TRIM(K143)</f>
        <v>EMGUSE=@EMGUSE,</v>
      </c>
      <c r="M143" s="5" t="s">
        <v>8678</v>
      </c>
      <c r="N143" s="5" t="s">
        <v>8708</v>
      </c>
      <c r="O143" s="5" t="str">
        <f>"ADD COLUMN "&amp;TRIM(C143)&amp;"_txt "&amp;TRIM(N143)&amp;" NOT NULL,"</f>
        <v>ADD COLUMN EMGUSE_txt VARCHAR(60) NOT NULL,</v>
      </c>
    </row>
    <row r="144" spans="1:15" x14ac:dyDescent="0.25">
      <c r="A144" s="5">
        <v>44</v>
      </c>
      <c r="B144" s="5" t="s">
        <v>60</v>
      </c>
      <c r="C144" t="s">
        <v>6111</v>
      </c>
      <c r="D144" s="16" t="s">
        <v>8519</v>
      </c>
      <c r="E144" t="s">
        <v>6120</v>
      </c>
      <c r="G144" s="5">
        <v>2</v>
      </c>
      <c r="H144" s="5" t="s">
        <v>6203</v>
      </c>
      <c r="I144" s="5" t="s">
        <v>6211</v>
      </c>
      <c r="J144" s="5" t="str">
        <f>TRIM(C144)&amp;" "&amp;TRIM(I144)&amp;","</f>
        <v>GVWR VARCHAR(2),</v>
      </c>
      <c r="K144" s="5" t="str">
        <f>"@"&amp;TRIM(C144)&amp;","</f>
        <v>@GVWR,</v>
      </c>
      <c r="L144" s="5" t="str">
        <f>TRIM(C144)&amp;"="&amp;TRIM(K144)</f>
        <v>GVWR=@GVWR,</v>
      </c>
      <c r="M144" s="5" t="s">
        <v>8679</v>
      </c>
      <c r="N144" s="5" t="s">
        <v>8709</v>
      </c>
      <c r="O144" s="5" t="str">
        <f>"ADD COLUMN "&amp;TRIM(C144)&amp;"_txt "&amp;TRIM(N144)&amp;" NOT NULL,"</f>
        <v>ADD COLUMN GVWR_txt VARCHAR(21) NOT NULL,</v>
      </c>
    </row>
    <row r="145" spans="1:15" ht="30" x14ac:dyDescent="0.25">
      <c r="A145" s="5">
        <v>45</v>
      </c>
      <c r="B145" s="5" t="s">
        <v>60</v>
      </c>
      <c r="C145" t="s">
        <v>6112</v>
      </c>
      <c r="D145" s="16" t="s">
        <v>8521</v>
      </c>
      <c r="E145" t="s">
        <v>6120</v>
      </c>
      <c r="G145" s="5">
        <v>2</v>
      </c>
      <c r="H145" s="5" t="s">
        <v>6203</v>
      </c>
      <c r="I145" s="5" t="s">
        <v>6211</v>
      </c>
      <c r="J145" s="5" t="str">
        <f>TRIM(C145)&amp;" "&amp;TRIM(I145)&amp;","</f>
        <v>HAZREL VARCHAR(2),</v>
      </c>
      <c r="K145" s="5" t="str">
        <f>"@"&amp;TRIM(C145)&amp;","</f>
        <v>@HAZREL,</v>
      </c>
      <c r="L145" s="5" t="str">
        <f>TRIM(C145)&amp;"="&amp;TRIM(K145)</f>
        <v>HAZREL=@HAZREL,</v>
      </c>
      <c r="M145" s="5" t="s">
        <v>8680</v>
      </c>
      <c r="N145" s="5" t="s">
        <v>6210</v>
      </c>
      <c r="O145" s="5" t="str">
        <f>"ADD COLUMN "&amp;TRIM(C145)&amp;"_txt "&amp;TRIM(N145)&amp;" NOT NULL,"</f>
        <v>ADD COLUMN HAZREL_txt VARCHAR(15) NOT NULL,</v>
      </c>
    </row>
    <row r="146" spans="1:15" x14ac:dyDescent="0.25">
      <c r="A146" s="5">
        <v>46</v>
      </c>
      <c r="B146" s="5" t="s">
        <v>60</v>
      </c>
      <c r="C146" t="s">
        <v>6113</v>
      </c>
      <c r="D146" s="16" t="s">
        <v>8523</v>
      </c>
      <c r="E146" t="s">
        <v>6120</v>
      </c>
      <c r="G146" s="5">
        <v>2</v>
      </c>
      <c r="H146" s="5" t="s">
        <v>6203</v>
      </c>
      <c r="I146" s="5" t="s">
        <v>6211</v>
      </c>
      <c r="J146" s="5" t="str">
        <f>TRIM(C146)&amp;" "&amp;TRIM(I146)&amp;","</f>
        <v>HITRUNV VARCHAR(2),</v>
      </c>
      <c r="K146" s="5" t="str">
        <f>"@"&amp;TRIM(C146)&amp;","</f>
        <v>@HITRUNV,</v>
      </c>
      <c r="L146" s="5" t="str">
        <f>TRIM(C146)&amp;"="&amp;TRIM(K146)</f>
        <v>HITRUNV=@HITRUNV,</v>
      </c>
      <c r="M146" s="5" t="s">
        <v>8681</v>
      </c>
      <c r="N146" s="5" t="s">
        <v>6216</v>
      </c>
      <c r="O146" s="5" t="str">
        <f>"ADD COLUMN "&amp;TRIM(C146)&amp;"_txt "&amp;TRIM(N146)&amp;" NOT NULL,"</f>
        <v>ADD COLUMN HITRUNV_txt VARCHAR(4) NOT NULL,</v>
      </c>
    </row>
    <row r="147" spans="1:15" x14ac:dyDescent="0.25">
      <c r="A147" s="5">
        <v>47</v>
      </c>
      <c r="B147" s="5" t="s">
        <v>60</v>
      </c>
      <c r="C147" t="s">
        <v>6114</v>
      </c>
      <c r="D147" s="16" t="s">
        <v>8526</v>
      </c>
      <c r="E147" t="s">
        <v>6120</v>
      </c>
      <c r="G147" s="5">
        <v>2</v>
      </c>
      <c r="H147" s="5" t="s">
        <v>6203</v>
      </c>
      <c r="I147" s="5" t="s">
        <v>6211</v>
      </c>
      <c r="J147" s="5" t="str">
        <f>TRIM(C147)&amp;" "&amp;TRIM(I147)&amp;","</f>
        <v>INS VARCHAR(2),</v>
      </c>
      <c r="K147" s="5" t="str">
        <f>"@"&amp;TRIM(C147)&amp;","</f>
        <v>@INS,</v>
      </c>
      <c r="L147" s="5" t="str">
        <f>TRIM(C147)&amp;"="&amp;TRIM(K147)</f>
        <v>INS=@INS,</v>
      </c>
      <c r="M147" s="5" t="s">
        <v>8682</v>
      </c>
      <c r="N147" s="5" t="s">
        <v>8700</v>
      </c>
      <c r="O147" s="5" t="str">
        <f>"ADD COLUMN "&amp;TRIM(C147)&amp;"_txt "&amp;TRIM(N147)&amp;" NOT NULL,"</f>
        <v>ADD COLUMN INS_txt VARCHAR(8) NOT NULL,</v>
      </c>
    </row>
    <row r="148" spans="1:15" x14ac:dyDescent="0.25">
      <c r="A148" s="5">
        <v>48</v>
      </c>
      <c r="B148" s="5" t="s">
        <v>60</v>
      </c>
      <c r="C148" t="s">
        <v>6115</v>
      </c>
      <c r="D148" s="16" t="s">
        <v>6124</v>
      </c>
      <c r="E148" t="s">
        <v>6120</v>
      </c>
      <c r="G148" s="5">
        <v>4</v>
      </c>
      <c r="H148" s="5" t="s">
        <v>6204</v>
      </c>
      <c r="I148" s="5" t="s">
        <v>6207</v>
      </c>
      <c r="J148" s="5" t="str">
        <f>TRIM(C148)&amp;" "&amp;TRIM(I148)&amp;","</f>
        <v>LANES INT(4),</v>
      </c>
      <c r="K148" s="5" t="str">
        <f>"@"&amp;TRIM(C148)&amp;","</f>
        <v>@LANES,</v>
      </c>
      <c r="L148" s="5" t="str">
        <f>TRIM(C148)&amp;"="&amp;TRIM(K148)</f>
        <v>LANES=@LANES,</v>
      </c>
      <c r="M148" s="5"/>
      <c r="O148" s="5"/>
    </row>
    <row r="149" spans="1:15" x14ac:dyDescent="0.25">
      <c r="A149" s="5">
        <v>49</v>
      </c>
      <c r="B149" s="5" t="s">
        <v>60</v>
      </c>
      <c r="C149" t="s">
        <v>6116</v>
      </c>
      <c r="D149" s="16" t="s">
        <v>8539</v>
      </c>
      <c r="E149" t="s">
        <v>6120</v>
      </c>
      <c r="G149" s="5">
        <v>2</v>
      </c>
      <c r="H149" s="5" t="s">
        <v>6203</v>
      </c>
      <c r="I149" s="5" t="s">
        <v>6211</v>
      </c>
      <c r="J149" s="5" t="str">
        <f>TRIM(C149)&amp;" "&amp;TRIM(I149)&amp;","</f>
        <v>PARKED VARCHAR(2),</v>
      </c>
      <c r="K149" s="5" t="str">
        <f>"@"&amp;TRIM(C149)&amp;","</f>
        <v>@PARKED,</v>
      </c>
      <c r="L149" s="5" t="str">
        <f>TRIM(C149)&amp;"="&amp;TRIM(K149)</f>
        <v>PARKED=@PARKED,</v>
      </c>
      <c r="M149" s="5" t="s">
        <v>8683</v>
      </c>
      <c r="N149" s="5" t="s">
        <v>8695</v>
      </c>
      <c r="O149" s="5" t="str">
        <f>"ADD COLUMN "&amp;TRIM(C149)&amp;"_txt "&amp;TRIM(N149)&amp;" NOT NULL,"</f>
        <v>ADD COLUMN PARKED_txt VARCHAR(52) NOT NULL,</v>
      </c>
    </row>
    <row r="150" spans="1:15" x14ac:dyDescent="0.25">
      <c r="A150" s="5">
        <v>50</v>
      </c>
      <c r="B150" s="5" t="s">
        <v>60</v>
      </c>
      <c r="C150" t="s">
        <v>6117</v>
      </c>
      <c r="D150" s="16" t="s">
        <v>8551</v>
      </c>
      <c r="E150" t="s">
        <v>6120</v>
      </c>
      <c r="G150" s="5">
        <v>4</v>
      </c>
      <c r="H150" s="5" t="s">
        <v>6204</v>
      </c>
      <c r="I150" s="5" t="s">
        <v>6207</v>
      </c>
      <c r="J150" s="5" t="str">
        <f>TRIM(C150)&amp;" "&amp;TRIM(I150)&amp;","</f>
        <v>UNITFAT INT(4),</v>
      </c>
      <c r="K150" s="5" t="str">
        <f>"@"&amp;TRIM(C150)&amp;","</f>
        <v>@UNITFAT,</v>
      </c>
      <c r="L150" s="5" t="str">
        <f>TRIM(C150)&amp;"="&amp;TRIM(K150)</f>
        <v>UNITFAT=@UNITFAT,</v>
      </c>
      <c r="M150" s="5"/>
      <c r="O150" s="5"/>
    </row>
    <row r="151" spans="1:15" x14ac:dyDescent="0.25">
      <c r="A151" s="5">
        <v>51</v>
      </c>
      <c r="B151" s="5" t="s">
        <v>60</v>
      </c>
      <c r="C151" t="s">
        <v>6118</v>
      </c>
      <c r="D151" s="16" t="s">
        <v>8552</v>
      </c>
      <c r="E151" t="s">
        <v>6120</v>
      </c>
      <c r="G151" s="5">
        <v>4</v>
      </c>
      <c r="H151" s="5" t="s">
        <v>6204</v>
      </c>
      <c r="I151" s="5" t="s">
        <v>6207</v>
      </c>
      <c r="J151" s="5" t="str">
        <f>TRIM(C151)&amp;" "&amp;TRIM(I151)&amp;","</f>
        <v>UNITINJ INT(4),</v>
      </c>
      <c r="K151" s="5" t="str">
        <f>"@"&amp;TRIM(C151)&amp;","</f>
        <v>@UNITINJ,</v>
      </c>
      <c r="L151" s="5" t="str">
        <f>TRIM(C151)&amp;"="&amp;TRIM(K151)</f>
        <v>UNITINJ=@UNITINJ,</v>
      </c>
      <c r="M151" s="5"/>
      <c r="O151" s="5"/>
    </row>
    <row r="152" spans="1:15" x14ac:dyDescent="0.25">
      <c r="A152" s="5">
        <v>52</v>
      </c>
      <c r="B152" s="5" t="s">
        <v>60</v>
      </c>
      <c r="C152" t="s">
        <v>6119</v>
      </c>
      <c r="D152" s="16" t="s">
        <v>6125</v>
      </c>
      <c r="E152" t="s">
        <v>6120</v>
      </c>
      <c r="G152" s="5">
        <v>50</v>
      </c>
      <c r="H152" s="5" t="s">
        <v>6203</v>
      </c>
      <c r="I152" s="5" t="s">
        <v>6217</v>
      </c>
      <c r="J152" s="5" t="str">
        <f>TRIM(C152)&amp;" "&amp;TRIM(I152)&amp;","</f>
        <v>VIN VARCHAR(50),</v>
      </c>
      <c r="K152" s="5" t="str">
        <f>"@"&amp;TRIM(C152)&amp;","</f>
        <v>@VIN,</v>
      </c>
      <c r="L152" s="5" t="str">
        <f>TRIM(C152)&amp;"="&amp;TRIM(K152)</f>
        <v>VIN=@VIN,</v>
      </c>
      <c r="M152" s="5"/>
      <c r="O152" s="5"/>
    </row>
    <row r="153" spans="1:15" s="5" customFormat="1" x14ac:dyDescent="0.25">
      <c r="A153" s="5">
        <v>53</v>
      </c>
      <c r="B153" s="5" t="s">
        <v>60</v>
      </c>
      <c r="C153" s="5" t="s">
        <v>8565</v>
      </c>
      <c r="D153" s="16"/>
      <c r="G153" s="5">
        <v>4</v>
      </c>
      <c r="H153" s="5" t="s">
        <v>6203</v>
      </c>
      <c r="I153" s="5" t="s">
        <v>6216</v>
      </c>
      <c r="J153" s="5" t="str">
        <f>TRIM(C153)&amp;" "&amp;TRIM(I153)&amp;","</f>
        <v>strib_datayr VARCHAR(4),</v>
      </c>
      <c r="K153" s="5" t="str">
        <f>"@"&amp;TRIM(C153)&amp;","</f>
        <v>@strib_datayr,</v>
      </c>
      <c r="L153" s="17" t="str">
        <f>TRIM(C153)&amp;"= '2016',"</f>
        <v>strib_datayr= '2016',</v>
      </c>
    </row>
    <row r="154" spans="1:15" s="5" customFormat="1" x14ac:dyDescent="0.25">
      <c r="A154" s="5">
        <v>54</v>
      </c>
      <c r="B154" s="5" t="s">
        <v>60</v>
      </c>
      <c r="C154" s="5" t="s">
        <v>8566</v>
      </c>
      <c r="D154" s="16"/>
      <c r="H154" s="5" t="s">
        <v>6206</v>
      </c>
      <c r="I154" s="5" t="s">
        <v>6206</v>
      </c>
      <c r="J154" s="5" t="str">
        <f>TRIM(C154)&amp;" "&amp;TRIM(I154)&amp;","</f>
        <v>strib_importdate DATE,</v>
      </c>
      <c r="K154" s="5" t="str">
        <f>"@"&amp;TRIM(C154)&amp;","</f>
        <v>@strib_importdate,</v>
      </c>
      <c r="L154" s="17" t="s">
        <v>8567</v>
      </c>
    </row>
  </sheetData>
  <sortState ref="A2:O154">
    <sortCondition ref="B2:B154"/>
    <sortCondition ref="A2:A15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6502-551A-439C-AA48-FD1649D3608E}">
  <dimension ref="A1:I3097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57" bestFit="1" customWidth="1"/>
    <col min="3" max="3" width="12" bestFit="1" customWidth="1"/>
    <col min="5" max="5" width="56.85546875" customWidth="1"/>
    <col min="7" max="7" width="33.42578125" bestFit="1" customWidth="1"/>
    <col min="8" max="8" width="19.7109375" style="5" bestFit="1" customWidth="1"/>
  </cols>
  <sheetData>
    <row r="1" spans="1:9" x14ac:dyDescent="0.25">
      <c r="A1" t="s">
        <v>6195</v>
      </c>
    </row>
    <row r="2" spans="1:9" s="5" customFormat="1" x14ac:dyDescent="0.25"/>
    <row r="3" spans="1:9" s="18" customFormat="1" x14ac:dyDescent="0.25">
      <c r="A3" s="20" t="s">
        <v>8684</v>
      </c>
      <c r="B3" s="20" t="s">
        <v>2404</v>
      </c>
      <c r="C3" s="20" t="s">
        <v>2405</v>
      </c>
      <c r="D3" s="21" t="s">
        <v>2406</v>
      </c>
      <c r="E3" s="21" t="s">
        <v>2407</v>
      </c>
      <c r="F3" s="22" t="s">
        <v>57</v>
      </c>
      <c r="G3" s="22" t="s">
        <v>6189</v>
      </c>
      <c r="H3" s="22" t="s">
        <v>8737</v>
      </c>
      <c r="I3" s="18" t="s">
        <v>8740</v>
      </c>
    </row>
    <row r="4" spans="1:9" x14ac:dyDescent="0.25">
      <c r="A4" t="s">
        <v>8605</v>
      </c>
      <c r="B4" s="14" t="s">
        <v>6196</v>
      </c>
      <c r="C4" t="s">
        <v>1</v>
      </c>
      <c r="D4" s="5" t="str">
        <f>LEFT(B4,2)</f>
        <v xml:space="preserve">1 </v>
      </c>
      <c r="E4" s="5" t="str">
        <f t="shared" ref="E4:E20" si="0">TRIM(MID(B4, SEARCH("=", B4)+1,100))</f>
        <v>Sunday</v>
      </c>
      <c r="F4" t="s">
        <v>8688</v>
      </c>
      <c r="H4" s="5">
        <f>LEN(E4)</f>
        <v>6</v>
      </c>
      <c r="I4" s="5" t="str">
        <f>"UPDATE crash_"&amp;TRIM(F4)&amp;"_2016 SET "&amp;TRIM(C4)&amp;"_txt = '"&amp;TRIM(E4)&amp;"' where TRIM("&amp;TRIM(C4)&amp;")='"&amp;TRIM(D4)&amp;"';"</f>
        <v>UPDATE crash_acc_2016 SET ACCDAY_txt = 'Sunday' where TRIM(ACCDAY)='1';</v>
      </c>
    </row>
    <row r="5" spans="1:9" x14ac:dyDescent="0.25">
      <c r="A5" s="5" t="s">
        <v>8605</v>
      </c>
      <c r="B5" s="14" t="s">
        <v>6197</v>
      </c>
      <c r="C5" s="5" t="s">
        <v>1</v>
      </c>
      <c r="D5" s="5" t="str">
        <f t="shared" ref="D5:D63" si="1">LEFT(B5,2)</f>
        <v xml:space="preserve">2 </v>
      </c>
      <c r="E5" s="5" t="str">
        <f t="shared" si="0"/>
        <v>Monday</v>
      </c>
      <c r="F5" s="5" t="s">
        <v>8688</v>
      </c>
      <c r="H5" s="5">
        <f t="shared" ref="H5:H68" si="2">LEN(E5)</f>
        <v>6</v>
      </c>
      <c r="I5" s="5" t="str">
        <f t="shared" ref="I5:I68" si="3">"UPDATE crash_"&amp;TRIM(F5)&amp;"_2016 SET "&amp;TRIM(C5)&amp;"_txt = '"&amp;TRIM(E5)&amp;"' where TRIM("&amp;TRIM(C5)&amp;")='"&amp;TRIM(D5)&amp;"';"</f>
        <v>UPDATE crash_acc_2016 SET ACCDAY_txt = 'Monday' where TRIM(ACCDAY)='2';</v>
      </c>
    </row>
    <row r="6" spans="1:9" x14ac:dyDescent="0.25">
      <c r="A6" s="5" t="s">
        <v>8605</v>
      </c>
      <c r="B6" s="14" t="s">
        <v>6198</v>
      </c>
      <c r="C6" s="5" t="s">
        <v>1</v>
      </c>
      <c r="D6" s="5" t="str">
        <f t="shared" si="1"/>
        <v xml:space="preserve">3 </v>
      </c>
      <c r="E6" s="5" t="str">
        <f t="shared" si="0"/>
        <v>Tuesday</v>
      </c>
      <c r="F6" s="5" t="s">
        <v>8688</v>
      </c>
      <c r="H6" s="5">
        <f t="shared" si="2"/>
        <v>7</v>
      </c>
      <c r="I6" s="5" t="str">
        <f t="shared" si="3"/>
        <v>UPDATE crash_acc_2016 SET ACCDAY_txt = 'Tuesday' where TRIM(ACCDAY)='3';</v>
      </c>
    </row>
    <row r="7" spans="1:9" x14ac:dyDescent="0.25">
      <c r="A7" s="5" t="s">
        <v>8605</v>
      </c>
      <c r="B7" s="14" t="s">
        <v>6199</v>
      </c>
      <c r="C7" s="5" t="s">
        <v>1</v>
      </c>
      <c r="D7" s="5" t="str">
        <f t="shared" si="1"/>
        <v xml:space="preserve">4 </v>
      </c>
      <c r="E7" s="5" t="str">
        <f t="shared" si="0"/>
        <v>Wednesday</v>
      </c>
      <c r="F7" s="5" t="s">
        <v>8688</v>
      </c>
      <c r="H7" s="5">
        <f t="shared" si="2"/>
        <v>9</v>
      </c>
      <c r="I7" s="5" t="str">
        <f t="shared" si="3"/>
        <v>UPDATE crash_acc_2016 SET ACCDAY_txt = 'Wednesday' where TRIM(ACCDAY)='4';</v>
      </c>
    </row>
    <row r="8" spans="1:9" x14ac:dyDescent="0.25">
      <c r="A8" s="5" t="s">
        <v>8605</v>
      </c>
      <c r="B8" s="14" t="s">
        <v>6200</v>
      </c>
      <c r="C8" s="5" t="s">
        <v>1</v>
      </c>
      <c r="D8" s="5" t="str">
        <f t="shared" si="1"/>
        <v xml:space="preserve">5 </v>
      </c>
      <c r="E8" s="5" t="str">
        <f t="shared" si="0"/>
        <v>Thursday</v>
      </c>
      <c r="F8" s="5" t="s">
        <v>8688</v>
      </c>
      <c r="H8" s="5">
        <f t="shared" si="2"/>
        <v>8</v>
      </c>
      <c r="I8" s="5" t="str">
        <f t="shared" si="3"/>
        <v>UPDATE crash_acc_2016 SET ACCDAY_txt = 'Thursday' where TRIM(ACCDAY)='5';</v>
      </c>
    </row>
    <row r="9" spans="1:9" x14ac:dyDescent="0.25">
      <c r="A9" s="5" t="s">
        <v>8605</v>
      </c>
      <c r="B9" s="14" t="s">
        <v>6201</v>
      </c>
      <c r="C9" s="5" t="s">
        <v>1</v>
      </c>
      <c r="D9" s="5" t="str">
        <f t="shared" si="1"/>
        <v xml:space="preserve">6 </v>
      </c>
      <c r="E9" s="5" t="str">
        <f t="shared" si="0"/>
        <v>Friday</v>
      </c>
      <c r="F9" s="5" t="s">
        <v>8688</v>
      </c>
      <c r="H9" s="5">
        <f t="shared" si="2"/>
        <v>6</v>
      </c>
      <c r="I9" s="5" t="str">
        <f t="shared" si="3"/>
        <v>UPDATE crash_acc_2016 SET ACCDAY_txt = 'Friday' where TRIM(ACCDAY)='6';</v>
      </c>
    </row>
    <row r="10" spans="1:9" x14ac:dyDescent="0.25">
      <c r="A10" s="5" t="s">
        <v>8605</v>
      </c>
      <c r="B10" s="15" t="s">
        <v>6202</v>
      </c>
      <c r="C10" s="5" t="s">
        <v>1</v>
      </c>
      <c r="D10" s="5" t="str">
        <f t="shared" si="1"/>
        <v xml:space="preserve">7 </v>
      </c>
      <c r="E10" s="5" t="str">
        <f t="shared" si="0"/>
        <v>Saturday</v>
      </c>
      <c r="F10" s="5" t="s">
        <v>8688</v>
      </c>
      <c r="H10" s="5">
        <f t="shared" si="2"/>
        <v>8</v>
      </c>
      <c r="I10" s="5" t="str">
        <f t="shared" si="3"/>
        <v>UPDATE crash_acc_2016 SET ACCDAY_txt = 'Saturday' where TRIM(ACCDAY)='7';</v>
      </c>
    </row>
    <row r="11" spans="1:9" x14ac:dyDescent="0.25">
      <c r="A11" s="5" t="s">
        <v>8591</v>
      </c>
      <c r="B11" s="14" t="s">
        <v>6220</v>
      </c>
      <c r="C11" t="s">
        <v>3</v>
      </c>
      <c r="D11" s="5" t="str">
        <f t="shared" si="1"/>
        <v xml:space="preserve">1 </v>
      </c>
      <c r="E11" s="5" t="str">
        <f t="shared" si="0"/>
        <v>Fatal Crash</v>
      </c>
      <c r="F11" s="5" t="s">
        <v>8688</v>
      </c>
      <c r="H11" s="5">
        <f t="shared" si="2"/>
        <v>11</v>
      </c>
      <c r="I11" s="5" t="str">
        <f t="shared" si="3"/>
        <v>UPDATE crash_acc_2016 SET ACCSEV_txt = 'Fatal Crash' where TRIM(ACCSEV)='1';</v>
      </c>
    </row>
    <row r="12" spans="1:9" x14ac:dyDescent="0.25">
      <c r="A12" s="5" t="s">
        <v>8591</v>
      </c>
      <c r="B12" s="14" t="s">
        <v>6221</v>
      </c>
      <c r="C12" s="5" t="s">
        <v>3</v>
      </c>
      <c r="D12" s="5" t="str">
        <f t="shared" si="1"/>
        <v xml:space="preserve">2 </v>
      </c>
      <c r="E12" s="5" t="str">
        <f t="shared" si="0"/>
        <v>Suspected Serious Injury Crash</v>
      </c>
      <c r="F12" s="5" t="s">
        <v>8688</v>
      </c>
      <c r="H12" s="5">
        <f t="shared" si="2"/>
        <v>30</v>
      </c>
      <c r="I12" s="5" t="str">
        <f t="shared" si="3"/>
        <v>UPDATE crash_acc_2016 SET ACCSEV_txt = 'Suspected Serious Injury Crash' where TRIM(ACCSEV)='2';</v>
      </c>
    </row>
    <row r="13" spans="1:9" x14ac:dyDescent="0.25">
      <c r="A13" s="5" t="s">
        <v>8591</v>
      </c>
      <c r="B13" s="14" t="s">
        <v>6222</v>
      </c>
      <c r="C13" s="5" t="s">
        <v>3</v>
      </c>
      <c r="D13" s="5" t="str">
        <f t="shared" si="1"/>
        <v xml:space="preserve">3 </v>
      </c>
      <c r="E13" s="5" t="str">
        <f t="shared" si="0"/>
        <v>Suspected Minor Injury Crash</v>
      </c>
      <c r="F13" s="5" t="s">
        <v>8688</v>
      </c>
      <c r="H13" s="5">
        <f t="shared" si="2"/>
        <v>28</v>
      </c>
      <c r="I13" s="5" t="str">
        <f t="shared" si="3"/>
        <v>UPDATE crash_acc_2016 SET ACCSEV_txt = 'Suspected Minor Injury Crash' where TRIM(ACCSEV)='3';</v>
      </c>
    </row>
    <row r="14" spans="1:9" x14ac:dyDescent="0.25">
      <c r="A14" s="5" t="s">
        <v>8591</v>
      </c>
      <c r="B14" s="14" t="s">
        <v>6223</v>
      </c>
      <c r="C14" s="5" t="s">
        <v>3</v>
      </c>
      <c r="D14" s="5" t="str">
        <f t="shared" si="1"/>
        <v xml:space="preserve">4 </v>
      </c>
      <c r="E14" s="5" t="str">
        <f t="shared" si="0"/>
        <v>Possible Injury Crash</v>
      </c>
      <c r="F14" s="5" t="s">
        <v>8688</v>
      </c>
      <c r="H14" s="5">
        <f t="shared" si="2"/>
        <v>21</v>
      </c>
      <c r="I14" s="5" t="str">
        <f t="shared" si="3"/>
        <v>UPDATE crash_acc_2016 SET ACCSEV_txt = 'Possible Injury Crash' where TRIM(ACCSEV)='4';</v>
      </c>
    </row>
    <row r="15" spans="1:9" x14ac:dyDescent="0.25">
      <c r="A15" s="5" t="s">
        <v>8591</v>
      </c>
      <c r="B15" s="15" t="s">
        <v>6224</v>
      </c>
      <c r="C15" s="5" t="s">
        <v>3</v>
      </c>
      <c r="D15" s="5" t="str">
        <f t="shared" si="1"/>
        <v xml:space="preserve">5 </v>
      </c>
      <c r="E15" s="5" t="str">
        <f t="shared" si="0"/>
        <v>Property Damage Only Crash</v>
      </c>
      <c r="F15" s="5" t="s">
        <v>8688</v>
      </c>
      <c r="H15" s="5">
        <f t="shared" si="2"/>
        <v>26</v>
      </c>
      <c r="I15" s="5" t="str">
        <f t="shared" si="3"/>
        <v>UPDATE crash_acc_2016 SET ACCSEV_txt = 'Property Damage Only Crash' where TRIM(ACCSEV)='5';</v>
      </c>
    </row>
    <row r="16" spans="1:9" x14ac:dyDescent="0.25">
      <c r="A16" s="5" t="s">
        <v>8576</v>
      </c>
      <c r="B16" s="14" t="s">
        <v>6225</v>
      </c>
      <c r="C16" t="s">
        <v>5</v>
      </c>
      <c r="D16" s="5" t="str">
        <f t="shared" si="1"/>
        <v xml:space="preserve">8 </v>
      </c>
      <c r="E16" s="5" t="str">
        <f t="shared" si="0"/>
        <v>Pedestrian</v>
      </c>
      <c r="F16" s="5" t="s">
        <v>8688</v>
      </c>
      <c r="G16" t="s">
        <v>6761</v>
      </c>
      <c r="H16" s="5">
        <f t="shared" si="2"/>
        <v>10</v>
      </c>
      <c r="I16" s="5" t="str">
        <f t="shared" si="3"/>
        <v>UPDATE crash_acc_2016 SET ACCTYPE_txt = 'Pedestrian' where TRIM(ACCTYPE)='8';</v>
      </c>
    </row>
    <row r="17" spans="1:9" x14ac:dyDescent="0.25">
      <c r="A17" s="5" t="s">
        <v>8576</v>
      </c>
      <c r="B17" s="14" t="s">
        <v>6226</v>
      </c>
      <c r="C17" s="5" t="s">
        <v>5</v>
      </c>
      <c r="D17" s="5" t="str">
        <f t="shared" si="1"/>
        <v xml:space="preserve">9 </v>
      </c>
      <c r="E17" s="5" t="str">
        <f t="shared" si="0"/>
        <v>Pedalcycle (Bike)</v>
      </c>
      <c r="F17" s="5" t="s">
        <v>8688</v>
      </c>
      <c r="G17" s="5" t="s">
        <v>6761</v>
      </c>
      <c r="H17" s="5">
        <f t="shared" si="2"/>
        <v>17</v>
      </c>
      <c r="I17" s="5" t="str">
        <f t="shared" si="3"/>
        <v>UPDATE crash_acc_2016 SET ACCTYPE_txt = 'Pedalcycle (Bike)' where TRIM(ACCTYPE)='9';</v>
      </c>
    </row>
    <row r="18" spans="1:9" x14ac:dyDescent="0.25">
      <c r="A18" s="5" t="s">
        <v>8576</v>
      </c>
      <c r="B18" s="14" t="s">
        <v>6227</v>
      </c>
      <c r="C18" s="5" t="s">
        <v>5</v>
      </c>
      <c r="D18" s="5" t="str">
        <f t="shared" si="1"/>
        <v>10</v>
      </c>
      <c r="E18" s="5" t="str">
        <f t="shared" si="0"/>
        <v>Motor Vehicle in Transport</v>
      </c>
      <c r="F18" s="5" t="s">
        <v>8688</v>
      </c>
      <c r="G18" s="5" t="s">
        <v>6761</v>
      </c>
      <c r="H18" s="5">
        <f t="shared" si="2"/>
        <v>26</v>
      </c>
      <c r="I18" s="5" t="str">
        <f t="shared" si="3"/>
        <v>UPDATE crash_acc_2016 SET ACCTYPE_txt = 'Motor Vehicle in Transport' where TRIM(ACCTYPE)='10';</v>
      </c>
    </row>
    <row r="19" spans="1:9" x14ac:dyDescent="0.25">
      <c r="A19" s="5" t="s">
        <v>8576</v>
      </c>
      <c r="B19" s="14" t="s">
        <v>6228</v>
      </c>
      <c r="C19" s="5" t="s">
        <v>5</v>
      </c>
      <c r="D19" s="5" t="str">
        <f t="shared" si="1"/>
        <v>11</v>
      </c>
      <c r="E19" s="5" t="str">
        <f t="shared" si="0"/>
        <v>Parked Motor Vehicle</v>
      </c>
      <c r="F19" s="5" t="s">
        <v>8688</v>
      </c>
      <c r="G19" s="5" t="s">
        <v>6761</v>
      </c>
      <c r="H19" s="5">
        <f t="shared" si="2"/>
        <v>20</v>
      </c>
      <c r="I19" s="5" t="str">
        <f t="shared" si="3"/>
        <v>UPDATE crash_acc_2016 SET ACCTYPE_txt = 'Parked Motor Vehicle' where TRIM(ACCTYPE)='11';</v>
      </c>
    </row>
    <row r="20" spans="1:9" x14ac:dyDescent="0.25">
      <c r="A20" s="5" t="s">
        <v>8576</v>
      </c>
      <c r="B20" s="14" t="s">
        <v>6229</v>
      </c>
      <c r="C20" s="5" t="s">
        <v>5</v>
      </c>
      <c r="D20" s="5" t="str">
        <f t="shared" si="1"/>
        <v>12</v>
      </c>
      <c r="E20" s="5" t="str">
        <f t="shared" si="0"/>
        <v>Struck by Falling/Shifting Cargo or Anything Set in Motion by Motor Vehicle</v>
      </c>
      <c r="F20" s="5" t="s">
        <v>8688</v>
      </c>
      <c r="G20" s="5" t="s">
        <v>6761</v>
      </c>
      <c r="H20" s="5">
        <f t="shared" si="2"/>
        <v>75</v>
      </c>
      <c r="I20" s="5" t="str">
        <f t="shared" si="3"/>
        <v>UPDATE crash_acc_2016 SET ACCTYPE_txt = 'Struck by Falling/Shifting Cargo or Anything Set in Motion by Motor Vehicle' where TRIM(ACCTYPE)='12';</v>
      </c>
    </row>
    <row r="21" spans="1:9" x14ac:dyDescent="0.25">
      <c r="A21" s="5" t="s">
        <v>8576</v>
      </c>
      <c r="B21" s="14" t="s">
        <v>6230</v>
      </c>
      <c r="C21" s="5" t="s">
        <v>5</v>
      </c>
      <c r="D21" s="5" t="str">
        <f t="shared" si="1"/>
        <v>13</v>
      </c>
      <c r="E21" s="5" t="str">
        <f t="shared" ref="E17:E80" si="4">TRIM(MID(B21, SEARCH("=", B21)+1,100))</f>
        <v>Train-LRT</v>
      </c>
      <c r="F21" s="5" t="s">
        <v>8688</v>
      </c>
      <c r="G21" s="5" t="s">
        <v>6761</v>
      </c>
      <c r="H21" s="5">
        <f t="shared" si="2"/>
        <v>9</v>
      </c>
      <c r="I21" s="5" t="str">
        <f t="shared" si="3"/>
        <v>UPDATE crash_acc_2016 SET ACCTYPE_txt = 'Train-LRT' where TRIM(ACCTYPE)='13';</v>
      </c>
    </row>
    <row r="22" spans="1:9" x14ac:dyDescent="0.25">
      <c r="A22" s="5" t="s">
        <v>8576</v>
      </c>
      <c r="B22" s="14" t="s">
        <v>6231</v>
      </c>
      <c r="C22" s="5" t="s">
        <v>5</v>
      </c>
      <c r="D22" s="5" t="str">
        <f t="shared" si="1"/>
        <v>14</v>
      </c>
      <c r="E22" s="5" t="str">
        <f t="shared" si="4"/>
        <v>Train-Passenger</v>
      </c>
      <c r="F22" s="5" t="s">
        <v>8688</v>
      </c>
      <c r="G22" s="5" t="s">
        <v>6761</v>
      </c>
      <c r="H22" s="5">
        <f t="shared" si="2"/>
        <v>15</v>
      </c>
      <c r="I22" s="5" t="str">
        <f t="shared" si="3"/>
        <v>UPDATE crash_acc_2016 SET ACCTYPE_txt = 'Train-Passenger' where TRIM(ACCTYPE)='14';</v>
      </c>
    </row>
    <row r="23" spans="1:9" x14ac:dyDescent="0.25">
      <c r="A23" s="5" t="s">
        <v>8576</v>
      </c>
      <c r="B23" s="14" t="s">
        <v>6232</v>
      </c>
      <c r="C23" s="5" t="s">
        <v>5</v>
      </c>
      <c r="D23" s="5" t="str">
        <f t="shared" si="1"/>
        <v>15</v>
      </c>
      <c r="E23" s="5" t="str">
        <f t="shared" si="4"/>
        <v>Train-Cargo</v>
      </c>
      <c r="F23" s="5" t="s">
        <v>8688</v>
      </c>
      <c r="G23" s="5" t="s">
        <v>6761</v>
      </c>
      <c r="H23" s="5">
        <f t="shared" si="2"/>
        <v>11</v>
      </c>
      <c r="I23" s="5" t="str">
        <f t="shared" si="3"/>
        <v>UPDATE crash_acc_2016 SET ACCTYPE_txt = 'Train-Cargo' where TRIM(ACCTYPE)='15';</v>
      </c>
    </row>
    <row r="24" spans="1:9" x14ac:dyDescent="0.25">
      <c r="A24" s="5" t="s">
        <v>8576</v>
      </c>
      <c r="B24" s="14" t="s">
        <v>6233</v>
      </c>
      <c r="C24" s="5" t="s">
        <v>5</v>
      </c>
      <c r="D24" s="5" t="str">
        <f t="shared" si="1"/>
        <v>16</v>
      </c>
      <c r="E24" s="5" t="str">
        <f t="shared" si="4"/>
        <v>Deer</v>
      </c>
      <c r="F24" s="5" t="s">
        <v>8688</v>
      </c>
      <c r="G24" s="5" t="s">
        <v>6761</v>
      </c>
      <c r="H24" s="5">
        <f t="shared" si="2"/>
        <v>4</v>
      </c>
      <c r="I24" s="5" t="str">
        <f t="shared" si="3"/>
        <v>UPDATE crash_acc_2016 SET ACCTYPE_txt = 'Deer' where TRIM(ACCTYPE)='16';</v>
      </c>
    </row>
    <row r="25" spans="1:9" x14ac:dyDescent="0.25">
      <c r="A25" s="5" t="s">
        <v>8576</v>
      </c>
      <c r="B25" s="14" t="s">
        <v>6234</v>
      </c>
      <c r="C25" s="5" t="s">
        <v>5</v>
      </c>
      <c r="D25" s="5" t="str">
        <f t="shared" si="1"/>
        <v>17</v>
      </c>
      <c r="E25" s="5" t="str">
        <f t="shared" si="4"/>
        <v>Animal Alive Before Crash</v>
      </c>
      <c r="F25" s="5" t="s">
        <v>8688</v>
      </c>
      <c r="G25" s="5" t="s">
        <v>6761</v>
      </c>
      <c r="H25" s="5">
        <f t="shared" si="2"/>
        <v>25</v>
      </c>
      <c r="I25" s="5" t="str">
        <f t="shared" si="3"/>
        <v>UPDATE crash_acc_2016 SET ACCTYPE_txt = 'Animal Alive Before Crash' where TRIM(ACCTYPE)='17';</v>
      </c>
    </row>
    <row r="26" spans="1:9" x14ac:dyDescent="0.25">
      <c r="A26" s="5" t="s">
        <v>8576</v>
      </c>
      <c r="B26" s="14" t="s">
        <v>6235</v>
      </c>
      <c r="C26" s="5" t="s">
        <v>5</v>
      </c>
      <c r="D26" s="5" t="str">
        <f t="shared" si="1"/>
        <v>18</v>
      </c>
      <c r="E26" s="5" t="str">
        <f t="shared" si="4"/>
        <v>Animal Dead Before Crash</v>
      </c>
      <c r="F26" s="5" t="s">
        <v>8688</v>
      </c>
      <c r="G26" s="5" t="s">
        <v>6761</v>
      </c>
      <c r="H26" s="5">
        <f t="shared" si="2"/>
        <v>24</v>
      </c>
      <c r="I26" s="5" t="str">
        <f t="shared" si="3"/>
        <v>UPDATE crash_acc_2016 SET ACCTYPE_txt = 'Animal Dead Before Crash' where TRIM(ACCTYPE)='18';</v>
      </c>
    </row>
    <row r="27" spans="1:9" x14ac:dyDescent="0.25">
      <c r="A27" s="5" t="s">
        <v>8576</v>
      </c>
      <c r="B27" s="14" t="s">
        <v>6236</v>
      </c>
      <c r="C27" s="5" t="s">
        <v>5</v>
      </c>
      <c r="D27" s="5" t="str">
        <f t="shared" si="1"/>
        <v>28</v>
      </c>
      <c r="E27" s="5" t="str">
        <f t="shared" si="4"/>
        <v>Light Pole/Utility Pole</v>
      </c>
      <c r="F27" s="5" t="s">
        <v>8688</v>
      </c>
      <c r="G27" t="s">
        <v>6769</v>
      </c>
      <c r="H27" s="5">
        <f t="shared" si="2"/>
        <v>23</v>
      </c>
      <c r="I27" s="5" t="str">
        <f t="shared" si="3"/>
        <v>UPDATE crash_acc_2016 SET ACCTYPE_txt = 'Light Pole/Utility Pole' where TRIM(ACCTYPE)='28';</v>
      </c>
    </row>
    <row r="28" spans="1:9" x14ac:dyDescent="0.25">
      <c r="A28" s="5" t="s">
        <v>8576</v>
      </c>
      <c r="B28" s="14" t="s">
        <v>6237</v>
      </c>
      <c r="C28" s="5" t="s">
        <v>5</v>
      </c>
      <c r="D28" s="5" t="str">
        <f t="shared" si="1"/>
        <v>30</v>
      </c>
      <c r="E28" s="5" t="str">
        <f t="shared" si="4"/>
        <v>Traffic Signal or Signal Structure</v>
      </c>
      <c r="F28" s="5" t="s">
        <v>8688</v>
      </c>
      <c r="G28" s="5" t="s">
        <v>6769</v>
      </c>
      <c r="H28" s="5">
        <f t="shared" si="2"/>
        <v>34</v>
      </c>
      <c r="I28" s="5" t="str">
        <f t="shared" si="3"/>
        <v>UPDATE crash_acc_2016 SET ACCTYPE_txt = 'Traffic Signal or Signal Structure' where TRIM(ACCTYPE)='30';</v>
      </c>
    </row>
    <row r="29" spans="1:9" x14ac:dyDescent="0.25">
      <c r="A29" s="5" t="s">
        <v>8576</v>
      </c>
      <c r="B29" s="14" t="s">
        <v>6238</v>
      </c>
      <c r="C29" s="5" t="s">
        <v>5</v>
      </c>
      <c r="D29" s="5" t="str">
        <f t="shared" si="1"/>
        <v>31</v>
      </c>
      <c r="E29" s="5" t="str">
        <f t="shared" si="4"/>
        <v>RR / LRT Crossing Device</v>
      </c>
      <c r="F29" s="5" t="s">
        <v>8688</v>
      </c>
      <c r="G29" s="5" t="s">
        <v>6769</v>
      </c>
      <c r="H29" s="5">
        <f t="shared" si="2"/>
        <v>24</v>
      </c>
      <c r="I29" s="5" t="str">
        <f t="shared" si="3"/>
        <v>UPDATE crash_acc_2016 SET ACCTYPE_txt = 'RR / LRT Crossing Device' where TRIM(ACCTYPE)='31';</v>
      </c>
    </row>
    <row r="30" spans="1:9" x14ac:dyDescent="0.25">
      <c r="A30" s="5" t="s">
        <v>8576</v>
      </c>
      <c r="B30" s="14" t="s">
        <v>6239</v>
      </c>
      <c r="C30" s="5" t="s">
        <v>5</v>
      </c>
      <c r="D30" s="5" t="str">
        <f t="shared" si="1"/>
        <v>32</v>
      </c>
      <c r="E30" s="5" t="str">
        <f t="shared" si="4"/>
        <v>Roadway Sign or Signal Structure</v>
      </c>
      <c r="F30" s="5" t="s">
        <v>8688</v>
      </c>
      <c r="G30" s="5" t="s">
        <v>6769</v>
      </c>
      <c r="H30" s="5">
        <f t="shared" si="2"/>
        <v>32</v>
      </c>
      <c r="I30" s="5" t="str">
        <f t="shared" si="3"/>
        <v>UPDATE crash_acc_2016 SET ACCTYPE_txt = 'Roadway Sign or Signal Structure' where TRIM(ACCTYPE)='32';</v>
      </c>
    </row>
    <row r="31" spans="1:9" x14ac:dyDescent="0.25">
      <c r="A31" s="5" t="s">
        <v>8576</v>
      </c>
      <c r="B31" s="14" t="s">
        <v>6240</v>
      </c>
      <c r="C31" s="5" t="s">
        <v>5</v>
      </c>
      <c r="D31" s="5" t="str">
        <f t="shared" si="1"/>
        <v>35</v>
      </c>
      <c r="E31" s="5" t="str">
        <f t="shared" si="4"/>
        <v>Other Post, Pole or Support</v>
      </c>
      <c r="F31" s="5" t="s">
        <v>8688</v>
      </c>
      <c r="G31" s="5" t="s">
        <v>6769</v>
      </c>
      <c r="H31" s="5">
        <f t="shared" si="2"/>
        <v>27</v>
      </c>
      <c r="I31" s="5" t="str">
        <f t="shared" si="3"/>
        <v>UPDATE crash_acc_2016 SET ACCTYPE_txt = 'Other Post, Pole or Support' where TRIM(ACCTYPE)='35';</v>
      </c>
    </row>
    <row r="32" spans="1:9" x14ac:dyDescent="0.25">
      <c r="A32" s="5" t="s">
        <v>8576</v>
      </c>
      <c r="B32" s="14" t="s">
        <v>6241</v>
      </c>
      <c r="C32" s="5" t="s">
        <v>5</v>
      </c>
      <c r="D32" s="5" t="str">
        <f t="shared" si="1"/>
        <v>36</v>
      </c>
      <c r="E32" s="5" t="str">
        <f t="shared" si="4"/>
        <v>Construction or Maintenance Equipment</v>
      </c>
      <c r="F32" s="5" t="s">
        <v>8688</v>
      </c>
      <c r="G32" s="5" t="s">
        <v>6769</v>
      </c>
      <c r="H32" s="5">
        <f t="shared" si="2"/>
        <v>37</v>
      </c>
      <c r="I32" s="5" t="str">
        <f t="shared" si="3"/>
        <v>UPDATE crash_acc_2016 SET ACCTYPE_txt = 'Construction or Maintenance Equipment' where TRIM(ACCTYPE)='36';</v>
      </c>
    </row>
    <row r="33" spans="1:9" x14ac:dyDescent="0.25">
      <c r="A33" s="5" t="s">
        <v>8576</v>
      </c>
      <c r="B33" s="14" t="s">
        <v>6242</v>
      </c>
      <c r="C33" s="5" t="s">
        <v>5</v>
      </c>
      <c r="D33" s="5" t="str">
        <f t="shared" si="1"/>
        <v>41</v>
      </c>
      <c r="E33" s="5" t="str">
        <f t="shared" si="4"/>
        <v>Bridge Pier or Support</v>
      </c>
      <c r="F33" s="5" t="s">
        <v>8688</v>
      </c>
      <c r="G33" s="5" t="s">
        <v>6769</v>
      </c>
      <c r="H33" s="5">
        <f t="shared" si="2"/>
        <v>22</v>
      </c>
      <c r="I33" s="5" t="str">
        <f t="shared" si="3"/>
        <v>UPDATE crash_acc_2016 SET ACCTYPE_txt = 'Bridge Pier or Support' where TRIM(ACCTYPE)='41';</v>
      </c>
    </row>
    <row r="34" spans="1:9" x14ac:dyDescent="0.25">
      <c r="A34" s="5" t="s">
        <v>8576</v>
      </c>
      <c r="B34" s="14" t="s">
        <v>6243</v>
      </c>
      <c r="C34" s="5" t="s">
        <v>5</v>
      </c>
      <c r="D34" s="5" t="str">
        <f t="shared" si="1"/>
        <v>42</v>
      </c>
      <c r="E34" s="5" t="str">
        <f t="shared" si="4"/>
        <v>Bridge Overhead Structure</v>
      </c>
      <c r="F34" s="5" t="s">
        <v>8688</v>
      </c>
      <c r="G34" s="5" t="s">
        <v>6769</v>
      </c>
      <c r="H34" s="5">
        <f t="shared" si="2"/>
        <v>25</v>
      </c>
      <c r="I34" s="5" t="str">
        <f t="shared" si="3"/>
        <v>UPDATE crash_acc_2016 SET ACCTYPE_txt = 'Bridge Overhead Structure' where TRIM(ACCTYPE)='42';</v>
      </c>
    </row>
    <row r="35" spans="1:9" x14ac:dyDescent="0.25">
      <c r="A35" s="5" t="s">
        <v>8576</v>
      </c>
      <c r="B35" s="14" t="s">
        <v>6244</v>
      </c>
      <c r="C35" s="5" t="s">
        <v>5</v>
      </c>
      <c r="D35" s="5" t="str">
        <f t="shared" si="1"/>
        <v>43</v>
      </c>
      <c r="E35" s="5" t="str">
        <f t="shared" si="4"/>
        <v>Bridge Rail</v>
      </c>
      <c r="F35" s="5" t="s">
        <v>8688</v>
      </c>
      <c r="G35" s="5" t="s">
        <v>6769</v>
      </c>
      <c r="H35" s="5">
        <f t="shared" si="2"/>
        <v>11</v>
      </c>
      <c r="I35" s="5" t="str">
        <f t="shared" si="3"/>
        <v>UPDATE crash_acc_2016 SET ACCTYPE_txt = 'Bridge Rail' where TRIM(ACCTYPE)='43';</v>
      </c>
    </row>
    <row r="36" spans="1:9" x14ac:dyDescent="0.25">
      <c r="A36" s="5" t="s">
        <v>8576</v>
      </c>
      <c r="B36" s="14" t="s">
        <v>6245</v>
      </c>
      <c r="C36" s="5" t="s">
        <v>5</v>
      </c>
      <c r="D36" s="5" t="str">
        <f t="shared" si="1"/>
        <v>46</v>
      </c>
      <c r="E36" s="5" t="str">
        <f t="shared" si="4"/>
        <v>Culvert</v>
      </c>
      <c r="F36" s="5" t="s">
        <v>8688</v>
      </c>
      <c r="G36" s="5" t="s">
        <v>6769</v>
      </c>
      <c r="H36" s="5">
        <f t="shared" si="2"/>
        <v>7</v>
      </c>
      <c r="I36" s="5" t="str">
        <f t="shared" si="3"/>
        <v>UPDATE crash_acc_2016 SET ACCTYPE_txt = 'Culvert' where TRIM(ACCTYPE)='46';</v>
      </c>
    </row>
    <row r="37" spans="1:9" x14ac:dyDescent="0.25">
      <c r="A37" s="5" t="s">
        <v>8576</v>
      </c>
      <c r="B37" s="14" t="s">
        <v>6246</v>
      </c>
      <c r="C37" s="5" t="s">
        <v>5</v>
      </c>
      <c r="D37" s="5" t="str">
        <f t="shared" si="1"/>
        <v>47</v>
      </c>
      <c r="E37" s="5" t="str">
        <f t="shared" si="4"/>
        <v>Curb</v>
      </c>
      <c r="F37" s="5" t="s">
        <v>8688</v>
      </c>
      <c r="G37" s="5" t="s">
        <v>6769</v>
      </c>
      <c r="H37" s="5">
        <f t="shared" si="2"/>
        <v>4</v>
      </c>
      <c r="I37" s="5" t="str">
        <f t="shared" si="3"/>
        <v>UPDATE crash_acc_2016 SET ACCTYPE_txt = 'Curb' where TRIM(ACCTYPE)='47';</v>
      </c>
    </row>
    <row r="38" spans="1:9" x14ac:dyDescent="0.25">
      <c r="A38" s="5" t="s">
        <v>8576</v>
      </c>
      <c r="B38" s="14" t="s">
        <v>6247</v>
      </c>
      <c r="C38" s="5" t="s">
        <v>5</v>
      </c>
      <c r="D38" s="5" t="str">
        <f t="shared" si="1"/>
        <v>48</v>
      </c>
      <c r="E38" s="5" t="str">
        <f t="shared" si="4"/>
        <v>Ditch</v>
      </c>
      <c r="F38" s="5" t="s">
        <v>8688</v>
      </c>
      <c r="G38" s="5" t="s">
        <v>6769</v>
      </c>
      <c r="H38" s="5">
        <f t="shared" si="2"/>
        <v>5</v>
      </c>
      <c r="I38" s="5" t="str">
        <f t="shared" si="3"/>
        <v>UPDATE crash_acc_2016 SET ACCTYPE_txt = 'Ditch' where TRIM(ACCTYPE)='48';</v>
      </c>
    </row>
    <row r="39" spans="1:9" x14ac:dyDescent="0.25">
      <c r="A39" s="5" t="s">
        <v>8576</v>
      </c>
      <c r="B39" s="14" t="s">
        <v>6248</v>
      </c>
      <c r="C39" s="5" t="s">
        <v>5</v>
      </c>
      <c r="D39" s="5" t="str">
        <f t="shared" si="1"/>
        <v>49</v>
      </c>
      <c r="E39" s="5" t="str">
        <f t="shared" si="4"/>
        <v>Embankment</v>
      </c>
      <c r="F39" s="5" t="s">
        <v>8688</v>
      </c>
      <c r="G39" s="5" t="s">
        <v>6769</v>
      </c>
      <c r="H39" s="5">
        <f t="shared" si="2"/>
        <v>10</v>
      </c>
      <c r="I39" s="5" t="str">
        <f t="shared" si="3"/>
        <v>UPDATE crash_acc_2016 SET ACCTYPE_txt = 'Embankment' where TRIM(ACCTYPE)='49';</v>
      </c>
    </row>
    <row r="40" spans="1:9" x14ac:dyDescent="0.25">
      <c r="A40" s="5" t="s">
        <v>8576</v>
      </c>
      <c r="B40" s="14" t="s">
        <v>6249</v>
      </c>
      <c r="C40" s="5" t="s">
        <v>5</v>
      </c>
      <c r="D40" s="5" t="str">
        <f t="shared" si="1"/>
        <v>50</v>
      </c>
      <c r="E40" s="5" t="str">
        <f t="shared" si="4"/>
        <v>Snowbank</v>
      </c>
      <c r="F40" s="5" t="s">
        <v>8688</v>
      </c>
      <c r="G40" s="5" t="s">
        <v>6769</v>
      </c>
      <c r="H40" s="5">
        <f t="shared" si="2"/>
        <v>8</v>
      </c>
      <c r="I40" s="5" t="str">
        <f t="shared" si="3"/>
        <v>UPDATE crash_acc_2016 SET ACCTYPE_txt = 'Snowbank' where TRIM(ACCTYPE)='50';</v>
      </c>
    </row>
    <row r="41" spans="1:9" x14ac:dyDescent="0.25">
      <c r="A41" s="5" t="s">
        <v>8576</v>
      </c>
      <c r="B41" s="14" t="s">
        <v>6250</v>
      </c>
      <c r="C41" s="5" t="s">
        <v>5</v>
      </c>
      <c r="D41" s="5" t="str">
        <f t="shared" si="1"/>
        <v>55</v>
      </c>
      <c r="E41" s="5" t="str">
        <f t="shared" si="4"/>
        <v>Cable Median Barrier</v>
      </c>
      <c r="F41" s="5" t="s">
        <v>8688</v>
      </c>
      <c r="G41" s="5" t="s">
        <v>6769</v>
      </c>
      <c r="H41" s="5">
        <f t="shared" si="2"/>
        <v>20</v>
      </c>
      <c r="I41" s="5" t="str">
        <f t="shared" si="3"/>
        <v>UPDATE crash_acc_2016 SET ACCTYPE_txt = 'Cable Median Barrier' where TRIM(ACCTYPE)='55';</v>
      </c>
    </row>
    <row r="42" spans="1:9" x14ac:dyDescent="0.25">
      <c r="A42" s="5" t="s">
        <v>8576</v>
      </c>
      <c r="B42" s="14" t="s">
        <v>6251</v>
      </c>
      <c r="C42" s="5" t="s">
        <v>5</v>
      </c>
      <c r="D42" s="5" t="str">
        <f t="shared" si="1"/>
        <v>56</v>
      </c>
      <c r="E42" s="5" t="str">
        <f t="shared" si="4"/>
        <v>Concrete Traffic Barrier</v>
      </c>
      <c r="F42" s="5" t="s">
        <v>8688</v>
      </c>
      <c r="G42" s="5" t="s">
        <v>6769</v>
      </c>
      <c r="H42" s="5">
        <f t="shared" si="2"/>
        <v>24</v>
      </c>
      <c r="I42" s="5" t="str">
        <f t="shared" si="3"/>
        <v>UPDATE crash_acc_2016 SET ACCTYPE_txt = 'Concrete Traffic Barrier' where TRIM(ACCTYPE)='56';</v>
      </c>
    </row>
    <row r="43" spans="1:9" x14ac:dyDescent="0.25">
      <c r="A43" s="5" t="s">
        <v>8576</v>
      </c>
      <c r="B43" s="14" t="s">
        <v>6252</v>
      </c>
      <c r="C43" s="5" t="s">
        <v>5</v>
      </c>
      <c r="D43" s="5" t="str">
        <f t="shared" si="1"/>
        <v>57</v>
      </c>
      <c r="E43" s="5" t="str">
        <f t="shared" si="4"/>
        <v>Other Traffic Barrier</v>
      </c>
      <c r="F43" s="5" t="s">
        <v>8688</v>
      </c>
      <c r="G43" s="5" t="s">
        <v>6769</v>
      </c>
      <c r="H43" s="5">
        <f t="shared" si="2"/>
        <v>21</v>
      </c>
      <c r="I43" s="5" t="str">
        <f t="shared" si="3"/>
        <v>UPDATE crash_acc_2016 SET ACCTYPE_txt = 'Other Traffic Barrier' where TRIM(ACCTYPE)='57';</v>
      </c>
    </row>
    <row r="44" spans="1:9" x14ac:dyDescent="0.25">
      <c r="A44" s="5" t="s">
        <v>8576</v>
      </c>
      <c r="B44" s="14" t="s">
        <v>6253</v>
      </c>
      <c r="C44" s="5" t="s">
        <v>5</v>
      </c>
      <c r="D44" s="5" t="str">
        <f t="shared" si="1"/>
        <v>60</v>
      </c>
      <c r="E44" s="5" t="str">
        <f t="shared" si="4"/>
        <v>Impact Attenuator / Crash Cushion</v>
      </c>
      <c r="F44" s="5" t="s">
        <v>8688</v>
      </c>
      <c r="G44" s="5" t="s">
        <v>6769</v>
      </c>
      <c r="H44" s="5">
        <f t="shared" si="2"/>
        <v>33</v>
      </c>
      <c r="I44" s="5" t="str">
        <f t="shared" si="3"/>
        <v>UPDATE crash_acc_2016 SET ACCTYPE_txt = 'Impact Attenuator / Crash Cushion' where TRIM(ACCTYPE)='60';</v>
      </c>
    </row>
    <row r="45" spans="1:9" x14ac:dyDescent="0.25">
      <c r="A45" s="5" t="s">
        <v>8576</v>
      </c>
      <c r="B45" s="14" t="s">
        <v>6254</v>
      </c>
      <c r="C45" s="5" t="s">
        <v>5</v>
      </c>
      <c r="D45" s="5" t="str">
        <f t="shared" si="1"/>
        <v>61</v>
      </c>
      <c r="E45" s="5" t="str">
        <f t="shared" si="4"/>
        <v>Guardrail Face</v>
      </c>
      <c r="F45" s="5" t="s">
        <v>8688</v>
      </c>
      <c r="G45" s="5" t="s">
        <v>6769</v>
      </c>
      <c r="H45" s="5">
        <f t="shared" si="2"/>
        <v>14</v>
      </c>
      <c r="I45" s="5" t="str">
        <f t="shared" si="3"/>
        <v>UPDATE crash_acc_2016 SET ACCTYPE_txt = 'Guardrail Face' where TRIM(ACCTYPE)='61';</v>
      </c>
    </row>
    <row r="46" spans="1:9" x14ac:dyDescent="0.25">
      <c r="A46" s="5" t="s">
        <v>8576</v>
      </c>
      <c r="B46" s="14" t="s">
        <v>6255</v>
      </c>
      <c r="C46" s="5" t="s">
        <v>5</v>
      </c>
      <c r="D46" s="5" t="str">
        <f t="shared" si="1"/>
        <v>62</v>
      </c>
      <c r="E46" s="5" t="str">
        <f t="shared" si="4"/>
        <v>Guardrail End</v>
      </c>
      <c r="F46" s="5" t="s">
        <v>8688</v>
      </c>
      <c r="G46" s="5" t="s">
        <v>6769</v>
      </c>
      <c r="H46" s="5">
        <f t="shared" si="2"/>
        <v>13</v>
      </c>
      <c r="I46" s="5" t="str">
        <f t="shared" si="3"/>
        <v>UPDATE crash_acc_2016 SET ACCTYPE_txt = 'Guardrail End' where TRIM(ACCTYPE)='62';</v>
      </c>
    </row>
    <row r="47" spans="1:9" x14ac:dyDescent="0.25">
      <c r="A47" s="5" t="s">
        <v>8576</v>
      </c>
      <c r="B47" s="14" t="s">
        <v>6256</v>
      </c>
      <c r="C47" s="5" t="s">
        <v>5</v>
      </c>
      <c r="D47" s="5" t="str">
        <f t="shared" si="1"/>
        <v>67</v>
      </c>
      <c r="E47" s="5" t="str">
        <f t="shared" si="4"/>
        <v>Mailboxes/Posts</v>
      </c>
      <c r="F47" s="5" t="s">
        <v>8688</v>
      </c>
      <c r="G47" s="5" t="s">
        <v>6769</v>
      </c>
      <c r="H47" s="5">
        <f t="shared" si="2"/>
        <v>15</v>
      </c>
      <c r="I47" s="5" t="str">
        <f t="shared" si="3"/>
        <v>UPDATE crash_acc_2016 SET ACCTYPE_txt = 'Mailboxes/Posts' where TRIM(ACCTYPE)='67';</v>
      </c>
    </row>
    <row r="48" spans="1:9" x14ac:dyDescent="0.25">
      <c r="A48" s="5" t="s">
        <v>8576</v>
      </c>
      <c r="B48" s="14" t="s">
        <v>6257</v>
      </c>
      <c r="C48" s="5" t="s">
        <v>5</v>
      </c>
      <c r="D48" s="5" t="str">
        <f t="shared" si="1"/>
        <v>68</v>
      </c>
      <c r="E48" s="5" t="str">
        <f t="shared" si="4"/>
        <v>Hydrant</v>
      </c>
      <c r="F48" s="5" t="s">
        <v>8688</v>
      </c>
      <c r="G48" s="5" t="s">
        <v>6769</v>
      </c>
      <c r="H48" s="5">
        <f t="shared" si="2"/>
        <v>7</v>
      </c>
      <c r="I48" s="5" t="str">
        <f t="shared" si="3"/>
        <v>UPDATE crash_acc_2016 SET ACCTYPE_txt = 'Hydrant' where TRIM(ACCTYPE)='68';</v>
      </c>
    </row>
    <row r="49" spans="1:9" x14ac:dyDescent="0.25">
      <c r="A49" s="5" t="s">
        <v>8576</v>
      </c>
      <c r="B49" s="14" t="s">
        <v>6258</v>
      </c>
      <c r="C49" s="5" t="s">
        <v>5</v>
      </c>
      <c r="D49" s="5" t="str">
        <f t="shared" si="1"/>
        <v>69</v>
      </c>
      <c r="E49" s="5" t="str">
        <f t="shared" si="4"/>
        <v>Standing Tree/Shrubbery</v>
      </c>
      <c r="F49" s="5" t="s">
        <v>8688</v>
      </c>
      <c r="G49" s="5" t="s">
        <v>6769</v>
      </c>
      <c r="H49" s="5">
        <f t="shared" si="2"/>
        <v>23</v>
      </c>
      <c r="I49" s="5" t="str">
        <f t="shared" si="3"/>
        <v>UPDATE crash_acc_2016 SET ACCTYPE_txt = 'Standing Tree/Shrubbery' where TRIM(ACCTYPE)='69';</v>
      </c>
    </row>
    <row r="50" spans="1:9" x14ac:dyDescent="0.25">
      <c r="A50" s="5" t="s">
        <v>8576</v>
      </c>
      <c r="B50" s="14" t="s">
        <v>6259</v>
      </c>
      <c r="C50" s="5" t="s">
        <v>5</v>
      </c>
      <c r="D50" s="5" t="str">
        <f t="shared" si="1"/>
        <v>70</v>
      </c>
      <c r="E50" s="5" t="str">
        <f t="shared" si="4"/>
        <v>Fence, Not Barrier</v>
      </c>
      <c r="F50" s="5" t="s">
        <v>8688</v>
      </c>
      <c r="G50" s="5" t="s">
        <v>6769</v>
      </c>
      <c r="H50" s="5">
        <f t="shared" si="2"/>
        <v>18</v>
      </c>
      <c r="I50" s="5" t="str">
        <f t="shared" si="3"/>
        <v>UPDATE crash_acc_2016 SET ACCTYPE_txt = 'Fence, Not Barrier' where TRIM(ACCTYPE)='70';</v>
      </c>
    </row>
    <row r="51" spans="1:9" x14ac:dyDescent="0.25">
      <c r="A51" s="5" t="s">
        <v>8576</v>
      </c>
      <c r="B51" s="14" t="s">
        <v>6260</v>
      </c>
      <c r="C51" s="5" t="s">
        <v>5</v>
      </c>
      <c r="D51" s="5" t="str">
        <f t="shared" si="1"/>
        <v>71</v>
      </c>
      <c r="E51" s="5" t="str">
        <f t="shared" si="4"/>
        <v>Parking Meter</v>
      </c>
      <c r="F51" s="5" t="s">
        <v>8688</v>
      </c>
      <c r="G51" s="5" t="s">
        <v>6769</v>
      </c>
      <c r="H51" s="5">
        <f t="shared" si="2"/>
        <v>13</v>
      </c>
      <c r="I51" s="5" t="str">
        <f t="shared" si="3"/>
        <v>UPDATE crash_acc_2016 SET ACCTYPE_txt = 'Parking Meter' where TRIM(ACCTYPE)='71';</v>
      </c>
    </row>
    <row r="52" spans="1:9" x14ac:dyDescent="0.25">
      <c r="A52" s="5" t="s">
        <v>8576</v>
      </c>
      <c r="B52" s="14" t="s">
        <v>6261</v>
      </c>
      <c r="C52" s="5" t="s">
        <v>5</v>
      </c>
      <c r="D52" s="5" t="str">
        <f t="shared" si="1"/>
        <v>75</v>
      </c>
      <c r="E52" s="5" t="str">
        <f t="shared" si="4"/>
        <v>Other - Fixed Object</v>
      </c>
      <c r="F52" s="5" t="s">
        <v>8688</v>
      </c>
      <c r="G52" s="5" t="s">
        <v>6769</v>
      </c>
      <c r="H52" s="5">
        <f t="shared" si="2"/>
        <v>20</v>
      </c>
      <c r="I52" s="5" t="str">
        <f t="shared" si="3"/>
        <v>UPDATE crash_acc_2016 SET ACCTYPE_txt = 'Other - Fixed Object' where TRIM(ACCTYPE)='75';</v>
      </c>
    </row>
    <row r="53" spans="1:9" x14ac:dyDescent="0.25">
      <c r="A53" s="5" t="s">
        <v>8576</v>
      </c>
      <c r="B53" s="14" t="s">
        <v>6262</v>
      </c>
      <c r="C53" s="5" t="s">
        <v>5</v>
      </c>
      <c r="D53" s="5" t="str">
        <f t="shared" si="1"/>
        <v>99</v>
      </c>
      <c r="E53" s="5" t="str">
        <f t="shared" si="4"/>
        <v>Unknown</v>
      </c>
      <c r="F53" s="5" t="s">
        <v>8688</v>
      </c>
      <c r="G53" s="5" t="s">
        <v>6769</v>
      </c>
      <c r="H53" s="5">
        <f t="shared" si="2"/>
        <v>7</v>
      </c>
      <c r="I53" s="5" t="str">
        <f t="shared" si="3"/>
        <v>UPDATE crash_acc_2016 SET ACCTYPE_txt = 'Unknown' where TRIM(ACCTYPE)='99';</v>
      </c>
    </row>
    <row r="54" spans="1:9" x14ac:dyDescent="0.25">
      <c r="A54" s="5" t="s">
        <v>8576</v>
      </c>
      <c r="B54" s="14" t="s">
        <v>6263</v>
      </c>
      <c r="C54" s="5" t="s">
        <v>5</v>
      </c>
      <c r="D54" s="5" t="str">
        <f t="shared" si="1"/>
        <v>34</v>
      </c>
      <c r="E54" s="5" t="str">
        <f t="shared" si="4"/>
        <v>Fell/Jumped From Motor Vehicle</v>
      </c>
      <c r="F54" s="5" t="s">
        <v>8688</v>
      </c>
      <c r="G54" t="s">
        <v>8473</v>
      </c>
      <c r="H54" s="5">
        <f t="shared" si="2"/>
        <v>30</v>
      </c>
      <c r="I54" s="5" t="str">
        <f t="shared" si="3"/>
        <v>UPDATE crash_acc_2016 SET ACCTYPE_txt = 'Fell/Jumped From Motor Vehicle' where TRIM(ACCTYPE)='34';</v>
      </c>
    </row>
    <row r="55" spans="1:9" x14ac:dyDescent="0.25">
      <c r="A55" s="5" t="s">
        <v>8576</v>
      </c>
      <c r="B55" s="14" t="s">
        <v>6264</v>
      </c>
      <c r="C55" s="5" t="s">
        <v>5</v>
      </c>
      <c r="D55" s="5" t="str">
        <f t="shared" si="1"/>
        <v>38</v>
      </c>
      <c r="E55" s="5" t="str">
        <f t="shared" si="4"/>
        <v>Thrown or Falling Object</v>
      </c>
      <c r="F55" s="5" t="s">
        <v>8688</v>
      </c>
      <c r="G55" s="5" t="s">
        <v>8473</v>
      </c>
      <c r="H55" s="5">
        <f t="shared" si="2"/>
        <v>24</v>
      </c>
      <c r="I55" s="5" t="str">
        <f t="shared" si="3"/>
        <v>UPDATE crash_acc_2016 SET ACCTYPE_txt = 'Thrown or Falling Object' where TRIM(ACCTYPE)='38';</v>
      </c>
    </row>
    <row r="56" spans="1:9" x14ac:dyDescent="0.25">
      <c r="A56" s="5" t="s">
        <v>8576</v>
      </c>
      <c r="B56" s="14" t="s">
        <v>6265</v>
      </c>
      <c r="C56" s="5" t="s">
        <v>5</v>
      </c>
      <c r="D56" s="5" t="str">
        <f t="shared" si="1"/>
        <v>39</v>
      </c>
      <c r="E56" s="5" t="str">
        <f t="shared" si="4"/>
        <v>Cargo/Equipment Loss or Shift</v>
      </c>
      <c r="F56" s="5" t="s">
        <v>8688</v>
      </c>
      <c r="G56" s="5" t="s">
        <v>8473</v>
      </c>
      <c r="H56" s="5">
        <f t="shared" si="2"/>
        <v>29</v>
      </c>
      <c r="I56" s="5" t="str">
        <f t="shared" si="3"/>
        <v>UPDATE crash_acc_2016 SET ACCTYPE_txt = 'Cargo/Equipment Loss or Shift' where TRIM(ACCTYPE)='39';</v>
      </c>
    </row>
    <row r="57" spans="1:9" x14ac:dyDescent="0.25">
      <c r="A57" s="5" t="s">
        <v>8576</v>
      </c>
      <c r="B57" s="14" t="s">
        <v>6266</v>
      </c>
      <c r="C57" s="5" t="s">
        <v>5</v>
      </c>
      <c r="D57" s="5" t="str">
        <f t="shared" si="1"/>
        <v>83</v>
      </c>
      <c r="E57" s="5" t="str">
        <f t="shared" si="4"/>
        <v>Overturn/Rollover</v>
      </c>
      <c r="F57" s="5" t="s">
        <v>8688</v>
      </c>
      <c r="G57" s="5" t="s">
        <v>8473</v>
      </c>
      <c r="H57" s="5">
        <f t="shared" si="2"/>
        <v>17</v>
      </c>
      <c r="I57" s="5" t="str">
        <f t="shared" si="3"/>
        <v>UPDATE crash_acc_2016 SET ACCTYPE_txt = 'Overturn/Rollover' where TRIM(ACCTYPE)='83';</v>
      </c>
    </row>
    <row r="58" spans="1:9" x14ac:dyDescent="0.25">
      <c r="A58" s="5" t="s">
        <v>8576</v>
      </c>
      <c r="B58" s="14" t="s">
        <v>6267</v>
      </c>
      <c r="C58" s="5" t="s">
        <v>5</v>
      </c>
      <c r="D58" s="5" t="str">
        <f t="shared" si="1"/>
        <v>84</v>
      </c>
      <c r="E58" s="5" t="str">
        <f t="shared" si="4"/>
        <v>Immersion (Partial or Full)</v>
      </c>
      <c r="F58" s="5" t="s">
        <v>8688</v>
      </c>
      <c r="G58" s="5" t="s">
        <v>8473</v>
      </c>
      <c r="H58" s="5">
        <f t="shared" si="2"/>
        <v>27</v>
      </c>
      <c r="I58" s="5" t="str">
        <f t="shared" si="3"/>
        <v>UPDATE crash_acc_2016 SET ACCTYPE_txt = 'Immersion (Partial or Full)' where TRIM(ACCTYPE)='84';</v>
      </c>
    </row>
    <row r="59" spans="1:9" x14ac:dyDescent="0.25">
      <c r="A59" s="5" t="s">
        <v>8576</v>
      </c>
      <c r="B59" s="14" t="s">
        <v>6268</v>
      </c>
      <c r="C59" s="5" t="s">
        <v>5</v>
      </c>
      <c r="D59" s="5" t="str">
        <f t="shared" si="1"/>
        <v>85</v>
      </c>
      <c r="E59" s="5" t="str">
        <f t="shared" si="4"/>
        <v>Fire/Explosion</v>
      </c>
      <c r="F59" s="5" t="s">
        <v>8688</v>
      </c>
      <c r="G59" s="5" t="s">
        <v>8473</v>
      </c>
      <c r="H59" s="5">
        <f t="shared" si="2"/>
        <v>14</v>
      </c>
      <c r="I59" s="5" t="str">
        <f t="shared" si="3"/>
        <v>UPDATE crash_acc_2016 SET ACCTYPE_txt = 'Fire/Explosion' where TRIM(ACCTYPE)='85';</v>
      </c>
    </row>
    <row r="60" spans="1:9" x14ac:dyDescent="0.25">
      <c r="A60" s="5" t="s">
        <v>8576</v>
      </c>
      <c r="B60" s="14" t="s">
        <v>6269</v>
      </c>
      <c r="C60" s="5" t="s">
        <v>5</v>
      </c>
      <c r="D60" s="5" t="str">
        <f t="shared" si="1"/>
        <v>86</v>
      </c>
      <c r="E60" s="5" t="str">
        <f t="shared" si="4"/>
        <v>Jack Knife</v>
      </c>
      <c r="F60" s="5" t="s">
        <v>8688</v>
      </c>
      <c r="G60" s="5" t="s">
        <v>8473</v>
      </c>
      <c r="H60" s="5">
        <f t="shared" si="2"/>
        <v>10</v>
      </c>
      <c r="I60" s="5" t="str">
        <f t="shared" si="3"/>
        <v>UPDATE crash_acc_2016 SET ACCTYPE_txt = 'Jack Knife' where TRIM(ACCTYPE)='86';</v>
      </c>
    </row>
    <row r="61" spans="1:9" x14ac:dyDescent="0.25">
      <c r="A61" s="5" t="s">
        <v>8576</v>
      </c>
      <c r="B61" s="14" t="s">
        <v>6270</v>
      </c>
      <c r="C61" s="5" t="s">
        <v>5</v>
      </c>
      <c r="D61" s="5" t="str">
        <f t="shared" si="1"/>
        <v>89</v>
      </c>
      <c r="E61" s="5" t="str">
        <f t="shared" si="4"/>
        <v>Other-Non-Collision</v>
      </c>
      <c r="F61" s="5" t="s">
        <v>8688</v>
      </c>
      <c r="G61" s="5" t="s">
        <v>8473</v>
      </c>
      <c r="H61" s="5">
        <f t="shared" si="2"/>
        <v>19</v>
      </c>
      <c r="I61" s="5" t="str">
        <f t="shared" si="3"/>
        <v>UPDATE crash_acc_2016 SET ACCTYPE_txt = 'Other-Non-Collision' where TRIM(ACCTYPE)='89';</v>
      </c>
    </row>
    <row r="62" spans="1:9" x14ac:dyDescent="0.25">
      <c r="A62" s="5" t="s">
        <v>8576</v>
      </c>
      <c r="B62" s="14" t="s">
        <v>6271</v>
      </c>
      <c r="C62" s="5" t="s">
        <v>5</v>
      </c>
      <c r="D62" s="5" t="str">
        <f t="shared" si="1"/>
        <v>25</v>
      </c>
      <c r="E62" s="5" t="str">
        <f t="shared" si="4"/>
        <v>Other - Non Fixed Object</v>
      </c>
      <c r="F62" s="5" t="s">
        <v>8688</v>
      </c>
      <c r="G62" s="5" t="s">
        <v>8473</v>
      </c>
      <c r="H62" s="5">
        <f t="shared" si="2"/>
        <v>24</v>
      </c>
      <c r="I62" s="5" t="str">
        <f t="shared" si="3"/>
        <v>UPDATE crash_acc_2016 SET ACCTYPE_txt = 'Other - Non Fixed Object' where TRIM(ACCTYPE)='25';</v>
      </c>
    </row>
    <row r="63" spans="1:9" x14ac:dyDescent="0.25">
      <c r="A63" s="5" t="s">
        <v>8576</v>
      </c>
      <c r="B63" s="15" t="s">
        <v>6272</v>
      </c>
      <c r="C63" s="5" t="s">
        <v>5</v>
      </c>
      <c r="D63" s="5" t="str">
        <f t="shared" si="1"/>
        <v>51</v>
      </c>
      <c r="E63" s="5" t="str">
        <f t="shared" si="4"/>
        <v>Other – Non-Motorist</v>
      </c>
      <c r="F63" s="5" t="s">
        <v>8688</v>
      </c>
      <c r="G63" s="5" t="s">
        <v>8473</v>
      </c>
      <c r="H63" s="5">
        <f t="shared" si="2"/>
        <v>20</v>
      </c>
      <c r="I63" s="5" t="str">
        <f t="shared" si="3"/>
        <v>UPDATE crash_acc_2016 SET ACCTYPE_txt = 'Other – Non-Motorist' where TRIM(ACCTYPE)='51';</v>
      </c>
    </row>
    <row r="64" spans="1:9" x14ac:dyDescent="0.25">
      <c r="A64" s="5" t="s">
        <v>8658</v>
      </c>
      <c r="B64" s="14" t="s">
        <v>6273</v>
      </c>
      <c r="C64" t="s">
        <v>62</v>
      </c>
      <c r="D64" t="str">
        <f>LEFT(B64,2)</f>
        <v>20</v>
      </c>
      <c r="E64" s="5" t="str">
        <f t="shared" si="4"/>
        <v>Parked/Entering or Leaving a Parked Position</v>
      </c>
      <c r="F64" t="s">
        <v>8690</v>
      </c>
      <c r="H64" s="5">
        <f t="shared" si="2"/>
        <v>44</v>
      </c>
      <c r="I64" s="5" t="str">
        <f t="shared" si="3"/>
        <v>UPDATE crash_veh_2016 SET ACTION_txt = 'Parked/Entering or Leaving a Parked Position' where TRIM(ACTION)='20';</v>
      </c>
    </row>
    <row r="65" spans="1:9" x14ac:dyDescent="0.25">
      <c r="A65" s="5" t="s">
        <v>8658</v>
      </c>
      <c r="B65" s="14" t="s">
        <v>6274</v>
      </c>
      <c r="C65" s="5" t="s">
        <v>62</v>
      </c>
      <c r="D65" s="5" t="str">
        <f t="shared" ref="D65:D80" si="5">LEFT(B65,2)</f>
        <v>21</v>
      </c>
      <c r="E65" s="5" t="str">
        <f t="shared" si="4"/>
        <v>Moving Forward</v>
      </c>
      <c r="F65" s="5" t="s">
        <v>8690</v>
      </c>
      <c r="H65" s="5">
        <f t="shared" si="2"/>
        <v>14</v>
      </c>
      <c r="I65" s="5" t="str">
        <f t="shared" si="3"/>
        <v>UPDATE crash_veh_2016 SET ACTION_txt = 'Moving Forward' where TRIM(ACTION)='21';</v>
      </c>
    </row>
    <row r="66" spans="1:9" x14ac:dyDescent="0.25">
      <c r="A66" s="5" t="s">
        <v>8658</v>
      </c>
      <c r="B66" s="14" t="s">
        <v>6275</v>
      </c>
      <c r="C66" s="5" t="s">
        <v>62</v>
      </c>
      <c r="D66" s="5" t="str">
        <f t="shared" si="5"/>
        <v>22</v>
      </c>
      <c r="E66" s="5" t="str">
        <f t="shared" si="4"/>
        <v>Wrong Way into Opposing Traffic</v>
      </c>
      <c r="F66" s="5" t="s">
        <v>8690</v>
      </c>
      <c r="H66" s="5">
        <f t="shared" si="2"/>
        <v>31</v>
      </c>
      <c r="I66" s="5" t="str">
        <f t="shared" si="3"/>
        <v>UPDATE crash_veh_2016 SET ACTION_txt = 'Wrong Way into Opposing Traffic' where TRIM(ACTION)='22';</v>
      </c>
    </row>
    <row r="67" spans="1:9" x14ac:dyDescent="0.25">
      <c r="A67" s="5" t="s">
        <v>8658</v>
      </c>
      <c r="B67" s="14" t="s">
        <v>6276</v>
      </c>
      <c r="C67" s="5" t="s">
        <v>62</v>
      </c>
      <c r="D67" s="5" t="str">
        <f t="shared" si="5"/>
        <v>23</v>
      </c>
      <c r="E67" s="5" t="str">
        <f t="shared" si="4"/>
        <v>Turning Right</v>
      </c>
      <c r="F67" s="5" t="s">
        <v>8690</v>
      </c>
      <c r="H67" s="5">
        <f t="shared" si="2"/>
        <v>13</v>
      </c>
      <c r="I67" s="5" t="str">
        <f t="shared" si="3"/>
        <v>UPDATE crash_veh_2016 SET ACTION_txt = 'Turning Right' where TRIM(ACTION)='23';</v>
      </c>
    </row>
    <row r="68" spans="1:9" x14ac:dyDescent="0.25">
      <c r="A68" s="5" t="s">
        <v>8658</v>
      </c>
      <c r="B68" s="14" t="s">
        <v>6277</v>
      </c>
      <c r="C68" s="5" t="s">
        <v>62</v>
      </c>
      <c r="D68" s="5" t="str">
        <f t="shared" si="5"/>
        <v>24</v>
      </c>
      <c r="E68" s="5" t="str">
        <f t="shared" si="4"/>
        <v>Turning Left</v>
      </c>
      <c r="F68" s="5" t="s">
        <v>8690</v>
      </c>
      <c r="H68" s="5">
        <f t="shared" si="2"/>
        <v>12</v>
      </c>
      <c r="I68" s="5" t="str">
        <f t="shared" si="3"/>
        <v>UPDATE crash_veh_2016 SET ACTION_txt = 'Turning Left' where TRIM(ACTION)='24';</v>
      </c>
    </row>
    <row r="69" spans="1:9" x14ac:dyDescent="0.25">
      <c r="A69" s="5" t="s">
        <v>8658</v>
      </c>
      <c r="B69" s="14" t="s">
        <v>6278</v>
      </c>
      <c r="C69" s="5" t="s">
        <v>62</v>
      </c>
      <c r="D69" s="5" t="str">
        <f t="shared" si="5"/>
        <v>25</v>
      </c>
      <c r="E69" s="5" t="str">
        <f t="shared" si="4"/>
        <v>Making a U Turn</v>
      </c>
      <c r="F69" s="5" t="s">
        <v>8690</v>
      </c>
      <c r="H69" s="5">
        <f t="shared" ref="H69:H132" si="6">LEN(E69)</f>
        <v>15</v>
      </c>
      <c r="I69" s="5" t="str">
        <f t="shared" ref="I69:I132" si="7">"UPDATE crash_"&amp;TRIM(F69)&amp;"_2016 SET "&amp;TRIM(C69)&amp;"_txt = '"&amp;TRIM(E69)&amp;"' where TRIM("&amp;TRIM(C69)&amp;")='"&amp;TRIM(D69)&amp;"';"</f>
        <v>UPDATE crash_veh_2016 SET ACTION_txt = 'Making a U Turn' where TRIM(ACTION)='25';</v>
      </c>
    </row>
    <row r="70" spans="1:9" x14ac:dyDescent="0.25">
      <c r="A70" s="5" t="s">
        <v>8658</v>
      </c>
      <c r="B70" s="14" t="s">
        <v>6279</v>
      </c>
      <c r="C70" s="5" t="s">
        <v>62</v>
      </c>
      <c r="D70" s="5" t="str">
        <f t="shared" si="5"/>
        <v>26</v>
      </c>
      <c r="E70" s="5" t="str">
        <f t="shared" si="4"/>
        <v>Slowing</v>
      </c>
      <c r="F70" s="5" t="s">
        <v>8690</v>
      </c>
      <c r="H70" s="5">
        <f t="shared" si="6"/>
        <v>7</v>
      </c>
      <c r="I70" s="5" t="str">
        <f t="shared" si="7"/>
        <v>UPDATE crash_veh_2016 SET ACTION_txt = 'Slowing' where TRIM(ACTION)='26';</v>
      </c>
    </row>
    <row r="71" spans="1:9" x14ac:dyDescent="0.25">
      <c r="A71" s="5" t="s">
        <v>8658</v>
      </c>
      <c r="B71" s="14" t="s">
        <v>6280</v>
      </c>
      <c r="C71" s="5" t="s">
        <v>62</v>
      </c>
      <c r="D71" s="5" t="str">
        <f t="shared" si="5"/>
        <v>27</v>
      </c>
      <c r="E71" s="5" t="str">
        <f t="shared" si="4"/>
        <v>Swerved or Attempt to Avoid Object in Roadway (Wind, Slippery Surface, Motor Vehicle, Object, or</v>
      </c>
      <c r="F71" s="5" t="s">
        <v>8690</v>
      </c>
      <c r="H71" s="5">
        <f t="shared" si="6"/>
        <v>96</v>
      </c>
      <c r="I71" s="5" t="str">
        <f t="shared" si="7"/>
        <v>UPDATE crash_veh_2016 SET ACTION_txt = 'Swerved or Attempt to Avoid Object in Roadway (Wind, Slippery Surface, Motor Vehicle, Object, or' where TRIM(ACTION)='27';</v>
      </c>
    </row>
    <row r="72" spans="1:9" x14ac:dyDescent="0.25">
      <c r="A72" s="5" t="s">
        <v>8658</v>
      </c>
      <c r="B72" s="14" t="s">
        <v>6281</v>
      </c>
      <c r="C72" s="5" t="s">
        <v>62</v>
      </c>
      <c r="D72" s="5" t="str">
        <f t="shared" si="5"/>
        <v>28</v>
      </c>
      <c r="E72" s="5" t="str">
        <f t="shared" si="4"/>
        <v>Changing Lanes</v>
      </c>
      <c r="F72" s="5" t="s">
        <v>8690</v>
      </c>
      <c r="H72" s="5">
        <f t="shared" si="6"/>
        <v>14</v>
      </c>
      <c r="I72" s="5" t="str">
        <f t="shared" si="7"/>
        <v>UPDATE crash_veh_2016 SET ACTION_txt = 'Changing Lanes' where TRIM(ACTION)='28';</v>
      </c>
    </row>
    <row r="73" spans="1:9" x14ac:dyDescent="0.25">
      <c r="A73" s="5" t="s">
        <v>8658</v>
      </c>
      <c r="B73" s="14" t="s">
        <v>6282</v>
      </c>
      <c r="C73" s="5" t="s">
        <v>62</v>
      </c>
      <c r="D73" s="5" t="str">
        <f t="shared" si="5"/>
        <v>29</v>
      </c>
      <c r="E73" s="5" t="str">
        <f t="shared" si="4"/>
        <v>Overtaking/Passing</v>
      </c>
      <c r="F73" s="5" t="s">
        <v>8690</v>
      </c>
      <c r="H73" s="5">
        <f t="shared" si="6"/>
        <v>18</v>
      </c>
      <c r="I73" s="5" t="str">
        <f t="shared" si="7"/>
        <v>UPDATE crash_veh_2016 SET ACTION_txt = 'Overtaking/Passing' where TRIM(ACTION)='29';</v>
      </c>
    </row>
    <row r="74" spans="1:9" x14ac:dyDescent="0.25">
      <c r="A74" s="5" t="s">
        <v>8658</v>
      </c>
      <c r="B74" s="14" t="s">
        <v>6283</v>
      </c>
      <c r="C74" s="5" t="s">
        <v>62</v>
      </c>
      <c r="D74" s="5" t="str">
        <f t="shared" si="5"/>
        <v>30</v>
      </c>
      <c r="E74" s="5" t="str">
        <f t="shared" si="4"/>
        <v>Leaving Traffic Lane</v>
      </c>
      <c r="F74" s="5" t="s">
        <v>8690</v>
      </c>
      <c r="H74" s="5">
        <f t="shared" si="6"/>
        <v>20</v>
      </c>
      <c r="I74" s="5" t="str">
        <f t="shared" si="7"/>
        <v>UPDATE crash_veh_2016 SET ACTION_txt = 'Leaving Traffic Lane' where TRIM(ACTION)='30';</v>
      </c>
    </row>
    <row r="75" spans="1:9" x14ac:dyDescent="0.25">
      <c r="A75" s="5" t="s">
        <v>8658</v>
      </c>
      <c r="B75" s="14" t="s">
        <v>6284</v>
      </c>
      <c r="C75" s="5" t="s">
        <v>62</v>
      </c>
      <c r="D75" s="5" t="str">
        <f t="shared" si="5"/>
        <v>31</v>
      </c>
      <c r="E75" s="5" t="str">
        <f t="shared" si="4"/>
        <v>Entering Traffic Lane</v>
      </c>
      <c r="F75" s="5" t="s">
        <v>8690</v>
      </c>
      <c r="H75" s="5">
        <f t="shared" si="6"/>
        <v>21</v>
      </c>
      <c r="I75" s="5" t="str">
        <f t="shared" si="7"/>
        <v>UPDATE crash_veh_2016 SET ACTION_txt = 'Entering Traffic Lane' where TRIM(ACTION)='31';</v>
      </c>
    </row>
    <row r="76" spans="1:9" x14ac:dyDescent="0.25">
      <c r="A76" s="5" t="s">
        <v>8658</v>
      </c>
      <c r="B76" s="14" t="s">
        <v>6285</v>
      </c>
      <c r="C76" s="5" t="s">
        <v>62</v>
      </c>
      <c r="D76" s="5" t="str">
        <f t="shared" si="5"/>
        <v>32</v>
      </c>
      <c r="E76" s="5" t="str">
        <f t="shared" si="4"/>
        <v>Negotiating a Curve</v>
      </c>
      <c r="F76" s="5" t="s">
        <v>8690</v>
      </c>
      <c r="H76" s="5">
        <f t="shared" si="6"/>
        <v>19</v>
      </c>
      <c r="I76" s="5" t="str">
        <f t="shared" si="7"/>
        <v>UPDATE crash_veh_2016 SET ACTION_txt = 'Negotiating a Curve' where TRIM(ACTION)='32';</v>
      </c>
    </row>
    <row r="77" spans="1:9" x14ac:dyDescent="0.25">
      <c r="A77" s="5" t="s">
        <v>8658</v>
      </c>
      <c r="B77" s="14" t="s">
        <v>6286</v>
      </c>
      <c r="C77" s="5" t="s">
        <v>62</v>
      </c>
      <c r="D77" s="5" t="str">
        <f t="shared" si="5"/>
        <v>33</v>
      </c>
      <c r="E77" s="5" t="str">
        <f t="shared" si="4"/>
        <v>Backing</v>
      </c>
      <c r="F77" s="5" t="s">
        <v>8690</v>
      </c>
      <c r="H77" s="5">
        <f t="shared" si="6"/>
        <v>7</v>
      </c>
      <c r="I77" s="5" t="str">
        <f t="shared" si="7"/>
        <v>UPDATE crash_veh_2016 SET ACTION_txt = 'Backing' where TRIM(ACTION)='33';</v>
      </c>
    </row>
    <row r="78" spans="1:9" x14ac:dyDescent="0.25">
      <c r="A78" s="5" t="s">
        <v>8658</v>
      </c>
      <c r="B78" s="14" t="s">
        <v>6287</v>
      </c>
      <c r="C78" s="5" t="s">
        <v>62</v>
      </c>
      <c r="D78" s="5" t="str">
        <f t="shared" si="5"/>
        <v>34</v>
      </c>
      <c r="E78" s="5" t="str">
        <f t="shared" si="4"/>
        <v>Vehicle Stopped or Stalled in Roadway</v>
      </c>
      <c r="F78" s="5" t="s">
        <v>8690</v>
      </c>
      <c r="H78" s="5">
        <f t="shared" si="6"/>
        <v>37</v>
      </c>
      <c r="I78" s="5" t="str">
        <f t="shared" si="7"/>
        <v>UPDATE crash_veh_2016 SET ACTION_txt = 'Vehicle Stopped or Stalled in Roadway' where TRIM(ACTION)='34';</v>
      </c>
    </row>
    <row r="79" spans="1:9" x14ac:dyDescent="0.25">
      <c r="A79" s="5" t="s">
        <v>8658</v>
      </c>
      <c r="B79" s="14" t="s">
        <v>6288</v>
      </c>
      <c r="C79" s="5" t="s">
        <v>62</v>
      </c>
      <c r="D79" s="5" t="str">
        <f t="shared" si="5"/>
        <v>90</v>
      </c>
      <c r="E79" s="5" t="str">
        <f t="shared" si="4"/>
        <v>Other</v>
      </c>
      <c r="F79" s="5" t="s">
        <v>8690</v>
      </c>
      <c r="H79" s="5">
        <f t="shared" si="6"/>
        <v>5</v>
      </c>
      <c r="I79" s="5" t="str">
        <f t="shared" si="7"/>
        <v>UPDATE crash_veh_2016 SET ACTION_txt = 'Other' where TRIM(ACTION)='90';</v>
      </c>
    </row>
    <row r="80" spans="1:9" x14ac:dyDescent="0.25">
      <c r="A80" s="5" t="s">
        <v>8658</v>
      </c>
      <c r="B80" s="15" t="s">
        <v>6262</v>
      </c>
      <c r="C80" s="5" t="s">
        <v>62</v>
      </c>
      <c r="D80" s="5" t="str">
        <f t="shared" si="5"/>
        <v>99</v>
      </c>
      <c r="E80" s="5" t="str">
        <f t="shared" si="4"/>
        <v>Unknown</v>
      </c>
      <c r="F80" s="5" t="s">
        <v>8690</v>
      </c>
      <c r="H80" s="5">
        <f t="shared" si="6"/>
        <v>7</v>
      </c>
      <c r="I80" s="5" t="str">
        <f t="shared" si="7"/>
        <v>UPDATE crash_veh_2016 SET ACTION_txt = 'Unknown' where TRIM(ACTION)='99';</v>
      </c>
    </row>
    <row r="81" spans="1:9" x14ac:dyDescent="0.25">
      <c r="A81" s="5" t="s">
        <v>8618</v>
      </c>
      <c r="B81" s="14" t="s">
        <v>6289</v>
      </c>
      <c r="C81" t="s">
        <v>89</v>
      </c>
      <c r="D81" s="5" t="str">
        <f t="shared" ref="D81:D88" si="8">LEFT(B81,2)</f>
        <v xml:space="preserve">5 </v>
      </c>
      <c r="E81" s="5" t="str">
        <f t="shared" ref="E81:E88" si="9">TRIM(MID(B81, SEARCH("=", B81)+1,100))</f>
        <v>Deployed-Front</v>
      </c>
      <c r="F81" t="s">
        <v>8689</v>
      </c>
      <c r="H81" s="5">
        <f t="shared" si="6"/>
        <v>14</v>
      </c>
      <c r="I81" s="5" t="str">
        <f t="shared" si="7"/>
        <v>UPDATE crash_per_2016 SET AIRBAG_txt = 'Deployed-Front' where TRIM(AIRBAG)='5';</v>
      </c>
    </row>
    <row r="82" spans="1:9" x14ac:dyDescent="0.25">
      <c r="A82" s="5" t="s">
        <v>8618</v>
      </c>
      <c r="B82" s="14" t="s">
        <v>6290</v>
      </c>
      <c r="C82" s="5" t="s">
        <v>89</v>
      </c>
      <c r="D82" s="5" t="str">
        <f t="shared" si="8"/>
        <v xml:space="preserve">6 </v>
      </c>
      <c r="E82" s="5" t="str">
        <f t="shared" si="9"/>
        <v>Deployed-Side</v>
      </c>
      <c r="F82" s="5" t="s">
        <v>8689</v>
      </c>
      <c r="H82" s="5">
        <f t="shared" si="6"/>
        <v>13</v>
      </c>
      <c r="I82" s="5" t="str">
        <f t="shared" si="7"/>
        <v>UPDATE crash_per_2016 SET AIRBAG_txt = 'Deployed-Side' where TRIM(AIRBAG)='6';</v>
      </c>
    </row>
    <row r="83" spans="1:9" x14ac:dyDescent="0.25">
      <c r="A83" s="5" t="s">
        <v>8618</v>
      </c>
      <c r="B83" s="14" t="s">
        <v>6291</v>
      </c>
      <c r="C83" s="5" t="s">
        <v>89</v>
      </c>
      <c r="D83" s="5" t="str">
        <f t="shared" si="8"/>
        <v xml:space="preserve">7 </v>
      </c>
      <c r="E83" s="5" t="str">
        <f t="shared" si="9"/>
        <v>Deployed-Curtain</v>
      </c>
      <c r="F83" s="5" t="s">
        <v>8689</v>
      </c>
      <c r="H83" s="5">
        <f t="shared" si="6"/>
        <v>16</v>
      </c>
      <c r="I83" s="5" t="str">
        <f t="shared" si="7"/>
        <v>UPDATE crash_per_2016 SET AIRBAG_txt = 'Deployed-Curtain' where TRIM(AIRBAG)='7';</v>
      </c>
    </row>
    <row r="84" spans="1:9" x14ac:dyDescent="0.25">
      <c r="A84" s="5" t="s">
        <v>8618</v>
      </c>
      <c r="B84" s="14" t="s">
        <v>6292</v>
      </c>
      <c r="C84" s="5" t="s">
        <v>89</v>
      </c>
      <c r="D84" s="5" t="str">
        <f t="shared" si="8"/>
        <v xml:space="preserve">8 </v>
      </c>
      <c r="E84" s="5" t="str">
        <f t="shared" si="9"/>
        <v>Deployed-Other (Knee, Air Belt, etc.)</v>
      </c>
      <c r="F84" s="5" t="s">
        <v>8689</v>
      </c>
      <c r="H84" s="5">
        <f t="shared" si="6"/>
        <v>37</v>
      </c>
      <c r="I84" s="5" t="str">
        <f t="shared" si="7"/>
        <v>UPDATE crash_per_2016 SET AIRBAG_txt = 'Deployed-Other (Knee, Air Belt, etc.)' where TRIM(AIRBAG)='8';</v>
      </c>
    </row>
    <row r="85" spans="1:9" x14ac:dyDescent="0.25">
      <c r="A85" s="5" t="s">
        <v>8618</v>
      </c>
      <c r="B85" s="14" t="s">
        <v>6293</v>
      </c>
      <c r="C85" s="5" t="s">
        <v>89</v>
      </c>
      <c r="D85" s="5" t="str">
        <f t="shared" si="8"/>
        <v xml:space="preserve">9 </v>
      </c>
      <c r="E85" s="5" t="str">
        <f t="shared" si="9"/>
        <v>Deployed Combination</v>
      </c>
      <c r="F85" s="5" t="s">
        <v>8689</v>
      </c>
      <c r="H85" s="5">
        <f t="shared" si="6"/>
        <v>20</v>
      </c>
      <c r="I85" s="5" t="str">
        <f t="shared" si="7"/>
        <v>UPDATE crash_per_2016 SET AIRBAG_txt = 'Deployed Combination' where TRIM(AIRBAG)='9';</v>
      </c>
    </row>
    <row r="86" spans="1:9" x14ac:dyDescent="0.25">
      <c r="A86" s="5" t="s">
        <v>8618</v>
      </c>
      <c r="B86" s="14" t="s">
        <v>6294</v>
      </c>
      <c r="C86" s="5" t="s">
        <v>89</v>
      </c>
      <c r="D86" s="5" t="str">
        <f t="shared" si="8"/>
        <v>10</v>
      </c>
      <c r="E86" s="5" t="str">
        <f t="shared" si="9"/>
        <v>Not Deployed</v>
      </c>
      <c r="F86" s="5" t="s">
        <v>8689</v>
      </c>
      <c r="H86" s="5">
        <f t="shared" si="6"/>
        <v>12</v>
      </c>
      <c r="I86" s="5" t="str">
        <f t="shared" si="7"/>
        <v>UPDATE crash_per_2016 SET AIRBAG_txt = 'Not Deployed' where TRIM(AIRBAG)='10';</v>
      </c>
    </row>
    <row r="87" spans="1:9" x14ac:dyDescent="0.25">
      <c r="A87" s="5" t="s">
        <v>8618</v>
      </c>
      <c r="B87" s="14" t="s">
        <v>6295</v>
      </c>
      <c r="C87" s="5" t="s">
        <v>89</v>
      </c>
      <c r="D87" s="5" t="str">
        <f t="shared" si="8"/>
        <v>98</v>
      </c>
      <c r="E87" s="5" t="str">
        <f t="shared" si="9"/>
        <v>Not applicable</v>
      </c>
      <c r="F87" s="5" t="s">
        <v>8689</v>
      </c>
      <c r="H87" s="5">
        <f t="shared" si="6"/>
        <v>14</v>
      </c>
      <c r="I87" s="5" t="str">
        <f t="shared" si="7"/>
        <v>UPDATE crash_per_2016 SET AIRBAG_txt = 'Not applicable' where TRIM(AIRBAG)='98';</v>
      </c>
    </row>
    <row r="88" spans="1:9" x14ac:dyDescent="0.25">
      <c r="A88" s="5" t="s">
        <v>8618</v>
      </c>
      <c r="B88" s="15" t="s">
        <v>6262</v>
      </c>
      <c r="C88" s="5" t="s">
        <v>89</v>
      </c>
      <c r="D88" s="5" t="str">
        <f t="shared" si="8"/>
        <v>99</v>
      </c>
      <c r="E88" s="5" t="str">
        <f t="shared" si="9"/>
        <v>Unknown</v>
      </c>
      <c r="F88" s="5" t="s">
        <v>8689</v>
      </c>
      <c r="H88" s="5">
        <f t="shared" si="6"/>
        <v>7</v>
      </c>
      <c r="I88" s="5" t="str">
        <f t="shared" si="7"/>
        <v>UPDATE crash_per_2016 SET AIRBAG_txt = 'Unknown' where TRIM(AIRBAG)='99';</v>
      </c>
    </row>
    <row r="89" spans="1:9" x14ac:dyDescent="0.25">
      <c r="A89" s="5" t="s">
        <v>8628</v>
      </c>
      <c r="B89" s="14" t="s">
        <v>6296</v>
      </c>
      <c r="C89" t="s">
        <v>6163</v>
      </c>
      <c r="D89" s="5" t="str">
        <f t="shared" ref="D89:D91" si="10">LEFT(B89,2)</f>
        <v xml:space="preserve">1 </v>
      </c>
      <c r="E89" s="5" t="str">
        <f t="shared" ref="E89:E91" si="11">TRIM(MID(B89, SEARCH("=", B89)+1,100))</f>
        <v>Yes</v>
      </c>
      <c r="F89" s="5" t="s">
        <v>8689</v>
      </c>
      <c r="H89" s="5">
        <f t="shared" si="6"/>
        <v>3</v>
      </c>
      <c r="I89" s="5" t="str">
        <f t="shared" si="7"/>
        <v>UPDATE crash_per_2016 SET ALCSUSP_txt = 'Yes' where TRIM(ALCSUSP)='1';</v>
      </c>
    </row>
    <row r="90" spans="1:9" x14ac:dyDescent="0.25">
      <c r="A90" s="5" t="s">
        <v>8628</v>
      </c>
      <c r="B90" s="14" t="s">
        <v>6297</v>
      </c>
      <c r="C90" s="5" t="s">
        <v>6163</v>
      </c>
      <c r="D90" s="5" t="str">
        <f t="shared" si="10"/>
        <v xml:space="preserve">2 </v>
      </c>
      <c r="E90" s="5" t="str">
        <f t="shared" si="11"/>
        <v>No</v>
      </c>
      <c r="F90" s="5" t="s">
        <v>8689</v>
      </c>
      <c r="H90" s="5">
        <f t="shared" si="6"/>
        <v>2</v>
      </c>
      <c r="I90" s="5" t="str">
        <f t="shared" si="7"/>
        <v>UPDATE crash_per_2016 SET ALCSUSP_txt = 'No' where TRIM(ALCSUSP)='2';</v>
      </c>
    </row>
    <row r="91" spans="1:9" x14ac:dyDescent="0.25">
      <c r="A91" s="5" t="s">
        <v>8628</v>
      </c>
      <c r="B91" s="15" t="s">
        <v>6262</v>
      </c>
      <c r="C91" s="5" t="s">
        <v>6163</v>
      </c>
      <c r="D91" s="5" t="str">
        <f t="shared" si="10"/>
        <v>99</v>
      </c>
      <c r="E91" s="5" t="str">
        <f t="shared" si="11"/>
        <v>Unknown</v>
      </c>
      <c r="F91" s="5" t="s">
        <v>8689</v>
      </c>
      <c r="H91" s="5">
        <f t="shared" si="6"/>
        <v>7</v>
      </c>
      <c r="I91" s="5" t="str">
        <f t="shared" si="7"/>
        <v>UPDATE crash_per_2016 SET ALCSUSP_txt = 'Unknown' where TRIM(ALCSUSP)='99';</v>
      </c>
    </row>
    <row r="92" spans="1:9" x14ac:dyDescent="0.25">
      <c r="A92" s="5" t="s">
        <v>8621</v>
      </c>
      <c r="B92" s="14" t="s">
        <v>6298</v>
      </c>
      <c r="C92" s="5" t="s">
        <v>90</v>
      </c>
      <c r="D92" s="5" t="str">
        <f t="shared" ref="D92:D95" si="12">LEFT(B92,2)</f>
        <v xml:space="preserve">1 </v>
      </c>
      <c r="E92" s="5" t="str">
        <f t="shared" ref="E92:E95" si="13">TRIM(MID(B92, SEARCH("=", B92)+1,100))</f>
        <v>Test Given</v>
      </c>
      <c r="F92" s="5" t="s">
        <v>8689</v>
      </c>
      <c r="H92" s="5">
        <f t="shared" si="6"/>
        <v>10</v>
      </c>
      <c r="I92" s="5" t="str">
        <f t="shared" si="7"/>
        <v>UPDATE crash_per_2016 SET ALCTEST_txt = 'Test Given' where TRIM(ALCTEST)='1';</v>
      </c>
    </row>
    <row r="93" spans="1:9" x14ac:dyDescent="0.25">
      <c r="A93" s="5" t="s">
        <v>8621</v>
      </c>
      <c r="B93" s="14" t="s">
        <v>6299</v>
      </c>
      <c r="C93" s="5" t="s">
        <v>90</v>
      </c>
      <c r="D93" s="5" t="str">
        <f t="shared" si="12"/>
        <v xml:space="preserve">2 </v>
      </c>
      <c r="E93" s="5" t="str">
        <f t="shared" si="13"/>
        <v>Test Not Given</v>
      </c>
      <c r="F93" s="5" t="s">
        <v>8689</v>
      </c>
      <c r="H93" s="5">
        <f t="shared" si="6"/>
        <v>14</v>
      </c>
      <c r="I93" s="5" t="str">
        <f t="shared" si="7"/>
        <v>UPDATE crash_per_2016 SET ALCTEST_txt = 'Test Not Given' where TRIM(ALCTEST)='2';</v>
      </c>
    </row>
    <row r="94" spans="1:9" x14ac:dyDescent="0.25">
      <c r="A94" s="5" t="s">
        <v>8621</v>
      </c>
      <c r="B94" s="14" t="s">
        <v>6300</v>
      </c>
      <c r="C94" s="5" t="s">
        <v>90</v>
      </c>
      <c r="D94" s="5" t="str">
        <f t="shared" si="12"/>
        <v xml:space="preserve">3 </v>
      </c>
      <c r="E94" s="5" t="str">
        <f t="shared" si="13"/>
        <v>Test Refused</v>
      </c>
      <c r="F94" s="5" t="s">
        <v>8689</v>
      </c>
      <c r="H94" s="5">
        <f t="shared" si="6"/>
        <v>12</v>
      </c>
      <c r="I94" s="5" t="str">
        <f t="shared" si="7"/>
        <v>UPDATE crash_per_2016 SET ALCTEST_txt = 'Test Refused' where TRIM(ALCTEST)='3';</v>
      </c>
    </row>
    <row r="95" spans="1:9" x14ac:dyDescent="0.25">
      <c r="A95" s="5" t="s">
        <v>8621</v>
      </c>
      <c r="B95" s="15" t="s">
        <v>6262</v>
      </c>
      <c r="C95" s="5" t="s">
        <v>90</v>
      </c>
      <c r="D95" s="5" t="str">
        <f t="shared" si="12"/>
        <v>99</v>
      </c>
      <c r="E95" s="5" t="str">
        <f t="shared" si="13"/>
        <v>Unknown</v>
      </c>
      <c r="F95" s="5" t="s">
        <v>8689</v>
      </c>
      <c r="H95" s="5">
        <f t="shared" si="6"/>
        <v>7</v>
      </c>
      <c r="I95" s="5" t="str">
        <f t="shared" si="7"/>
        <v>UPDATE crash_per_2016 SET ALCTEST_txt = 'Unknown' where TRIM(ALCTEST)='99';</v>
      </c>
    </row>
    <row r="96" spans="1:9" x14ac:dyDescent="0.25">
      <c r="A96" s="5" t="s">
        <v>8622</v>
      </c>
      <c r="B96" s="14" t="s">
        <v>6301</v>
      </c>
      <c r="C96" t="s">
        <v>91</v>
      </c>
      <c r="D96" s="5" t="str">
        <f t="shared" ref="D96:D101" si="14">LEFT(B96,2)</f>
        <v xml:space="preserve">1 </v>
      </c>
      <c r="E96" s="5" t="str">
        <f t="shared" ref="E96:E101" si="15">TRIM(MID(B96, SEARCH("=", B96)+1,100))</f>
        <v>Blood</v>
      </c>
      <c r="F96" s="5" t="s">
        <v>8689</v>
      </c>
      <c r="H96" s="5">
        <f t="shared" si="6"/>
        <v>5</v>
      </c>
      <c r="I96" s="5" t="str">
        <f t="shared" si="7"/>
        <v>UPDATE crash_per_2016 SET ALCTYPE_txt = 'Blood' where TRIM(ALCTYPE)='1';</v>
      </c>
    </row>
    <row r="97" spans="1:9" x14ac:dyDescent="0.25">
      <c r="A97" s="5" t="s">
        <v>8622</v>
      </c>
      <c r="B97" s="14" t="s">
        <v>6302</v>
      </c>
      <c r="C97" s="5" t="s">
        <v>91</v>
      </c>
      <c r="D97" s="5" t="str">
        <f t="shared" si="14"/>
        <v xml:space="preserve">3 </v>
      </c>
      <c r="E97" s="5" t="str">
        <f t="shared" si="15"/>
        <v>Breath PBT</v>
      </c>
      <c r="F97" s="5" t="s">
        <v>8689</v>
      </c>
      <c r="H97" s="5">
        <f t="shared" si="6"/>
        <v>10</v>
      </c>
      <c r="I97" s="5" t="str">
        <f t="shared" si="7"/>
        <v>UPDATE crash_per_2016 SET ALCTYPE_txt = 'Breath PBT' where TRIM(ALCTYPE)='3';</v>
      </c>
    </row>
    <row r="98" spans="1:9" x14ac:dyDescent="0.25">
      <c r="A98" s="5" t="s">
        <v>8622</v>
      </c>
      <c r="B98" s="14" t="s">
        <v>6303</v>
      </c>
      <c r="C98" s="5" t="s">
        <v>91</v>
      </c>
      <c r="D98" s="5" t="str">
        <f t="shared" si="14"/>
        <v xml:space="preserve">4 </v>
      </c>
      <c r="E98" s="5" t="str">
        <f t="shared" si="15"/>
        <v>Urine</v>
      </c>
      <c r="F98" s="5" t="s">
        <v>8689</v>
      </c>
      <c r="H98" s="5">
        <f t="shared" si="6"/>
        <v>5</v>
      </c>
      <c r="I98" s="5" t="str">
        <f t="shared" si="7"/>
        <v>UPDATE crash_per_2016 SET ALCTYPE_txt = 'Urine' where TRIM(ALCTYPE)='4';</v>
      </c>
    </row>
    <row r="99" spans="1:9" x14ac:dyDescent="0.25">
      <c r="A99" s="5" t="s">
        <v>8622</v>
      </c>
      <c r="B99" s="14" t="s">
        <v>6304</v>
      </c>
      <c r="C99" s="5" t="s">
        <v>91</v>
      </c>
      <c r="D99" s="5" t="str">
        <f t="shared" si="14"/>
        <v xml:space="preserve">5 </v>
      </c>
      <c r="E99" s="5" t="str">
        <f t="shared" si="15"/>
        <v>Breath Data Master (DMT)</v>
      </c>
      <c r="F99" s="5" t="s">
        <v>8689</v>
      </c>
      <c r="H99" s="5">
        <f t="shared" si="6"/>
        <v>24</v>
      </c>
      <c r="I99" s="5" t="str">
        <f t="shared" si="7"/>
        <v>UPDATE crash_per_2016 SET ALCTYPE_txt = 'Breath Data Master (DMT)' where TRIM(ALCTYPE)='5';</v>
      </c>
    </row>
    <row r="100" spans="1:9" x14ac:dyDescent="0.25">
      <c r="A100" s="5" t="s">
        <v>8622</v>
      </c>
      <c r="B100" s="14" t="s">
        <v>6305</v>
      </c>
      <c r="C100" s="5" t="s">
        <v>91</v>
      </c>
      <c r="D100" s="5" t="str">
        <f t="shared" si="14"/>
        <v>90</v>
      </c>
      <c r="E100" s="5" t="str">
        <f t="shared" si="15"/>
        <v>Other</v>
      </c>
      <c r="F100" s="5" t="s">
        <v>8689</v>
      </c>
      <c r="H100" s="5">
        <f t="shared" si="6"/>
        <v>5</v>
      </c>
      <c r="I100" s="5" t="str">
        <f t="shared" si="7"/>
        <v>UPDATE crash_per_2016 SET ALCTYPE_txt = 'Other' where TRIM(ALCTYPE)='90';</v>
      </c>
    </row>
    <row r="101" spans="1:9" x14ac:dyDescent="0.25">
      <c r="A101" s="5" t="s">
        <v>8622</v>
      </c>
      <c r="B101" s="15" t="s">
        <v>6262</v>
      </c>
      <c r="C101" s="5" t="s">
        <v>91</v>
      </c>
      <c r="D101" s="5" t="str">
        <f t="shared" si="14"/>
        <v>99</v>
      </c>
      <c r="E101" s="5" t="str">
        <f t="shared" si="15"/>
        <v>Unknown</v>
      </c>
      <c r="F101" s="5" t="s">
        <v>8689</v>
      </c>
      <c r="H101" s="5">
        <f t="shared" si="6"/>
        <v>7</v>
      </c>
      <c r="I101" s="5" t="str">
        <f t="shared" si="7"/>
        <v>UPDATE crash_per_2016 SET ALCTYPE_txt = 'Unknown' where TRIM(ALCTYPE)='99';</v>
      </c>
    </row>
    <row r="102" spans="1:9" x14ac:dyDescent="0.25">
      <c r="A102" s="5" t="s">
        <v>8579</v>
      </c>
      <c r="B102" s="14" t="s">
        <v>6296</v>
      </c>
      <c r="C102" t="s">
        <v>8</v>
      </c>
      <c r="D102" s="5" t="str">
        <f t="shared" ref="D102:D104" si="16">LEFT(B102,2)</f>
        <v xml:space="preserve">1 </v>
      </c>
      <c r="E102" s="5" t="str">
        <f t="shared" ref="E102:E104" si="17">TRIM(MID(B102, SEARCH("=", B102)+1,100))</f>
        <v>Yes</v>
      </c>
      <c r="F102" t="s">
        <v>8688</v>
      </c>
      <c r="H102" s="5">
        <f t="shared" si="6"/>
        <v>3</v>
      </c>
      <c r="I102" s="5" t="str">
        <f t="shared" si="7"/>
        <v>UPDATE crash_acc_2016 SET BRIDGE_txt = 'Yes' where TRIM(BRIDGE)='1';</v>
      </c>
    </row>
    <row r="103" spans="1:9" x14ac:dyDescent="0.25">
      <c r="A103" s="5" t="s">
        <v>8579</v>
      </c>
      <c r="B103" s="14" t="s">
        <v>6297</v>
      </c>
      <c r="C103" s="5" t="s">
        <v>8</v>
      </c>
      <c r="D103" s="5" t="str">
        <f t="shared" si="16"/>
        <v xml:space="preserve">2 </v>
      </c>
      <c r="E103" s="5" t="str">
        <f t="shared" si="17"/>
        <v>No</v>
      </c>
      <c r="F103" s="5" t="s">
        <v>8688</v>
      </c>
      <c r="H103" s="5">
        <f t="shared" si="6"/>
        <v>2</v>
      </c>
      <c r="I103" s="5" t="str">
        <f t="shared" si="7"/>
        <v>UPDATE crash_acc_2016 SET BRIDGE_txt = 'No' where TRIM(BRIDGE)='2';</v>
      </c>
    </row>
    <row r="104" spans="1:9" x14ac:dyDescent="0.25">
      <c r="A104" s="5" t="s">
        <v>8579</v>
      </c>
      <c r="B104" s="15" t="s">
        <v>6262</v>
      </c>
      <c r="C104" s="5" t="s">
        <v>8</v>
      </c>
      <c r="D104" s="5" t="str">
        <f t="shared" si="16"/>
        <v>99</v>
      </c>
      <c r="E104" s="5" t="str">
        <f t="shared" si="17"/>
        <v>Unknown</v>
      </c>
      <c r="F104" s="5" t="s">
        <v>8688</v>
      </c>
      <c r="H104" s="5">
        <f t="shared" si="6"/>
        <v>7</v>
      </c>
      <c r="I104" s="5" t="str">
        <f t="shared" si="7"/>
        <v>UPDATE crash_acc_2016 SET BRIDGE_txt = 'Unknown' where TRIM(BRIDGE)='99';</v>
      </c>
    </row>
    <row r="105" spans="1:9" x14ac:dyDescent="0.25">
      <c r="A105" s="5" t="s">
        <v>8671</v>
      </c>
      <c r="B105" s="14" t="s">
        <v>6306</v>
      </c>
      <c r="C105" t="s">
        <v>6103</v>
      </c>
      <c r="D105" s="5" t="str">
        <f t="shared" ref="D105:D109" si="18">LEFT(B105,2)</f>
        <v xml:space="preserve">2 </v>
      </c>
      <c r="E105" s="5" t="str">
        <f t="shared" ref="E105:E109" si="19">TRIM(MID(B105, SEARCH("=", B105)+1,100))</f>
        <v>School</v>
      </c>
      <c r="F105" t="s">
        <v>8690</v>
      </c>
      <c r="H105" s="5">
        <f t="shared" si="6"/>
        <v>6</v>
      </c>
      <c r="I105" s="5" t="str">
        <f t="shared" si="7"/>
        <v>UPDATE crash_veh_2016 SET BUSTYPE_txt = 'School' where TRIM(BUSTYPE)='2';</v>
      </c>
    </row>
    <row r="106" spans="1:9" x14ac:dyDescent="0.25">
      <c r="A106" s="5" t="s">
        <v>8671</v>
      </c>
      <c r="B106" s="14" t="s">
        <v>6307</v>
      </c>
      <c r="C106" s="5" t="s">
        <v>6103</v>
      </c>
      <c r="D106" s="5" t="str">
        <f t="shared" si="18"/>
        <v xml:space="preserve">3 </v>
      </c>
      <c r="E106" s="5" t="str">
        <f t="shared" si="19"/>
        <v>Transit/Commuter</v>
      </c>
      <c r="F106" s="5" t="s">
        <v>8690</v>
      </c>
      <c r="H106" s="5">
        <f t="shared" si="6"/>
        <v>16</v>
      </c>
      <c r="I106" s="5" t="str">
        <f t="shared" si="7"/>
        <v>UPDATE crash_veh_2016 SET BUSTYPE_txt = 'Transit/Commuter' where TRIM(BUSTYPE)='3';</v>
      </c>
    </row>
    <row r="107" spans="1:9" x14ac:dyDescent="0.25">
      <c r="A107" s="5" t="s">
        <v>8671</v>
      </c>
      <c r="B107" s="14" t="s">
        <v>6308</v>
      </c>
      <c r="C107" s="5" t="s">
        <v>6103</v>
      </c>
      <c r="D107" s="5" t="str">
        <f t="shared" si="18"/>
        <v xml:space="preserve">4 </v>
      </c>
      <c r="E107" s="5" t="str">
        <f t="shared" si="19"/>
        <v>Intercity</v>
      </c>
      <c r="F107" s="5" t="s">
        <v>8690</v>
      </c>
      <c r="H107" s="5">
        <f t="shared" si="6"/>
        <v>9</v>
      </c>
      <c r="I107" s="5" t="str">
        <f t="shared" si="7"/>
        <v>UPDATE crash_veh_2016 SET BUSTYPE_txt = 'Intercity' where TRIM(BUSTYPE)='4';</v>
      </c>
    </row>
    <row r="108" spans="1:9" x14ac:dyDescent="0.25">
      <c r="A108" s="5" t="s">
        <v>8671</v>
      </c>
      <c r="B108" s="14" t="s">
        <v>6309</v>
      </c>
      <c r="C108" s="5" t="s">
        <v>6103</v>
      </c>
      <c r="D108" s="5" t="str">
        <f t="shared" si="18"/>
        <v xml:space="preserve">5 </v>
      </c>
      <c r="E108" s="5" t="str">
        <f t="shared" si="19"/>
        <v>Charter/Tour</v>
      </c>
      <c r="F108" s="5" t="s">
        <v>8690</v>
      </c>
      <c r="H108" s="5">
        <f t="shared" si="6"/>
        <v>12</v>
      </c>
      <c r="I108" s="5" t="str">
        <f t="shared" si="7"/>
        <v>UPDATE crash_veh_2016 SET BUSTYPE_txt = 'Charter/Tour' where TRIM(BUSTYPE)='5';</v>
      </c>
    </row>
    <row r="109" spans="1:9" x14ac:dyDescent="0.25">
      <c r="A109" s="5" t="s">
        <v>8671</v>
      </c>
      <c r="B109" s="15" t="s">
        <v>6310</v>
      </c>
      <c r="C109" s="5" t="s">
        <v>6103</v>
      </c>
      <c r="D109" s="5" t="str">
        <f t="shared" si="18"/>
        <v xml:space="preserve">6 </v>
      </c>
      <c r="E109" s="5" t="str">
        <f t="shared" si="19"/>
        <v>Shuttle</v>
      </c>
      <c r="F109" s="5" t="s">
        <v>8690</v>
      </c>
      <c r="H109" s="5">
        <f t="shared" si="6"/>
        <v>7</v>
      </c>
      <c r="I109" s="5" t="str">
        <f t="shared" si="7"/>
        <v>UPDATE crash_veh_2016 SET BUSTYPE_txt = 'Shuttle' where TRIM(BUSTYPE)='6';</v>
      </c>
    </row>
    <row r="110" spans="1:9" x14ac:dyDescent="0.25">
      <c r="A110" s="5" t="s">
        <v>8663</v>
      </c>
      <c r="B110" s="14" t="s">
        <v>6311</v>
      </c>
      <c r="C110" t="s">
        <v>63</v>
      </c>
      <c r="D110" s="5" t="str">
        <f t="shared" ref="D110:D126" si="20">LEFT(B110,2)</f>
        <v xml:space="preserve">6 </v>
      </c>
      <c r="E110" s="5" t="str">
        <f t="shared" ref="E110:E126" si="21">TRIM(MID(B110, SEARCH("=", B110)+1,100))</f>
        <v>Van/Enclosed Box</v>
      </c>
      <c r="F110" s="5" t="s">
        <v>8690</v>
      </c>
      <c r="H110" s="5">
        <f t="shared" si="6"/>
        <v>16</v>
      </c>
      <c r="I110" s="5" t="str">
        <f t="shared" si="7"/>
        <v>UPDATE crash_veh_2016 SET CARGOTP_txt = 'Van/Enclosed Box' where TRIM(CARGOTP)='6';</v>
      </c>
    </row>
    <row r="111" spans="1:9" x14ac:dyDescent="0.25">
      <c r="A111" s="5" t="s">
        <v>8663</v>
      </c>
      <c r="B111" s="14" t="s">
        <v>6312</v>
      </c>
      <c r="C111" s="5" t="s">
        <v>63</v>
      </c>
      <c r="D111" s="5" t="str">
        <f t="shared" si="20"/>
        <v xml:space="preserve">8 </v>
      </c>
      <c r="E111" s="5" t="str">
        <f t="shared" si="21"/>
        <v>Dump</v>
      </c>
      <c r="F111" s="5" t="s">
        <v>8690</v>
      </c>
      <c r="H111" s="5">
        <f t="shared" si="6"/>
        <v>4</v>
      </c>
      <c r="I111" s="5" t="str">
        <f t="shared" si="7"/>
        <v>UPDATE crash_veh_2016 SET CARGOTP_txt = 'Dump' where TRIM(CARGOTP)='8';</v>
      </c>
    </row>
    <row r="112" spans="1:9" x14ac:dyDescent="0.25">
      <c r="A112" s="5" t="s">
        <v>8663</v>
      </c>
      <c r="B112" s="14" t="s">
        <v>6313</v>
      </c>
      <c r="C112" s="5" t="s">
        <v>63</v>
      </c>
      <c r="D112" s="5" t="str">
        <f t="shared" si="20"/>
        <v xml:space="preserve">9 </v>
      </c>
      <c r="E112" s="5" t="str">
        <f t="shared" si="21"/>
        <v>Concrete Mixer</v>
      </c>
      <c r="F112" s="5" t="s">
        <v>8690</v>
      </c>
      <c r="H112" s="5">
        <f t="shared" si="6"/>
        <v>14</v>
      </c>
      <c r="I112" s="5" t="str">
        <f t="shared" si="7"/>
        <v>UPDATE crash_veh_2016 SET CARGOTP_txt = 'Concrete Mixer' where TRIM(CARGOTP)='9';</v>
      </c>
    </row>
    <row r="113" spans="1:9" x14ac:dyDescent="0.25">
      <c r="A113" s="5" t="s">
        <v>8663</v>
      </c>
      <c r="B113" s="14" t="s">
        <v>6314</v>
      </c>
      <c r="C113" s="5" t="s">
        <v>63</v>
      </c>
      <c r="D113" s="5" t="str">
        <f t="shared" si="20"/>
        <v>10</v>
      </c>
      <c r="E113" s="5" t="str">
        <f t="shared" si="21"/>
        <v>Auto Transporter</v>
      </c>
      <c r="F113" s="5" t="s">
        <v>8690</v>
      </c>
      <c r="H113" s="5">
        <f t="shared" si="6"/>
        <v>16</v>
      </c>
      <c r="I113" s="5" t="str">
        <f t="shared" si="7"/>
        <v>UPDATE crash_veh_2016 SET CARGOTP_txt = 'Auto Transporter' where TRIM(CARGOTP)='10';</v>
      </c>
    </row>
    <row r="114" spans="1:9" x14ac:dyDescent="0.25">
      <c r="A114" s="5" t="s">
        <v>8663</v>
      </c>
      <c r="B114" s="14" t="s">
        <v>6315</v>
      </c>
      <c r="C114" s="5" t="s">
        <v>63</v>
      </c>
      <c r="D114" s="5" t="str">
        <f t="shared" si="20"/>
        <v>11</v>
      </c>
      <c r="E114" s="5" t="str">
        <f t="shared" si="21"/>
        <v>Garbage/Refuge</v>
      </c>
      <c r="F114" s="5" t="s">
        <v>8690</v>
      </c>
      <c r="H114" s="5">
        <f t="shared" si="6"/>
        <v>14</v>
      </c>
      <c r="I114" s="5" t="str">
        <f t="shared" si="7"/>
        <v>UPDATE crash_veh_2016 SET CARGOTP_txt = 'Garbage/Refuge' where TRIM(CARGOTP)='11';</v>
      </c>
    </row>
    <row r="115" spans="1:9" x14ac:dyDescent="0.25">
      <c r="A115" s="5" t="s">
        <v>8663</v>
      </c>
      <c r="B115" s="14" t="s">
        <v>6316</v>
      </c>
      <c r="C115" s="5" t="s">
        <v>63</v>
      </c>
      <c r="D115" s="5" t="str">
        <f t="shared" si="20"/>
        <v>12</v>
      </c>
      <c r="E115" s="5" t="str">
        <f t="shared" si="21"/>
        <v>Hopper (Grain/Chips/Gravel)</v>
      </c>
      <c r="F115" s="5" t="s">
        <v>8690</v>
      </c>
      <c r="H115" s="5">
        <f t="shared" si="6"/>
        <v>27</v>
      </c>
      <c r="I115" s="5" t="str">
        <f t="shared" si="7"/>
        <v>UPDATE crash_veh_2016 SET CARGOTP_txt = 'Hopper (Grain/Chips/Gravel)' where TRIM(CARGOTP)='12';</v>
      </c>
    </row>
    <row r="116" spans="1:9" x14ac:dyDescent="0.25">
      <c r="A116" s="5" t="s">
        <v>8663</v>
      </c>
      <c r="B116" s="14" t="s">
        <v>6317</v>
      </c>
      <c r="C116" s="5" t="s">
        <v>63</v>
      </c>
      <c r="D116" s="5" t="str">
        <f t="shared" si="20"/>
        <v>13</v>
      </c>
      <c r="E116" s="5" t="str">
        <f t="shared" si="21"/>
        <v>Pole trailer</v>
      </c>
      <c r="F116" s="5" t="s">
        <v>8690</v>
      </c>
      <c r="H116" s="5">
        <f t="shared" si="6"/>
        <v>12</v>
      </c>
      <c r="I116" s="5" t="str">
        <f t="shared" si="7"/>
        <v>UPDATE crash_veh_2016 SET CARGOTP_txt = 'Pole trailer' where TRIM(CARGOTP)='13';</v>
      </c>
    </row>
    <row r="117" spans="1:9" x14ac:dyDescent="0.25">
      <c r="A117" s="5" t="s">
        <v>8663</v>
      </c>
      <c r="B117" s="14" t="s">
        <v>6318</v>
      </c>
      <c r="C117" s="5" t="s">
        <v>63</v>
      </c>
      <c r="D117" s="5" t="str">
        <f t="shared" si="20"/>
        <v>14</v>
      </c>
      <c r="E117" s="5" t="str">
        <f t="shared" si="21"/>
        <v>Log</v>
      </c>
      <c r="F117" s="5" t="s">
        <v>8690</v>
      </c>
      <c r="H117" s="5">
        <f t="shared" si="6"/>
        <v>3</v>
      </c>
      <c r="I117" s="5" t="str">
        <f t="shared" si="7"/>
        <v>UPDATE crash_veh_2016 SET CARGOTP_txt = 'Log' where TRIM(CARGOTP)='14';</v>
      </c>
    </row>
    <row r="118" spans="1:9" x14ac:dyDescent="0.25">
      <c r="A118" s="5" t="s">
        <v>8663</v>
      </c>
      <c r="B118" s="14" t="s">
        <v>6319</v>
      </c>
      <c r="C118" s="5" t="s">
        <v>63</v>
      </c>
      <c r="D118" s="5" t="str">
        <f t="shared" si="20"/>
        <v>15</v>
      </c>
      <c r="E118" s="5" t="str">
        <f t="shared" si="21"/>
        <v>Bus (9 to 15 seats including driver)</v>
      </c>
      <c r="F118" s="5" t="s">
        <v>8690</v>
      </c>
      <c r="H118" s="5">
        <f t="shared" si="6"/>
        <v>36</v>
      </c>
      <c r="I118" s="5" t="str">
        <f t="shared" si="7"/>
        <v>UPDATE crash_veh_2016 SET CARGOTP_txt = 'Bus (9 to 15 seats including driver)' where TRIM(CARGOTP)='15';</v>
      </c>
    </row>
    <row r="119" spans="1:9" x14ac:dyDescent="0.25">
      <c r="A119" s="5" t="s">
        <v>8663</v>
      </c>
      <c r="B119" s="14" t="s">
        <v>6320</v>
      </c>
      <c r="C119" s="5" t="s">
        <v>63</v>
      </c>
      <c r="D119" s="5" t="str">
        <f t="shared" si="20"/>
        <v>16</v>
      </c>
      <c r="E119" s="5" t="str">
        <f t="shared" si="21"/>
        <v>Intermodal Container Chassis</v>
      </c>
      <c r="F119" s="5" t="s">
        <v>8690</v>
      </c>
      <c r="H119" s="5">
        <f t="shared" si="6"/>
        <v>28</v>
      </c>
      <c r="I119" s="5" t="str">
        <f t="shared" si="7"/>
        <v>UPDATE crash_veh_2016 SET CARGOTP_txt = 'Intermodal Container Chassis' where TRIM(CARGOTP)='16';</v>
      </c>
    </row>
    <row r="120" spans="1:9" x14ac:dyDescent="0.25">
      <c r="A120" s="5" t="s">
        <v>8663</v>
      </c>
      <c r="B120" s="14" t="s">
        <v>6321</v>
      </c>
      <c r="C120" s="5" t="s">
        <v>63</v>
      </c>
      <c r="D120" s="5" t="str">
        <f t="shared" si="20"/>
        <v>17</v>
      </c>
      <c r="E120" s="5" t="str">
        <f t="shared" si="21"/>
        <v>Vehicle Towing Another Vehicle</v>
      </c>
      <c r="F120" s="5" t="s">
        <v>8690</v>
      </c>
      <c r="H120" s="5">
        <f t="shared" si="6"/>
        <v>30</v>
      </c>
      <c r="I120" s="5" t="str">
        <f t="shared" si="7"/>
        <v>UPDATE crash_veh_2016 SET CARGOTP_txt = 'Vehicle Towing Another Vehicle' where TRIM(CARGOTP)='17';</v>
      </c>
    </row>
    <row r="121" spans="1:9" x14ac:dyDescent="0.25">
      <c r="A121" s="5" t="s">
        <v>8663</v>
      </c>
      <c r="B121" s="14" t="s">
        <v>6322</v>
      </c>
      <c r="C121" s="5" t="s">
        <v>63</v>
      </c>
      <c r="D121" s="5" t="str">
        <f t="shared" si="20"/>
        <v>18</v>
      </c>
      <c r="E121" s="5" t="str">
        <f t="shared" si="21"/>
        <v>No Cargo Body - (Bobtail, Light Motor Vehicle with Hazardous Material (HM) Placard, etc.)</v>
      </c>
      <c r="F121" s="5" t="s">
        <v>8690</v>
      </c>
      <c r="H121" s="5">
        <f t="shared" si="6"/>
        <v>89</v>
      </c>
      <c r="I121" s="5" t="str">
        <f t="shared" si="7"/>
        <v>UPDATE crash_veh_2016 SET CARGOTP_txt = 'No Cargo Body - (Bobtail, Light Motor Vehicle with Hazardous Material (HM) Placard, etc.)' where TRIM(CARGOTP)='18';</v>
      </c>
    </row>
    <row r="122" spans="1:9" x14ac:dyDescent="0.25">
      <c r="A122" s="5" t="s">
        <v>8663</v>
      </c>
      <c r="B122" s="14" t="s">
        <v>6323</v>
      </c>
      <c r="C122" s="5" t="s">
        <v>63</v>
      </c>
      <c r="D122" s="5" t="str">
        <f t="shared" si="20"/>
        <v>19</v>
      </c>
      <c r="E122" s="5" t="str">
        <f t="shared" si="21"/>
        <v>Flatbed</v>
      </c>
      <c r="F122" s="5" t="s">
        <v>8690</v>
      </c>
      <c r="H122" s="5">
        <f t="shared" si="6"/>
        <v>7</v>
      </c>
      <c r="I122" s="5" t="str">
        <f t="shared" si="7"/>
        <v>UPDATE crash_veh_2016 SET CARGOTP_txt = 'Flatbed' where TRIM(CARGOTP)='19';</v>
      </c>
    </row>
    <row r="123" spans="1:9" x14ac:dyDescent="0.25">
      <c r="A123" s="5" t="s">
        <v>8663</v>
      </c>
      <c r="B123" s="14" t="s">
        <v>6324</v>
      </c>
      <c r="C123" s="5" t="s">
        <v>63</v>
      </c>
      <c r="D123" s="5" t="str">
        <f t="shared" si="20"/>
        <v>20</v>
      </c>
      <c r="E123" s="5" t="str">
        <f t="shared" si="21"/>
        <v>Cargo tank</v>
      </c>
      <c r="F123" s="5" t="s">
        <v>8690</v>
      </c>
      <c r="H123" s="5">
        <f t="shared" si="6"/>
        <v>10</v>
      </c>
      <c r="I123" s="5" t="str">
        <f t="shared" si="7"/>
        <v>UPDATE crash_veh_2016 SET CARGOTP_txt = 'Cargo tank' where TRIM(CARGOTP)='20';</v>
      </c>
    </row>
    <row r="124" spans="1:9" x14ac:dyDescent="0.25">
      <c r="A124" s="5" t="s">
        <v>8663</v>
      </c>
      <c r="B124" s="14" t="s">
        <v>6325</v>
      </c>
      <c r="C124" s="5" t="s">
        <v>63</v>
      </c>
      <c r="D124" s="5" t="str">
        <f t="shared" si="20"/>
        <v>21</v>
      </c>
      <c r="E124" s="5" t="str">
        <f t="shared" si="21"/>
        <v>Bus (more than 15 seats including driver)</v>
      </c>
      <c r="F124" s="5" t="s">
        <v>8690</v>
      </c>
      <c r="H124" s="5">
        <f t="shared" si="6"/>
        <v>41</v>
      </c>
      <c r="I124" s="5" t="str">
        <f t="shared" si="7"/>
        <v>UPDATE crash_veh_2016 SET CARGOTP_txt = 'Bus (more than 15 seats including driver)' where TRIM(CARGOTP)='21';</v>
      </c>
    </row>
    <row r="125" spans="1:9" x14ac:dyDescent="0.25">
      <c r="A125" s="5" t="s">
        <v>8663</v>
      </c>
      <c r="B125" s="14" t="s">
        <v>6305</v>
      </c>
      <c r="C125" s="5" t="s">
        <v>63</v>
      </c>
      <c r="D125" s="5" t="str">
        <f t="shared" si="20"/>
        <v>90</v>
      </c>
      <c r="E125" s="5" t="str">
        <f t="shared" si="21"/>
        <v>Other</v>
      </c>
      <c r="F125" s="5" t="s">
        <v>8690</v>
      </c>
      <c r="H125" s="5">
        <f t="shared" si="6"/>
        <v>5</v>
      </c>
      <c r="I125" s="5" t="str">
        <f t="shared" si="7"/>
        <v>UPDATE crash_veh_2016 SET CARGOTP_txt = 'Other' where TRIM(CARGOTP)='90';</v>
      </c>
    </row>
    <row r="126" spans="1:9" x14ac:dyDescent="0.25">
      <c r="A126" s="5" t="s">
        <v>8663</v>
      </c>
      <c r="B126" s="15" t="s">
        <v>6262</v>
      </c>
      <c r="C126" s="5" t="s">
        <v>63</v>
      </c>
      <c r="D126" s="5" t="str">
        <f t="shared" si="20"/>
        <v>99</v>
      </c>
      <c r="E126" s="5" t="str">
        <f t="shared" si="21"/>
        <v>Unknown</v>
      </c>
      <c r="F126" s="5" t="s">
        <v>8690</v>
      </c>
      <c r="H126" s="5">
        <f t="shared" si="6"/>
        <v>7</v>
      </c>
      <c r="I126" s="5" t="str">
        <f t="shared" si="7"/>
        <v>UPDATE crash_veh_2016 SET CARGOTP_txt = 'Unknown' where TRIM(CARGOTP)='99';</v>
      </c>
    </row>
    <row r="127" spans="1:9" x14ac:dyDescent="0.25">
      <c r="A127" s="5" t="s">
        <v>8631</v>
      </c>
      <c r="B127" s="14" t="s">
        <v>6326</v>
      </c>
      <c r="C127" t="s">
        <v>6165</v>
      </c>
      <c r="D127" s="5" t="str">
        <f t="shared" ref="D127:D157" si="22">LEFT(B127,2)</f>
        <v xml:space="preserve">1 </v>
      </c>
      <c r="E127" s="5" t="str">
        <f t="shared" ref="E127:E157" si="23">TRIM(MID(B127, SEARCH("=", B127)+1,100))</f>
        <v>No Clear Contributing Action</v>
      </c>
      <c r="F127" t="s">
        <v>8689</v>
      </c>
      <c r="G127" t="s">
        <v>6343</v>
      </c>
      <c r="H127" s="5">
        <f t="shared" si="6"/>
        <v>28</v>
      </c>
      <c r="I127" s="5" t="str">
        <f t="shared" si="7"/>
        <v>UPDATE crash_per_2016 SET CFP1_txt = 'No Clear Contributing Action' where TRIM(CFP1)='1';</v>
      </c>
    </row>
    <row r="128" spans="1:9" x14ac:dyDescent="0.25">
      <c r="A128" s="5" t="s">
        <v>8631</v>
      </c>
      <c r="B128" s="14" t="s">
        <v>6327</v>
      </c>
      <c r="C128" s="5" t="s">
        <v>6165</v>
      </c>
      <c r="D128" s="5" t="str">
        <f t="shared" si="22"/>
        <v xml:space="preserve">4 </v>
      </c>
      <c r="E128" s="5" t="str">
        <f t="shared" si="23"/>
        <v>Following Too Closely</v>
      </c>
      <c r="F128" s="5" t="s">
        <v>8689</v>
      </c>
      <c r="G128" s="5" t="s">
        <v>6343</v>
      </c>
      <c r="H128" s="5">
        <f t="shared" si="6"/>
        <v>21</v>
      </c>
      <c r="I128" s="5" t="str">
        <f t="shared" si="7"/>
        <v>UPDATE crash_per_2016 SET CFP1_txt = 'Following Too Closely' where TRIM(CFP1)='4';</v>
      </c>
    </row>
    <row r="129" spans="1:9" x14ac:dyDescent="0.25">
      <c r="A129" s="5" t="s">
        <v>8631</v>
      </c>
      <c r="B129" s="14" t="s">
        <v>6328</v>
      </c>
      <c r="C129" s="5" t="s">
        <v>6165</v>
      </c>
      <c r="D129" s="5" t="str">
        <f t="shared" si="22"/>
        <v>11</v>
      </c>
      <c r="E129" s="5" t="str">
        <f t="shared" si="23"/>
        <v>Improper Backing</v>
      </c>
      <c r="F129" s="5" t="s">
        <v>8689</v>
      </c>
      <c r="G129" s="5" t="s">
        <v>6343</v>
      </c>
      <c r="H129" s="5">
        <f t="shared" si="6"/>
        <v>16</v>
      </c>
      <c r="I129" s="5" t="str">
        <f t="shared" si="7"/>
        <v>UPDATE crash_per_2016 SET CFP1_txt = 'Improper Backing' where TRIM(CFP1)='11';</v>
      </c>
    </row>
    <row r="130" spans="1:9" x14ac:dyDescent="0.25">
      <c r="A130" s="5" t="s">
        <v>8631</v>
      </c>
      <c r="B130" s="14" t="s">
        <v>6329</v>
      </c>
      <c r="C130" s="5" t="s">
        <v>6165</v>
      </c>
      <c r="D130" s="5" t="str">
        <f t="shared" si="22"/>
        <v>62</v>
      </c>
      <c r="E130" s="5" t="str">
        <f t="shared" si="23"/>
        <v>Ran Off Road</v>
      </c>
      <c r="F130" s="5" t="s">
        <v>8689</v>
      </c>
      <c r="G130" s="5" t="s">
        <v>6343</v>
      </c>
      <c r="H130" s="5">
        <f t="shared" si="6"/>
        <v>12</v>
      </c>
      <c r="I130" s="5" t="str">
        <f t="shared" si="7"/>
        <v>UPDATE crash_per_2016 SET CFP1_txt = 'Ran Off Road' where TRIM(CFP1)='62';</v>
      </c>
    </row>
    <row r="131" spans="1:9" x14ac:dyDescent="0.25">
      <c r="A131" s="5" t="s">
        <v>8631</v>
      </c>
      <c r="B131" s="14" t="s">
        <v>6330</v>
      </c>
      <c r="C131" s="5" t="s">
        <v>6165</v>
      </c>
      <c r="D131" s="5" t="str">
        <f t="shared" si="22"/>
        <v>63</v>
      </c>
      <c r="E131" s="5" t="str">
        <f t="shared" si="23"/>
        <v>Ran Red Light</v>
      </c>
      <c r="F131" s="5" t="s">
        <v>8689</v>
      </c>
      <c r="G131" s="5" t="s">
        <v>6343</v>
      </c>
      <c r="H131" s="5">
        <f t="shared" si="6"/>
        <v>13</v>
      </c>
      <c r="I131" s="5" t="str">
        <f t="shared" si="7"/>
        <v>UPDATE crash_per_2016 SET CFP1_txt = 'Ran Red Light' where TRIM(CFP1)='63';</v>
      </c>
    </row>
    <row r="132" spans="1:9" x14ac:dyDescent="0.25">
      <c r="A132" s="5" t="s">
        <v>8631</v>
      </c>
      <c r="B132" s="14" t="s">
        <v>6331</v>
      </c>
      <c r="C132" s="5" t="s">
        <v>6165</v>
      </c>
      <c r="D132" s="5" t="str">
        <f t="shared" si="22"/>
        <v>64</v>
      </c>
      <c r="E132" s="5" t="str">
        <f t="shared" si="23"/>
        <v>Ran Stop Sign</v>
      </c>
      <c r="F132" s="5" t="s">
        <v>8689</v>
      </c>
      <c r="G132" s="5" t="s">
        <v>6343</v>
      </c>
      <c r="H132" s="5">
        <f t="shared" si="6"/>
        <v>13</v>
      </c>
      <c r="I132" s="5" t="str">
        <f t="shared" si="7"/>
        <v>UPDATE crash_per_2016 SET CFP1_txt = 'Ran Stop Sign' where TRIM(CFP1)='64';</v>
      </c>
    </row>
    <row r="133" spans="1:9" x14ac:dyDescent="0.25">
      <c r="A133" s="5" t="s">
        <v>8631</v>
      </c>
      <c r="B133" s="14" t="s">
        <v>6332</v>
      </c>
      <c r="C133" s="5" t="s">
        <v>6165</v>
      </c>
      <c r="D133" s="5" t="str">
        <f t="shared" si="22"/>
        <v>65</v>
      </c>
      <c r="E133" s="5" t="str">
        <f t="shared" si="23"/>
        <v>Disregard Other Traffic Signs</v>
      </c>
      <c r="F133" s="5" t="s">
        <v>8689</v>
      </c>
      <c r="G133" s="5" t="s">
        <v>6343</v>
      </c>
      <c r="H133" s="5">
        <f t="shared" ref="H133:H196" si="24">LEN(E133)</f>
        <v>29</v>
      </c>
      <c r="I133" s="5" t="str">
        <f t="shared" ref="I133:I196" si="25">"UPDATE crash_"&amp;TRIM(F133)&amp;"_2016 SET "&amp;TRIM(C133)&amp;"_txt = '"&amp;TRIM(E133)&amp;"' where TRIM("&amp;TRIM(C133)&amp;")='"&amp;TRIM(D133)&amp;"';"</f>
        <v>UPDATE crash_per_2016 SET CFP1_txt = 'Disregard Other Traffic Signs' where TRIM(CFP1)='65';</v>
      </c>
    </row>
    <row r="134" spans="1:9" x14ac:dyDescent="0.25">
      <c r="A134" s="5" t="s">
        <v>8631</v>
      </c>
      <c r="B134" s="14" t="s">
        <v>6333</v>
      </c>
      <c r="C134" s="5" t="s">
        <v>6165</v>
      </c>
      <c r="D134" s="5" t="str">
        <f t="shared" si="22"/>
        <v>66</v>
      </c>
      <c r="E134" s="5" t="str">
        <f t="shared" si="23"/>
        <v>Disregard Other Road Markings</v>
      </c>
      <c r="F134" s="5" t="s">
        <v>8689</v>
      </c>
      <c r="G134" s="5" t="s">
        <v>6343</v>
      </c>
      <c r="H134" s="5">
        <f t="shared" si="24"/>
        <v>29</v>
      </c>
      <c r="I134" s="5" t="str">
        <f t="shared" si="25"/>
        <v>UPDATE crash_per_2016 SET CFP1_txt = 'Disregard Other Road Markings' where TRIM(CFP1)='66';</v>
      </c>
    </row>
    <row r="135" spans="1:9" x14ac:dyDescent="0.25">
      <c r="A135" s="5" t="s">
        <v>8631</v>
      </c>
      <c r="B135" s="14" t="s">
        <v>6334</v>
      </c>
      <c r="C135" s="5" t="s">
        <v>6165</v>
      </c>
      <c r="D135" s="5" t="str">
        <f t="shared" si="22"/>
        <v>67</v>
      </c>
      <c r="E135" s="5" t="str">
        <f t="shared" si="23"/>
        <v>Wrong Side or Wrong Way</v>
      </c>
      <c r="F135" s="5" t="s">
        <v>8689</v>
      </c>
      <c r="G135" s="5" t="s">
        <v>6343</v>
      </c>
      <c r="H135" s="5">
        <f t="shared" si="24"/>
        <v>23</v>
      </c>
      <c r="I135" s="5" t="str">
        <f t="shared" si="25"/>
        <v>UPDATE crash_per_2016 SET CFP1_txt = 'Wrong Side or Wrong Way' where TRIM(CFP1)='67';</v>
      </c>
    </row>
    <row r="136" spans="1:9" x14ac:dyDescent="0.25">
      <c r="A136" s="5" t="s">
        <v>8631</v>
      </c>
      <c r="B136" s="14" t="s">
        <v>6335</v>
      </c>
      <c r="C136" s="5" t="s">
        <v>6165</v>
      </c>
      <c r="D136" s="5" t="str">
        <f t="shared" si="22"/>
        <v>68</v>
      </c>
      <c r="E136" s="5" t="str">
        <f t="shared" si="23"/>
        <v>Failed to Keep in Proper Lane</v>
      </c>
      <c r="F136" s="5" t="s">
        <v>8689</v>
      </c>
      <c r="G136" s="5" t="s">
        <v>6343</v>
      </c>
      <c r="H136" s="5">
        <f t="shared" si="24"/>
        <v>29</v>
      </c>
      <c r="I136" s="5" t="str">
        <f t="shared" si="25"/>
        <v>UPDATE crash_per_2016 SET CFP1_txt = 'Failed to Keep in Proper Lane' where TRIM(CFP1)='68';</v>
      </c>
    </row>
    <row r="137" spans="1:9" x14ac:dyDescent="0.25">
      <c r="A137" s="5" t="s">
        <v>8631</v>
      </c>
      <c r="B137" s="14" t="s">
        <v>6336</v>
      </c>
      <c r="C137" s="5" t="s">
        <v>6165</v>
      </c>
      <c r="D137" s="5" t="str">
        <f t="shared" si="22"/>
        <v>69</v>
      </c>
      <c r="E137" s="5" t="str">
        <f t="shared" si="23"/>
        <v>Operated Motor Vehicle in Reckless or Aggressive Manner</v>
      </c>
      <c r="F137" s="5" t="s">
        <v>8689</v>
      </c>
      <c r="G137" s="5" t="s">
        <v>6343</v>
      </c>
      <c r="H137" s="5">
        <f t="shared" si="24"/>
        <v>55</v>
      </c>
      <c r="I137" s="5" t="str">
        <f t="shared" si="25"/>
        <v>UPDATE crash_per_2016 SET CFP1_txt = 'Operated Motor Vehicle in Reckless or Aggressive Manner' where TRIM(CFP1)='69';</v>
      </c>
    </row>
    <row r="138" spans="1:9" x14ac:dyDescent="0.25">
      <c r="A138" s="5" t="s">
        <v>8631</v>
      </c>
      <c r="B138" s="14" t="s">
        <v>6337</v>
      </c>
      <c r="C138" s="5" t="s">
        <v>6165</v>
      </c>
      <c r="D138" s="5" t="str">
        <f t="shared" si="22"/>
        <v>70</v>
      </c>
      <c r="E138" s="5" t="str">
        <f t="shared" si="23"/>
        <v>Operated Motor Vehicle in Careless, Negligent, or Erratic Manner</v>
      </c>
      <c r="F138" s="5" t="s">
        <v>8689</v>
      </c>
      <c r="G138" s="5" t="s">
        <v>6343</v>
      </c>
      <c r="H138" s="5">
        <f t="shared" si="24"/>
        <v>64</v>
      </c>
      <c r="I138" s="5" t="str">
        <f t="shared" si="25"/>
        <v>UPDATE crash_per_2016 SET CFP1_txt = 'Operated Motor Vehicle in Careless, Negligent, or Erratic Manner' where TRIM(CFP1)='70';</v>
      </c>
    </row>
    <row r="139" spans="1:9" x14ac:dyDescent="0.25">
      <c r="A139" s="5" t="s">
        <v>8631</v>
      </c>
      <c r="B139" s="14" t="s">
        <v>6338</v>
      </c>
      <c r="C139" s="5" t="s">
        <v>6165</v>
      </c>
      <c r="D139" s="5" t="str">
        <f t="shared" si="22"/>
        <v>71</v>
      </c>
      <c r="E139" s="5" t="str">
        <f t="shared" si="23"/>
        <v>Swerved or Avoided Due to Wind, Slippery Surface, Motor Vehicle, Object, Non-Motorist in Roadway, e</v>
      </c>
      <c r="F139" s="5" t="s">
        <v>8689</v>
      </c>
      <c r="G139" s="5" t="s">
        <v>6343</v>
      </c>
      <c r="H139" s="5">
        <f t="shared" si="24"/>
        <v>99</v>
      </c>
      <c r="I139" s="5" t="str">
        <f t="shared" si="25"/>
        <v>UPDATE crash_per_2016 SET CFP1_txt = 'Swerved or Avoided Due to Wind, Slippery Surface, Motor Vehicle, Object, Non-Motorist in Roadway, e' where TRIM(CFP1)='71';</v>
      </c>
    </row>
    <row r="140" spans="1:9" x14ac:dyDescent="0.25">
      <c r="A140" s="5" t="s">
        <v>8631</v>
      </c>
      <c r="B140" s="14" t="s">
        <v>6339</v>
      </c>
      <c r="C140" s="5" t="s">
        <v>6165</v>
      </c>
      <c r="D140" s="5" t="str">
        <f t="shared" si="22"/>
        <v>72</v>
      </c>
      <c r="E140" s="5" t="str">
        <f t="shared" si="23"/>
        <v>Over-correcting / Over Steering</v>
      </c>
      <c r="F140" s="5" t="s">
        <v>8689</v>
      </c>
      <c r="G140" s="5" t="s">
        <v>6343</v>
      </c>
      <c r="H140" s="5">
        <f t="shared" si="24"/>
        <v>31</v>
      </c>
      <c r="I140" s="5" t="str">
        <f t="shared" si="25"/>
        <v>UPDATE crash_per_2016 SET CFP1_txt = 'Over-correcting / Over Steering' where TRIM(CFP1)='72';</v>
      </c>
    </row>
    <row r="141" spans="1:9" x14ac:dyDescent="0.25">
      <c r="A141" s="5" t="s">
        <v>8631</v>
      </c>
      <c r="B141" s="14" t="s">
        <v>6340</v>
      </c>
      <c r="C141" s="5" t="s">
        <v>6165</v>
      </c>
      <c r="D141" s="5" t="str">
        <f t="shared" si="22"/>
        <v>73</v>
      </c>
      <c r="E141" s="5" t="str">
        <f t="shared" si="23"/>
        <v>Passing on Shoulder</v>
      </c>
      <c r="F141" s="5" t="s">
        <v>8689</v>
      </c>
      <c r="G141" s="5" t="s">
        <v>6343</v>
      </c>
      <c r="H141" s="5">
        <f t="shared" si="24"/>
        <v>19</v>
      </c>
      <c r="I141" s="5" t="str">
        <f t="shared" si="25"/>
        <v>UPDATE crash_per_2016 SET CFP1_txt = 'Passing on Shoulder' where TRIM(CFP1)='73';</v>
      </c>
    </row>
    <row r="142" spans="1:9" x14ac:dyDescent="0.25">
      <c r="A142" s="5" t="s">
        <v>8631</v>
      </c>
      <c r="B142" s="14" t="s">
        <v>6341</v>
      </c>
      <c r="C142" s="5" t="s">
        <v>6165</v>
      </c>
      <c r="D142" s="5" t="str">
        <f t="shared" si="22"/>
        <v>74</v>
      </c>
      <c r="E142" s="5" t="str">
        <f t="shared" si="23"/>
        <v>Driver Distracted</v>
      </c>
      <c r="F142" s="5" t="s">
        <v>8689</v>
      </c>
      <c r="G142" s="5" t="s">
        <v>6343</v>
      </c>
      <c r="H142" s="5">
        <f t="shared" si="24"/>
        <v>17</v>
      </c>
      <c r="I142" s="5" t="str">
        <f t="shared" si="25"/>
        <v>UPDATE crash_per_2016 SET CFP1_txt = 'Driver Distracted' where TRIM(CFP1)='74';</v>
      </c>
    </row>
    <row r="143" spans="1:9" x14ac:dyDescent="0.25">
      <c r="A143" s="5" t="s">
        <v>8631</v>
      </c>
      <c r="B143" s="14" t="s">
        <v>6342</v>
      </c>
      <c r="C143" s="5" t="s">
        <v>6165</v>
      </c>
      <c r="D143" s="5" t="str">
        <f t="shared" si="22"/>
        <v>75</v>
      </c>
      <c r="E143" s="5" t="str">
        <f t="shared" si="23"/>
        <v>Driver Speeding</v>
      </c>
      <c r="F143" s="5" t="s">
        <v>8689</v>
      </c>
      <c r="G143" s="5" t="s">
        <v>6343</v>
      </c>
      <c r="H143" s="5">
        <f t="shared" si="24"/>
        <v>15</v>
      </c>
      <c r="I143" s="5" t="str">
        <f t="shared" si="25"/>
        <v>UPDATE crash_per_2016 SET CFP1_txt = 'Driver Speeding' where TRIM(CFP1)='75';</v>
      </c>
    </row>
    <row r="144" spans="1:9" x14ac:dyDescent="0.25">
      <c r="A144" s="5" t="s">
        <v>8631</v>
      </c>
      <c r="B144" s="14" t="s">
        <v>6344</v>
      </c>
      <c r="C144" s="5" t="s">
        <v>6165</v>
      </c>
      <c r="D144" s="5" t="str">
        <f t="shared" si="22"/>
        <v xml:space="preserve">5 </v>
      </c>
      <c r="E144" s="5" t="str">
        <f t="shared" si="23"/>
        <v>Failure to Obey Traffic Signs, Signals, or Officer</v>
      </c>
      <c r="F144" s="5" t="s">
        <v>8689</v>
      </c>
      <c r="G144" t="s">
        <v>6353</v>
      </c>
      <c r="H144" s="5">
        <f t="shared" si="24"/>
        <v>50</v>
      </c>
      <c r="I144" s="5" t="str">
        <f t="shared" si="25"/>
        <v>UPDATE crash_per_2016 SET CFP1_txt = 'Failure to Obey Traffic Signs, Signals, or Officer' where TRIM(CFP1)='5';</v>
      </c>
    </row>
    <row r="145" spans="1:9" x14ac:dyDescent="0.25">
      <c r="A145" s="5" t="s">
        <v>8631</v>
      </c>
      <c r="B145" s="14" t="s">
        <v>6345</v>
      </c>
      <c r="C145" s="5" t="s">
        <v>6165</v>
      </c>
      <c r="D145" s="5" t="str">
        <f t="shared" si="22"/>
        <v>15</v>
      </c>
      <c r="E145" s="5" t="str">
        <f t="shared" si="23"/>
        <v>Inattentive/Distraction (Talking, Eating, etc.)</v>
      </c>
      <c r="F145" s="5" t="s">
        <v>8689</v>
      </c>
      <c r="G145" s="5" t="s">
        <v>6353</v>
      </c>
      <c r="H145" s="5">
        <f t="shared" si="24"/>
        <v>47</v>
      </c>
      <c r="I145" s="5" t="str">
        <f t="shared" si="25"/>
        <v>UPDATE crash_per_2016 SET CFP1_txt = 'Inattentive/Distraction (Talking, Eating, etc.)' where TRIM(CFP1)='15';</v>
      </c>
    </row>
    <row r="146" spans="1:9" x14ac:dyDescent="0.25">
      <c r="A146" s="5" t="s">
        <v>8631</v>
      </c>
      <c r="B146" s="14" t="s">
        <v>6346</v>
      </c>
      <c r="C146" s="5" t="s">
        <v>6165</v>
      </c>
      <c r="D146" s="5" t="str">
        <f t="shared" si="22"/>
        <v>22</v>
      </c>
      <c r="E146" s="5" t="str">
        <f t="shared" si="23"/>
        <v>No Improper Action</v>
      </c>
      <c r="F146" s="5" t="s">
        <v>8689</v>
      </c>
      <c r="G146" s="5" t="s">
        <v>6353</v>
      </c>
      <c r="H146" s="5">
        <f t="shared" si="24"/>
        <v>18</v>
      </c>
      <c r="I146" s="5" t="str">
        <f t="shared" si="25"/>
        <v>UPDATE crash_per_2016 SET CFP1_txt = 'No Improper Action' where TRIM(CFP1)='22';</v>
      </c>
    </row>
    <row r="147" spans="1:9" x14ac:dyDescent="0.25">
      <c r="A147" s="5" t="s">
        <v>8631</v>
      </c>
      <c r="B147" s="14" t="s">
        <v>6347</v>
      </c>
      <c r="C147" s="5" t="s">
        <v>6165</v>
      </c>
      <c r="D147" s="5" t="str">
        <f t="shared" si="22"/>
        <v>23</v>
      </c>
      <c r="E147" s="5" t="str">
        <f t="shared" si="23"/>
        <v>Dart/Dash</v>
      </c>
      <c r="F147" s="5" t="s">
        <v>8689</v>
      </c>
      <c r="G147" s="5" t="s">
        <v>6353</v>
      </c>
      <c r="H147" s="5">
        <f t="shared" si="24"/>
        <v>9</v>
      </c>
      <c r="I147" s="5" t="str">
        <f t="shared" si="25"/>
        <v>UPDATE crash_per_2016 SET CFP1_txt = 'Dart/Dash' where TRIM(CFP1)='23';</v>
      </c>
    </row>
    <row r="148" spans="1:9" x14ac:dyDescent="0.25">
      <c r="A148" s="5" t="s">
        <v>8631</v>
      </c>
      <c r="B148" s="14" t="s">
        <v>6348</v>
      </c>
      <c r="C148" s="5" t="s">
        <v>6165</v>
      </c>
      <c r="D148" s="5" t="str">
        <f t="shared" si="22"/>
        <v>24</v>
      </c>
      <c r="E148" s="5" t="str">
        <f t="shared" si="23"/>
        <v>In Roadway Improperly (Standing, Lying, Working, Playing)</v>
      </c>
      <c r="F148" s="5" t="s">
        <v>8689</v>
      </c>
      <c r="G148" s="5" t="s">
        <v>6353</v>
      </c>
      <c r="H148" s="5">
        <f t="shared" si="24"/>
        <v>57</v>
      </c>
      <c r="I148" s="5" t="str">
        <f t="shared" si="25"/>
        <v>UPDATE crash_per_2016 SET CFP1_txt = 'In Roadway Improperly (Standing, Lying, Working, Playing)' where TRIM(CFP1)='24';</v>
      </c>
    </row>
    <row r="149" spans="1:9" x14ac:dyDescent="0.25">
      <c r="A149" s="5" t="s">
        <v>8631</v>
      </c>
      <c r="B149" s="14" t="s">
        <v>6349</v>
      </c>
      <c r="C149" s="5" t="s">
        <v>6165</v>
      </c>
      <c r="D149" s="5" t="str">
        <f t="shared" si="22"/>
        <v>25</v>
      </c>
      <c r="E149" s="5" t="str">
        <f t="shared" si="23"/>
        <v>Disabled Vehicle Related (Working on, Pushing, Leaving/Approaching</v>
      </c>
      <c r="F149" s="5" t="s">
        <v>8689</v>
      </c>
      <c r="G149" s="5" t="s">
        <v>6353</v>
      </c>
      <c r="H149" s="5">
        <f t="shared" si="24"/>
        <v>66</v>
      </c>
      <c r="I149" s="5" t="str">
        <f t="shared" si="25"/>
        <v>UPDATE crash_per_2016 SET CFP1_txt = 'Disabled Vehicle Related (Working on, Pushing, Leaving/Approaching' where TRIM(CFP1)='25';</v>
      </c>
    </row>
    <row r="150" spans="1:9" x14ac:dyDescent="0.25">
      <c r="A150" s="5" t="s">
        <v>8631</v>
      </c>
      <c r="B150" s="14" t="s">
        <v>6350</v>
      </c>
      <c r="C150" s="5" t="s">
        <v>6165</v>
      </c>
      <c r="D150" s="5" t="str">
        <f t="shared" si="22"/>
        <v>26</v>
      </c>
      <c r="E150" s="5" t="str">
        <f t="shared" si="23"/>
        <v>Not Visible (Dark Clothing, No Lighting, etc.)</v>
      </c>
      <c r="F150" s="5" t="s">
        <v>8689</v>
      </c>
      <c r="G150" s="5" t="s">
        <v>6353</v>
      </c>
      <c r="H150" s="5">
        <f t="shared" si="24"/>
        <v>46</v>
      </c>
      <c r="I150" s="5" t="str">
        <f t="shared" si="25"/>
        <v>UPDATE crash_per_2016 SET CFP1_txt = 'Not Visible (Dark Clothing, No Lighting, etc.)' where TRIM(CFP1)='26';</v>
      </c>
    </row>
    <row r="151" spans="1:9" x14ac:dyDescent="0.25">
      <c r="A151" s="5" t="s">
        <v>8631</v>
      </c>
      <c r="B151" s="14" t="s">
        <v>6351</v>
      </c>
      <c r="C151" s="5" t="s">
        <v>6165</v>
      </c>
      <c r="D151" s="5" t="str">
        <f t="shared" si="22"/>
        <v>27</v>
      </c>
      <c r="E151" s="5" t="str">
        <f t="shared" si="23"/>
        <v>Wrong Way Riding or Walking</v>
      </c>
      <c r="F151" s="5" t="s">
        <v>8689</v>
      </c>
      <c r="G151" s="5" t="s">
        <v>6353</v>
      </c>
      <c r="H151" s="5">
        <f t="shared" si="24"/>
        <v>27</v>
      </c>
      <c r="I151" s="5" t="str">
        <f t="shared" si="25"/>
        <v>UPDATE crash_per_2016 SET CFP1_txt = 'Wrong Way Riding or Walking' where TRIM(CFP1)='27';</v>
      </c>
    </row>
    <row r="152" spans="1:9" x14ac:dyDescent="0.25">
      <c r="A152" s="5" t="s">
        <v>8631</v>
      </c>
      <c r="B152" s="14" t="s">
        <v>6352</v>
      </c>
      <c r="C152" s="5" t="s">
        <v>6165</v>
      </c>
      <c r="D152" s="5" t="str">
        <f t="shared" si="22"/>
        <v>29</v>
      </c>
      <c r="E152" s="5" t="str">
        <f t="shared" si="23"/>
        <v>Entering/Exiting Parked/Standing Vehicle</v>
      </c>
      <c r="F152" s="5" t="s">
        <v>8689</v>
      </c>
      <c r="G152" s="5" t="s">
        <v>6353</v>
      </c>
      <c r="H152" s="5">
        <f t="shared" si="24"/>
        <v>40</v>
      </c>
      <c r="I152" s="5" t="str">
        <f t="shared" si="25"/>
        <v>UPDATE crash_per_2016 SET CFP1_txt = 'Entering/Exiting Parked/Standing Vehicle' where TRIM(CFP1)='29';</v>
      </c>
    </row>
    <row r="153" spans="1:9" x14ac:dyDescent="0.25">
      <c r="A153" s="5" t="s">
        <v>8631</v>
      </c>
      <c r="B153" s="14" t="s">
        <v>6354</v>
      </c>
      <c r="C153" s="5" t="s">
        <v>6165</v>
      </c>
      <c r="D153" s="5" t="str">
        <f t="shared" si="22"/>
        <v xml:space="preserve">2 </v>
      </c>
      <c r="E153" s="5" t="str">
        <f t="shared" si="23"/>
        <v>Failure to Yield Right-of-Way</v>
      </c>
      <c r="F153" s="5" t="s">
        <v>8689</v>
      </c>
      <c r="G153" t="s">
        <v>6358</v>
      </c>
      <c r="H153" s="5">
        <f t="shared" si="24"/>
        <v>29</v>
      </c>
      <c r="I153" s="5" t="str">
        <f t="shared" si="25"/>
        <v>UPDATE crash_per_2016 SET CFP1_txt = 'Failure to Yield Right-of-Way' where TRIM(CFP1)='2';</v>
      </c>
    </row>
    <row r="154" spans="1:9" x14ac:dyDescent="0.25">
      <c r="A154" s="5" t="s">
        <v>8631</v>
      </c>
      <c r="B154" s="14" t="s">
        <v>6355</v>
      </c>
      <c r="C154" s="5" t="s">
        <v>6165</v>
      </c>
      <c r="D154" s="5" t="str">
        <f t="shared" si="22"/>
        <v xml:space="preserve">7 </v>
      </c>
      <c r="E154" s="5" t="str">
        <f t="shared" si="23"/>
        <v>Improper Passing</v>
      </c>
      <c r="F154" s="5" t="s">
        <v>8689</v>
      </c>
      <c r="G154" s="5" t="s">
        <v>6358</v>
      </c>
      <c r="H154" s="5">
        <f t="shared" si="24"/>
        <v>16</v>
      </c>
      <c r="I154" s="5" t="str">
        <f t="shared" si="25"/>
        <v>UPDATE crash_per_2016 SET CFP1_txt = 'Improper Passing' where TRIM(CFP1)='7';</v>
      </c>
    </row>
    <row r="155" spans="1:9" x14ac:dyDescent="0.25">
      <c r="A155" s="5" t="s">
        <v>8631</v>
      </c>
      <c r="B155" s="14" t="s">
        <v>6356</v>
      </c>
      <c r="C155" s="5" t="s">
        <v>6165</v>
      </c>
      <c r="D155" s="5" t="str">
        <f t="shared" si="22"/>
        <v>10</v>
      </c>
      <c r="E155" s="5" t="str">
        <f t="shared" si="23"/>
        <v>Improper Turn/Merge</v>
      </c>
      <c r="F155" s="5" t="s">
        <v>8689</v>
      </c>
      <c r="G155" s="5" t="s">
        <v>6358</v>
      </c>
      <c r="H155" s="5">
        <f t="shared" si="24"/>
        <v>19</v>
      </c>
      <c r="I155" s="5" t="str">
        <f t="shared" si="25"/>
        <v>UPDATE crash_per_2016 SET CFP1_txt = 'Improper Turn/Merge' where TRIM(CFP1)='10';</v>
      </c>
    </row>
    <row r="156" spans="1:9" x14ac:dyDescent="0.25">
      <c r="A156" s="5" t="s">
        <v>8631</v>
      </c>
      <c r="B156" s="14" t="s">
        <v>6357</v>
      </c>
      <c r="C156" s="5" t="s">
        <v>6165</v>
      </c>
      <c r="D156" s="5" t="str">
        <f t="shared" si="22"/>
        <v>90</v>
      </c>
      <c r="E156" s="5" t="str">
        <f t="shared" si="23"/>
        <v>Other Contributing Action</v>
      </c>
      <c r="F156" s="5" t="s">
        <v>8689</v>
      </c>
      <c r="G156" s="5" t="s">
        <v>6358</v>
      </c>
      <c r="H156" s="5">
        <f t="shared" si="24"/>
        <v>25</v>
      </c>
      <c r="I156" s="5" t="str">
        <f t="shared" si="25"/>
        <v>UPDATE crash_per_2016 SET CFP1_txt = 'Other Contributing Action' where TRIM(CFP1)='90';</v>
      </c>
    </row>
    <row r="157" spans="1:9" x14ac:dyDescent="0.25">
      <c r="A157" s="5" t="s">
        <v>8631</v>
      </c>
      <c r="B157" s="15" t="s">
        <v>6262</v>
      </c>
      <c r="C157" s="5" t="s">
        <v>6165</v>
      </c>
      <c r="D157" s="5" t="str">
        <f t="shared" si="22"/>
        <v>99</v>
      </c>
      <c r="E157" s="5" t="str">
        <f t="shared" si="23"/>
        <v>Unknown</v>
      </c>
      <c r="F157" s="5" t="s">
        <v>8689</v>
      </c>
      <c r="G157" s="5" t="s">
        <v>6358</v>
      </c>
      <c r="H157" s="5">
        <f t="shared" si="24"/>
        <v>7</v>
      </c>
      <c r="I157" s="5" t="str">
        <f t="shared" si="25"/>
        <v>UPDATE crash_per_2016 SET CFP1_txt = 'Unknown' where TRIM(CFP1)='99';</v>
      </c>
    </row>
    <row r="158" spans="1:9" ht="12.75" customHeight="1" x14ac:dyDescent="0.25">
      <c r="A158" s="5" t="s">
        <v>8632</v>
      </c>
      <c r="B158" s="14" t="s">
        <v>6326</v>
      </c>
      <c r="C158" s="5" t="s">
        <v>6166</v>
      </c>
      <c r="D158" s="5" t="str">
        <f t="shared" ref="D158:D188" si="26">LEFT(B158,2)</f>
        <v xml:space="preserve">1 </v>
      </c>
      <c r="E158" s="5" t="str">
        <f t="shared" ref="E158:E188" si="27">TRIM(MID(B158, SEARCH("=", B158)+1,100))</f>
        <v>No Clear Contributing Action</v>
      </c>
      <c r="F158" s="5" t="s">
        <v>8689</v>
      </c>
      <c r="G158" s="5" t="s">
        <v>6343</v>
      </c>
      <c r="H158" s="5">
        <f t="shared" si="24"/>
        <v>28</v>
      </c>
      <c r="I158" s="5" t="str">
        <f t="shared" si="25"/>
        <v>UPDATE crash_per_2016 SET CFP2_txt = 'No Clear Contributing Action' where TRIM(CFP2)='1';</v>
      </c>
    </row>
    <row r="159" spans="1:9" x14ac:dyDescent="0.25">
      <c r="A159" s="5" t="s">
        <v>8632</v>
      </c>
      <c r="B159" s="14" t="s">
        <v>6327</v>
      </c>
      <c r="C159" s="5" t="s">
        <v>6166</v>
      </c>
      <c r="D159" s="5" t="str">
        <f t="shared" si="26"/>
        <v xml:space="preserve">4 </v>
      </c>
      <c r="E159" s="5" t="str">
        <f t="shared" si="27"/>
        <v>Following Too Closely</v>
      </c>
      <c r="F159" s="5" t="s">
        <v>8689</v>
      </c>
      <c r="G159" s="5" t="s">
        <v>6343</v>
      </c>
      <c r="H159" s="5">
        <f t="shared" si="24"/>
        <v>21</v>
      </c>
      <c r="I159" s="5" t="str">
        <f t="shared" si="25"/>
        <v>UPDATE crash_per_2016 SET CFP2_txt = 'Following Too Closely' where TRIM(CFP2)='4';</v>
      </c>
    </row>
    <row r="160" spans="1:9" x14ac:dyDescent="0.25">
      <c r="A160" s="5" t="s">
        <v>8632</v>
      </c>
      <c r="B160" s="14" t="s">
        <v>6328</v>
      </c>
      <c r="C160" s="5" t="s">
        <v>6166</v>
      </c>
      <c r="D160" s="5" t="str">
        <f t="shared" si="26"/>
        <v>11</v>
      </c>
      <c r="E160" s="5" t="str">
        <f t="shared" si="27"/>
        <v>Improper Backing</v>
      </c>
      <c r="F160" s="5" t="s">
        <v>8689</v>
      </c>
      <c r="G160" s="5" t="s">
        <v>6343</v>
      </c>
      <c r="H160" s="5">
        <f t="shared" si="24"/>
        <v>16</v>
      </c>
      <c r="I160" s="5" t="str">
        <f t="shared" si="25"/>
        <v>UPDATE crash_per_2016 SET CFP2_txt = 'Improper Backing' where TRIM(CFP2)='11';</v>
      </c>
    </row>
    <row r="161" spans="1:9" x14ac:dyDescent="0.25">
      <c r="A161" s="5" t="s">
        <v>8632</v>
      </c>
      <c r="B161" s="14" t="s">
        <v>6329</v>
      </c>
      <c r="C161" s="5" t="s">
        <v>6166</v>
      </c>
      <c r="D161" s="5" t="str">
        <f t="shared" si="26"/>
        <v>62</v>
      </c>
      <c r="E161" s="5" t="str">
        <f t="shared" si="27"/>
        <v>Ran Off Road</v>
      </c>
      <c r="F161" s="5" t="s">
        <v>8689</v>
      </c>
      <c r="G161" s="5" t="s">
        <v>6343</v>
      </c>
      <c r="H161" s="5">
        <f t="shared" si="24"/>
        <v>12</v>
      </c>
      <c r="I161" s="5" t="str">
        <f t="shared" si="25"/>
        <v>UPDATE crash_per_2016 SET CFP2_txt = 'Ran Off Road' where TRIM(CFP2)='62';</v>
      </c>
    </row>
    <row r="162" spans="1:9" x14ac:dyDescent="0.25">
      <c r="A162" s="5" t="s">
        <v>8632</v>
      </c>
      <c r="B162" s="14" t="s">
        <v>6330</v>
      </c>
      <c r="C162" s="5" t="s">
        <v>6166</v>
      </c>
      <c r="D162" s="5" t="str">
        <f t="shared" si="26"/>
        <v>63</v>
      </c>
      <c r="E162" s="5" t="str">
        <f t="shared" si="27"/>
        <v>Ran Red Light</v>
      </c>
      <c r="F162" s="5" t="s">
        <v>8689</v>
      </c>
      <c r="G162" s="5" t="s">
        <v>6343</v>
      </c>
      <c r="H162" s="5">
        <f t="shared" si="24"/>
        <v>13</v>
      </c>
      <c r="I162" s="5" t="str">
        <f t="shared" si="25"/>
        <v>UPDATE crash_per_2016 SET CFP2_txt = 'Ran Red Light' where TRIM(CFP2)='63';</v>
      </c>
    </row>
    <row r="163" spans="1:9" x14ac:dyDescent="0.25">
      <c r="A163" s="5" t="s">
        <v>8632</v>
      </c>
      <c r="B163" s="14" t="s">
        <v>6331</v>
      </c>
      <c r="C163" s="5" t="s">
        <v>6166</v>
      </c>
      <c r="D163" s="5" t="str">
        <f t="shared" si="26"/>
        <v>64</v>
      </c>
      <c r="E163" s="5" t="str">
        <f t="shared" si="27"/>
        <v>Ran Stop Sign</v>
      </c>
      <c r="F163" s="5" t="s">
        <v>8689</v>
      </c>
      <c r="G163" s="5" t="s">
        <v>6343</v>
      </c>
      <c r="H163" s="5">
        <f t="shared" si="24"/>
        <v>13</v>
      </c>
      <c r="I163" s="5" t="str">
        <f t="shared" si="25"/>
        <v>UPDATE crash_per_2016 SET CFP2_txt = 'Ran Stop Sign' where TRIM(CFP2)='64';</v>
      </c>
    </row>
    <row r="164" spans="1:9" x14ac:dyDescent="0.25">
      <c r="A164" s="5" t="s">
        <v>8632</v>
      </c>
      <c r="B164" s="14" t="s">
        <v>6332</v>
      </c>
      <c r="C164" s="5" t="s">
        <v>6166</v>
      </c>
      <c r="D164" s="5" t="str">
        <f t="shared" si="26"/>
        <v>65</v>
      </c>
      <c r="E164" s="5" t="str">
        <f t="shared" si="27"/>
        <v>Disregard Other Traffic Signs</v>
      </c>
      <c r="F164" s="5" t="s">
        <v>8689</v>
      </c>
      <c r="G164" s="5" t="s">
        <v>6343</v>
      </c>
      <c r="H164" s="5">
        <f t="shared" si="24"/>
        <v>29</v>
      </c>
      <c r="I164" s="5" t="str">
        <f t="shared" si="25"/>
        <v>UPDATE crash_per_2016 SET CFP2_txt = 'Disregard Other Traffic Signs' where TRIM(CFP2)='65';</v>
      </c>
    </row>
    <row r="165" spans="1:9" x14ac:dyDescent="0.25">
      <c r="A165" s="5" t="s">
        <v>8632</v>
      </c>
      <c r="B165" s="14" t="s">
        <v>6333</v>
      </c>
      <c r="C165" s="5" t="s">
        <v>6166</v>
      </c>
      <c r="D165" s="5" t="str">
        <f t="shared" si="26"/>
        <v>66</v>
      </c>
      <c r="E165" s="5" t="str">
        <f t="shared" si="27"/>
        <v>Disregard Other Road Markings</v>
      </c>
      <c r="F165" s="5" t="s">
        <v>8689</v>
      </c>
      <c r="G165" s="5" t="s">
        <v>6343</v>
      </c>
      <c r="H165" s="5">
        <f t="shared" si="24"/>
        <v>29</v>
      </c>
      <c r="I165" s="5" t="str">
        <f t="shared" si="25"/>
        <v>UPDATE crash_per_2016 SET CFP2_txt = 'Disregard Other Road Markings' where TRIM(CFP2)='66';</v>
      </c>
    </row>
    <row r="166" spans="1:9" x14ac:dyDescent="0.25">
      <c r="A166" s="5" t="s">
        <v>8632</v>
      </c>
      <c r="B166" s="14" t="s">
        <v>6334</v>
      </c>
      <c r="C166" s="5" t="s">
        <v>6166</v>
      </c>
      <c r="D166" s="5" t="str">
        <f t="shared" si="26"/>
        <v>67</v>
      </c>
      <c r="E166" s="5" t="str">
        <f t="shared" si="27"/>
        <v>Wrong Side or Wrong Way</v>
      </c>
      <c r="F166" s="5" t="s">
        <v>8689</v>
      </c>
      <c r="G166" s="5" t="s">
        <v>6343</v>
      </c>
      <c r="H166" s="5">
        <f t="shared" si="24"/>
        <v>23</v>
      </c>
      <c r="I166" s="5" t="str">
        <f t="shared" si="25"/>
        <v>UPDATE crash_per_2016 SET CFP2_txt = 'Wrong Side or Wrong Way' where TRIM(CFP2)='67';</v>
      </c>
    </row>
    <row r="167" spans="1:9" x14ac:dyDescent="0.25">
      <c r="A167" s="5" t="s">
        <v>8632</v>
      </c>
      <c r="B167" s="14" t="s">
        <v>6335</v>
      </c>
      <c r="C167" s="5" t="s">
        <v>6166</v>
      </c>
      <c r="D167" s="5" t="str">
        <f t="shared" si="26"/>
        <v>68</v>
      </c>
      <c r="E167" s="5" t="str">
        <f t="shared" si="27"/>
        <v>Failed to Keep in Proper Lane</v>
      </c>
      <c r="F167" s="5" t="s">
        <v>8689</v>
      </c>
      <c r="G167" s="5" t="s">
        <v>6343</v>
      </c>
      <c r="H167" s="5">
        <f t="shared" si="24"/>
        <v>29</v>
      </c>
      <c r="I167" s="5" t="str">
        <f t="shared" si="25"/>
        <v>UPDATE crash_per_2016 SET CFP2_txt = 'Failed to Keep in Proper Lane' where TRIM(CFP2)='68';</v>
      </c>
    </row>
    <row r="168" spans="1:9" x14ac:dyDescent="0.25">
      <c r="A168" s="5" t="s">
        <v>8632</v>
      </c>
      <c r="B168" s="14" t="s">
        <v>6336</v>
      </c>
      <c r="C168" s="5" t="s">
        <v>6166</v>
      </c>
      <c r="D168" s="5" t="str">
        <f t="shared" si="26"/>
        <v>69</v>
      </c>
      <c r="E168" s="5" t="str">
        <f t="shared" si="27"/>
        <v>Operated Motor Vehicle in Reckless or Aggressive Manner</v>
      </c>
      <c r="F168" s="5" t="s">
        <v>8689</v>
      </c>
      <c r="G168" s="5" t="s">
        <v>6343</v>
      </c>
      <c r="H168" s="5">
        <f t="shared" si="24"/>
        <v>55</v>
      </c>
      <c r="I168" s="5" t="str">
        <f t="shared" si="25"/>
        <v>UPDATE crash_per_2016 SET CFP2_txt = 'Operated Motor Vehicle in Reckless or Aggressive Manner' where TRIM(CFP2)='69';</v>
      </c>
    </row>
    <row r="169" spans="1:9" x14ac:dyDescent="0.25">
      <c r="A169" s="5" t="s">
        <v>8632</v>
      </c>
      <c r="B169" s="14" t="s">
        <v>6337</v>
      </c>
      <c r="C169" s="5" t="s">
        <v>6166</v>
      </c>
      <c r="D169" s="5" t="str">
        <f t="shared" si="26"/>
        <v>70</v>
      </c>
      <c r="E169" s="5" t="str">
        <f t="shared" si="27"/>
        <v>Operated Motor Vehicle in Careless, Negligent, or Erratic Manner</v>
      </c>
      <c r="F169" s="5" t="s">
        <v>8689</v>
      </c>
      <c r="G169" s="5" t="s">
        <v>6343</v>
      </c>
      <c r="H169" s="5">
        <f t="shared" si="24"/>
        <v>64</v>
      </c>
      <c r="I169" s="5" t="str">
        <f t="shared" si="25"/>
        <v>UPDATE crash_per_2016 SET CFP2_txt = 'Operated Motor Vehicle in Careless, Negligent, or Erratic Manner' where TRIM(CFP2)='70';</v>
      </c>
    </row>
    <row r="170" spans="1:9" x14ac:dyDescent="0.25">
      <c r="A170" s="5" t="s">
        <v>8632</v>
      </c>
      <c r="B170" s="14" t="s">
        <v>6338</v>
      </c>
      <c r="C170" s="5" t="s">
        <v>6166</v>
      </c>
      <c r="D170" s="5" t="str">
        <f t="shared" si="26"/>
        <v>71</v>
      </c>
      <c r="E170" s="5" t="str">
        <f t="shared" si="27"/>
        <v>Swerved or Avoided Due to Wind, Slippery Surface, Motor Vehicle, Object, Non-Motorist in Roadway, e</v>
      </c>
      <c r="F170" s="5" t="s">
        <v>8689</v>
      </c>
      <c r="G170" s="5" t="s">
        <v>6343</v>
      </c>
      <c r="H170" s="5">
        <f t="shared" si="24"/>
        <v>99</v>
      </c>
      <c r="I170" s="5" t="str">
        <f t="shared" si="25"/>
        <v>UPDATE crash_per_2016 SET CFP2_txt = 'Swerved or Avoided Due to Wind, Slippery Surface, Motor Vehicle, Object, Non-Motorist in Roadway, e' where TRIM(CFP2)='71';</v>
      </c>
    </row>
    <row r="171" spans="1:9" x14ac:dyDescent="0.25">
      <c r="A171" s="5" t="s">
        <v>8632</v>
      </c>
      <c r="B171" s="14" t="s">
        <v>6339</v>
      </c>
      <c r="C171" s="5" t="s">
        <v>6166</v>
      </c>
      <c r="D171" s="5" t="str">
        <f t="shared" si="26"/>
        <v>72</v>
      </c>
      <c r="E171" s="5" t="str">
        <f t="shared" si="27"/>
        <v>Over-correcting / Over Steering</v>
      </c>
      <c r="F171" s="5" t="s">
        <v>8689</v>
      </c>
      <c r="G171" s="5" t="s">
        <v>6343</v>
      </c>
      <c r="H171" s="5">
        <f t="shared" si="24"/>
        <v>31</v>
      </c>
      <c r="I171" s="5" t="str">
        <f t="shared" si="25"/>
        <v>UPDATE crash_per_2016 SET CFP2_txt = 'Over-correcting / Over Steering' where TRIM(CFP2)='72';</v>
      </c>
    </row>
    <row r="172" spans="1:9" x14ac:dyDescent="0.25">
      <c r="A172" s="5" t="s">
        <v>8632</v>
      </c>
      <c r="B172" s="14" t="s">
        <v>6340</v>
      </c>
      <c r="C172" s="5" t="s">
        <v>6166</v>
      </c>
      <c r="D172" s="5" t="str">
        <f t="shared" si="26"/>
        <v>73</v>
      </c>
      <c r="E172" s="5" t="str">
        <f t="shared" si="27"/>
        <v>Passing on Shoulder</v>
      </c>
      <c r="F172" s="5" t="s">
        <v>8689</v>
      </c>
      <c r="G172" s="5" t="s">
        <v>6343</v>
      </c>
      <c r="H172" s="5">
        <f t="shared" si="24"/>
        <v>19</v>
      </c>
      <c r="I172" s="5" t="str">
        <f t="shared" si="25"/>
        <v>UPDATE crash_per_2016 SET CFP2_txt = 'Passing on Shoulder' where TRIM(CFP2)='73';</v>
      </c>
    </row>
    <row r="173" spans="1:9" x14ac:dyDescent="0.25">
      <c r="A173" s="5" t="s">
        <v>8632</v>
      </c>
      <c r="B173" s="14" t="s">
        <v>6341</v>
      </c>
      <c r="C173" s="5" t="s">
        <v>6166</v>
      </c>
      <c r="D173" s="5" t="str">
        <f t="shared" si="26"/>
        <v>74</v>
      </c>
      <c r="E173" s="5" t="str">
        <f t="shared" si="27"/>
        <v>Driver Distracted</v>
      </c>
      <c r="F173" s="5" t="s">
        <v>8689</v>
      </c>
      <c r="G173" s="5" t="s">
        <v>6343</v>
      </c>
      <c r="H173" s="5">
        <f t="shared" si="24"/>
        <v>17</v>
      </c>
      <c r="I173" s="5" t="str">
        <f t="shared" si="25"/>
        <v>UPDATE crash_per_2016 SET CFP2_txt = 'Driver Distracted' where TRIM(CFP2)='74';</v>
      </c>
    </row>
    <row r="174" spans="1:9" x14ac:dyDescent="0.25">
      <c r="A174" s="5" t="s">
        <v>8632</v>
      </c>
      <c r="B174" s="14" t="s">
        <v>6342</v>
      </c>
      <c r="C174" s="5" t="s">
        <v>6166</v>
      </c>
      <c r="D174" s="5" t="str">
        <f t="shared" si="26"/>
        <v>75</v>
      </c>
      <c r="E174" s="5" t="str">
        <f t="shared" si="27"/>
        <v>Driver Speeding</v>
      </c>
      <c r="F174" s="5" t="s">
        <v>8689</v>
      </c>
      <c r="G174" s="5" t="s">
        <v>6343</v>
      </c>
      <c r="H174" s="5">
        <f t="shared" si="24"/>
        <v>15</v>
      </c>
      <c r="I174" s="5" t="str">
        <f t="shared" si="25"/>
        <v>UPDATE crash_per_2016 SET CFP2_txt = 'Driver Speeding' where TRIM(CFP2)='75';</v>
      </c>
    </row>
    <row r="175" spans="1:9" x14ac:dyDescent="0.25">
      <c r="A175" s="5" t="s">
        <v>8632</v>
      </c>
      <c r="B175" s="14" t="s">
        <v>6344</v>
      </c>
      <c r="C175" s="5" t="s">
        <v>6166</v>
      </c>
      <c r="D175" s="5" t="str">
        <f t="shared" si="26"/>
        <v xml:space="preserve">5 </v>
      </c>
      <c r="E175" s="5" t="str">
        <f t="shared" si="27"/>
        <v>Failure to Obey Traffic Signs, Signals, or Officer</v>
      </c>
      <c r="F175" s="5" t="s">
        <v>8689</v>
      </c>
      <c r="G175" s="5" t="s">
        <v>6353</v>
      </c>
      <c r="H175" s="5">
        <f t="shared" si="24"/>
        <v>50</v>
      </c>
      <c r="I175" s="5" t="str">
        <f t="shared" si="25"/>
        <v>UPDATE crash_per_2016 SET CFP2_txt = 'Failure to Obey Traffic Signs, Signals, or Officer' where TRIM(CFP2)='5';</v>
      </c>
    </row>
    <row r="176" spans="1:9" x14ac:dyDescent="0.25">
      <c r="A176" s="5" t="s">
        <v>8632</v>
      </c>
      <c r="B176" s="14" t="s">
        <v>6345</v>
      </c>
      <c r="C176" s="5" t="s">
        <v>6166</v>
      </c>
      <c r="D176" s="5" t="str">
        <f t="shared" si="26"/>
        <v>15</v>
      </c>
      <c r="E176" s="5" t="str">
        <f t="shared" si="27"/>
        <v>Inattentive/Distraction (Talking, Eating, etc.)</v>
      </c>
      <c r="F176" s="5" t="s">
        <v>8689</v>
      </c>
      <c r="G176" s="5" t="s">
        <v>6353</v>
      </c>
      <c r="H176" s="5">
        <f t="shared" si="24"/>
        <v>47</v>
      </c>
      <c r="I176" s="5" t="str">
        <f t="shared" si="25"/>
        <v>UPDATE crash_per_2016 SET CFP2_txt = 'Inattentive/Distraction (Talking, Eating, etc.)' where TRIM(CFP2)='15';</v>
      </c>
    </row>
    <row r="177" spans="1:9" x14ac:dyDescent="0.25">
      <c r="A177" s="5" t="s">
        <v>8632</v>
      </c>
      <c r="B177" s="14" t="s">
        <v>6346</v>
      </c>
      <c r="C177" s="5" t="s">
        <v>6166</v>
      </c>
      <c r="D177" s="5" t="str">
        <f t="shared" si="26"/>
        <v>22</v>
      </c>
      <c r="E177" s="5" t="str">
        <f t="shared" si="27"/>
        <v>No Improper Action</v>
      </c>
      <c r="F177" s="5" t="s">
        <v>8689</v>
      </c>
      <c r="G177" s="5" t="s">
        <v>6353</v>
      </c>
      <c r="H177" s="5">
        <f t="shared" si="24"/>
        <v>18</v>
      </c>
      <c r="I177" s="5" t="str">
        <f t="shared" si="25"/>
        <v>UPDATE crash_per_2016 SET CFP2_txt = 'No Improper Action' where TRIM(CFP2)='22';</v>
      </c>
    </row>
    <row r="178" spans="1:9" x14ac:dyDescent="0.25">
      <c r="A178" s="5" t="s">
        <v>8632</v>
      </c>
      <c r="B178" s="14" t="s">
        <v>6347</v>
      </c>
      <c r="C178" s="5" t="s">
        <v>6166</v>
      </c>
      <c r="D178" s="5" t="str">
        <f t="shared" si="26"/>
        <v>23</v>
      </c>
      <c r="E178" s="5" t="str">
        <f t="shared" si="27"/>
        <v>Dart/Dash</v>
      </c>
      <c r="F178" s="5" t="s">
        <v>8689</v>
      </c>
      <c r="G178" s="5" t="s">
        <v>6353</v>
      </c>
      <c r="H178" s="5">
        <f t="shared" si="24"/>
        <v>9</v>
      </c>
      <c r="I178" s="5" t="str">
        <f t="shared" si="25"/>
        <v>UPDATE crash_per_2016 SET CFP2_txt = 'Dart/Dash' where TRIM(CFP2)='23';</v>
      </c>
    </row>
    <row r="179" spans="1:9" x14ac:dyDescent="0.25">
      <c r="A179" s="5" t="s">
        <v>8632</v>
      </c>
      <c r="B179" s="14" t="s">
        <v>6348</v>
      </c>
      <c r="C179" s="5" t="s">
        <v>6166</v>
      </c>
      <c r="D179" s="5" t="str">
        <f t="shared" si="26"/>
        <v>24</v>
      </c>
      <c r="E179" s="5" t="str">
        <f t="shared" si="27"/>
        <v>In Roadway Improperly (Standing, Lying, Working, Playing)</v>
      </c>
      <c r="F179" s="5" t="s">
        <v>8689</v>
      </c>
      <c r="G179" s="5" t="s">
        <v>6353</v>
      </c>
      <c r="H179" s="5">
        <f t="shared" si="24"/>
        <v>57</v>
      </c>
      <c r="I179" s="5" t="str">
        <f t="shared" si="25"/>
        <v>UPDATE crash_per_2016 SET CFP2_txt = 'In Roadway Improperly (Standing, Lying, Working, Playing)' where TRIM(CFP2)='24';</v>
      </c>
    </row>
    <row r="180" spans="1:9" x14ac:dyDescent="0.25">
      <c r="A180" s="5" t="s">
        <v>8632</v>
      </c>
      <c r="B180" s="14" t="s">
        <v>6349</v>
      </c>
      <c r="C180" s="5" t="s">
        <v>6166</v>
      </c>
      <c r="D180" s="5" t="str">
        <f t="shared" si="26"/>
        <v>25</v>
      </c>
      <c r="E180" s="5" t="str">
        <f t="shared" si="27"/>
        <v>Disabled Vehicle Related (Working on, Pushing, Leaving/Approaching</v>
      </c>
      <c r="F180" s="5" t="s">
        <v>8689</v>
      </c>
      <c r="G180" s="5" t="s">
        <v>6353</v>
      </c>
      <c r="H180" s="5">
        <f t="shared" si="24"/>
        <v>66</v>
      </c>
      <c r="I180" s="5" t="str">
        <f t="shared" si="25"/>
        <v>UPDATE crash_per_2016 SET CFP2_txt = 'Disabled Vehicle Related (Working on, Pushing, Leaving/Approaching' where TRIM(CFP2)='25';</v>
      </c>
    </row>
    <row r="181" spans="1:9" x14ac:dyDescent="0.25">
      <c r="A181" s="5" t="s">
        <v>8632</v>
      </c>
      <c r="B181" s="14" t="s">
        <v>6350</v>
      </c>
      <c r="C181" s="5" t="s">
        <v>6166</v>
      </c>
      <c r="D181" s="5" t="str">
        <f t="shared" si="26"/>
        <v>26</v>
      </c>
      <c r="E181" s="5" t="str">
        <f t="shared" si="27"/>
        <v>Not Visible (Dark Clothing, No Lighting, etc.)</v>
      </c>
      <c r="F181" s="5" t="s">
        <v>8689</v>
      </c>
      <c r="G181" s="5" t="s">
        <v>6353</v>
      </c>
      <c r="H181" s="5">
        <f t="shared" si="24"/>
        <v>46</v>
      </c>
      <c r="I181" s="5" t="str">
        <f t="shared" si="25"/>
        <v>UPDATE crash_per_2016 SET CFP2_txt = 'Not Visible (Dark Clothing, No Lighting, etc.)' where TRIM(CFP2)='26';</v>
      </c>
    </row>
    <row r="182" spans="1:9" x14ac:dyDescent="0.25">
      <c r="A182" s="5" t="s">
        <v>8632</v>
      </c>
      <c r="B182" s="14" t="s">
        <v>6351</v>
      </c>
      <c r="C182" s="5" t="s">
        <v>6166</v>
      </c>
      <c r="D182" s="5" t="str">
        <f t="shared" si="26"/>
        <v>27</v>
      </c>
      <c r="E182" s="5" t="str">
        <f t="shared" si="27"/>
        <v>Wrong Way Riding or Walking</v>
      </c>
      <c r="F182" s="5" t="s">
        <v>8689</v>
      </c>
      <c r="G182" s="5" t="s">
        <v>6353</v>
      </c>
      <c r="H182" s="5">
        <f t="shared" si="24"/>
        <v>27</v>
      </c>
      <c r="I182" s="5" t="str">
        <f t="shared" si="25"/>
        <v>UPDATE crash_per_2016 SET CFP2_txt = 'Wrong Way Riding or Walking' where TRIM(CFP2)='27';</v>
      </c>
    </row>
    <row r="183" spans="1:9" x14ac:dyDescent="0.25">
      <c r="A183" s="5" t="s">
        <v>8632</v>
      </c>
      <c r="B183" s="14" t="s">
        <v>6352</v>
      </c>
      <c r="C183" s="5" t="s">
        <v>6166</v>
      </c>
      <c r="D183" s="5" t="str">
        <f t="shared" si="26"/>
        <v>29</v>
      </c>
      <c r="E183" s="5" t="str">
        <f t="shared" si="27"/>
        <v>Entering/Exiting Parked/Standing Vehicle</v>
      </c>
      <c r="F183" s="5" t="s">
        <v>8689</v>
      </c>
      <c r="G183" s="5" t="s">
        <v>6353</v>
      </c>
      <c r="H183" s="5">
        <f t="shared" si="24"/>
        <v>40</v>
      </c>
      <c r="I183" s="5" t="str">
        <f t="shared" si="25"/>
        <v>UPDATE crash_per_2016 SET CFP2_txt = 'Entering/Exiting Parked/Standing Vehicle' where TRIM(CFP2)='29';</v>
      </c>
    </row>
    <row r="184" spans="1:9" x14ac:dyDescent="0.25">
      <c r="A184" s="5" t="s">
        <v>8632</v>
      </c>
      <c r="B184" s="14" t="s">
        <v>6354</v>
      </c>
      <c r="C184" s="5" t="s">
        <v>6166</v>
      </c>
      <c r="D184" s="5" t="str">
        <f t="shared" si="26"/>
        <v xml:space="preserve">2 </v>
      </c>
      <c r="E184" s="5" t="str">
        <f t="shared" si="27"/>
        <v>Failure to Yield Right-of-Way</v>
      </c>
      <c r="F184" s="5" t="s">
        <v>8689</v>
      </c>
      <c r="G184" s="5" t="s">
        <v>6358</v>
      </c>
      <c r="H184" s="5">
        <f t="shared" si="24"/>
        <v>29</v>
      </c>
      <c r="I184" s="5" t="str">
        <f t="shared" si="25"/>
        <v>UPDATE crash_per_2016 SET CFP2_txt = 'Failure to Yield Right-of-Way' where TRIM(CFP2)='2';</v>
      </c>
    </row>
    <row r="185" spans="1:9" x14ac:dyDescent="0.25">
      <c r="A185" s="5" t="s">
        <v>8632</v>
      </c>
      <c r="B185" s="14" t="s">
        <v>6355</v>
      </c>
      <c r="C185" s="5" t="s">
        <v>6166</v>
      </c>
      <c r="D185" s="5" t="str">
        <f t="shared" si="26"/>
        <v xml:space="preserve">7 </v>
      </c>
      <c r="E185" s="5" t="str">
        <f t="shared" si="27"/>
        <v>Improper Passing</v>
      </c>
      <c r="F185" s="5" t="s">
        <v>8689</v>
      </c>
      <c r="G185" s="5" t="s">
        <v>6358</v>
      </c>
      <c r="H185" s="5">
        <f t="shared" si="24"/>
        <v>16</v>
      </c>
      <c r="I185" s="5" t="str">
        <f t="shared" si="25"/>
        <v>UPDATE crash_per_2016 SET CFP2_txt = 'Improper Passing' where TRIM(CFP2)='7';</v>
      </c>
    </row>
    <row r="186" spans="1:9" x14ac:dyDescent="0.25">
      <c r="A186" s="5" t="s">
        <v>8632</v>
      </c>
      <c r="B186" s="14" t="s">
        <v>6356</v>
      </c>
      <c r="C186" s="5" t="s">
        <v>6166</v>
      </c>
      <c r="D186" s="5" t="str">
        <f t="shared" si="26"/>
        <v>10</v>
      </c>
      <c r="E186" s="5" t="str">
        <f t="shared" si="27"/>
        <v>Improper Turn/Merge</v>
      </c>
      <c r="F186" s="5" t="s">
        <v>8689</v>
      </c>
      <c r="G186" s="5" t="s">
        <v>6358</v>
      </c>
      <c r="H186" s="5">
        <f t="shared" si="24"/>
        <v>19</v>
      </c>
      <c r="I186" s="5" t="str">
        <f t="shared" si="25"/>
        <v>UPDATE crash_per_2016 SET CFP2_txt = 'Improper Turn/Merge' where TRIM(CFP2)='10';</v>
      </c>
    </row>
    <row r="187" spans="1:9" x14ac:dyDescent="0.25">
      <c r="A187" s="5" t="s">
        <v>8632</v>
      </c>
      <c r="B187" s="14" t="s">
        <v>6357</v>
      </c>
      <c r="C187" s="5" t="s">
        <v>6166</v>
      </c>
      <c r="D187" s="5" t="str">
        <f t="shared" si="26"/>
        <v>90</v>
      </c>
      <c r="E187" s="5" t="str">
        <f t="shared" si="27"/>
        <v>Other Contributing Action</v>
      </c>
      <c r="F187" s="5" t="s">
        <v>8689</v>
      </c>
      <c r="G187" s="5" t="s">
        <v>6358</v>
      </c>
      <c r="H187" s="5">
        <f t="shared" si="24"/>
        <v>25</v>
      </c>
      <c r="I187" s="5" t="str">
        <f t="shared" si="25"/>
        <v>UPDATE crash_per_2016 SET CFP2_txt = 'Other Contributing Action' where TRIM(CFP2)='90';</v>
      </c>
    </row>
    <row r="188" spans="1:9" x14ac:dyDescent="0.25">
      <c r="A188" s="5" t="s">
        <v>8632</v>
      </c>
      <c r="B188" s="15" t="s">
        <v>6262</v>
      </c>
      <c r="C188" s="5" t="s">
        <v>6166</v>
      </c>
      <c r="D188" s="5" t="str">
        <f t="shared" si="26"/>
        <v>99</v>
      </c>
      <c r="E188" s="5" t="str">
        <f t="shared" si="27"/>
        <v>Unknown</v>
      </c>
      <c r="F188" s="5" t="s">
        <v>8689</v>
      </c>
      <c r="G188" s="5" t="s">
        <v>6358</v>
      </c>
      <c r="H188" s="5">
        <f t="shared" si="24"/>
        <v>7</v>
      </c>
      <c r="I188" s="5" t="str">
        <f t="shared" si="25"/>
        <v>UPDATE crash_per_2016 SET CFP2_txt = 'Unknown' where TRIM(CFP2)='99';</v>
      </c>
    </row>
    <row r="189" spans="1:9" s="5" customFormat="1" ht="12.75" customHeight="1" x14ac:dyDescent="0.25">
      <c r="A189" s="5" t="s">
        <v>8633</v>
      </c>
      <c r="B189" s="14" t="s">
        <v>6326</v>
      </c>
      <c r="C189" s="5" t="s">
        <v>6167</v>
      </c>
      <c r="D189" s="5" t="str">
        <f t="shared" ref="D189:D250" si="28">LEFT(B189,2)</f>
        <v xml:space="preserve">1 </v>
      </c>
      <c r="E189" s="5" t="str">
        <f t="shared" ref="E189:E250" si="29">TRIM(MID(B189, SEARCH("=", B189)+1,100))</f>
        <v>No Clear Contributing Action</v>
      </c>
      <c r="F189" s="5" t="s">
        <v>8689</v>
      </c>
      <c r="G189" s="5" t="s">
        <v>6343</v>
      </c>
      <c r="H189" s="5">
        <f t="shared" si="24"/>
        <v>28</v>
      </c>
      <c r="I189" s="5" t="str">
        <f t="shared" si="25"/>
        <v>UPDATE crash_per_2016 SET CFP3_txt = 'No Clear Contributing Action' where TRIM(CFP3)='1';</v>
      </c>
    </row>
    <row r="190" spans="1:9" s="5" customFormat="1" x14ac:dyDescent="0.25">
      <c r="A190" s="5" t="s">
        <v>8633</v>
      </c>
      <c r="B190" s="14" t="s">
        <v>6327</v>
      </c>
      <c r="C190" s="5" t="s">
        <v>6167</v>
      </c>
      <c r="D190" s="5" t="str">
        <f t="shared" si="28"/>
        <v xml:space="preserve">4 </v>
      </c>
      <c r="E190" s="5" t="str">
        <f t="shared" si="29"/>
        <v>Following Too Closely</v>
      </c>
      <c r="F190" s="5" t="s">
        <v>8689</v>
      </c>
      <c r="G190" s="5" t="s">
        <v>6343</v>
      </c>
      <c r="H190" s="5">
        <f t="shared" si="24"/>
        <v>21</v>
      </c>
      <c r="I190" s="5" t="str">
        <f t="shared" si="25"/>
        <v>UPDATE crash_per_2016 SET CFP3_txt = 'Following Too Closely' where TRIM(CFP3)='4';</v>
      </c>
    </row>
    <row r="191" spans="1:9" s="5" customFormat="1" x14ac:dyDescent="0.25">
      <c r="A191" s="5" t="s">
        <v>8633</v>
      </c>
      <c r="B191" s="14" t="s">
        <v>6328</v>
      </c>
      <c r="C191" s="5" t="s">
        <v>6167</v>
      </c>
      <c r="D191" s="5" t="str">
        <f t="shared" si="28"/>
        <v>11</v>
      </c>
      <c r="E191" s="5" t="str">
        <f t="shared" si="29"/>
        <v>Improper Backing</v>
      </c>
      <c r="F191" s="5" t="s">
        <v>8689</v>
      </c>
      <c r="G191" s="5" t="s">
        <v>6343</v>
      </c>
      <c r="H191" s="5">
        <f t="shared" si="24"/>
        <v>16</v>
      </c>
      <c r="I191" s="5" t="str">
        <f t="shared" si="25"/>
        <v>UPDATE crash_per_2016 SET CFP3_txt = 'Improper Backing' where TRIM(CFP3)='11';</v>
      </c>
    </row>
    <row r="192" spans="1:9" s="5" customFormat="1" x14ac:dyDescent="0.25">
      <c r="A192" s="5" t="s">
        <v>8633</v>
      </c>
      <c r="B192" s="14" t="s">
        <v>6329</v>
      </c>
      <c r="C192" s="5" t="s">
        <v>6167</v>
      </c>
      <c r="D192" s="5" t="str">
        <f t="shared" si="28"/>
        <v>62</v>
      </c>
      <c r="E192" s="5" t="str">
        <f t="shared" si="29"/>
        <v>Ran Off Road</v>
      </c>
      <c r="F192" s="5" t="s">
        <v>8689</v>
      </c>
      <c r="G192" s="5" t="s">
        <v>6343</v>
      </c>
      <c r="H192" s="5">
        <f t="shared" si="24"/>
        <v>12</v>
      </c>
      <c r="I192" s="5" t="str">
        <f t="shared" si="25"/>
        <v>UPDATE crash_per_2016 SET CFP3_txt = 'Ran Off Road' where TRIM(CFP3)='62';</v>
      </c>
    </row>
    <row r="193" spans="1:9" s="5" customFormat="1" x14ac:dyDescent="0.25">
      <c r="A193" s="5" t="s">
        <v>8633</v>
      </c>
      <c r="B193" s="14" t="s">
        <v>6330</v>
      </c>
      <c r="C193" s="5" t="s">
        <v>6167</v>
      </c>
      <c r="D193" s="5" t="str">
        <f t="shared" si="28"/>
        <v>63</v>
      </c>
      <c r="E193" s="5" t="str">
        <f t="shared" si="29"/>
        <v>Ran Red Light</v>
      </c>
      <c r="F193" s="5" t="s">
        <v>8689</v>
      </c>
      <c r="G193" s="5" t="s">
        <v>6343</v>
      </c>
      <c r="H193" s="5">
        <f t="shared" si="24"/>
        <v>13</v>
      </c>
      <c r="I193" s="5" t="str">
        <f t="shared" si="25"/>
        <v>UPDATE crash_per_2016 SET CFP3_txt = 'Ran Red Light' where TRIM(CFP3)='63';</v>
      </c>
    </row>
    <row r="194" spans="1:9" s="5" customFormat="1" x14ac:dyDescent="0.25">
      <c r="A194" s="5" t="s">
        <v>8633</v>
      </c>
      <c r="B194" s="14" t="s">
        <v>6331</v>
      </c>
      <c r="C194" s="5" t="s">
        <v>6167</v>
      </c>
      <c r="D194" s="5" t="str">
        <f t="shared" si="28"/>
        <v>64</v>
      </c>
      <c r="E194" s="5" t="str">
        <f t="shared" si="29"/>
        <v>Ran Stop Sign</v>
      </c>
      <c r="F194" s="5" t="s">
        <v>8689</v>
      </c>
      <c r="G194" s="5" t="s">
        <v>6343</v>
      </c>
      <c r="H194" s="5">
        <f t="shared" si="24"/>
        <v>13</v>
      </c>
      <c r="I194" s="5" t="str">
        <f t="shared" si="25"/>
        <v>UPDATE crash_per_2016 SET CFP3_txt = 'Ran Stop Sign' where TRIM(CFP3)='64';</v>
      </c>
    </row>
    <row r="195" spans="1:9" s="5" customFormat="1" x14ac:dyDescent="0.25">
      <c r="A195" s="5" t="s">
        <v>8633</v>
      </c>
      <c r="B195" s="14" t="s">
        <v>6332</v>
      </c>
      <c r="C195" s="5" t="s">
        <v>6167</v>
      </c>
      <c r="D195" s="5" t="str">
        <f t="shared" si="28"/>
        <v>65</v>
      </c>
      <c r="E195" s="5" t="str">
        <f t="shared" si="29"/>
        <v>Disregard Other Traffic Signs</v>
      </c>
      <c r="F195" s="5" t="s">
        <v>8689</v>
      </c>
      <c r="G195" s="5" t="s">
        <v>6343</v>
      </c>
      <c r="H195" s="5">
        <f t="shared" si="24"/>
        <v>29</v>
      </c>
      <c r="I195" s="5" t="str">
        <f t="shared" si="25"/>
        <v>UPDATE crash_per_2016 SET CFP3_txt = 'Disregard Other Traffic Signs' where TRIM(CFP3)='65';</v>
      </c>
    </row>
    <row r="196" spans="1:9" s="5" customFormat="1" x14ac:dyDescent="0.25">
      <c r="A196" s="5" t="s">
        <v>8633</v>
      </c>
      <c r="B196" s="14" t="s">
        <v>6333</v>
      </c>
      <c r="C196" s="5" t="s">
        <v>6167</v>
      </c>
      <c r="D196" s="5" t="str">
        <f t="shared" si="28"/>
        <v>66</v>
      </c>
      <c r="E196" s="5" t="str">
        <f t="shared" si="29"/>
        <v>Disregard Other Road Markings</v>
      </c>
      <c r="F196" s="5" t="s">
        <v>8689</v>
      </c>
      <c r="G196" s="5" t="s">
        <v>6343</v>
      </c>
      <c r="H196" s="5">
        <f t="shared" si="24"/>
        <v>29</v>
      </c>
      <c r="I196" s="5" t="str">
        <f t="shared" si="25"/>
        <v>UPDATE crash_per_2016 SET CFP3_txt = 'Disregard Other Road Markings' where TRIM(CFP3)='66';</v>
      </c>
    </row>
    <row r="197" spans="1:9" s="5" customFormat="1" x14ac:dyDescent="0.25">
      <c r="A197" s="5" t="s">
        <v>8633</v>
      </c>
      <c r="B197" s="14" t="s">
        <v>6334</v>
      </c>
      <c r="C197" s="5" t="s">
        <v>6167</v>
      </c>
      <c r="D197" s="5" t="str">
        <f t="shared" si="28"/>
        <v>67</v>
      </c>
      <c r="E197" s="5" t="str">
        <f t="shared" si="29"/>
        <v>Wrong Side or Wrong Way</v>
      </c>
      <c r="F197" s="5" t="s">
        <v>8689</v>
      </c>
      <c r="G197" s="5" t="s">
        <v>6343</v>
      </c>
      <c r="H197" s="5">
        <f t="shared" ref="H197:H260" si="30">LEN(E197)</f>
        <v>23</v>
      </c>
      <c r="I197" s="5" t="str">
        <f t="shared" ref="I197:I260" si="31">"UPDATE crash_"&amp;TRIM(F197)&amp;"_2016 SET "&amp;TRIM(C197)&amp;"_txt = '"&amp;TRIM(E197)&amp;"' where TRIM("&amp;TRIM(C197)&amp;")='"&amp;TRIM(D197)&amp;"';"</f>
        <v>UPDATE crash_per_2016 SET CFP3_txt = 'Wrong Side or Wrong Way' where TRIM(CFP3)='67';</v>
      </c>
    </row>
    <row r="198" spans="1:9" s="5" customFormat="1" x14ac:dyDescent="0.25">
      <c r="A198" s="5" t="s">
        <v>8633</v>
      </c>
      <c r="B198" s="14" t="s">
        <v>6335</v>
      </c>
      <c r="C198" s="5" t="s">
        <v>6167</v>
      </c>
      <c r="D198" s="5" t="str">
        <f t="shared" si="28"/>
        <v>68</v>
      </c>
      <c r="E198" s="5" t="str">
        <f t="shared" si="29"/>
        <v>Failed to Keep in Proper Lane</v>
      </c>
      <c r="F198" s="5" t="s">
        <v>8689</v>
      </c>
      <c r="G198" s="5" t="s">
        <v>6343</v>
      </c>
      <c r="H198" s="5">
        <f t="shared" si="30"/>
        <v>29</v>
      </c>
      <c r="I198" s="5" t="str">
        <f t="shared" si="31"/>
        <v>UPDATE crash_per_2016 SET CFP3_txt = 'Failed to Keep in Proper Lane' where TRIM(CFP3)='68';</v>
      </c>
    </row>
    <row r="199" spans="1:9" s="5" customFormat="1" x14ac:dyDescent="0.25">
      <c r="A199" s="5" t="s">
        <v>8633</v>
      </c>
      <c r="B199" s="14" t="s">
        <v>6336</v>
      </c>
      <c r="C199" s="5" t="s">
        <v>6167</v>
      </c>
      <c r="D199" s="5" t="str">
        <f t="shared" si="28"/>
        <v>69</v>
      </c>
      <c r="E199" s="5" t="str">
        <f t="shared" si="29"/>
        <v>Operated Motor Vehicle in Reckless or Aggressive Manner</v>
      </c>
      <c r="F199" s="5" t="s">
        <v>8689</v>
      </c>
      <c r="G199" s="5" t="s">
        <v>6343</v>
      </c>
      <c r="H199" s="5">
        <f t="shared" si="30"/>
        <v>55</v>
      </c>
      <c r="I199" s="5" t="str">
        <f t="shared" si="31"/>
        <v>UPDATE crash_per_2016 SET CFP3_txt = 'Operated Motor Vehicle in Reckless or Aggressive Manner' where TRIM(CFP3)='69';</v>
      </c>
    </row>
    <row r="200" spans="1:9" s="5" customFormat="1" x14ac:dyDescent="0.25">
      <c r="A200" s="5" t="s">
        <v>8633</v>
      </c>
      <c r="B200" s="14" t="s">
        <v>6337</v>
      </c>
      <c r="C200" s="5" t="s">
        <v>6167</v>
      </c>
      <c r="D200" s="5" t="str">
        <f t="shared" si="28"/>
        <v>70</v>
      </c>
      <c r="E200" s="5" t="str">
        <f t="shared" si="29"/>
        <v>Operated Motor Vehicle in Careless, Negligent, or Erratic Manner</v>
      </c>
      <c r="F200" s="5" t="s">
        <v>8689</v>
      </c>
      <c r="G200" s="5" t="s">
        <v>6343</v>
      </c>
      <c r="H200" s="5">
        <f t="shared" si="30"/>
        <v>64</v>
      </c>
      <c r="I200" s="5" t="str">
        <f t="shared" si="31"/>
        <v>UPDATE crash_per_2016 SET CFP3_txt = 'Operated Motor Vehicle in Careless, Negligent, or Erratic Manner' where TRIM(CFP3)='70';</v>
      </c>
    </row>
    <row r="201" spans="1:9" s="5" customFormat="1" x14ac:dyDescent="0.25">
      <c r="A201" s="5" t="s">
        <v>8633</v>
      </c>
      <c r="B201" s="14" t="s">
        <v>6338</v>
      </c>
      <c r="C201" s="5" t="s">
        <v>6167</v>
      </c>
      <c r="D201" s="5" t="str">
        <f t="shared" si="28"/>
        <v>71</v>
      </c>
      <c r="E201" s="5" t="str">
        <f t="shared" si="29"/>
        <v>Swerved or Avoided Due to Wind, Slippery Surface, Motor Vehicle, Object, Non-Motorist in Roadway, e</v>
      </c>
      <c r="F201" s="5" t="s">
        <v>8689</v>
      </c>
      <c r="G201" s="5" t="s">
        <v>6343</v>
      </c>
      <c r="H201" s="5">
        <f t="shared" si="30"/>
        <v>99</v>
      </c>
      <c r="I201" s="5" t="str">
        <f t="shared" si="31"/>
        <v>UPDATE crash_per_2016 SET CFP3_txt = 'Swerved or Avoided Due to Wind, Slippery Surface, Motor Vehicle, Object, Non-Motorist in Roadway, e' where TRIM(CFP3)='71';</v>
      </c>
    </row>
    <row r="202" spans="1:9" s="5" customFormat="1" x14ac:dyDescent="0.25">
      <c r="A202" s="5" t="s">
        <v>8633</v>
      </c>
      <c r="B202" s="14" t="s">
        <v>6339</v>
      </c>
      <c r="C202" s="5" t="s">
        <v>6167</v>
      </c>
      <c r="D202" s="5" t="str">
        <f t="shared" si="28"/>
        <v>72</v>
      </c>
      <c r="E202" s="5" t="str">
        <f t="shared" si="29"/>
        <v>Over-correcting / Over Steering</v>
      </c>
      <c r="F202" s="5" t="s">
        <v>8689</v>
      </c>
      <c r="G202" s="5" t="s">
        <v>6343</v>
      </c>
      <c r="H202" s="5">
        <f t="shared" si="30"/>
        <v>31</v>
      </c>
      <c r="I202" s="5" t="str">
        <f t="shared" si="31"/>
        <v>UPDATE crash_per_2016 SET CFP3_txt = 'Over-correcting / Over Steering' where TRIM(CFP3)='72';</v>
      </c>
    </row>
    <row r="203" spans="1:9" s="5" customFormat="1" x14ac:dyDescent="0.25">
      <c r="A203" s="5" t="s">
        <v>8633</v>
      </c>
      <c r="B203" s="14" t="s">
        <v>6340</v>
      </c>
      <c r="C203" s="5" t="s">
        <v>6167</v>
      </c>
      <c r="D203" s="5" t="str">
        <f t="shared" si="28"/>
        <v>73</v>
      </c>
      <c r="E203" s="5" t="str">
        <f t="shared" si="29"/>
        <v>Passing on Shoulder</v>
      </c>
      <c r="F203" s="5" t="s">
        <v>8689</v>
      </c>
      <c r="G203" s="5" t="s">
        <v>6343</v>
      </c>
      <c r="H203" s="5">
        <f t="shared" si="30"/>
        <v>19</v>
      </c>
      <c r="I203" s="5" t="str">
        <f t="shared" si="31"/>
        <v>UPDATE crash_per_2016 SET CFP3_txt = 'Passing on Shoulder' where TRIM(CFP3)='73';</v>
      </c>
    </row>
    <row r="204" spans="1:9" s="5" customFormat="1" x14ac:dyDescent="0.25">
      <c r="A204" s="5" t="s">
        <v>8633</v>
      </c>
      <c r="B204" s="14" t="s">
        <v>6341</v>
      </c>
      <c r="C204" s="5" t="s">
        <v>6167</v>
      </c>
      <c r="D204" s="5" t="str">
        <f t="shared" si="28"/>
        <v>74</v>
      </c>
      <c r="E204" s="5" t="str">
        <f t="shared" si="29"/>
        <v>Driver Distracted</v>
      </c>
      <c r="F204" s="5" t="s">
        <v>8689</v>
      </c>
      <c r="G204" s="5" t="s">
        <v>6343</v>
      </c>
      <c r="H204" s="5">
        <f t="shared" si="30"/>
        <v>17</v>
      </c>
      <c r="I204" s="5" t="str">
        <f t="shared" si="31"/>
        <v>UPDATE crash_per_2016 SET CFP3_txt = 'Driver Distracted' where TRIM(CFP3)='74';</v>
      </c>
    </row>
    <row r="205" spans="1:9" s="5" customFormat="1" x14ac:dyDescent="0.25">
      <c r="A205" s="5" t="s">
        <v>8633</v>
      </c>
      <c r="B205" s="14" t="s">
        <v>6342</v>
      </c>
      <c r="C205" s="5" t="s">
        <v>6167</v>
      </c>
      <c r="D205" s="5" t="str">
        <f t="shared" si="28"/>
        <v>75</v>
      </c>
      <c r="E205" s="5" t="str">
        <f t="shared" si="29"/>
        <v>Driver Speeding</v>
      </c>
      <c r="F205" s="5" t="s">
        <v>8689</v>
      </c>
      <c r="G205" s="5" t="s">
        <v>6343</v>
      </c>
      <c r="H205" s="5">
        <f t="shared" si="30"/>
        <v>15</v>
      </c>
      <c r="I205" s="5" t="str">
        <f t="shared" si="31"/>
        <v>UPDATE crash_per_2016 SET CFP3_txt = 'Driver Speeding' where TRIM(CFP3)='75';</v>
      </c>
    </row>
    <row r="206" spans="1:9" s="5" customFormat="1" x14ac:dyDescent="0.25">
      <c r="A206" s="5" t="s">
        <v>8633</v>
      </c>
      <c r="B206" s="14" t="s">
        <v>6344</v>
      </c>
      <c r="C206" s="5" t="s">
        <v>6167</v>
      </c>
      <c r="D206" s="5" t="str">
        <f t="shared" si="28"/>
        <v xml:space="preserve">5 </v>
      </c>
      <c r="E206" s="5" t="str">
        <f t="shared" si="29"/>
        <v>Failure to Obey Traffic Signs, Signals, or Officer</v>
      </c>
      <c r="F206" s="5" t="s">
        <v>8689</v>
      </c>
      <c r="G206" s="5" t="s">
        <v>6353</v>
      </c>
      <c r="H206" s="5">
        <f t="shared" si="30"/>
        <v>50</v>
      </c>
      <c r="I206" s="5" t="str">
        <f t="shared" si="31"/>
        <v>UPDATE crash_per_2016 SET CFP3_txt = 'Failure to Obey Traffic Signs, Signals, or Officer' where TRIM(CFP3)='5';</v>
      </c>
    </row>
    <row r="207" spans="1:9" s="5" customFormat="1" x14ac:dyDescent="0.25">
      <c r="A207" s="5" t="s">
        <v>8633</v>
      </c>
      <c r="B207" s="14" t="s">
        <v>6345</v>
      </c>
      <c r="C207" s="5" t="s">
        <v>6167</v>
      </c>
      <c r="D207" s="5" t="str">
        <f t="shared" si="28"/>
        <v>15</v>
      </c>
      <c r="E207" s="5" t="str">
        <f t="shared" si="29"/>
        <v>Inattentive/Distraction (Talking, Eating, etc.)</v>
      </c>
      <c r="F207" s="5" t="s">
        <v>8689</v>
      </c>
      <c r="G207" s="5" t="s">
        <v>6353</v>
      </c>
      <c r="H207" s="5">
        <f t="shared" si="30"/>
        <v>47</v>
      </c>
      <c r="I207" s="5" t="str">
        <f t="shared" si="31"/>
        <v>UPDATE crash_per_2016 SET CFP3_txt = 'Inattentive/Distraction (Talking, Eating, etc.)' where TRIM(CFP3)='15';</v>
      </c>
    </row>
    <row r="208" spans="1:9" s="5" customFormat="1" x14ac:dyDescent="0.25">
      <c r="A208" s="5" t="s">
        <v>8633</v>
      </c>
      <c r="B208" s="14" t="s">
        <v>6346</v>
      </c>
      <c r="C208" s="5" t="s">
        <v>6167</v>
      </c>
      <c r="D208" s="5" t="str">
        <f t="shared" si="28"/>
        <v>22</v>
      </c>
      <c r="E208" s="5" t="str">
        <f t="shared" si="29"/>
        <v>No Improper Action</v>
      </c>
      <c r="F208" s="5" t="s">
        <v>8689</v>
      </c>
      <c r="G208" s="5" t="s">
        <v>6353</v>
      </c>
      <c r="H208" s="5">
        <f t="shared" si="30"/>
        <v>18</v>
      </c>
      <c r="I208" s="5" t="str">
        <f t="shared" si="31"/>
        <v>UPDATE crash_per_2016 SET CFP3_txt = 'No Improper Action' where TRIM(CFP3)='22';</v>
      </c>
    </row>
    <row r="209" spans="1:9" s="5" customFormat="1" x14ac:dyDescent="0.25">
      <c r="A209" s="5" t="s">
        <v>8633</v>
      </c>
      <c r="B209" s="14" t="s">
        <v>6347</v>
      </c>
      <c r="C209" s="5" t="s">
        <v>6167</v>
      </c>
      <c r="D209" s="5" t="str">
        <f t="shared" si="28"/>
        <v>23</v>
      </c>
      <c r="E209" s="5" t="str">
        <f t="shared" si="29"/>
        <v>Dart/Dash</v>
      </c>
      <c r="F209" s="5" t="s">
        <v>8689</v>
      </c>
      <c r="G209" s="5" t="s">
        <v>6353</v>
      </c>
      <c r="H209" s="5">
        <f t="shared" si="30"/>
        <v>9</v>
      </c>
      <c r="I209" s="5" t="str">
        <f t="shared" si="31"/>
        <v>UPDATE crash_per_2016 SET CFP3_txt = 'Dart/Dash' where TRIM(CFP3)='23';</v>
      </c>
    </row>
    <row r="210" spans="1:9" s="5" customFormat="1" x14ac:dyDescent="0.25">
      <c r="A210" s="5" t="s">
        <v>8633</v>
      </c>
      <c r="B210" s="14" t="s">
        <v>6348</v>
      </c>
      <c r="C210" s="5" t="s">
        <v>6167</v>
      </c>
      <c r="D210" s="5" t="str">
        <f t="shared" si="28"/>
        <v>24</v>
      </c>
      <c r="E210" s="5" t="str">
        <f t="shared" si="29"/>
        <v>In Roadway Improperly (Standing, Lying, Working, Playing)</v>
      </c>
      <c r="F210" s="5" t="s">
        <v>8689</v>
      </c>
      <c r="G210" s="5" t="s">
        <v>6353</v>
      </c>
      <c r="H210" s="5">
        <f t="shared" si="30"/>
        <v>57</v>
      </c>
      <c r="I210" s="5" t="str">
        <f t="shared" si="31"/>
        <v>UPDATE crash_per_2016 SET CFP3_txt = 'In Roadway Improperly (Standing, Lying, Working, Playing)' where TRIM(CFP3)='24';</v>
      </c>
    </row>
    <row r="211" spans="1:9" s="5" customFormat="1" x14ac:dyDescent="0.25">
      <c r="A211" s="5" t="s">
        <v>8633</v>
      </c>
      <c r="B211" s="14" t="s">
        <v>6349</v>
      </c>
      <c r="C211" s="5" t="s">
        <v>6167</v>
      </c>
      <c r="D211" s="5" t="str">
        <f t="shared" si="28"/>
        <v>25</v>
      </c>
      <c r="E211" s="5" t="str">
        <f t="shared" si="29"/>
        <v>Disabled Vehicle Related (Working on, Pushing, Leaving/Approaching</v>
      </c>
      <c r="F211" s="5" t="s">
        <v>8689</v>
      </c>
      <c r="G211" s="5" t="s">
        <v>6353</v>
      </c>
      <c r="H211" s="5">
        <f t="shared" si="30"/>
        <v>66</v>
      </c>
      <c r="I211" s="5" t="str">
        <f t="shared" si="31"/>
        <v>UPDATE crash_per_2016 SET CFP3_txt = 'Disabled Vehicle Related (Working on, Pushing, Leaving/Approaching' where TRIM(CFP3)='25';</v>
      </c>
    </row>
    <row r="212" spans="1:9" s="5" customFormat="1" x14ac:dyDescent="0.25">
      <c r="A212" s="5" t="s">
        <v>8633</v>
      </c>
      <c r="B212" s="14" t="s">
        <v>6350</v>
      </c>
      <c r="C212" s="5" t="s">
        <v>6167</v>
      </c>
      <c r="D212" s="5" t="str">
        <f t="shared" si="28"/>
        <v>26</v>
      </c>
      <c r="E212" s="5" t="str">
        <f t="shared" si="29"/>
        <v>Not Visible (Dark Clothing, No Lighting, etc.)</v>
      </c>
      <c r="F212" s="5" t="s">
        <v>8689</v>
      </c>
      <c r="G212" s="5" t="s">
        <v>6353</v>
      </c>
      <c r="H212" s="5">
        <f t="shared" si="30"/>
        <v>46</v>
      </c>
      <c r="I212" s="5" t="str">
        <f t="shared" si="31"/>
        <v>UPDATE crash_per_2016 SET CFP3_txt = 'Not Visible (Dark Clothing, No Lighting, etc.)' where TRIM(CFP3)='26';</v>
      </c>
    </row>
    <row r="213" spans="1:9" s="5" customFormat="1" x14ac:dyDescent="0.25">
      <c r="A213" s="5" t="s">
        <v>8633</v>
      </c>
      <c r="B213" s="14" t="s">
        <v>6351</v>
      </c>
      <c r="C213" s="5" t="s">
        <v>6167</v>
      </c>
      <c r="D213" s="5" t="str">
        <f t="shared" si="28"/>
        <v>27</v>
      </c>
      <c r="E213" s="5" t="str">
        <f t="shared" si="29"/>
        <v>Wrong Way Riding or Walking</v>
      </c>
      <c r="F213" s="5" t="s">
        <v>8689</v>
      </c>
      <c r="G213" s="5" t="s">
        <v>6353</v>
      </c>
      <c r="H213" s="5">
        <f t="shared" si="30"/>
        <v>27</v>
      </c>
      <c r="I213" s="5" t="str">
        <f t="shared" si="31"/>
        <v>UPDATE crash_per_2016 SET CFP3_txt = 'Wrong Way Riding or Walking' where TRIM(CFP3)='27';</v>
      </c>
    </row>
    <row r="214" spans="1:9" s="5" customFormat="1" x14ac:dyDescent="0.25">
      <c r="A214" s="5" t="s">
        <v>8633</v>
      </c>
      <c r="B214" s="14" t="s">
        <v>6352</v>
      </c>
      <c r="C214" s="5" t="s">
        <v>6167</v>
      </c>
      <c r="D214" s="5" t="str">
        <f t="shared" si="28"/>
        <v>29</v>
      </c>
      <c r="E214" s="5" t="str">
        <f t="shared" si="29"/>
        <v>Entering/Exiting Parked/Standing Vehicle</v>
      </c>
      <c r="F214" s="5" t="s">
        <v>8689</v>
      </c>
      <c r="G214" s="5" t="s">
        <v>6353</v>
      </c>
      <c r="H214" s="5">
        <f t="shared" si="30"/>
        <v>40</v>
      </c>
      <c r="I214" s="5" t="str">
        <f t="shared" si="31"/>
        <v>UPDATE crash_per_2016 SET CFP3_txt = 'Entering/Exiting Parked/Standing Vehicle' where TRIM(CFP3)='29';</v>
      </c>
    </row>
    <row r="215" spans="1:9" s="5" customFormat="1" x14ac:dyDescent="0.25">
      <c r="A215" s="5" t="s">
        <v>8633</v>
      </c>
      <c r="B215" s="14" t="s">
        <v>6354</v>
      </c>
      <c r="C215" s="5" t="s">
        <v>6167</v>
      </c>
      <c r="D215" s="5" t="str">
        <f t="shared" si="28"/>
        <v xml:space="preserve">2 </v>
      </c>
      <c r="E215" s="5" t="str">
        <f t="shared" si="29"/>
        <v>Failure to Yield Right-of-Way</v>
      </c>
      <c r="F215" s="5" t="s">
        <v>8689</v>
      </c>
      <c r="G215" s="5" t="s">
        <v>6358</v>
      </c>
      <c r="H215" s="5">
        <f t="shared" si="30"/>
        <v>29</v>
      </c>
      <c r="I215" s="5" t="str">
        <f t="shared" si="31"/>
        <v>UPDATE crash_per_2016 SET CFP3_txt = 'Failure to Yield Right-of-Way' where TRIM(CFP3)='2';</v>
      </c>
    </row>
    <row r="216" spans="1:9" s="5" customFormat="1" x14ac:dyDescent="0.25">
      <c r="A216" s="5" t="s">
        <v>8633</v>
      </c>
      <c r="B216" s="14" t="s">
        <v>6355</v>
      </c>
      <c r="C216" s="5" t="s">
        <v>6167</v>
      </c>
      <c r="D216" s="5" t="str">
        <f t="shared" si="28"/>
        <v xml:space="preserve">7 </v>
      </c>
      <c r="E216" s="5" t="str">
        <f t="shared" si="29"/>
        <v>Improper Passing</v>
      </c>
      <c r="F216" s="5" t="s">
        <v>8689</v>
      </c>
      <c r="G216" s="5" t="s">
        <v>6358</v>
      </c>
      <c r="H216" s="5">
        <f t="shared" si="30"/>
        <v>16</v>
      </c>
      <c r="I216" s="5" t="str">
        <f t="shared" si="31"/>
        <v>UPDATE crash_per_2016 SET CFP3_txt = 'Improper Passing' where TRIM(CFP3)='7';</v>
      </c>
    </row>
    <row r="217" spans="1:9" s="5" customFormat="1" x14ac:dyDescent="0.25">
      <c r="A217" s="5" t="s">
        <v>8633</v>
      </c>
      <c r="B217" s="14" t="s">
        <v>6356</v>
      </c>
      <c r="C217" s="5" t="s">
        <v>6167</v>
      </c>
      <c r="D217" s="5" t="str">
        <f t="shared" si="28"/>
        <v>10</v>
      </c>
      <c r="E217" s="5" t="str">
        <f t="shared" si="29"/>
        <v>Improper Turn/Merge</v>
      </c>
      <c r="F217" s="5" t="s">
        <v>8689</v>
      </c>
      <c r="G217" s="5" t="s">
        <v>6358</v>
      </c>
      <c r="H217" s="5">
        <f t="shared" si="30"/>
        <v>19</v>
      </c>
      <c r="I217" s="5" t="str">
        <f t="shared" si="31"/>
        <v>UPDATE crash_per_2016 SET CFP3_txt = 'Improper Turn/Merge' where TRIM(CFP3)='10';</v>
      </c>
    </row>
    <row r="218" spans="1:9" s="5" customFormat="1" x14ac:dyDescent="0.25">
      <c r="A218" s="5" t="s">
        <v>8633</v>
      </c>
      <c r="B218" s="14" t="s">
        <v>6357</v>
      </c>
      <c r="C218" s="5" t="s">
        <v>6167</v>
      </c>
      <c r="D218" s="5" t="str">
        <f t="shared" si="28"/>
        <v>90</v>
      </c>
      <c r="E218" s="5" t="str">
        <f t="shared" si="29"/>
        <v>Other Contributing Action</v>
      </c>
      <c r="F218" s="5" t="s">
        <v>8689</v>
      </c>
      <c r="G218" s="5" t="s">
        <v>6358</v>
      </c>
      <c r="H218" s="5">
        <f t="shared" si="30"/>
        <v>25</v>
      </c>
      <c r="I218" s="5" t="str">
        <f t="shared" si="31"/>
        <v>UPDATE crash_per_2016 SET CFP3_txt = 'Other Contributing Action' where TRIM(CFP3)='90';</v>
      </c>
    </row>
    <row r="219" spans="1:9" s="5" customFormat="1" x14ac:dyDescent="0.25">
      <c r="A219" s="5" t="s">
        <v>8633</v>
      </c>
      <c r="B219" s="15" t="s">
        <v>6262</v>
      </c>
      <c r="C219" s="5" t="s">
        <v>6167</v>
      </c>
      <c r="D219" s="5" t="str">
        <f t="shared" si="28"/>
        <v>99</v>
      </c>
      <c r="E219" s="5" t="str">
        <f t="shared" si="29"/>
        <v>Unknown</v>
      </c>
      <c r="F219" s="5" t="s">
        <v>8689</v>
      </c>
      <c r="G219" s="5" t="s">
        <v>6358</v>
      </c>
      <c r="H219" s="5">
        <f t="shared" si="30"/>
        <v>7</v>
      </c>
      <c r="I219" s="5" t="str">
        <f t="shared" si="31"/>
        <v>UPDATE crash_per_2016 SET CFP3_txt = 'Unknown' where TRIM(CFP3)='99';</v>
      </c>
    </row>
    <row r="220" spans="1:9" s="5" customFormat="1" ht="12.75" customHeight="1" x14ac:dyDescent="0.25">
      <c r="A220" s="5" t="s">
        <v>8634</v>
      </c>
      <c r="B220" s="14" t="s">
        <v>6326</v>
      </c>
      <c r="C220" s="5" t="s">
        <v>6168</v>
      </c>
      <c r="D220" s="5" t="str">
        <f t="shared" si="28"/>
        <v xml:space="preserve">1 </v>
      </c>
      <c r="E220" s="5" t="str">
        <f t="shared" si="29"/>
        <v>No Clear Contributing Action</v>
      </c>
      <c r="F220" s="5" t="s">
        <v>8689</v>
      </c>
      <c r="G220" s="5" t="s">
        <v>6343</v>
      </c>
      <c r="H220" s="5">
        <f t="shared" si="30"/>
        <v>28</v>
      </c>
      <c r="I220" s="5" t="str">
        <f t="shared" si="31"/>
        <v>UPDATE crash_per_2016 SET CFP4_txt = 'No Clear Contributing Action' where TRIM(CFP4)='1';</v>
      </c>
    </row>
    <row r="221" spans="1:9" s="5" customFormat="1" x14ac:dyDescent="0.25">
      <c r="A221" s="5" t="s">
        <v>8634</v>
      </c>
      <c r="B221" s="14" t="s">
        <v>6327</v>
      </c>
      <c r="C221" s="5" t="s">
        <v>6168</v>
      </c>
      <c r="D221" s="5" t="str">
        <f t="shared" si="28"/>
        <v xml:space="preserve">4 </v>
      </c>
      <c r="E221" s="5" t="str">
        <f t="shared" si="29"/>
        <v>Following Too Closely</v>
      </c>
      <c r="F221" s="5" t="s">
        <v>8689</v>
      </c>
      <c r="G221" s="5" t="s">
        <v>6343</v>
      </c>
      <c r="H221" s="5">
        <f t="shared" si="30"/>
        <v>21</v>
      </c>
      <c r="I221" s="5" t="str">
        <f t="shared" si="31"/>
        <v>UPDATE crash_per_2016 SET CFP4_txt = 'Following Too Closely' where TRIM(CFP4)='4';</v>
      </c>
    </row>
    <row r="222" spans="1:9" s="5" customFormat="1" x14ac:dyDescent="0.25">
      <c r="A222" s="5" t="s">
        <v>8634</v>
      </c>
      <c r="B222" s="14" t="s">
        <v>6328</v>
      </c>
      <c r="C222" s="5" t="s">
        <v>6168</v>
      </c>
      <c r="D222" s="5" t="str">
        <f t="shared" si="28"/>
        <v>11</v>
      </c>
      <c r="E222" s="5" t="str">
        <f t="shared" si="29"/>
        <v>Improper Backing</v>
      </c>
      <c r="F222" s="5" t="s">
        <v>8689</v>
      </c>
      <c r="G222" s="5" t="s">
        <v>6343</v>
      </c>
      <c r="H222" s="5">
        <f t="shared" si="30"/>
        <v>16</v>
      </c>
      <c r="I222" s="5" t="str">
        <f t="shared" si="31"/>
        <v>UPDATE crash_per_2016 SET CFP4_txt = 'Improper Backing' where TRIM(CFP4)='11';</v>
      </c>
    </row>
    <row r="223" spans="1:9" s="5" customFormat="1" x14ac:dyDescent="0.25">
      <c r="A223" s="5" t="s">
        <v>8634</v>
      </c>
      <c r="B223" s="14" t="s">
        <v>6329</v>
      </c>
      <c r="C223" s="5" t="s">
        <v>6168</v>
      </c>
      <c r="D223" s="5" t="str">
        <f t="shared" si="28"/>
        <v>62</v>
      </c>
      <c r="E223" s="5" t="str">
        <f t="shared" si="29"/>
        <v>Ran Off Road</v>
      </c>
      <c r="F223" s="5" t="s">
        <v>8689</v>
      </c>
      <c r="G223" s="5" t="s">
        <v>6343</v>
      </c>
      <c r="H223" s="5">
        <f t="shared" si="30"/>
        <v>12</v>
      </c>
      <c r="I223" s="5" t="str">
        <f t="shared" si="31"/>
        <v>UPDATE crash_per_2016 SET CFP4_txt = 'Ran Off Road' where TRIM(CFP4)='62';</v>
      </c>
    </row>
    <row r="224" spans="1:9" s="5" customFormat="1" x14ac:dyDescent="0.25">
      <c r="A224" s="5" t="s">
        <v>8634</v>
      </c>
      <c r="B224" s="14" t="s">
        <v>6330</v>
      </c>
      <c r="C224" s="5" t="s">
        <v>6168</v>
      </c>
      <c r="D224" s="5" t="str">
        <f t="shared" si="28"/>
        <v>63</v>
      </c>
      <c r="E224" s="5" t="str">
        <f t="shared" si="29"/>
        <v>Ran Red Light</v>
      </c>
      <c r="F224" s="5" t="s">
        <v>8689</v>
      </c>
      <c r="G224" s="5" t="s">
        <v>6343</v>
      </c>
      <c r="H224" s="5">
        <f t="shared" si="30"/>
        <v>13</v>
      </c>
      <c r="I224" s="5" t="str">
        <f t="shared" si="31"/>
        <v>UPDATE crash_per_2016 SET CFP4_txt = 'Ran Red Light' where TRIM(CFP4)='63';</v>
      </c>
    </row>
    <row r="225" spans="1:9" s="5" customFormat="1" x14ac:dyDescent="0.25">
      <c r="A225" s="5" t="s">
        <v>8634</v>
      </c>
      <c r="B225" s="14" t="s">
        <v>6331</v>
      </c>
      <c r="C225" s="5" t="s">
        <v>6168</v>
      </c>
      <c r="D225" s="5" t="str">
        <f t="shared" si="28"/>
        <v>64</v>
      </c>
      <c r="E225" s="5" t="str">
        <f t="shared" si="29"/>
        <v>Ran Stop Sign</v>
      </c>
      <c r="F225" s="5" t="s">
        <v>8689</v>
      </c>
      <c r="G225" s="5" t="s">
        <v>6343</v>
      </c>
      <c r="H225" s="5">
        <f t="shared" si="30"/>
        <v>13</v>
      </c>
      <c r="I225" s="5" t="str">
        <f t="shared" si="31"/>
        <v>UPDATE crash_per_2016 SET CFP4_txt = 'Ran Stop Sign' where TRIM(CFP4)='64';</v>
      </c>
    </row>
    <row r="226" spans="1:9" s="5" customFormat="1" x14ac:dyDescent="0.25">
      <c r="A226" s="5" t="s">
        <v>8634</v>
      </c>
      <c r="B226" s="14" t="s">
        <v>6332</v>
      </c>
      <c r="C226" s="5" t="s">
        <v>6168</v>
      </c>
      <c r="D226" s="5" t="str">
        <f t="shared" si="28"/>
        <v>65</v>
      </c>
      <c r="E226" s="5" t="str">
        <f t="shared" si="29"/>
        <v>Disregard Other Traffic Signs</v>
      </c>
      <c r="F226" s="5" t="s">
        <v>8689</v>
      </c>
      <c r="G226" s="5" t="s">
        <v>6343</v>
      </c>
      <c r="H226" s="5">
        <f t="shared" si="30"/>
        <v>29</v>
      </c>
      <c r="I226" s="5" t="str">
        <f t="shared" si="31"/>
        <v>UPDATE crash_per_2016 SET CFP4_txt = 'Disregard Other Traffic Signs' where TRIM(CFP4)='65';</v>
      </c>
    </row>
    <row r="227" spans="1:9" s="5" customFormat="1" x14ac:dyDescent="0.25">
      <c r="A227" s="5" t="s">
        <v>8634</v>
      </c>
      <c r="B227" s="14" t="s">
        <v>6333</v>
      </c>
      <c r="C227" s="5" t="s">
        <v>6168</v>
      </c>
      <c r="D227" s="5" t="str">
        <f t="shared" si="28"/>
        <v>66</v>
      </c>
      <c r="E227" s="5" t="str">
        <f t="shared" si="29"/>
        <v>Disregard Other Road Markings</v>
      </c>
      <c r="F227" s="5" t="s">
        <v>8689</v>
      </c>
      <c r="G227" s="5" t="s">
        <v>6343</v>
      </c>
      <c r="H227" s="5">
        <f t="shared" si="30"/>
        <v>29</v>
      </c>
      <c r="I227" s="5" t="str">
        <f t="shared" si="31"/>
        <v>UPDATE crash_per_2016 SET CFP4_txt = 'Disregard Other Road Markings' where TRIM(CFP4)='66';</v>
      </c>
    </row>
    <row r="228" spans="1:9" s="5" customFormat="1" x14ac:dyDescent="0.25">
      <c r="A228" s="5" t="s">
        <v>8634</v>
      </c>
      <c r="B228" s="14" t="s">
        <v>6334</v>
      </c>
      <c r="C228" s="5" t="s">
        <v>6168</v>
      </c>
      <c r="D228" s="5" t="str">
        <f t="shared" si="28"/>
        <v>67</v>
      </c>
      <c r="E228" s="5" t="str">
        <f t="shared" si="29"/>
        <v>Wrong Side or Wrong Way</v>
      </c>
      <c r="F228" s="5" t="s">
        <v>8689</v>
      </c>
      <c r="G228" s="5" t="s">
        <v>6343</v>
      </c>
      <c r="H228" s="5">
        <f t="shared" si="30"/>
        <v>23</v>
      </c>
      <c r="I228" s="5" t="str">
        <f t="shared" si="31"/>
        <v>UPDATE crash_per_2016 SET CFP4_txt = 'Wrong Side or Wrong Way' where TRIM(CFP4)='67';</v>
      </c>
    </row>
    <row r="229" spans="1:9" s="5" customFormat="1" x14ac:dyDescent="0.25">
      <c r="A229" s="5" t="s">
        <v>8634</v>
      </c>
      <c r="B229" s="14" t="s">
        <v>6335</v>
      </c>
      <c r="C229" s="5" t="s">
        <v>6168</v>
      </c>
      <c r="D229" s="5" t="str">
        <f t="shared" si="28"/>
        <v>68</v>
      </c>
      <c r="E229" s="5" t="str">
        <f t="shared" si="29"/>
        <v>Failed to Keep in Proper Lane</v>
      </c>
      <c r="F229" s="5" t="s">
        <v>8689</v>
      </c>
      <c r="G229" s="5" t="s">
        <v>6343</v>
      </c>
      <c r="H229" s="5">
        <f t="shared" si="30"/>
        <v>29</v>
      </c>
      <c r="I229" s="5" t="str">
        <f t="shared" si="31"/>
        <v>UPDATE crash_per_2016 SET CFP4_txt = 'Failed to Keep in Proper Lane' where TRIM(CFP4)='68';</v>
      </c>
    </row>
    <row r="230" spans="1:9" s="5" customFormat="1" x14ac:dyDescent="0.25">
      <c r="A230" s="5" t="s">
        <v>8634</v>
      </c>
      <c r="B230" s="14" t="s">
        <v>6336</v>
      </c>
      <c r="C230" s="5" t="s">
        <v>6168</v>
      </c>
      <c r="D230" s="5" t="str">
        <f t="shared" si="28"/>
        <v>69</v>
      </c>
      <c r="E230" s="5" t="str">
        <f t="shared" si="29"/>
        <v>Operated Motor Vehicle in Reckless or Aggressive Manner</v>
      </c>
      <c r="F230" s="5" t="s">
        <v>8689</v>
      </c>
      <c r="G230" s="5" t="s">
        <v>6343</v>
      </c>
      <c r="H230" s="5">
        <f t="shared" si="30"/>
        <v>55</v>
      </c>
      <c r="I230" s="5" t="str">
        <f t="shared" si="31"/>
        <v>UPDATE crash_per_2016 SET CFP4_txt = 'Operated Motor Vehicle in Reckless or Aggressive Manner' where TRIM(CFP4)='69';</v>
      </c>
    </row>
    <row r="231" spans="1:9" s="5" customFormat="1" x14ac:dyDescent="0.25">
      <c r="A231" s="5" t="s">
        <v>8634</v>
      </c>
      <c r="B231" s="14" t="s">
        <v>6337</v>
      </c>
      <c r="C231" s="5" t="s">
        <v>6168</v>
      </c>
      <c r="D231" s="5" t="str">
        <f t="shared" si="28"/>
        <v>70</v>
      </c>
      <c r="E231" s="5" t="str">
        <f t="shared" si="29"/>
        <v>Operated Motor Vehicle in Careless, Negligent, or Erratic Manner</v>
      </c>
      <c r="F231" s="5" t="s">
        <v>8689</v>
      </c>
      <c r="G231" s="5" t="s">
        <v>6343</v>
      </c>
      <c r="H231" s="5">
        <f t="shared" si="30"/>
        <v>64</v>
      </c>
      <c r="I231" s="5" t="str">
        <f t="shared" si="31"/>
        <v>UPDATE crash_per_2016 SET CFP4_txt = 'Operated Motor Vehicle in Careless, Negligent, or Erratic Manner' where TRIM(CFP4)='70';</v>
      </c>
    </row>
    <row r="232" spans="1:9" s="5" customFormat="1" x14ac:dyDescent="0.25">
      <c r="A232" s="5" t="s">
        <v>8634</v>
      </c>
      <c r="B232" s="14" t="s">
        <v>6338</v>
      </c>
      <c r="C232" s="5" t="s">
        <v>6168</v>
      </c>
      <c r="D232" s="5" t="str">
        <f t="shared" si="28"/>
        <v>71</v>
      </c>
      <c r="E232" s="5" t="str">
        <f t="shared" si="29"/>
        <v>Swerved or Avoided Due to Wind, Slippery Surface, Motor Vehicle, Object, Non-Motorist in Roadway, e</v>
      </c>
      <c r="F232" s="5" t="s">
        <v>8689</v>
      </c>
      <c r="G232" s="5" t="s">
        <v>6343</v>
      </c>
      <c r="H232" s="5">
        <f t="shared" si="30"/>
        <v>99</v>
      </c>
      <c r="I232" s="5" t="str">
        <f t="shared" si="31"/>
        <v>UPDATE crash_per_2016 SET CFP4_txt = 'Swerved or Avoided Due to Wind, Slippery Surface, Motor Vehicle, Object, Non-Motorist in Roadway, e' where TRIM(CFP4)='71';</v>
      </c>
    </row>
    <row r="233" spans="1:9" s="5" customFormat="1" x14ac:dyDescent="0.25">
      <c r="A233" s="5" t="s">
        <v>8634</v>
      </c>
      <c r="B233" s="14" t="s">
        <v>6339</v>
      </c>
      <c r="C233" s="5" t="s">
        <v>6168</v>
      </c>
      <c r="D233" s="5" t="str">
        <f t="shared" si="28"/>
        <v>72</v>
      </c>
      <c r="E233" s="5" t="str">
        <f t="shared" si="29"/>
        <v>Over-correcting / Over Steering</v>
      </c>
      <c r="F233" s="5" t="s">
        <v>8689</v>
      </c>
      <c r="G233" s="5" t="s">
        <v>6343</v>
      </c>
      <c r="H233" s="5">
        <f t="shared" si="30"/>
        <v>31</v>
      </c>
      <c r="I233" s="5" t="str">
        <f t="shared" si="31"/>
        <v>UPDATE crash_per_2016 SET CFP4_txt = 'Over-correcting / Over Steering' where TRIM(CFP4)='72';</v>
      </c>
    </row>
    <row r="234" spans="1:9" s="5" customFormat="1" x14ac:dyDescent="0.25">
      <c r="A234" s="5" t="s">
        <v>8634</v>
      </c>
      <c r="B234" s="14" t="s">
        <v>6340</v>
      </c>
      <c r="C234" s="5" t="s">
        <v>6168</v>
      </c>
      <c r="D234" s="5" t="str">
        <f t="shared" si="28"/>
        <v>73</v>
      </c>
      <c r="E234" s="5" t="str">
        <f t="shared" si="29"/>
        <v>Passing on Shoulder</v>
      </c>
      <c r="F234" s="5" t="s">
        <v>8689</v>
      </c>
      <c r="G234" s="5" t="s">
        <v>6343</v>
      </c>
      <c r="H234" s="5">
        <f t="shared" si="30"/>
        <v>19</v>
      </c>
      <c r="I234" s="5" t="str">
        <f t="shared" si="31"/>
        <v>UPDATE crash_per_2016 SET CFP4_txt = 'Passing on Shoulder' where TRIM(CFP4)='73';</v>
      </c>
    </row>
    <row r="235" spans="1:9" s="5" customFormat="1" x14ac:dyDescent="0.25">
      <c r="A235" s="5" t="s">
        <v>8634</v>
      </c>
      <c r="B235" s="14" t="s">
        <v>6341</v>
      </c>
      <c r="C235" s="5" t="s">
        <v>6168</v>
      </c>
      <c r="D235" s="5" t="str">
        <f t="shared" si="28"/>
        <v>74</v>
      </c>
      <c r="E235" s="5" t="str">
        <f t="shared" si="29"/>
        <v>Driver Distracted</v>
      </c>
      <c r="F235" s="5" t="s">
        <v>8689</v>
      </c>
      <c r="G235" s="5" t="s">
        <v>6343</v>
      </c>
      <c r="H235" s="5">
        <f t="shared" si="30"/>
        <v>17</v>
      </c>
      <c r="I235" s="5" t="str">
        <f t="shared" si="31"/>
        <v>UPDATE crash_per_2016 SET CFP4_txt = 'Driver Distracted' where TRIM(CFP4)='74';</v>
      </c>
    </row>
    <row r="236" spans="1:9" s="5" customFormat="1" x14ac:dyDescent="0.25">
      <c r="A236" s="5" t="s">
        <v>8634</v>
      </c>
      <c r="B236" s="14" t="s">
        <v>6342</v>
      </c>
      <c r="C236" s="5" t="s">
        <v>6168</v>
      </c>
      <c r="D236" s="5" t="str">
        <f t="shared" si="28"/>
        <v>75</v>
      </c>
      <c r="E236" s="5" t="str">
        <f t="shared" si="29"/>
        <v>Driver Speeding</v>
      </c>
      <c r="F236" s="5" t="s">
        <v>8689</v>
      </c>
      <c r="G236" s="5" t="s">
        <v>6343</v>
      </c>
      <c r="H236" s="5">
        <f t="shared" si="30"/>
        <v>15</v>
      </c>
      <c r="I236" s="5" t="str">
        <f t="shared" si="31"/>
        <v>UPDATE crash_per_2016 SET CFP4_txt = 'Driver Speeding' where TRIM(CFP4)='75';</v>
      </c>
    </row>
    <row r="237" spans="1:9" s="5" customFormat="1" x14ac:dyDescent="0.25">
      <c r="A237" s="5" t="s">
        <v>8634</v>
      </c>
      <c r="B237" s="14" t="s">
        <v>6344</v>
      </c>
      <c r="C237" s="5" t="s">
        <v>6168</v>
      </c>
      <c r="D237" s="5" t="str">
        <f t="shared" si="28"/>
        <v xml:space="preserve">5 </v>
      </c>
      <c r="E237" s="5" t="str">
        <f t="shared" si="29"/>
        <v>Failure to Obey Traffic Signs, Signals, or Officer</v>
      </c>
      <c r="F237" s="5" t="s">
        <v>8689</v>
      </c>
      <c r="G237" s="5" t="s">
        <v>6353</v>
      </c>
      <c r="H237" s="5">
        <f t="shared" si="30"/>
        <v>50</v>
      </c>
      <c r="I237" s="5" t="str">
        <f t="shared" si="31"/>
        <v>UPDATE crash_per_2016 SET CFP4_txt = 'Failure to Obey Traffic Signs, Signals, or Officer' where TRIM(CFP4)='5';</v>
      </c>
    </row>
    <row r="238" spans="1:9" s="5" customFormat="1" x14ac:dyDescent="0.25">
      <c r="A238" s="5" t="s">
        <v>8634</v>
      </c>
      <c r="B238" s="14" t="s">
        <v>6345</v>
      </c>
      <c r="C238" s="5" t="s">
        <v>6168</v>
      </c>
      <c r="D238" s="5" t="str">
        <f t="shared" si="28"/>
        <v>15</v>
      </c>
      <c r="E238" s="5" t="str">
        <f t="shared" si="29"/>
        <v>Inattentive/Distraction (Talking, Eating, etc.)</v>
      </c>
      <c r="F238" s="5" t="s">
        <v>8689</v>
      </c>
      <c r="G238" s="5" t="s">
        <v>6353</v>
      </c>
      <c r="H238" s="5">
        <f t="shared" si="30"/>
        <v>47</v>
      </c>
      <c r="I238" s="5" t="str">
        <f t="shared" si="31"/>
        <v>UPDATE crash_per_2016 SET CFP4_txt = 'Inattentive/Distraction (Talking, Eating, etc.)' where TRIM(CFP4)='15';</v>
      </c>
    </row>
    <row r="239" spans="1:9" s="5" customFormat="1" x14ac:dyDescent="0.25">
      <c r="A239" s="5" t="s">
        <v>8634</v>
      </c>
      <c r="B239" s="14" t="s">
        <v>6346</v>
      </c>
      <c r="C239" s="5" t="s">
        <v>6168</v>
      </c>
      <c r="D239" s="5" t="str">
        <f t="shared" si="28"/>
        <v>22</v>
      </c>
      <c r="E239" s="5" t="str">
        <f t="shared" si="29"/>
        <v>No Improper Action</v>
      </c>
      <c r="F239" s="5" t="s">
        <v>8689</v>
      </c>
      <c r="G239" s="5" t="s">
        <v>6353</v>
      </c>
      <c r="H239" s="5">
        <f t="shared" si="30"/>
        <v>18</v>
      </c>
      <c r="I239" s="5" t="str">
        <f t="shared" si="31"/>
        <v>UPDATE crash_per_2016 SET CFP4_txt = 'No Improper Action' where TRIM(CFP4)='22';</v>
      </c>
    </row>
    <row r="240" spans="1:9" s="5" customFormat="1" x14ac:dyDescent="0.25">
      <c r="A240" s="5" t="s">
        <v>8634</v>
      </c>
      <c r="B240" s="14" t="s">
        <v>6347</v>
      </c>
      <c r="C240" s="5" t="s">
        <v>6168</v>
      </c>
      <c r="D240" s="5" t="str">
        <f t="shared" si="28"/>
        <v>23</v>
      </c>
      <c r="E240" s="5" t="str">
        <f t="shared" si="29"/>
        <v>Dart/Dash</v>
      </c>
      <c r="F240" s="5" t="s">
        <v>8689</v>
      </c>
      <c r="G240" s="5" t="s">
        <v>6353</v>
      </c>
      <c r="H240" s="5">
        <f t="shared" si="30"/>
        <v>9</v>
      </c>
      <c r="I240" s="5" t="str">
        <f t="shared" si="31"/>
        <v>UPDATE crash_per_2016 SET CFP4_txt = 'Dart/Dash' where TRIM(CFP4)='23';</v>
      </c>
    </row>
    <row r="241" spans="1:9" s="5" customFormat="1" x14ac:dyDescent="0.25">
      <c r="A241" s="5" t="s">
        <v>8634</v>
      </c>
      <c r="B241" s="14" t="s">
        <v>6348</v>
      </c>
      <c r="C241" s="5" t="s">
        <v>6168</v>
      </c>
      <c r="D241" s="5" t="str">
        <f t="shared" si="28"/>
        <v>24</v>
      </c>
      <c r="E241" s="5" t="str">
        <f t="shared" si="29"/>
        <v>In Roadway Improperly (Standing, Lying, Working, Playing)</v>
      </c>
      <c r="F241" s="5" t="s">
        <v>8689</v>
      </c>
      <c r="G241" s="5" t="s">
        <v>6353</v>
      </c>
      <c r="H241" s="5">
        <f t="shared" si="30"/>
        <v>57</v>
      </c>
      <c r="I241" s="5" t="str">
        <f t="shared" si="31"/>
        <v>UPDATE crash_per_2016 SET CFP4_txt = 'In Roadway Improperly (Standing, Lying, Working, Playing)' where TRIM(CFP4)='24';</v>
      </c>
    </row>
    <row r="242" spans="1:9" s="5" customFormat="1" x14ac:dyDescent="0.25">
      <c r="A242" s="5" t="s">
        <v>8634</v>
      </c>
      <c r="B242" s="14" t="s">
        <v>6349</v>
      </c>
      <c r="C242" s="5" t="s">
        <v>6168</v>
      </c>
      <c r="D242" s="5" t="str">
        <f t="shared" si="28"/>
        <v>25</v>
      </c>
      <c r="E242" s="5" t="str">
        <f t="shared" si="29"/>
        <v>Disabled Vehicle Related (Working on, Pushing, Leaving/Approaching</v>
      </c>
      <c r="F242" s="5" t="s">
        <v>8689</v>
      </c>
      <c r="G242" s="5" t="s">
        <v>6353</v>
      </c>
      <c r="H242" s="5">
        <f t="shared" si="30"/>
        <v>66</v>
      </c>
      <c r="I242" s="5" t="str">
        <f t="shared" si="31"/>
        <v>UPDATE crash_per_2016 SET CFP4_txt = 'Disabled Vehicle Related (Working on, Pushing, Leaving/Approaching' where TRIM(CFP4)='25';</v>
      </c>
    </row>
    <row r="243" spans="1:9" s="5" customFormat="1" x14ac:dyDescent="0.25">
      <c r="A243" s="5" t="s">
        <v>8634</v>
      </c>
      <c r="B243" s="14" t="s">
        <v>6350</v>
      </c>
      <c r="C243" s="5" t="s">
        <v>6168</v>
      </c>
      <c r="D243" s="5" t="str">
        <f t="shared" si="28"/>
        <v>26</v>
      </c>
      <c r="E243" s="5" t="str">
        <f t="shared" si="29"/>
        <v>Not Visible (Dark Clothing, No Lighting, etc.)</v>
      </c>
      <c r="F243" s="5" t="s">
        <v>8689</v>
      </c>
      <c r="G243" s="5" t="s">
        <v>6353</v>
      </c>
      <c r="H243" s="5">
        <f t="shared" si="30"/>
        <v>46</v>
      </c>
      <c r="I243" s="5" t="str">
        <f t="shared" si="31"/>
        <v>UPDATE crash_per_2016 SET CFP4_txt = 'Not Visible (Dark Clothing, No Lighting, etc.)' where TRIM(CFP4)='26';</v>
      </c>
    </row>
    <row r="244" spans="1:9" s="5" customFormat="1" x14ac:dyDescent="0.25">
      <c r="A244" s="5" t="s">
        <v>8634</v>
      </c>
      <c r="B244" s="14" t="s">
        <v>6351</v>
      </c>
      <c r="C244" s="5" t="s">
        <v>6168</v>
      </c>
      <c r="D244" s="5" t="str">
        <f t="shared" si="28"/>
        <v>27</v>
      </c>
      <c r="E244" s="5" t="str">
        <f t="shared" si="29"/>
        <v>Wrong Way Riding or Walking</v>
      </c>
      <c r="F244" s="5" t="s">
        <v>8689</v>
      </c>
      <c r="G244" s="5" t="s">
        <v>6353</v>
      </c>
      <c r="H244" s="5">
        <f t="shared" si="30"/>
        <v>27</v>
      </c>
      <c r="I244" s="5" t="str">
        <f t="shared" si="31"/>
        <v>UPDATE crash_per_2016 SET CFP4_txt = 'Wrong Way Riding or Walking' where TRIM(CFP4)='27';</v>
      </c>
    </row>
    <row r="245" spans="1:9" s="5" customFormat="1" x14ac:dyDescent="0.25">
      <c r="A245" s="5" t="s">
        <v>8634</v>
      </c>
      <c r="B245" s="14" t="s">
        <v>6352</v>
      </c>
      <c r="C245" s="5" t="s">
        <v>6168</v>
      </c>
      <c r="D245" s="5" t="str">
        <f t="shared" si="28"/>
        <v>29</v>
      </c>
      <c r="E245" s="5" t="str">
        <f t="shared" si="29"/>
        <v>Entering/Exiting Parked/Standing Vehicle</v>
      </c>
      <c r="F245" s="5" t="s">
        <v>8689</v>
      </c>
      <c r="G245" s="5" t="s">
        <v>6353</v>
      </c>
      <c r="H245" s="5">
        <f t="shared" si="30"/>
        <v>40</v>
      </c>
      <c r="I245" s="5" t="str">
        <f t="shared" si="31"/>
        <v>UPDATE crash_per_2016 SET CFP4_txt = 'Entering/Exiting Parked/Standing Vehicle' where TRIM(CFP4)='29';</v>
      </c>
    </row>
    <row r="246" spans="1:9" s="5" customFormat="1" x14ac:dyDescent="0.25">
      <c r="A246" s="5" t="s">
        <v>8634</v>
      </c>
      <c r="B246" s="14" t="s">
        <v>6354</v>
      </c>
      <c r="C246" s="5" t="s">
        <v>6168</v>
      </c>
      <c r="D246" s="5" t="str">
        <f t="shared" si="28"/>
        <v xml:space="preserve">2 </v>
      </c>
      <c r="E246" s="5" t="str">
        <f t="shared" si="29"/>
        <v>Failure to Yield Right-of-Way</v>
      </c>
      <c r="F246" s="5" t="s">
        <v>8689</v>
      </c>
      <c r="G246" s="5" t="s">
        <v>6358</v>
      </c>
      <c r="H246" s="5">
        <f t="shared" si="30"/>
        <v>29</v>
      </c>
      <c r="I246" s="5" t="str">
        <f t="shared" si="31"/>
        <v>UPDATE crash_per_2016 SET CFP4_txt = 'Failure to Yield Right-of-Way' where TRIM(CFP4)='2';</v>
      </c>
    </row>
    <row r="247" spans="1:9" s="5" customFormat="1" x14ac:dyDescent="0.25">
      <c r="A247" s="5" t="s">
        <v>8634</v>
      </c>
      <c r="B247" s="14" t="s">
        <v>6355</v>
      </c>
      <c r="C247" s="5" t="s">
        <v>6168</v>
      </c>
      <c r="D247" s="5" t="str">
        <f t="shared" si="28"/>
        <v xml:space="preserve">7 </v>
      </c>
      <c r="E247" s="5" t="str">
        <f t="shared" si="29"/>
        <v>Improper Passing</v>
      </c>
      <c r="F247" s="5" t="s">
        <v>8689</v>
      </c>
      <c r="G247" s="5" t="s">
        <v>6358</v>
      </c>
      <c r="H247" s="5">
        <f t="shared" si="30"/>
        <v>16</v>
      </c>
      <c r="I247" s="5" t="str">
        <f t="shared" si="31"/>
        <v>UPDATE crash_per_2016 SET CFP4_txt = 'Improper Passing' where TRIM(CFP4)='7';</v>
      </c>
    </row>
    <row r="248" spans="1:9" s="5" customFormat="1" x14ac:dyDescent="0.25">
      <c r="A248" s="5" t="s">
        <v>8634</v>
      </c>
      <c r="B248" s="14" t="s">
        <v>6356</v>
      </c>
      <c r="C248" s="5" t="s">
        <v>6168</v>
      </c>
      <c r="D248" s="5" t="str">
        <f t="shared" si="28"/>
        <v>10</v>
      </c>
      <c r="E248" s="5" t="str">
        <f t="shared" si="29"/>
        <v>Improper Turn/Merge</v>
      </c>
      <c r="F248" s="5" t="s">
        <v>8689</v>
      </c>
      <c r="G248" s="5" t="s">
        <v>6358</v>
      </c>
      <c r="H248" s="5">
        <f t="shared" si="30"/>
        <v>19</v>
      </c>
      <c r="I248" s="5" t="str">
        <f t="shared" si="31"/>
        <v>UPDATE crash_per_2016 SET CFP4_txt = 'Improper Turn/Merge' where TRIM(CFP4)='10';</v>
      </c>
    </row>
    <row r="249" spans="1:9" s="5" customFormat="1" x14ac:dyDescent="0.25">
      <c r="A249" s="5" t="s">
        <v>8634</v>
      </c>
      <c r="B249" s="14" t="s">
        <v>6357</v>
      </c>
      <c r="C249" s="5" t="s">
        <v>6168</v>
      </c>
      <c r="D249" s="5" t="str">
        <f t="shared" si="28"/>
        <v>90</v>
      </c>
      <c r="E249" s="5" t="str">
        <f t="shared" si="29"/>
        <v>Other Contributing Action</v>
      </c>
      <c r="F249" s="5" t="s">
        <v>8689</v>
      </c>
      <c r="G249" s="5" t="s">
        <v>6358</v>
      </c>
      <c r="H249" s="5">
        <f t="shared" si="30"/>
        <v>25</v>
      </c>
      <c r="I249" s="5" t="str">
        <f t="shared" si="31"/>
        <v>UPDATE crash_per_2016 SET CFP4_txt = 'Other Contributing Action' where TRIM(CFP4)='90';</v>
      </c>
    </row>
    <row r="250" spans="1:9" s="5" customFormat="1" x14ac:dyDescent="0.25">
      <c r="A250" s="5" t="s">
        <v>8634</v>
      </c>
      <c r="B250" s="15" t="s">
        <v>6262</v>
      </c>
      <c r="C250" s="5" t="s">
        <v>6168</v>
      </c>
      <c r="D250" s="5" t="str">
        <f t="shared" si="28"/>
        <v>99</v>
      </c>
      <c r="E250" s="5" t="str">
        <f t="shared" si="29"/>
        <v>Unknown</v>
      </c>
      <c r="F250" s="5" t="s">
        <v>8689</v>
      </c>
      <c r="G250" s="5" t="s">
        <v>6358</v>
      </c>
      <c r="H250" s="5">
        <f t="shared" si="30"/>
        <v>7</v>
      </c>
      <c r="I250" s="5" t="str">
        <f t="shared" si="31"/>
        <v>UPDATE crash_per_2016 SET CFP4_txt = 'Unknown' where TRIM(CFP4)='99';</v>
      </c>
    </row>
    <row r="251" spans="1:9" x14ac:dyDescent="0.25">
      <c r="A251" s="5" t="s">
        <v>8592</v>
      </c>
      <c r="B251" s="14" t="s">
        <v>6359</v>
      </c>
      <c r="C251" t="s">
        <v>6139</v>
      </c>
      <c r="D251" s="5" t="str">
        <f t="shared" ref="D251:D266" si="32">LEFT(B251,2)</f>
        <v xml:space="preserve">1 </v>
      </c>
      <c r="E251" s="5" t="str">
        <f t="shared" ref="E251:E266" si="33">TRIM(MID(B251, SEARCH("=", B251)+1,100))</f>
        <v>None</v>
      </c>
      <c r="F251" t="s">
        <v>8688</v>
      </c>
      <c r="H251" s="5">
        <f t="shared" si="30"/>
        <v>4</v>
      </c>
      <c r="I251" s="5" t="str">
        <f t="shared" si="31"/>
        <v>UPDATE crash_acc_2016 SET CFR1_txt = 'None' where TRIM(CFR1)='1';</v>
      </c>
    </row>
    <row r="252" spans="1:9" x14ac:dyDescent="0.25">
      <c r="A252" s="5" t="s">
        <v>8592</v>
      </c>
      <c r="B252" s="14" t="s">
        <v>6360</v>
      </c>
      <c r="C252" s="5" t="s">
        <v>6139</v>
      </c>
      <c r="D252" s="5" t="str">
        <f t="shared" si="32"/>
        <v xml:space="preserve">2 </v>
      </c>
      <c r="E252" s="5" t="str">
        <f t="shared" si="33"/>
        <v>Road Surface Condition (wet, icy, snow, etc.)</v>
      </c>
      <c r="F252" s="5" t="s">
        <v>8688</v>
      </c>
      <c r="H252" s="5">
        <f t="shared" si="30"/>
        <v>45</v>
      </c>
      <c r="I252" s="5" t="str">
        <f t="shared" si="31"/>
        <v>UPDATE crash_acc_2016 SET CFR1_txt = 'Road Surface Condition (wet, icy, snow, etc.)' where TRIM(CFR1)='2';</v>
      </c>
    </row>
    <row r="253" spans="1:9" x14ac:dyDescent="0.25">
      <c r="A253" s="5" t="s">
        <v>8592</v>
      </c>
      <c r="B253" s="14" t="s">
        <v>6361</v>
      </c>
      <c r="C253" s="5" t="s">
        <v>6139</v>
      </c>
      <c r="D253" s="5" t="str">
        <f t="shared" si="32"/>
        <v xml:space="preserve">3 </v>
      </c>
      <c r="E253" s="5" t="str">
        <f t="shared" si="33"/>
        <v>Debris</v>
      </c>
      <c r="F253" s="5" t="s">
        <v>8688</v>
      </c>
      <c r="H253" s="5">
        <f t="shared" si="30"/>
        <v>6</v>
      </c>
      <c r="I253" s="5" t="str">
        <f t="shared" si="31"/>
        <v>UPDATE crash_acc_2016 SET CFR1_txt = 'Debris' where TRIM(CFR1)='3';</v>
      </c>
    </row>
    <row r="254" spans="1:9" x14ac:dyDescent="0.25">
      <c r="A254" s="5" t="s">
        <v>8592</v>
      </c>
      <c r="B254" s="14" t="s">
        <v>6362</v>
      </c>
      <c r="C254" s="5" t="s">
        <v>6139</v>
      </c>
      <c r="D254" s="5" t="str">
        <f t="shared" si="32"/>
        <v xml:space="preserve">4 </v>
      </c>
      <c r="E254" s="5" t="str">
        <f t="shared" si="33"/>
        <v>Ruts, holes, bumps</v>
      </c>
      <c r="F254" s="5" t="s">
        <v>8688</v>
      </c>
      <c r="H254" s="5">
        <f t="shared" si="30"/>
        <v>18</v>
      </c>
      <c r="I254" s="5" t="str">
        <f t="shared" si="31"/>
        <v>UPDATE crash_acc_2016 SET CFR1_txt = 'Ruts, holes, bumps' where TRIM(CFR1)='4';</v>
      </c>
    </row>
    <row r="255" spans="1:9" x14ac:dyDescent="0.25">
      <c r="A255" s="5" t="s">
        <v>8592</v>
      </c>
      <c r="B255" s="14" t="s">
        <v>6372</v>
      </c>
      <c r="C255" s="5" t="s">
        <v>6139</v>
      </c>
      <c r="D255" s="5" t="str">
        <f t="shared" si="32"/>
        <v xml:space="preserve">5 </v>
      </c>
      <c r="E255" s="5" t="str">
        <f t="shared" si="33"/>
        <v>Work Zone (construction/maintenance/utility</v>
      </c>
      <c r="F255" s="5" t="s">
        <v>8688</v>
      </c>
      <c r="H255" s="5">
        <f t="shared" si="30"/>
        <v>43</v>
      </c>
      <c r="I255" s="5" t="str">
        <f t="shared" si="31"/>
        <v>UPDATE crash_acc_2016 SET CFR1_txt = 'Work Zone (construction/maintenance/utility' where TRIM(CFR1)='5';</v>
      </c>
    </row>
    <row r="256" spans="1:9" x14ac:dyDescent="0.25">
      <c r="A256" s="5" t="s">
        <v>8592</v>
      </c>
      <c r="B256" s="14" t="s">
        <v>6363</v>
      </c>
      <c r="C256" s="5" t="s">
        <v>6139</v>
      </c>
      <c r="D256" s="5" t="str">
        <f t="shared" si="32"/>
        <v xml:space="preserve">6 </v>
      </c>
      <c r="E256" s="5" t="str">
        <f t="shared" si="33"/>
        <v>Worn, Travel-Polished Surface</v>
      </c>
      <c r="F256" s="5" t="s">
        <v>8688</v>
      </c>
      <c r="H256" s="5">
        <f t="shared" si="30"/>
        <v>29</v>
      </c>
      <c r="I256" s="5" t="str">
        <f t="shared" si="31"/>
        <v>UPDATE crash_acc_2016 SET CFR1_txt = 'Worn, Travel-Polished Surface' where TRIM(CFR1)='6';</v>
      </c>
    </row>
    <row r="257" spans="1:9" x14ac:dyDescent="0.25">
      <c r="A257" s="5" t="s">
        <v>8592</v>
      </c>
      <c r="B257" s="14" t="s">
        <v>6364</v>
      </c>
      <c r="C257" s="5" t="s">
        <v>6139</v>
      </c>
      <c r="D257" s="5" t="str">
        <f t="shared" si="32"/>
        <v xml:space="preserve">7 </v>
      </c>
      <c r="E257" s="5" t="str">
        <f t="shared" si="33"/>
        <v>Obstruction in Roadway</v>
      </c>
      <c r="F257" s="5" t="s">
        <v>8688</v>
      </c>
      <c r="H257" s="5">
        <f t="shared" si="30"/>
        <v>22</v>
      </c>
      <c r="I257" s="5" t="str">
        <f t="shared" si="31"/>
        <v>UPDATE crash_acc_2016 SET CFR1_txt = 'Obstruction in Roadway' where TRIM(CFR1)='7';</v>
      </c>
    </row>
    <row r="258" spans="1:9" x14ac:dyDescent="0.25">
      <c r="A258" s="5" t="s">
        <v>8592</v>
      </c>
      <c r="B258" s="14" t="s">
        <v>6365</v>
      </c>
      <c r="C258" s="5" t="s">
        <v>6139</v>
      </c>
      <c r="D258" s="5" t="str">
        <f t="shared" si="32"/>
        <v xml:space="preserve">8 </v>
      </c>
      <c r="E258" s="5" t="str">
        <f t="shared" si="33"/>
        <v>Traffic Control Device Inoperative, Missing or Obscured</v>
      </c>
      <c r="F258" s="5" t="s">
        <v>8688</v>
      </c>
      <c r="H258" s="5">
        <f t="shared" si="30"/>
        <v>55</v>
      </c>
      <c r="I258" s="5" t="str">
        <f t="shared" si="31"/>
        <v>UPDATE crash_acc_2016 SET CFR1_txt = 'Traffic Control Device Inoperative, Missing or Obscured' where TRIM(CFR1)='8';</v>
      </c>
    </row>
    <row r="259" spans="1:9" x14ac:dyDescent="0.25">
      <c r="A259" s="5" t="s">
        <v>8592</v>
      </c>
      <c r="B259" s="14" t="s">
        <v>6366</v>
      </c>
      <c r="C259" s="5" t="s">
        <v>6139</v>
      </c>
      <c r="D259" s="5" t="str">
        <f t="shared" si="32"/>
        <v xml:space="preserve">9 </v>
      </c>
      <c r="E259" s="5" t="str">
        <f t="shared" si="33"/>
        <v>Shoulders (non, low, soft, high)</v>
      </c>
      <c r="F259" s="5" t="s">
        <v>8688</v>
      </c>
      <c r="H259" s="5">
        <f t="shared" si="30"/>
        <v>32</v>
      </c>
      <c r="I259" s="5" t="str">
        <f t="shared" si="31"/>
        <v>UPDATE crash_acc_2016 SET CFR1_txt = 'Shoulders (non, low, soft, high)' where TRIM(CFR1)='9';</v>
      </c>
    </row>
    <row r="260" spans="1:9" x14ac:dyDescent="0.25">
      <c r="A260" s="5" t="s">
        <v>8592</v>
      </c>
      <c r="B260" s="14" t="s">
        <v>6367</v>
      </c>
      <c r="C260" s="5" t="s">
        <v>6139</v>
      </c>
      <c r="D260" s="5" t="str">
        <f t="shared" si="32"/>
        <v>10</v>
      </c>
      <c r="E260" s="5" t="str">
        <f t="shared" si="33"/>
        <v>Non-Highway Work</v>
      </c>
      <c r="F260" s="5" t="s">
        <v>8688</v>
      </c>
      <c r="H260" s="5">
        <f t="shared" si="30"/>
        <v>16</v>
      </c>
      <c r="I260" s="5" t="str">
        <f t="shared" si="31"/>
        <v>UPDATE crash_acc_2016 SET CFR1_txt = 'Non-Highway Work' where TRIM(CFR1)='10';</v>
      </c>
    </row>
    <row r="261" spans="1:9" x14ac:dyDescent="0.25">
      <c r="A261" s="5" t="s">
        <v>8592</v>
      </c>
      <c r="B261" s="14" t="s">
        <v>6368</v>
      </c>
      <c r="C261" s="5" t="s">
        <v>6139</v>
      </c>
      <c r="D261" s="5" t="str">
        <f t="shared" si="32"/>
        <v>11</v>
      </c>
      <c r="E261" s="5" t="str">
        <f t="shared" si="33"/>
        <v>Congestion Backup Due to Prior Crash</v>
      </c>
      <c r="F261" s="5" t="s">
        <v>8688</v>
      </c>
      <c r="H261" s="5">
        <f t="shared" ref="H261:H324" si="34">LEN(E261)</f>
        <v>36</v>
      </c>
      <c r="I261" s="5" t="str">
        <f t="shared" ref="I261:I324" si="35">"UPDATE crash_"&amp;TRIM(F261)&amp;"_2016 SET "&amp;TRIM(C261)&amp;"_txt = '"&amp;TRIM(E261)&amp;"' where TRIM("&amp;TRIM(C261)&amp;")='"&amp;TRIM(D261)&amp;"';"</f>
        <v>UPDATE crash_acc_2016 SET CFR1_txt = 'Congestion Backup Due to Prior Crash' where TRIM(CFR1)='11';</v>
      </c>
    </row>
    <row r="262" spans="1:9" x14ac:dyDescent="0.25">
      <c r="A262" s="5" t="s">
        <v>8592</v>
      </c>
      <c r="B262" s="14" t="s">
        <v>6369</v>
      </c>
      <c r="C262" s="5" t="s">
        <v>6139</v>
      </c>
      <c r="D262" s="5" t="str">
        <f t="shared" si="32"/>
        <v>12</v>
      </c>
      <c r="E262" s="5" t="str">
        <f t="shared" si="33"/>
        <v>Congestion Backup Due to Non-recurring Incident</v>
      </c>
      <c r="F262" s="5" t="s">
        <v>8688</v>
      </c>
      <c r="H262" s="5">
        <f t="shared" si="34"/>
        <v>47</v>
      </c>
      <c r="I262" s="5" t="str">
        <f t="shared" si="35"/>
        <v>UPDATE crash_acc_2016 SET CFR1_txt = 'Congestion Backup Due to Non-recurring Incident' where TRIM(CFR1)='12';</v>
      </c>
    </row>
    <row r="263" spans="1:9" x14ac:dyDescent="0.25">
      <c r="A263" s="5" t="s">
        <v>8592</v>
      </c>
      <c r="B263" s="14" t="s">
        <v>6370</v>
      </c>
      <c r="C263" s="5" t="s">
        <v>6139</v>
      </c>
      <c r="D263" s="5" t="str">
        <f t="shared" si="32"/>
        <v>13</v>
      </c>
      <c r="E263" s="5" t="str">
        <f t="shared" si="33"/>
        <v>Congestion Backup Other</v>
      </c>
      <c r="F263" s="5" t="s">
        <v>8688</v>
      </c>
      <c r="H263" s="5">
        <f t="shared" si="34"/>
        <v>23</v>
      </c>
      <c r="I263" s="5" t="str">
        <f t="shared" si="35"/>
        <v>UPDATE crash_acc_2016 SET CFR1_txt = 'Congestion Backup Other' where TRIM(CFR1)='13';</v>
      </c>
    </row>
    <row r="264" spans="1:9" x14ac:dyDescent="0.25">
      <c r="A264" s="5" t="s">
        <v>8592</v>
      </c>
      <c r="B264" s="14" t="s">
        <v>6371</v>
      </c>
      <c r="C264" s="5" t="s">
        <v>6139</v>
      </c>
      <c r="D264" s="5" t="str">
        <f t="shared" si="32"/>
        <v>14</v>
      </c>
      <c r="E264" s="5" t="str">
        <f t="shared" si="33"/>
        <v>HOV/HOT/MnPASS/Carpool/Toll Lane</v>
      </c>
      <c r="F264" s="5" t="s">
        <v>8688</v>
      </c>
      <c r="H264" s="5">
        <f t="shared" si="34"/>
        <v>32</v>
      </c>
      <c r="I264" s="5" t="str">
        <f t="shared" si="35"/>
        <v>UPDATE crash_acc_2016 SET CFR1_txt = 'HOV/HOT/MnPASS/Carpool/Toll Lane' where TRIM(CFR1)='14';</v>
      </c>
    </row>
    <row r="265" spans="1:9" x14ac:dyDescent="0.25">
      <c r="A265" s="5" t="s">
        <v>8592</v>
      </c>
      <c r="B265" s="14" t="s">
        <v>6305</v>
      </c>
      <c r="C265" s="5" t="s">
        <v>6139</v>
      </c>
      <c r="D265" s="5" t="str">
        <f t="shared" si="32"/>
        <v>90</v>
      </c>
      <c r="E265" s="5" t="str">
        <f t="shared" si="33"/>
        <v>Other</v>
      </c>
      <c r="F265" s="5" t="s">
        <v>8688</v>
      </c>
      <c r="H265" s="5">
        <f t="shared" si="34"/>
        <v>5</v>
      </c>
      <c r="I265" s="5" t="str">
        <f t="shared" si="35"/>
        <v>UPDATE crash_acc_2016 SET CFR1_txt = 'Other' where TRIM(CFR1)='90';</v>
      </c>
    </row>
    <row r="266" spans="1:9" x14ac:dyDescent="0.25">
      <c r="A266" s="5" t="s">
        <v>8592</v>
      </c>
      <c r="B266" s="15" t="s">
        <v>6262</v>
      </c>
      <c r="C266" s="5" t="s">
        <v>6139</v>
      </c>
      <c r="D266" s="5" t="str">
        <f t="shared" si="32"/>
        <v>99</v>
      </c>
      <c r="E266" s="5" t="str">
        <f t="shared" si="33"/>
        <v>Unknown</v>
      </c>
      <c r="F266" s="5" t="s">
        <v>8688</v>
      </c>
      <c r="H266" s="5">
        <f t="shared" si="34"/>
        <v>7</v>
      </c>
      <c r="I266" s="5" t="str">
        <f t="shared" si="35"/>
        <v>UPDATE crash_acc_2016 SET CFR1_txt = 'Unknown' where TRIM(CFR1)='99';</v>
      </c>
    </row>
    <row r="267" spans="1:9" x14ac:dyDescent="0.25">
      <c r="A267" s="5" t="s">
        <v>8593</v>
      </c>
      <c r="B267" s="14" t="s">
        <v>6359</v>
      </c>
      <c r="C267" s="5" t="s">
        <v>6140</v>
      </c>
      <c r="D267" s="5" t="str">
        <f t="shared" ref="D267:D282" si="36">LEFT(B267,2)</f>
        <v xml:space="preserve">1 </v>
      </c>
      <c r="E267" s="5" t="str">
        <f t="shared" ref="E267:E282" si="37">TRIM(MID(B267, SEARCH("=", B267)+1,100))</f>
        <v>None</v>
      </c>
      <c r="F267" s="5" t="s">
        <v>8688</v>
      </c>
      <c r="H267" s="5">
        <f t="shared" si="34"/>
        <v>4</v>
      </c>
      <c r="I267" s="5" t="str">
        <f t="shared" si="35"/>
        <v>UPDATE crash_acc_2016 SET CFR2_txt = 'None' where TRIM(CFR2)='1';</v>
      </c>
    </row>
    <row r="268" spans="1:9" x14ac:dyDescent="0.25">
      <c r="A268" s="5" t="s">
        <v>8593</v>
      </c>
      <c r="B268" s="14" t="s">
        <v>6360</v>
      </c>
      <c r="C268" s="5" t="s">
        <v>6140</v>
      </c>
      <c r="D268" s="5" t="str">
        <f t="shared" si="36"/>
        <v xml:space="preserve">2 </v>
      </c>
      <c r="E268" s="5" t="str">
        <f t="shared" si="37"/>
        <v>Road Surface Condition (wet, icy, snow, etc.)</v>
      </c>
      <c r="F268" s="5" t="s">
        <v>8688</v>
      </c>
      <c r="H268" s="5">
        <f t="shared" si="34"/>
        <v>45</v>
      </c>
      <c r="I268" s="5" t="str">
        <f t="shared" si="35"/>
        <v>UPDATE crash_acc_2016 SET CFR2_txt = 'Road Surface Condition (wet, icy, snow, etc.)' where TRIM(CFR2)='2';</v>
      </c>
    </row>
    <row r="269" spans="1:9" x14ac:dyDescent="0.25">
      <c r="A269" s="5" t="s">
        <v>8593</v>
      </c>
      <c r="B269" s="14" t="s">
        <v>6361</v>
      </c>
      <c r="C269" s="5" t="s">
        <v>6140</v>
      </c>
      <c r="D269" s="5" t="str">
        <f t="shared" si="36"/>
        <v xml:space="preserve">3 </v>
      </c>
      <c r="E269" s="5" t="str">
        <f t="shared" si="37"/>
        <v>Debris</v>
      </c>
      <c r="F269" s="5" t="s">
        <v>8688</v>
      </c>
      <c r="H269" s="5">
        <f t="shared" si="34"/>
        <v>6</v>
      </c>
      <c r="I269" s="5" t="str">
        <f t="shared" si="35"/>
        <v>UPDATE crash_acc_2016 SET CFR2_txt = 'Debris' where TRIM(CFR2)='3';</v>
      </c>
    </row>
    <row r="270" spans="1:9" x14ac:dyDescent="0.25">
      <c r="A270" s="5" t="s">
        <v>8593</v>
      </c>
      <c r="B270" s="14" t="s">
        <v>6362</v>
      </c>
      <c r="C270" s="5" t="s">
        <v>6140</v>
      </c>
      <c r="D270" s="5" t="str">
        <f t="shared" si="36"/>
        <v xml:space="preserve">4 </v>
      </c>
      <c r="E270" s="5" t="str">
        <f t="shared" si="37"/>
        <v>Ruts, holes, bumps</v>
      </c>
      <c r="F270" s="5" t="s">
        <v>8688</v>
      </c>
      <c r="H270" s="5">
        <f t="shared" si="34"/>
        <v>18</v>
      </c>
      <c r="I270" s="5" t="str">
        <f t="shared" si="35"/>
        <v>UPDATE crash_acc_2016 SET CFR2_txt = 'Ruts, holes, bumps' where TRIM(CFR2)='4';</v>
      </c>
    </row>
    <row r="271" spans="1:9" x14ac:dyDescent="0.25">
      <c r="A271" s="5" t="s">
        <v>8593</v>
      </c>
      <c r="B271" s="14" t="s">
        <v>6372</v>
      </c>
      <c r="C271" s="5" t="s">
        <v>6140</v>
      </c>
      <c r="D271" s="5" t="str">
        <f t="shared" si="36"/>
        <v xml:space="preserve">5 </v>
      </c>
      <c r="E271" s="5" t="str">
        <f t="shared" si="37"/>
        <v>Work Zone (construction/maintenance/utility</v>
      </c>
      <c r="F271" s="5" t="s">
        <v>8688</v>
      </c>
      <c r="H271" s="5">
        <f t="shared" si="34"/>
        <v>43</v>
      </c>
      <c r="I271" s="5" t="str">
        <f t="shared" si="35"/>
        <v>UPDATE crash_acc_2016 SET CFR2_txt = 'Work Zone (construction/maintenance/utility' where TRIM(CFR2)='5';</v>
      </c>
    </row>
    <row r="272" spans="1:9" x14ac:dyDescent="0.25">
      <c r="A272" s="5" t="s">
        <v>8593</v>
      </c>
      <c r="B272" s="14" t="s">
        <v>6363</v>
      </c>
      <c r="C272" s="5" t="s">
        <v>6140</v>
      </c>
      <c r="D272" s="5" t="str">
        <f t="shared" si="36"/>
        <v xml:space="preserve">6 </v>
      </c>
      <c r="E272" s="5" t="str">
        <f t="shared" si="37"/>
        <v>Worn, Travel-Polished Surface</v>
      </c>
      <c r="F272" s="5" t="s">
        <v>8688</v>
      </c>
      <c r="H272" s="5">
        <f t="shared" si="34"/>
        <v>29</v>
      </c>
      <c r="I272" s="5" t="str">
        <f t="shared" si="35"/>
        <v>UPDATE crash_acc_2016 SET CFR2_txt = 'Worn, Travel-Polished Surface' where TRIM(CFR2)='6';</v>
      </c>
    </row>
    <row r="273" spans="1:9" x14ac:dyDescent="0.25">
      <c r="A273" s="5" t="s">
        <v>8593</v>
      </c>
      <c r="B273" s="14" t="s">
        <v>6364</v>
      </c>
      <c r="C273" s="5" t="s">
        <v>6140</v>
      </c>
      <c r="D273" s="5" t="str">
        <f t="shared" si="36"/>
        <v xml:space="preserve">7 </v>
      </c>
      <c r="E273" s="5" t="str">
        <f t="shared" si="37"/>
        <v>Obstruction in Roadway</v>
      </c>
      <c r="F273" s="5" t="s">
        <v>8688</v>
      </c>
      <c r="H273" s="5">
        <f t="shared" si="34"/>
        <v>22</v>
      </c>
      <c r="I273" s="5" t="str">
        <f t="shared" si="35"/>
        <v>UPDATE crash_acc_2016 SET CFR2_txt = 'Obstruction in Roadway' where TRIM(CFR2)='7';</v>
      </c>
    </row>
    <row r="274" spans="1:9" x14ac:dyDescent="0.25">
      <c r="A274" s="5" t="s">
        <v>8593</v>
      </c>
      <c r="B274" s="14" t="s">
        <v>6365</v>
      </c>
      <c r="C274" s="5" t="s">
        <v>6140</v>
      </c>
      <c r="D274" s="5" t="str">
        <f t="shared" si="36"/>
        <v xml:space="preserve">8 </v>
      </c>
      <c r="E274" s="5" t="str">
        <f t="shared" si="37"/>
        <v>Traffic Control Device Inoperative, Missing or Obscured</v>
      </c>
      <c r="F274" s="5" t="s">
        <v>8688</v>
      </c>
      <c r="H274" s="5">
        <f t="shared" si="34"/>
        <v>55</v>
      </c>
      <c r="I274" s="5" t="str">
        <f t="shared" si="35"/>
        <v>UPDATE crash_acc_2016 SET CFR2_txt = 'Traffic Control Device Inoperative, Missing or Obscured' where TRIM(CFR2)='8';</v>
      </c>
    </row>
    <row r="275" spans="1:9" x14ac:dyDescent="0.25">
      <c r="A275" s="5" t="s">
        <v>8593</v>
      </c>
      <c r="B275" s="14" t="s">
        <v>6366</v>
      </c>
      <c r="C275" s="5" t="s">
        <v>6140</v>
      </c>
      <c r="D275" s="5" t="str">
        <f t="shared" si="36"/>
        <v xml:space="preserve">9 </v>
      </c>
      <c r="E275" s="5" t="str">
        <f t="shared" si="37"/>
        <v>Shoulders (non, low, soft, high)</v>
      </c>
      <c r="F275" s="5" t="s">
        <v>8688</v>
      </c>
      <c r="H275" s="5">
        <f t="shared" si="34"/>
        <v>32</v>
      </c>
      <c r="I275" s="5" t="str">
        <f t="shared" si="35"/>
        <v>UPDATE crash_acc_2016 SET CFR2_txt = 'Shoulders (non, low, soft, high)' where TRIM(CFR2)='9';</v>
      </c>
    </row>
    <row r="276" spans="1:9" x14ac:dyDescent="0.25">
      <c r="A276" s="5" t="s">
        <v>8593</v>
      </c>
      <c r="B276" s="14" t="s">
        <v>6367</v>
      </c>
      <c r="C276" s="5" t="s">
        <v>6140</v>
      </c>
      <c r="D276" s="5" t="str">
        <f t="shared" si="36"/>
        <v>10</v>
      </c>
      <c r="E276" s="5" t="str">
        <f t="shared" si="37"/>
        <v>Non-Highway Work</v>
      </c>
      <c r="F276" s="5" t="s">
        <v>8688</v>
      </c>
      <c r="H276" s="5">
        <f t="shared" si="34"/>
        <v>16</v>
      </c>
      <c r="I276" s="5" t="str">
        <f t="shared" si="35"/>
        <v>UPDATE crash_acc_2016 SET CFR2_txt = 'Non-Highway Work' where TRIM(CFR2)='10';</v>
      </c>
    </row>
    <row r="277" spans="1:9" x14ac:dyDescent="0.25">
      <c r="A277" s="5" t="s">
        <v>8593</v>
      </c>
      <c r="B277" s="14" t="s">
        <v>6368</v>
      </c>
      <c r="C277" s="5" t="s">
        <v>6140</v>
      </c>
      <c r="D277" s="5" t="str">
        <f t="shared" si="36"/>
        <v>11</v>
      </c>
      <c r="E277" s="5" t="str">
        <f t="shared" si="37"/>
        <v>Congestion Backup Due to Prior Crash</v>
      </c>
      <c r="F277" s="5" t="s">
        <v>8688</v>
      </c>
      <c r="H277" s="5">
        <f t="shared" si="34"/>
        <v>36</v>
      </c>
      <c r="I277" s="5" t="str">
        <f t="shared" si="35"/>
        <v>UPDATE crash_acc_2016 SET CFR2_txt = 'Congestion Backup Due to Prior Crash' where TRIM(CFR2)='11';</v>
      </c>
    </row>
    <row r="278" spans="1:9" x14ac:dyDescent="0.25">
      <c r="A278" s="5" t="s">
        <v>8593</v>
      </c>
      <c r="B278" s="14" t="s">
        <v>6369</v>
      </c>
      <c r="C278" s="5" t="s">
        <v>6140</v>
      </c>
      <c r="D278" s="5" t="str">
        <f t="shared" si="36"/>
        <v>12</v>
      </c>
      <c r="E278" s="5" t="str">
        <f t="shared" si="37"/>
        <v>Congestion Backup Due to Non-recurring Incident</v>
      </c>
      <c r="F278" s="5" t="s">
        <v>8688</v>
      </c>
      <c r="H278" s="5">
        <f t="shared" si="34"/>
        <v>47</v>
      </c>
      <c r="I278" s="5" t="str">
        <f t="shared" si="35"/>
        <v>UPDATE crash_acc_2016 SET CFR2_txt = 'Congestion Backup Due to Non-recurring Incident' where TRIM(CFR2)='12';</v>
      </c>
    </row>
    <row r="279" spans="1:9" x14ac:dyDescent="0.25">
      <c r="A279" s="5" t="s">
        <v>8593</v>
      </c>
      <c r="B279" s="14" t="s">
        <v>6370</v>
      </c>
      <c r="C279" s="5" t="s">
        <v>6140</v>
      </c>
      <c r="D279" s="5" t="str">
        <f t="shared" si="36"/>
        <v>13</v>
      </c>
      <c r="E279" s="5" t="str">
        <f t="shared" si="37"/>
        <v>Congestion Backup Other</v>
      </c>
      <c r="F279" s="5" t="s">
        <v>8688</v>
      </c>
      <c r="H279" s="5">
        <f t="shared" si="34"/>
        <v>23</v>
      </c>
      <c r="I279" s="5" t="str">
        <f t="shared" si="35"/>
        <v>UPDATE crash_acc_2016 SET CFR2_txt = 'Congestion Backup Other' where TRIM(CFR2)='13';</v>
      </c>
    </row>
    <row r="280" spans="1:9" x14ac:dyDescent="0.25">
      <c r="A280" s="5" t="s">
        <v>8593</v>
      </c>
      <c r="B280" s="14" t="s">
        <v>6371</v>
      </c>
      <c r="C280" s="5" t="s">
        <v>6140</v>
      </c>
      <c r="D280" s="5" t="str">
        <f t="shared" si="36"/>
        <v>14</v>
      </c>
      <c r="E280" s="5" t="str">
        <f t="shared" si="37"/>
        <v>HOV/HOT/MnPASS/Carpool/Toll Lane</v>
      </c>
      <c r="F280" s="5" t="s">
        <v>8688</v>
      </c>
      <c r="H280" s="5">
        <f t="shared" si="34"/>
        <v>32</v>
      </c>
      <c r="I280" s="5" t="str">
        <f t="shared" si="35"/>
        <v>UPDATE crash_acc_2016 SET CFR2_txt = 'HOV/HOT/MnPASS/Carpool/Toll Lane' where TRIM(CFR2)='14';</v>
      </c>
    </row>
    <row r="281" spans="1:9" x14ac:dyDescent="0.25">
      <c r="A281" s="5" t="s">
        <v>8593</v>
      </c>
      <c r="B281" s="14" t="s">
        <v>6305</v>
      </c>
      <c r="C281" s="5" t="s">
        <v>6140</v>
      </c>
      <c r="D281" s="5" t="str">
        <f t="shared" si="36"/>
        <v>90</v>
      </c>
      <c r="E281" s="5" t="str">
        <f t="shared" si="37"/>
        <v>Other</v>
      </c>
      <c r="F281" s="5" t="s">
        <v>8688</v>
      </c>
      <c r="H281" s="5">
        <f t="shared" si="34"/>
        <v>5</v>
      </c>
      <c r="I281" s="5" t="str">
        <f t="shared" si="35"/>
        <v>UPDATE crash_acc_2016 SET CFR2_txt = 'Other' where TRIM(CFR2)='90';</v>
      </c>
    </row>
    <row r="282" spans="1:9" x14ac:dyDescent="0.25">
      <c r="A282" s="5" t="s">
        <v>8593</v>
      </c>
      <c r="B282" s="15" t="s">
        <v>6262</v>
      </c>
      <c r="C282" s="5" t="s">
        <v>6140</v>
      </c>
      <c r="D282" s="5" t="str">
        <f t="shared" si="36"/>
        <v>99</v>
      </c>
      <c r="E282" s="5" t="str">
        <f t="shared" si="37"/>
        <v>Unknown</v>
      </c>
      <c r="F282" s="5" t="s">
        <v>8688</v>
      </c>
      <c r="H282" s="5">
        <f t="shared" si="34"/>
        <v>7</v>
      </c>
      <c r="I282" s="5" t="str">
        <f t="shared" si="35"/>
        <v>UPDATE crash_acc_2016 SET CFR2_txt = 'Unknown' where TRIM(CFR2)='99';</v>
      </c>
    </row>
    <row r="283" spans="1:9" x14ac:dyDescent="0.25">
      <c r="A283" s="5" t="s">
        <v>8656</v>
      </c>
      <c r="B283" s="14" t="s">
        <v>6373</v>
      </c>
      <c r="C283" t="s">
        <v>6098</v>
      </c>
      <c r="D283" s="5" t="str">
        <f t="shared" ref="D283:D300" si="38">LEFT(B283,2)</f>
        <v>10</v>
      </c>
      <c r="E283" s="5" t="str">
        <f t="shared" ref="E283:E300" si="39">TRIM(MID(B283, SEARCH("=", B283)+1,100))</f>
        <v>No Clear Contributing Factor</v>
      </c>
      <c r="F283" t="s">
        <v>8690</v>
      </c>
      <c r="H283" s="5">
        <f t="shared" si="34"/>
        <v>28</v>
      </c>
      <c r="I283" s="5" t="str">
        <f t="shared" si="35"/>
        <v>UPDATE crash_veh_2016 SET CFV1_txt = 'No Clear Contributing Factor' where TRIM(CFV1)='10';</v>
      </c>
    </row>
    <row r="284" spans="1:9" x14ac:dyDescent="0.25">
      <c r="A284" s="5" t="s">
        <v>8656</v>
      </c>
      <c r="B284" s="14" t="s">
        <v>6374</v>
      </c>
      <c r="C284" t="s">
        <v>6098</v>
      </c>
      <c r="D284" s="5" t="str">
        <f t="shared" si="38"/>
        <v>11</v>
      </c>
      <c r="E284" s="5" t="str">
        <f t="shared" si="39"/>
        <v>Defective Brakes</v>
      </c>
      <c r="F284" s="5" t="s">
        <v>8690</v>
      </c>
      <c r="H284" s="5">
        <f t="shared" si="34"/>
        <v>16</v>
      </c>
      <c r="I284" s="5" t="str">
        <f t="shared" si="35"/>
        <v>UPDATE crash_veh_2016 SET CFV1_txt = 'Defective Brakes' where TRIM(CFV1)='11';</v>
      </c>
    </row>
    <row r="285" spans="1:9" x14ac:dyDescent="0.25">
      <c r="A285" s="5" t="s">
        <v>8656</v>
      </c>
      <c r="B285" s="14" t="s">
        <v>6375</v>
      </c>
      <c r="C285" s="5" t="s">
        <v>6098</v>
      </c>
      <c r="D285" s="5" t="str">
        <f t="shared" si="38"/>
        <v>12</v>
      </c>
      <c r="E285" s="5" t="str">
        <f t="shared" si="39"/>
        <v>Defective Tire or Tire Failure</v>
      </c>
      <c r="F285" s="5" t="s">
        <v>8690</v>
      </c>
      <c r="H285" s="5">
        <f t="shared" si="34"/>
        <v>30</v>
      </c>
      <c r="I285" s="5" t="str">
        <f t="shared" si="35"/>
        <v>UPDATE crash_veh_2016 SET CFV1_txt = 'Defective Tire or Tire Failure' where TRIM(CFV1)='12';</v>
      </c>
    </row>
    <row r="286" spans="1:9" x14ac:dyDescent="0.25">
      <c r="A286" s="5" t="s">
        <v>8656</v>
      </c>
      <c r="B286" s="14" t="s">
        <v>6376</v>
      </c>
      <c r="C286" s="5" t="s">
        <v>6098</v>
      </c>
      <c r="D286" s="5" t="str">
        <f t="shared" si="38"/>
        <v>13</v>
      </c>
      <c r="E286" s="5" t="str">
        <f t="shared" si="39"/>
        <v>Defective Lights (Head, Signal, Tail)</v>
      </c>
      <c r="F286" s="5" t="s">
        <v>8690</v>
      </c>
      <c r="H286" s="5">
        <f t="shared" si="34"/>
        <v>37</v>
      </c>
      <c r="I286" s="5" t="str">
        <f t="shared" si="35"/>
        <v>UPDATE crash_veh_2016 SET CFV1_txt = 'Defective Lights (Head, Signal, Tail)' where TRIM(CFV1)='13';</v>
      </c>
    </row>
    <row r="287" spans="1:9" x14ac:dyDescent="0.25">
      <c r="A287" s="5" t="s">
        <v>8656</v>
      </c>
      <c r="B287" s="14" t="s">
        <v>6377</v>
      </c>
      <c r="C287" s="5" t="s">
        <v>6098</v>
      </c>
      <c r="D287" s="5" t="str">
        <f t="shared" si="38"/>
        <v>14</v>
      </c>
      <c r="E287" s="5" t="str">
        <f t="shared" si="39"/>
        <v>Defective Windows/Windshield Glass</v>
      </c>
      <c r="F287" s="5" t="s">
        <v>8690</v>
      </c>
      <c r="H287" s="5">
        <f t="shared" si="34"/>
        <v>34</v>
      </c>
      <c r="I287" s="5" t="str">
        <f t="shared" si="35"/>
        <v>UPDATE crash_veh_2016 SET CFV1_txt = 'Defective Windows/Windshield Glass' where TRIM(CFV1)='14';</v>
      </c>
    </row>
    <row r="288" spans="1:9" x14ac:dyDescent="0.25">
      <c r="A288" s="5" t="s">
        <v>8656</v>
      </c>
      <c r="B288" s="14" t="s">
        <v>6378</v>
      </c>
      <c r="C288" s="5" t="s">
        <v>6098</v>
      </c>
      <c r="D288" s="5" t="str">
        <f t="shared" si="38"/>
        <v>15</v>
      </c>
      <c r="E288" s="5" t="str">
        <f t="shared" si="39"/>
        <v>Oversize/Overweight Trucks</v>
      </c>
      <c r="F288" s="5" t="s">
        <v>8690</v>
      </c>
      <c r="H288" s="5">
        <f t="shared" si="34"/>
        <v>26</v>
      </c>
      <c r="I288" s="5" t="str">
        <f t="shared" si="35"/>
        <v>UPDATE crash_veh_2016 SET CFV1_txt = 'Oversize/Overweight Trucks' where TRIM(CFV1)='15';</v>
      </c>
    </row>
    <row r="289" spans="1:9" x14ac:dyDescent="0.25">
      <c r="A289" s="5" t="s">
        <v>8656</v>
      </c>
      <c r="B289" s="14" t="s">
        <v>6379</v>
      </c>
      <c r="C289" s="5" t="s">
        <v>6098</v>
      </c>
      <c r="D289" s="5" t="str">
        <f t="shared" si="38"/>
        <v>16</v>
      </c>
      <c r="E289" s="5" t="str">
        <f t="shared" si="39"/>
        <v>Vision Obscured</v>
      </c>
      <c r="F289" s="5" t="s">
        <v>8690</v>
      </c>
      <c r="H289" s="5">
        <f t="shared" si="34"/>
        <v>15</v>
      </c>
      <c r="I289" s="5" t="str">
        <f t="shared" si="35"/>
        <v>UPDATE crash_veh_2016 SET CFV1_txt = 'Vision Obscured' where TRIM(CFV1)='16';</v>
      </c>
    </row>
    <row r="290" spans="1:9" x14ac:dyDescent="0.25">
      <c r="A290" s="5" t="s">
        <v>8656</v>
      </c>
      <c r="B290" s="14" t="s">
        <v>6380</v>
      </c>
      <c r="C290" s="5" t="s">
        <v>6098</v>
      </c>
      <c r="D290" s="5" t="str">
        <f t="shared" si="38"/>
        <v>17</v>
      </c>
      <c r="E290" s="5" t="str">
        <f t="shared" si="39"/>
        <v>Defective Exhaust System</v>
      </c>
      <c r="F290" s="5" t="s">
        <v>8690</v>
      </c>
      <c r="H290" s="5">
        <f t="shared" si="34"/>
        <v>24</v>
      </c>
      <c r="I290" s="5" t="str">
        <f t="shared" si="35"/>
        <v>UPDATE crash_veh_2016 SET CFV1_txt = 'Defective Exhaust System' where TRIM(CFV1)='17';</v>
      </c>
    </row>
    <row r="291" spans="1:9" x14ac:dyDescent="0.25">
      <c r="A291" s="5" t="s">
        <v>8656</v>
      </c>
      <c r="B291" s="14" t="s">
        <v>6381</v>
      </c>
      <c r="C291" s="5" t="s">
        <v>6098</v>
      </c>
      <c r="D291" s="5" t="str">
        <f t="shared" si="38"/>
        <v>18</v>
      </c>
      <c r="E291" s="5" t="str">
        <f t="shared" si="39"/>
        <v>Defective Body, Doors</v>
      </c>
      <c r="F291" s="5" t="s">
        <v>8690</v>
      </c>
      <c r="H291" s="5">
        <f t="shared" si="34"/>
        <v>21</v>
      </c>
      <c r="I291" s="5" t="str">
        <f t="shared" si="35"/>
        <v>UPDATE crash_veh_2016 SET CFV1_txt = 'Defective Body, Doors' where TRIM(CFV1)='18';</v>
      </c>
    </row>
    <row r="292" spans="1:9" x14ac:dyDescent="0.25">
      <c r="A292" s="5" t="s">
        <v>8656</v>
      </c>
      <c r="B292" s="14" t="s">
        <v>6382</v>
      </c>
      <c r="C292" s="5" t="s">
        <v>6098</v>
      </c>
      <c r="D292" s="5" t="str">
        <f t="shared" si="38"/>
        <v>19</v>
      </c>
      <c r="E292" s="5" t="str">
        <f t="shared" si="39"/>
        <v>Defective Power Train</v>
      </c>
      <c r="F292" s="5" t="s">
        <v>8690</v>
      </c>
      <c r="H292" s="5">
        <f t="shared" si="34"/>
        <v>21</v>
      </c>
      <c r="I292" s="5" t="str">
        <f t="shared" si="35"/>
        <v>UPDATE crash_veh_2016 SET CFV1_txt = 'Defective Power Train' where TRIM(CFV1)='19';</v>
      </c>
    </row>
    <row r="293" spans="1:9" x14ac:dyDescent="0.25">
      <c r="A293" s="5" t="s">
        <v>8656</v>
      </c>
      <c r="B293" s="14" t="s">
        <v>6383</v>
      </c>
      <c r="C293" s="5" t="s">
        <v>6098</v>
      </c>
      <c r="D293" s="5" t="str">
        <f t="shared" si="38"/>
        <v>20</v>
      </c>
      <c r="E293" s="5" t="str">
        <f t="shared" si="39"/>
        <v>Defective Suspension</v>
      </c>
      <c r="F293" s="5" t="s">
        <v>8690</v>
      </c>
      <c r="H293" s="5">
        <f t="shared" si="34"/>
        <v>20</v>
      </c>
      <c r="I293" s="5" t="str">
        <f t="shared" si="35"/>
        <v>UPDATE crash_veh_2016 SET CFV1_txt = 'Defective Suspension' where TRIM(CFV1)='20';</v>
      </c>
    </row>
    <row r="294" spans="1:9" x14ac:dyDescent="0.25">
      <c r="A294" s="5" t="s">
        <v>8656</v>
      </c>
      <c r="B294" s="14" t="s">
        <v>6384</v>
      </c>
      <c r="C294" s="5" t="s">
        <v>6098</v>
      </c>
      <c r="D294" s="5" t="str">
        <f t="shared" si="38"/>
        <v>21</v>
      </c>
      <c r="E294" s="5" t="str">
        <f t="shared" si="39"/>
        <v>Defective Wheels</v>
      </c>
      <c r="F294" s="5" t="s">
        <v>8690</v>
      </c>
      <c r="H294" s="5">
        <f t="shared" si="34"/>
        <v>16</v>
      </c>
      <c r="I294" s="5" t="str">
        <f t="shared" si="35"/>
        <v>UPDATE crash_veh_2016 SET CFV1_txt = 'Defective Wheels' where TRIM(CFV1)='21';</v>
      </c>
    </row>
    <row r="295" spans="1:9" x14ac:dyDescent="0.25">
      <c r="A295" s="5" t="s">
        <v>8656</v>
      </c>
      <c r="B295" s="14" t="s">
        <v>6385</v>
      </c>
      <c r="C295" s="5" t="s">
        <v>6098</v>
      </c>
      <c r="D295" s="5" t="str">
        <f t="shared" si="38"/>
        <v>22</v>
      </c>
      <c r="E295" s="5" t="str">
        <f t="shared" si="39"/>
        <v>Defective Mirrors</v>
      </c>
      <c r="F295" s="5" t="s">
        <v>8690</v>
      </c>
      <c r="H295" s="5">
        <f t="shared" si="34"/>
        <v>17</v>
      </c>
      <c r="I295" s="5" t="str">
        <f t="shared" si="35"/>
        <v>UPDATE crash_veh_2016 SET CFV1_txt = 'Defective Mirrors' where TRIM(CFV1)='22';</v>
      </c>
    </row>
    <row r="296" spans="1:9" x14ac:dyDescent="0.25">
      <c r="A296" s="5" t="s">
        <v>8656</v>
      </c>
      <c r="B296" s="14" t="s">
        <v>6386</v>
      </c>
      <c r="C296" s="5" t="s">
        <v>6098</v>
      </c>
      <c r="D296" s="5" t="str">
        <f t="shared" si="38"/>
        <v>23</v>
      </c>
      <c r="E296" s="5" t="str">
        <f t="shared" si="39"/>
        <v>Defective Wipers</v>
      </c>
      <c r="F296" s="5" t="s">
        <v>8690</v>
      </c>
      <c r="H296" s="5">
        <f t="shared" si="34"/>
        <v>16</v>
      </c>
      <c r="I296" s="5" t="str">
        <f t="shared" si="35"/>
        <v>UPDATE crash_veh_2016 SET CFV1_txt = 'Defective Wipers' where TRIM(CFV1)='23';</v>
      </c>
    </row>
    <row r="297" spans="1:9" x14ac:dyDescent="0.25">
      <c r="A297" s="5" t="s">
        <v>8656</v>
      </c>
      <c r="B297" s="14" t="s">
        <v>6387</v>
      </c>
      <c r="C297" s="5" t="s">
        <v>6098</v>
      </c>
      <c r="D297" s="5" t="str">
        <f t="shared" si="38"/>
        <v>24</v>
      </c>
      <c r="E297" s="5" t="str">
        <f t="shared" si="39"/>
        <v>Defective Steering</v>
      </c>
      <c r="F297" s="5" t="s">
        <v>8690</v>
      </c>
      <c r="H297" s="5">
        <f t="shared" si="34"/>
        <v>18</v>
      </c>
      <c r="I297" s="5" t="str">
        <f t="shared" si="35"/>
        <v>UPDATE crash_veh_2016 SET CFV1_txt = 'Defective Steering' where TRIM(CFV1)='24';</v>
      </c>
    </row>
    <row r="298" spans="1:9" x14ac:dyDescent="0.25">
      <c r="A298" s="5" t="s">
        <v>8656</v>
      </c>
      <c r="B298" s="14" t="s">
        <v>6388</v>
      </c>
      <c r="C298" s="5" t="s">
        <v>6098</v>
      </c>
      <c r="D298" s="5" t="str">
        <f t="shared" si="38"/>
        <v>25</v>
      </c>
      <c r="E298" s="5" t="str">
        <f t="shared" si="39"/>
        <v>Truck Coupling/Trailer Hitch/Safety Chains</v>
      </c>
      <c r="F298" s="5" t="s">
        <v>8690</v>
      </c>
      <c r="H298" s="5">
        <f t="shared" si="34"/>
        <v>42</v>
      </c>
      <c r="I298" s="5" t="str">
        <f t="shared" si="35"/>
        <v>UPDATE crash_veh_2016 SET CFV1_txt = 'Truck Coupling/Trailer Hitch/Safety Chains' where TRIM(CFV1)='25';</v>
      </c>
    </row>
    <row r="299" spans="1:9" x14ac:dyDescent="0.25">
      <c r="A299" s="5" t="s">
        <v>8656</v>
      </c>
      <c r="B299" s="14" t="s">
        <v>6305</v>
      </c>
      <c r="C299" s="5" t="s">
        <v>6098</v>
      </c>
      <c r="D299" s="5" t="str">
        <f t="shared" si="38"/>
        <v>90</v>
      </c>
      <c r="E299" s="5" t="str">
        <f t="shared" si="39"/>
        <v>Other</v>
      </c>
      <c r="F299" s="5" t="s">
        <v>8690</v>
      </c>
      <c r="H299" s="5">
        <f t="shared" si="34"/>
        <v>5</v>
      </c>
      <c r="I299" s="5" t="str">
        <f t="shared" si="35"/>
        <v>UPDATE crash_veh_2016 SET CFV1_txt = 'Other' where TRIM(CFV1)='90';</v>
      </c>
    </row>
    <row r="300" spans="1:9" x14ac:dyDescent="0.25">
      <c r="A300" s="5" t="s">
        <v>8656</v>
      </c>
      <c r="B300" s="15" t="s">
        <v>6262</v>
      </c>
      <c r="C300" s="5" t="s">
        <v>6098</v>
      </c>
      <c r="D300" s="5" t="str">
        <f t="shared" si="38"/>
        <v>99</v>
      </c>
      <c r="E300" s="5" t="str">
        <f t="shared" si="39"/>
        <v>Unknown</v>
      </c>
      <c r="F300" s="5" t="s">
        <v>8690</v>
      </c>
      <c r="H300" s="5">
        <f t="shared" si="34"/>
        <v>7</v>
      </c>
      <c r="I300" s="5" t="str">
        <f t="shared" si="35"/>
        <v>UPDATE crash_veh_2016 SET CFV1_txt = 'Unknown' where TRIM(CFV1)='99';</v>
      </c>
    </row>
    <row r="301" spans="1:9" x14ac:dyDescent="0.25">
      <c r="A301" s="5" t="s">
        <v>8657</v>
      </c>
      <c r="B301" s="14" t="s">
        <v>6373</v>
      </c>
      <c r="C301" s="5" t="s">
        <v>6099</v>
      </c>
      <c r="D301" s="5" t="str">
        <f t="shared" ref="D301:D318" si="40">LEFT(B301,2)</f>
        <v>10</v>
      </c>
      <c r="E301" s="5" t="str">
        <f t="shared" ref="E301:E318" si="41">TRIM(MID(B301, SEARCH("=", B301)+1,100))</f>
        <v>No Clear Contributing Factor</v>
      </c>
      <c r="F301" s="5" t="s">
        <v>8690</v>
      </c>
      <c r="H301" s="5">
        <f t="shared" si="34"/>
        <v>28</v>
      </c>
      <c r="I301" s="5" t="str">
        <f t="shared" si="35"/>
        <v>UPDATE crash_veh_2016 SET CFV2_txt = 'No Clear Contributing Factor' where TRIM(CFV2)='10';</v>
      </c>
    </row>
    <row r="302" spans="1:9" x14ac:dyDescent="0.25">
      <c r="A302" s="5" t="s">
        <v>8657</v>
      </c>
      <c r="B302" s="14" t="s">
        <v>6374</v>
      </c>
      <c r="C302" s="5" t="s">
        <v>6099</v>
      </c>
      <c r="D302" s="5" t="str">
        <f t="shared" si="40"/>
        <v>11</v>
      </c>
      <c r="E302" s="5" t="str">
        <f t="shared" si="41"/>
        <v>Defective Brakes</v>
      </c>
      <c r="F302" s="5" t="s">
        <v>8690</v>
      </c>
      <c r="H302" s="5">
        <f t="shared" si="34"/>
        <v>16</v>
      </c>
      <c r="I302" s="5" t="str">
        <f t="shared" si="35"/>
        <v>UPDATE crash_veh_2016 SET CFV2_txt = 'Defective Brakes' where TRIM(CFV2)='11';</v>
      </c>
    </row>
    <row r="303" spans="1:9" x14ac:dyDescent="0.25">
      <c r="A303" s="5" t="s">
        <v>8657</v>
      </c>
      <c r="B303" s="14" t="s">
        <v>6375</v>
      </c>
      <c r="C303" s="5" t="s">
        <v>6099</v>
      </c>
      <c r="D303" s="5" t="str">
        <f t="shared" si="40"/>
        <v>12</v>
      </c>
      <c r="E303" s="5" t="str">
        <f t="shared" si="41"/>
        <v>Defective Tire or Tire Failure</v>
      </c>
      <c r="F303" s="5" t="s">
        <v>8690</v>
      </c>
      <c r="H303" s="5">
        <f t="shared" si="34"/>
        <v>30</v>
      </c>
      <c r="I303" s="5" t="str">
        <f t="shared" si="35"/>
        <v>UPDATE crash_veh_2016 SET CFV2_txt = 'Defective Tire or Tire Failure' where TRIM(CFV2)='12';</v>
      </c>
    </row>
    <row r="304" spans="1:9" x14ac:dyDescent="0.25">
      <c r="A304" s="5" t="s">
        <v>8657</v>
      </c>
      <c r="B304" s="14" t="s">
        <v>6376</v>
      </c>
      <c r="C304" s="5" t="s">
        <v>6099</v>
      </c>
      <c r="D304" s="5" t="str">
        <f t="shared" si="40"/>
        <v>13</v>
      </c>
      <c r="E304" s="5" t="str">
        <f t="shared" si="41"/>
        <v>Defective Lights (Head, Signal, Tail)</v>
      </c>
      <c r="F304" s="5" t="s">
        <v>8690</v>
      </c>
      <c r="H304" s="5">
        <f t="shared" si="34"/>
        <v>37</v>
      </c>
      <c r="I304" s="5" t="str">
        <f t="shared" si="35"/>
        <v>UPDATE crash_veh_2016 SET CFV2_txt = 'Defective Lights (Head, Signal, Tail)' where TRIM(CFV2)='13';</v>
      </c>
    </row>
    <row r="305" spans="1:9" x14ac:dyDescent="0.25">
      <c r="A305" s="5" t="s">
        <v>8657</v>
      </c>
      <c r="B305" s="14" t="s">
        <v>6377</v>
      </c>
      <c r="C305" s="5" t="s">
        <v>6099</v>
      </c>
      <c r="D305" s="5" t="str">
        <f t="shared" si="40"/>
        <v>14</v>
      </c>
      <c r="E305" s="5" t="str">
        <f t="shared" si="41"/>
        <v>Defective Windows/Windshield Glass</v>
      </c>
      <c r="F305" s="5" t="s">
        <v>8690</v>
      </c>
      <c r="H305" s="5">
        <f t="shared" si="34"/>
        <v>34</v>
      </c>
      <c r="I305" s="5" t="str">
        <f t="shared" si="35"/>
        <v>UPDATE crash_veh_2016 SET CFV2_txt = 'Defective Windows/Windshield Glass' where TRIM(CFV2)='14';</v>
      </c>
    </row>
    <row r="306" spans="1:9" x14ac:dyDescent="0.25">
      <c r="A306" s="5" t="s">
        <v>8657</v>
      </c>
      <c r="B306" s="14" t="s">
        <v>6378</v>
      </c>
      <c r="C306" s="5" t="s">
        <v>6099</v>
      </c>
      <c r="D306" s="5" t="str">
        <f t="shared" si="40"/>
        <v>15</v>
      </c>
      <c r="E306" s="5" t="str">
        <f t="shared" si="41"/>
        <v>Oversize/Overweight Trucks</v>
      </c>
      <c r="F306" s="5" t="s">
        <v>8690</v>
      </c>
      <c r="H306" s="5">
        <f t="shared" si="34"/>
        <v>26</v>
      </c>
      <c r="I306" s="5" t="str">
        <f t="shared" si="35"/>
        <v>UPDATE crash_veh_2016 SET CFV2_txt = 'Oversize/Overweight Trucks' where TRIM(CFV2)='15';</v>
      </c>
    </row>
    <row r="307" spans="1:9" x14ac:dyDescent="0.25">
      <c r="A307" s="5" t="s">
        <v>8657</v>
      </c>
      <c r="B307" s="14" t="s">
        <v>6379</v>
      </c>
      <c r="C307" s="5" t="s">
        <v>6099</v>
      </c>
      <c r="D307" s="5" t="str">
        <f t="shared" si="40"/>
        <v>16</v>
      </c>
      <c r="E307" s="5" t="str">
        <f t="shared" si="41"/>
        <v>Vision Obscured</v>
      </c>
      <c r="F307" s="5" t="s">
        <v>8690</v>
      </c>
      <c r="H307" s="5">
        <f t="shared" si="34"/>
        <v>15</v>
      </c>
      <c r="I307" s="5" t="str">
        <f t="shared" si="35"/>
        <v>UPDATE crash_veh_2016 SET CFV2_txt = 'Vision Obscured' where TRIM(CFV2)='16';</v>
      </c>
    </row>
    <row r="308" spans="1:9" x14ac:dyDescent="0.25">
      <c r="A308" s="5" t="s">
        <v>8657</v>
      </c>
      <c r="B308" s="14" t="s">
        <v>6380</v>
      </c>
      <c r="C308" s="5" t="s">
        <v>6099</v>
      </c>
      <c r="D308" s="5" t="str">
        <f t="shared" si="40"/>
        <v>17</v>
      </c>
      <c r="E308" s="5" t="str">
        <f t="shared" si="41"/>
        <v>Defective Exhaust System</v>
      </c>
      <c r="F308" s="5" t="s">
        <v>8690</v>
      </c>
      <c r="H308" s="5">
        <f t="shared" si="34"/>
        <v>24</v>
      </c>
      <c r="I308" s="5" t="str">
        <f t="shared" si="35"/>
        <v>UPDATE crash_veh_2016 SET CFV2_txt = 'Defective Exhaust System' where TRIM(CFV2)='17';</v>
      </c>
    </row>
    <row r="309" spans="1:9" x14ac:dyDescent="0.25">
      <c r="A309" s="5" t="s">
        <v>8657</v>
      </c>
      <c r="B309" s="14" t="s">
        <v>6381</v>
      </c>
      <c r="C309" s="5" t="s">
        <v>6099</v>
      </c>
      <c r="D309" s="5" t="str">
        <f t="shared" si="40"/>
        <v>18</v>
      </c>
      <c r="E309" s="5" t="str">
        <f t="shared" si="41"/>
        <v>Defective Body, Doors</v>
      </c>
      <c r="F309" s="5" t="s">
        <v>8690</v>
      </c>
      <c r="H309" s="5">
        <f t="shared" si="34"/>
        <v>21</v>
      </c>
      <c r="I309" s="5" t="str">
        <f t="shared" si="35"/>
        <v>UPDATE crash_veh_2016 SET CFV2_txt = 'Defective Body, Doors' where TRIM(CFV2)='18';</v>
      </c>
    </row>
    <row r="310" spans="1:9" x14ac:dyDescent="0.25">
      <c r="A310" s="5" t="s">
        <v>8657</v>
      </c>
      <c r="B310" s="14" t="s">
        <v>6382</v>
      </c>
      <c r="C310" s="5" t="s">
        <v>6099</v>
      </c>
      <c r="D310" s="5" t="str">
        <f t="shared" si="40"/>
        <v>19</v>
      </c>
      <c r="E310" s="5" t="str">
        <f t="shared" si="41"/>
        <v>Defective Power Train</v>
      </c>
      <c r="F310" s="5" t="s">
        <v>8690</v>
      </c>
      <c r="H310" s="5">
        <f t="shared" si="34"/>
        <v>21</v>
      </c>
      <c r="I310" s="5" t="str">
        <f t="shared" si="35"/>
        <v>UPDATE crash_veh_2016 SET CFV2_txt = 'Defective Power Train' where TRIM(CFV2)='19';</v>
      </c>
    </row>
    <row r="311" spans="1:9" x14ac:dyDescent="0.25">
      <c r="A311" s="5" t="s">
        <v>8657</v>
      </c>
      <c r="B311" s="14" t="s">
        <v>6383</v>
      </c>
      <c r="C311" s="5" t="s">
        <v>6099</v>
      </c>
      <c r="D311" s="5" t="str">
        <f t="shared" si="40"/>
        <v>20</v>
      </c>
      <c r="E311" s="5" t="str">
        <f t="shared" si="41"/>
        <v>Defective Suspension</v>
      </c>
      <c r="F311" s="5" t="s">
        <v>8690</v>
      </c>
      <c r="H311" s="5">
        <f t="shared" si="34"/>
        <v>20</v>
      </c>
      <c r="I311" s="5" t="str">
        <f t="shared" si="35"/>
        <v>UPDATE crash_veh_2016 SET CFV2_txt = 'Defective Suspension' where TRIM(CFV2)='20';</v>
      </c>
    </row>
    <row r="312" spans="1:9" x14ac:dyDescent="0.25">
      <c r="A312" s="5" t="s">
        <v>8657</v>
      </c>
      <c r="B312" s="14" t="s">
        <v>6384</v>
      </c>
      <c r="C312" s="5" t="s">
        <v>6099</v>
      </c>
      <c r="D312" s="5" t="str">
        <f t="shared" si="40"/>
        <v>21</v>
      </c>
      <c r="E312" s="5" t="str">
        <f t="shared" si="41"/>
        <v>Defective Wheels</v>
      </c>
      <c r="F312" s="5" t="s">
        <v>8690</v>
      </c>
      <c r="H312" s="5">
        <f t="shared" si="34"/>
        <v>16</v>
      </c>
      <c r="I312" s="5" t="str">
        <f t="shared" si="35"/>
        <v>UPDATE crash_veh_2016 SET CFV2_txt = 'Defective Wheels' where TRIM(CFV2)='21';</v>
      </c>
    </row>
    <row r="313" spans="1:9" x14ac:dyDescent="0.25">
      <c r="A313" s="5" t="s">
        <v>8657</v>
      </c>
      <c r="B313" s="14" t="s">
        <v>6385</v>
      </c>
      <c r="C313" s="5" t="s">
        <v>6099</v>
      </c>
      <c r="D313" s="5" t="str">
        <f t="shared" si="40"/>
        <v>22</v>
      </c>
      <c r="E313" s="5" t="str">
        <f t="shared" si="41"/>
        <v>Defective Mirrors</v>
      </c>
      <c r="F313" s="5" t="s">
        <v>8690</v>
      </c>
      <c r="H313" s="5">
        <f t="shared" si="34"/>
        <v>17</v>
      </c>
      <c r="I313" s="5" t="str">
        <f t="shared" si="35"/>
        <v>UPDATE crash_veh_2016 SET CFV2_txt = 'Defective Mirrors' where TRIM(CFV2)='22';</v>
      </c>
    </row>
    <row r="314" spans="1:9" x14ac:dyDescent="0.25">
      <c r="A314" s="5" t="s">
        <v>8657</v>
      </c>
      <c r="B314" s="14" t="s">
        <v>6386</v>
      </c>
      <c r="C314" s="5" t="s">
        <v>6099</v>
      </c>
      <c r="D314" s="5" t="str">
        <f t="shared" si="40"/>
        <v>23</v>
      </c>
      <c r="E314" s="5" t="str">
        <f t="shared" si="41"/>
        <v>Defective Wipers</v>
      </c>
      <c r="F314" s="5" t="s">
        <v>8690</v>
      </c>
      <c r="H314" s="5">
        <f t="shared" si="34"/>
        <v>16</v>
      </c>
      <c r="I314" s="5" t="str">
        <f t="shared" si="35"/>
        <v>UPDATE crash_veh_2016 SET CFV2_txt = 'Defective Wipers' where TRIM(CFV2)='23';</v>
      </c>
    </row>
    <row r="315" spans="1:9" x14ac:dyDescent="0.25">
      <c r="A315" s="5" t="s">
        <v>8657</v>
      </c>
      <c r="B315" s="14" t="s">
        <v>6387</v>
      </c>
      <c r="C315" s="5" t="s">
        <v>6099</v>
      </c>
      <c r="D315" s="5" t="str">
        <f t="shared" si="40"/>
        <v>24</v>
      </c>
      <c r="E315" s="5" t="str">
        <f t="shared" si="41"/>
        <v>Defective Steering</v>
      </c>
      <c r="F315" s="5" t="s">
        <v>8690</v>
      </c>
      <c r="H315" s="5">
        <f t="shared" si="34"/>
        <v>18</v>
      </c>
      <c r="I315" s="5" t="str">
        <f t="shared" si="35"/>
        <v>UPDATE crash_veh_2016 SET CFV2_txt = 'Defective Steering' where TRIM(CFV2)='24';</v>
      </c>
    </row>
    <row r="316" spans="1:9" x14ac:dyDescent="0.25">
      <c r="A316" s="5" t="s">
        <v>8657</v>
      </c>
      <c r="B316" s="14" t="s">
        <v>6388</v>
      </c>
      <c r="C316" s="5" t="s">
        <v>6099</v>
      </c>
      <c r="D316" s="5" t="str">
        <f t="shared" si="40"/>
        <v>25</v>
      </c>
      <c r="E316" s="5" t="str">
        <f t="shared" si="41"/>
        <v>Truck Coupling/Trailer Hitch/Safety Chains</v>
      </c>
      <c r="F316" s="5" t="s">
        <v>8690</v>
      </c>
      <c r="H316" s="5">
        <f t="shared" si="34"/>
        <v>42</v>
      </c>
      <c r="I316" s="5" t="str">
        <f t="shared" si="35"/>
        <v>UPDATE crash_veh_2016 SET CFV2_txt = 'Truck Coupling/Trailer Hitch/Safety Chains' where TRIM(CFV2)='25';</v>
      </c>
    </row>
    <row r="317" spans="1:9" x14ac:dyDescent="0.25">
      <c r="A317" s="5" t="s">
        <v>8657</v>
      </c>
      <c r="B317" s="14" t="s">
        <v>6305</v>
      </c>
      <c r="C317" s="5" t="s">
        <v>6099</v>
      </c>
      <c r="D317" s="5" t="str">
        <f t="shared" si="40"/>
        <v>90</v>
      </c>
      <c r="E317" s="5" t="str">
        <f t="shared" si="41"/>
        <v>Other</v>
      </c>
      <c r="F317" s="5" t="s">
        <v>8690</v>
      </c>
      <c r="H317" s="5">
        <f t="shared" si="34"/>
        <v>5</v>
      </c>
      <c r="I317" s="5" t="str">
        <f t="shared" si="35"/>
        <v>UPDATE crash_veh_2016 SET CFV2_txt = 'Other' where TRIM(CFV2)='90';</v>
      </c>
    </row>
    <row r="318" spans="1:9" x14ac:dyDescent="0.25">
      <c r="A318" s="5" t="s">
        <v>8657</v>
      </c>
      <c r="B318" s="15" t="s">
        <v>6262</v>
      </c>
      <c r="C318" s="5" t="s">
        <v>6099</v>
      </c>
      <c r="D318" s="5" t="str">
        <f t="shared" si="40"/>
        <v>99</v>
      </c>
      <c r="E318" s="5" t="str">
        <f t="shared" si="41"/>
        <v>Unknown</v>
      </c>
      <c r="F318" s="5" t="s">
        <v>8690</v>
      </c>
      <c r="H318" s="5">
        <f t="shared" si="34"/>
        <v>7</v>
      </c>
      <c r="I318" s="5" t="str">
        <f t="shared" si="35"/>
        <v>UPDATE crash_veh_2016 SET CFV2_txt = 'Unknown' where TRIM(CFV2)='99';</v>
      </c>
    </row>
    <row r="319" spans="1:9" x14ac:dyDescent="0.25">
      <c r="A319" s="5" t="s">
        <v>8635</v>
      </c>
      <c r="B319" s="14" t="s">
        <v>6389</v>
      </c>
      <c r="C319" t="s">
        <v>6169</v>
      </c>
      <c r="D319" s="5" t="str">
        <f t="shared" ref="D319:D330" si="42">LEFT(B319,2)</f>
        <v xml:space="preserve">1 </v>
      </c>
      <c r="E319" s="5" t="str">
        <f t="shared" ref="E319:E330" si="43">TRIM(MID(B319, SEARCH("=", B319)+1,100))</f>
        <v>Reckless/Hit &amp; Run</v>
      </c>
      <c r="F319" s="5" t="s">
        <v>8689</v>
      </c>
      <c r="H319" s="5">
        <f t="shared" si="34"/>
        <v>18</v>
      </c>
      <c r="I319" s="5" t="str">
        <f t="shared" si="35"/>
        <v>UPDATE crash_per_2016 SET CHARGED_txt = 'Reckless/Hit &amp; Run' where TRIM(CHARGED)='1';</v>
      </c>
    </row>
    <row r="320" spans="1:9" x14ac:dyDescent="0.25">
      <c r="A320" s="5" t="s">
        <v>8635</v>
      </c>
      <c r="B320" s="14" t="s">
        <v>6390</v>
      </c>
      <c r="C320" s="5" t="s">
        <v>6169</v>
      </c>
      <c r="D320" s="5" t="str">
        <f t="shared" si="42"/>
        <v xml:space="preserve">2 </v>
      </c>
      <c r="E320" s="5" t="str">
        <f t="shared" si="43"/>
        <v>Impairment</v>
      </c>
      <c r="F320" s="5" t="s">
        <v>8689</v>
      </c>
      <c r="H320" s="5">
        <f t="shared" si="34"/>
        <v>10</v>
      </c>
      <c r="I320" s="5" t="str">
        <f t="shared" si="35"/>
        <v>UPDATE crash_per_2016 SET CHARGED_txt = 'Impairment' where TRIM(CHARGED)='2';</v>
      </c>
    </row>
    <row r="321" spans="1:9" x14ac:dyDescent="0.25">
      <c r="A321" s="5" t="s">
        <v>8635</v>
      </c>
      <c r="B321" s="14" t="s">
        <v>6391</v>
      </c>
      <c r="C321" s="5" t="s">
        <v>6169</v>
      </c>
      <c r="D321" s="5" t="str">
        <f t="shared" si="42"/>
        <v xml:space="preserve">3 </v>
      </c>
      <c r="E321" s="5" t="str">
        <f t="shared" si="43"/>
        <v>Speed</v>
      </c>
      <c r="F321" s="5" t="s">
        <v>8689</v>
      </c>
      <c r="H321" s="5">
        <f t="shared" si="34"/>
        <v>5</v>
      </c>
      <c r="I321" s="5" t="str">
        <f t="shared" si="35"/>
        <v>UPDATE crash_per_2016 SET CHARGED_txt = 'Speed' where TRIM(CHARGED)='3';</v>
      </c>
    </row>
    <row r="322" spans="1:9" x14ac:dyDescent="0.25">
      <c r="A322" s="5" t="s">
        <v>8635</v>
      </c>
      <c r="B322" s="14" t="s">
        <v>6392</v>
      </c>
      <c r="C322" s="5" t="s">
        <v>6169</v>
      </c>
      <c r="D322" s="5" t="str">
        <f t="shared" si="42"/>
        <v xml:space="preserve">4 </v>
      </c>
      <c r="E322" s="5" t="str">
        <f t="shared" si="43"/>
        <v>Equipment</v>
      </c>
      <c r="F322" s="5" t="s">
        <v>8689</v>
      </c>
      <c r="H322" s="5">
        <f t="shared" si="34"/>
        <v>9</v>
      </c>
      <c r="I322" s="5" t="str">
        <f t="shared" si="35"/>
        <v>UPDATE crash_per_2016 SET CHARGED_txt = 'Equipment' where TRIM(CHARGED)='4';</v>
      </c>
    </row>
    <row r="323" spans="1:9" x14ac:dyDescent="0.25">
      <c r="A323" s="5" t="s">
        <v>8635</v>
      </c>
      <c r="B323" s="14" t="s">
        <v>6393</v>
      </c>
      <c r="C323" s="5" t="s">
        <v>6169</v>
      </c>
      <c r="D323" s="5" t="str">
        <f t="shared" si="42"/>
        <v xml:space="preserve">5 </v>
      </c>
      <c r="E323" s="5" t="str">
        <f t="shared" si="43"/>
        <v>Turning/Yielding/Signaling</v>
      </c>
      <c r="F323" s="5" t="s">
        <v>8689</v>
      </c>
      <c r="H323" s="5">
        <f t="shared" si="34"/>
        <v>26</v>
      </c>
      <c r="I323" s="5" t="str">
        <f t="shared" si="35"/>
        <v>UPDATE crash_per_2016 SET CHARGED_txt = 'Turning/Yielding/Signaling' where TRIM(CHARGED)='5';</v>
      </c>
    </row>
    <row r="324" spans="1:9" x14ac:dyDescent="0.25">
      <c r="A324" s="5" t="s">
        <v>8635</v>
      </c>
      <c r="B324" s="14" t="s">
        <v>6394</v>
      </c>
      <c r="C324" s="5" t="s">
        <v>6169</v>
      </c>
      <c r="D324" s="5" t="str">
        <f t="shared" si="42"/>
        <v xml:space="preserve">6 </v>
      </c>
      <c r="E324" s="5" t="str">
        <f t="shared" si="43"/>
        <v>Lane Usage</v>
      </c>
      <c r="F324" s="5" t="s">
        <v>8689</v>
      </c>
      <c r="H324" s="5">
        <f t="shared" si="34"/>
        <v>10</v>
      </c>
      <c r="I324" s="5" t="str">
        <f t="shared" si="35"/>
        <v>UPDATE crash_per_2016 SET CHARGED_txt = 'Lane Usage' where TRIM(CHARGED)='6';</v>
      </c>
    </row>
    <row r="325" spans="1:9" x14ac:dyDescent="0.25">
      <c r="A325" s="5" t="s">
        <v>8635</v>
      </c>
      <c r="B325" s="14" t="s">
        <v>6395</v>
      </c>
      <c r="C325" s="5" t="s">
        <v>6169</v>
      </c>
      <c r="D325" s="5" t="str">
        <f t="shared" si="42"/>
        <v xml:space="preserve">7 </v>
      </c>
      <c r="E325" s="5" t="str">
        <f t="shared" si="43"/>
        <v>Wrong Side/Passing/Following</v>
      </c>
      <c r="F325" s="5" t="s">
        <v>8689</v>
      </c>
      <c r="H325" s="5">
        <f t="shared" ref="H325:H388" si="44">LEN(E325)</f>
        <v>28</v>
      </c>
      <c r="I325" s="5" t="str">
        <f t="shared" ref="I325:I388" si="45">"UPDATE crash_"&amp;TRIM(F325)&amp;"_2016 SET "&amp;TRIM(C325)&amp;"_txt = '"&amp;TRIM(E325)&amp;"' where TRIM("&amp;TRIM(C325)&amp;")='"&amp;TRIM(D325)&amp;"';"</f>
        <v>UPDATE crash_per_2016 SET CHARGED_txt = 'Wrong Side/Passing/Following' where TRIM(CHARGED)='7';</v>
      </c>
    </row>
    <row r="326" spans="1:9" x14ac:dyDescent="0.25">
      <c r="A326" s="5" t="s">
        <v>8635</v>
      </c>
      <c r="B326" s="14" t="s">
        <v>6396</v>
      </c>
      <c r="C326" s="5" t="s">
        <v>6169</v>
      </c>
      <c r="D326" s="5" t="str">
        <f t="shared" si="42"/>
        <v xml:space="preserve">8 </v>
      </c>
      <c r="E326" s="5" t="str">
        <f t="shared" si="43"/>
        <v>Traffic Signs/Signals</v>
      </c>
      <c r="F326" s="5" t="s">
        <v>8689</v>
      </c>
      <c r="H326" s="5">
        <f t="shared" si="44"/>
        <v>21</v>
      </c>
      <c r="I326" s="5" t="str">
        <f t="shared" si="45"/>
        <v>UPDATE crash_per_2016 SET CHARGED_txt = 'Traffic Signs/Signals' where TRIM(CHARGED)='8';</v>
      </c>
    </row>
    <row r="327" spans="1:9" x14ac:dyDescent="0.25">
      <c r="A327" s="5" t="s">
        <v>8635</v>
      </c>
      <c r="B327" s="14" t="s">
        <v>6397</v>
      </c>
      <c r="C327" s="5" t="s">
        <v>6169</v>
      </c>
      <c r="D327" s="5" t="str">
        <f t="shared" si="42"/>
        <v xml:space="preserve">9 </v>
      </c>
      <c r="E327" s="5" t="str">
        <f t="shared" si="43"/>
        <v>Non-Moving-License &amp; Regulation</v>
      </c>
      <c r="F327" s="5" t="s">
        <v>8689</v>
      </c>
      <c r="H327" s="5">
        <f t="shared" si="44"/>
        <v>31</v>
      </c>
      <c r="I327" s="5" t="str">
        <f t="shared" si="45"/>
        <v>UPDATE crash_per_2016 SET CHARGED_txt = 'Non-Moving-License &amp; Regulation' where TRIM(CHARGED)='9';</v>
      </c>
    </row>
    <row r="328" spans="1:9" x14ac:dyDescent="0.25">
      <c r="A328" s="5" t="s">
        <v>8635</v>
      </c>
      <c r="B328" s="14" t="s">
        <v>6398</v>
      </c>
      <c r="C328" s="5" t="s">
        <v>6169</v>
      </c>
      <c r="D328" s="5" t="str">
        <f t="shared" si="42"/>
        <v>10</v>
      </c>
      <c r="E328" s="5" t="str">
        <f t="shared" si="43"/>
        <v>Violation</v>
      </c>
      <c r="F328" s="5" t="s">
        <v>8689</v>
      </c>
      <c r="H328" s="5">
        <f t="shared" si="44"/>
        <v>9</v>
      </c>
      <c r="I328" s="5" t="str">
        <f t="shared" si="45"/>
        <v>UPDATE crash_per_2016 SET CHARGED_txt = 'Violation' where TRIM(CHARGED)='10';</v>
      </c>
    </row>
    <row r="329" spans="1:9" x14ac:dyDescent="0.25">
      <c r="A329" s="5" t="s">
        <v>8635</v>
      </c>
      <c r="B329" s="14" t="s">
        <v>6305</v>
      </c>
      <c r="C329" s="5" t="s">
        <v>6169</v>
      </c>
      <c r="D329" s="5" t="str">
        <f t="shared" si="42"/>
        <v>90</v>
      </c>
      <c r="E329" s="5" t="str">
        <f t="shared" si="43"/>
        <v>Other</v>
      </c>
      <c r="F329" s="5" t="s">
        <v>8689</v>
      </c>
      <c r="H329" s="5">
        <f t="shared" si="44"/>
        <v>5</v>
      </c>
      <c r="I329" s="5" t="str">
        <f t="shared" si="45"/>
        <v>UPDATE crash_per_2016 SET CHARGED_txt = 'Other' where TRIM(CHARGED)='90';</v>
      </c>
    </row>
    <row r="330" spans="1:9" x14ac:dyDescent="0.25">
      <c r="A330" s="5" t="s">
        <v>8635</v>
      </c>
      <c r="B330" s="15" t="s">
        <v>6262</v>
      </c>
      <c r="C330" s="5" t="s">
        <v>6169</v>
      </c>
      <c r="D330" s="5" t="str">
        <f t="shared" si="42"/>
        <v>99</v>
      </c>
      <c r="E330" s="5" t="str">
        <f t="shared" si="43"/>
        <v>Unknown</v>
      </c>
      <c r="F330" s="5" t="s">
        <v>8689</v>
      </c>
      <c r="H330" s="5">
        <f t="shared" si="44"/>
        <v>7</v>
      </c>
      <c r="I330" s="5" t="str">
        <f t="shared" si="45"/>
        <v>UPDATE crash_per_2016 SET CHARGED_txt = 'Unknown' where TRIM(CHARGED)='99';</v>
      </c>
    </row>
    <row r="331" spans="1:9" x14ac:dyDescent="0.25">
      <c r="A331" s="5" t="s">
        <v>8575</v>
      </c>
      <c r="B331" s="14" t="s">
        <v>6399</v>
      </c>
      <c r="C331" t="s">
        <v>6130</v>
      </c>
      <c r="D331" s="5" t="str">
        <f t="shared" ref="D331:D332" si="46">LEFT(B331,2)</f>
        <v xml:space="preserve">C </v>
      </c>
      <c r="E331" s="5" t="str">
        <f t="shared" ref="E331:E332" si="47">TRIM(MID(B331, SEARCH("=", B331)+1,100))</f>
        <v>City</v>
      </c>
      <c r="F331" t="s">
        <v>8688</v>
      </c>
      <c r="H331" s="5">
        <f t="shared" si="44"/>
        <v>4</v>
      </c>
      <c r="I331" s="5" t="str">
        <f t="shared" si="45"/>
        <v>UPDATE crash_acc_2016 SET CITYTWP_txt = 'City' where TRIM(CITYTWP)='C';</v>
      </c>
    </row>
    <row r="332" spans="1:9" x14ac:dyDescent="0.25">
      <c r="A332" s="5" t="s">
        <v>8575</v>
      </c>
      <c r="B332" s="15" t="s">
        <v>6400</v>
      </c>
      <c r="C332" s="5" t="s">
        <v>6130</v>
      </c>
      <c r="D332" s="5" t="str">
        <f t="shared" si="46"/>
        <v xml:space="preserve">T </v>
      </c>
      <c r="E332" s="5" t="str">
        <f t="shared" si="47"/>
        <v>Township</v>
      </c>
      <c r="F332" t="s">
        <v>8688</v>
      </c>
      <c r="H332" s="5">
        <f t="shared" si="44"/>
        <v>8</v>
      </c>
      <c r="I332" s="5" t="str">
        <f t="shared" si="45"/>
        <v>UPDATE crash_acc_2016 SET CITYTWP_txt = 'Township' where TRIM(CITYTWP)='T';</v>
      </c>
    </row>
    <row r="333" spans="1:9" x14ac:dyDescent="0.25">
      <c r="A333" s="5" t="s">
        <v>8672</v>
      </c>
      <c r="B333" s="14" t="s">
        <v>6296</v>
      </c>
      <c r="C333" t="s">
        <v>6104</v>
      </c>
      <c r="D333" s="5" t="str">
        <f t="shared" ref="D333:D334" si="48">LEFT(B333,2)</f>
        <v xml:space="preserve">1 </v>
      </c>
      <c r="E333" s="5" t="str">
        <f t="shared" ref="E333:E334" si="49">TRIM(MID(B333, SEARCH("=", B333)+1,100))</f>
        <v>Yes</v>
      </c>
      <c r="F333" t="s">
        <v>8690</v>
      </c>
      <c r="H333" s="5">
        <f t="shared" si="44"/>
        <v>3</v>
      </c>
      <c r="I333" s="5" t="str">
        <f t="shared" si="45"/>
        <v>UPDATE crash_veh_2016 SET CMV_txt = 'Yes' where TRIM(CMV)='1';</v>
      </c>
    </row>
    <row r="334" spans="1:9" x14ac:dyDescent="0.25">
      <c r="A334" s="5" t="s">
        <v>8672</v>
      </c>
      <c r="B334" s="15" t="s">
        <v>6297</v>
      </c>
      <c r="C334" t="s">
        <v>6104</v>
      </c>
      <c r="D334" s="5" t="str">
        <f t="shared" si="48"/>
        <v xml:space="preserve">2 </v>
      </c>
      <c r="E334" s="5" t="str">
        <f t="shared" si="49"/>
        <v>No</v>
      </c>
      <c r="F334" t="s">
        <v>8690</v>
      </c>
      <c r="H334" s="5">
        <f t="shared" si="44"/>
        <v>2</v>
      </c>
      <c r="I334" s="5" t="str">
        <f t="shared" si="45"/>
        <v>UPDATE crash_veh_2016 SET CMV_txt = 'No' where TRIM(CMV)='2';</v>
      </c>
    </row>
    <row r="335" spans="1:9" x14ac:dyDescent="0.25">
      <c r="A335" s="5" t="s">
        <v>8674</v>
      </c>
      <c r="B335" s="14" t="s">
        <v>6401</v>
      </c>
      <c r="C335" t="s">
        <v>6106</v>
      </c>
      <c r="D335" s="5" t="str">
        <f t="shared" ref="D335:D337" si="50">LEFT(B335,2)</f>
        <v>CA</v>
      </c>
      <c r="E335" s="5" t="str">
        <f t="shared" ref="E335:E337" si="51">TRIM(MID(B335, SEARCH("=", B335)+1,100))</f>
        <v>Canada</v>
      </c>
      <c r="F335" s="5" t="s">
        <v>8690</v>
      </c>
      <c r="H335" s="5">
        <f t="shared" si="44"/>
        <v>6</v>
      </c>
      <c r="I335" s="5" t="str">
        <f t="shared" si="45"/>
        <v>UPDATE crash_veh_2016 SET CMVCNTRY_txt = 'Canada' where TRIM(CMVCNTRY)='CA';</v>
      </c>
    </row>
    <row r="336" spans="1:9" x14ac:dyDescent="0.25">
      <c r="A336" s="5" t="s">
        <v>8674</v>
      </c>
      <c r="B336" s="14" t="s">
        <v>6402</v>
      </c>
      <c r="C336" s="5" t="s">
        <v>6106</v>
      </c>
      <c r="D336" s="5" t="str">
        <f t="shared" si="50"/>
        <v>MX</v>
      </c>
      <c r="E336" s="5" t="str">
        <f t="shared" si="51"/>
        <v>Mexico</v>
      </c>
      <c r="F336" s="5" t="s">
        <v>8690</v>
      </c>
      <c r="H336" s="5">
        <f t="shared" si="44"/>
        <v>6</v>
      </c>
      <c r="I336" s="5" t="str">
        <f t="shared" si="45"/>
        <v>UPDATE crash_veh_2016 SET CMVCNTRY_txt = 'Mexico' where TRIM(CMVCNTRY)='MX';</v>
      </c>
    </row>
    <row r="337" spans="1:9" x14ac:dyDescent="0.25">
      <c r="A337" s="5" t="s">
        <v>8674</v>
      </c>
      <c r="B337" s="15" t="s">
        <v>6403</v>
      </c>
      <c r="C337" s="5" t="s">
        <v>6106</v>
      </c>
      <c r="D337" s="5" t="str">
        <f t="shared" si="50"/>
        <v>US</v>
      </c>
      <c r="E337" s="5" t="str">
        <f t="shared" si="51"/>
        <v>United States</v>
      </c>
      <c r="F337" s="5" t="s">
        <v>8690</v>
      </c>
      <c r="H337" s="5">
        <f t="shared" si="44"/>
        <v>13</v>
      </c>
      <c r="I337" s="5" t="str">
        <f t="shared" si="45"/>
        <v>UPDATE crash_veh_2016 SET CMVCNTRY_txt = 'United States' where TRIM(CMVCNTRY)='US';</v>
      </c>
    </row>
    <row r="338" spans="1:9" x14ac:dyDescent="0.25">
      <c r="A338" s="5" t="s">
        <v>8673</v>
      </c>
      <c r="B338" s="14" t="s">
        <v>6404</v>
      </c>
      <c r="C338" t="s">
        <v>6105</v>
      </c>
      <c r="D338" s="5" t="str">
        <f t="shared" ref="D338" si="52">LEFT(B338,2)</f>
        <v xml:space="preserve">1 </v>
      </c>
      <c r="E338" s="5" t="str">
        <f t="shared" ref="E338" si="53">TRIM(MID(B338, SEARCH("=", B338)+1,100))</f>
        <v>Vehicle 10,000lbs or Less Placarded For Hazardous Materials</v>
      </c>
      <c r="F338" s="5" t="s">
        <v>8690</v>
      </c>
      <c r="H338" s="5">
        <f t="shared" si="44"/>
        <v>59</v>
      </c>
      <c r="I338" s="5" t="str">
        <f t="shared" si="45"/>
        <v>UPDATE crash_veh_2016 SET CMVCONFIG_txt = 'Vehicle 10,000lbs or Less Placarded For Hazardous Materials' where TRIM(CMVCONFIG)='1';</v>
      </c>
    </row>
    <row r="339" spans="1:9" x14ac:dyDescent="0.25">
      <c r="A339" s="5" t="s">
        <v>8673</v>
      </c>
      <c r="B339" s="14" t="s">
        <v>6405</v>
      </c>
      <c r="C339" s="5" t="s">
        <v>6105</v>
      </c>
      <c r="D339" s="5" t="str">
        <f t="shared" ref="D339:D352" si="54">LEFT(B339,2)</f>
        <v xml:space="preserve">2 </v>
      </c>
      <c r="E339" s="5" t="str">
        <f t="shared" ref="E339:E352" si="55">TRIM(MID(B339, SEARCH("=", B339)+1,100))</f>
        <v>Single-unit truck (2-axle &amp; GVWR &gt; 10,000lbs)</v>
      </c>
      <c r="F339" s="5" t="s">
        <v>8690</v>
      </c>
      <c r="H339" s="5">
        <f t="shared" si="44"/>
        <v>45</v>
      </c>
      <c r="I339" s="5" t="str">
        <f t="shared" si="45"/>
        <v>UPDATE crash_veh_2016 SET CMVCONFIG_txt = 'Single-unit truck (2-axle &amp; GVWR &gt; 10,000lbs)' where TRIM(CMVCONFIG)='2';</v>
      </c>
    </row>
    <row r="340" spans="1:9" x14ac:dyDescent="0.25">
      <c r="A340" s="5" t="s">
        <v>8673</v>
      </c>
      <c r="B340" s="14" t="s">
        <v>6406</v>
      </c>
      <c r="C340" s="5" t="s">
        <v>6105</v>
      </c>
      <c r="D340" s="5" t="str">
        <f t="shared" si="54"/>
        <v xml:space="preserve">3 </v>
      </c>
      <c r="E340" s="5" t="str">
        <f t="shared" si="55"/>
        <v>Single-unit truck (3 or more axles)</v>
      </c>
      <c r="F340" s="5" t="s">
        <v>8690</v>
      </c>
      <c r="H340" s="5">
        <f t="shared" si="44"/>
        <v>35</v>
      </c>
      <c r="I340" s="5" t="str">
        <f t="shared" si="45"/>
        <v>UPDATE crash_veh_2016 SET CMVCONFIG_txt = 'Single-unit truck (3 or more axles)' where TRIM(CMVCONFIG)='3';</v>
      </c>
    </row>
    <row r="341" spans="1:9" x14ac:dyDescent="0.25">
      <c r="A341" s="5" t="s">
        <v>8673</v>
      </c>
      <c r="B341" s="14" t="s">
        <v>6407</v>
      </c>
      <c r="C341" s="5" t="s">
        <v>6105</v>
      </c>
      <c r="D341" s="5" t="str">
        <f t="shared" si="54"/>
        <v xml:space="preserve">4 </v>
      </c>
      <c r="E341" s="5" t="str">
        <f t="shared" si="55"/>
        <v>Truck pulling trailer(s)</v>
      </c>
      <c r="F341" s="5" t="s">
        <v>8690</v>
      </c>
      <c r="H341" s="5">
        <f t="shared" si="44"/>
        <v>24</v>
      </c>
      <c r="I341" s="5" t="str">
        <f t="shared" si="45"/>
        <v>UPDATE crash_veh_2016 SET CMVCONFIG_txt = 'Truck pulling trailer(s)' where TRIM(CMVCONFIG)='4';</v>
      </c>
    </row>
    <row r="342" spans="1:9" x14ac:dyDescent="0.25">
      <c r="A342" s="5" t="s">
        <v>8673</v>
      </c>
      <c r="B342" s="14" t="s">
        <v>6408</v>
      </c>
      <c r="C342" s="5" t="s">
        <v>6105</v>
      </c>
      <c r="D342" s="5" t="str">
        <f t="shared" si="54"/>
        <v xml:space="preserve">5 </v>
      </c>
      <c r="E342" s="5" t="str">
        <f t="shared" si="55"/>
        <v>Truck tractor with no trailer (Bobtail)</v>
      </c>
      <c r="F342" s="5" t="s">
        <v>8690</v>
      </c>
      <c r="H342" s="5">
        <f t="shared" si="44"/>
        <v>39</v>
      </c>
      <c r="I342" s="5" t="str">
        <f t="shared" si="45"/>
        <v>UPDATE crash_veh_2016 SET CMVCONFIG_txt = 'Truck tractor with no trailer (Bobtail)' where TRIM(CMVCONFIG)='5';</v>
      </c>
    </row>
    <row r="343" spans="1:9" x14ac:dyDescent="0.25">
      <c r="A343" s="5" t="s">
        <v>8673</v>
      </c>
      <c r="B343" s="14" t="s">
        <v>6409</v>
      </c>
      <c r="C343" s="5" t="s">
        <v>6105</v>
      </c>
      <c r="D343" s="5" t="str">
        <f t="shared" si="54"/>
        <v xml:space="preserve">6 </v>
      </c>
      <c r="E343" s="5" t="str">
        <f t="shared" si="55"/>
        <v>Truck tractor semi-trailer</v>
      </c>
      <c r="F343" s="5" t="s">
        <v>8690</v>
      </c>
      <c r="H343" s="5">
        <f t="shared" si="44"/>
        <v>26</v>
      </c>
      <c r="I343" s="5" t="str">
        <f t="shared" si="45"/>
        <v>UPDATE crash_veh_2016 SET CMVCONFIG_txt = 'Truck tractor semi-trailer' where TRIM(CMVCONFIG)='6';</v>
      </c>
    </row>
    <row r="344" spans="1:9" x14ac:dyDescent="0.25">
      <c r="A344" s="5" t="s">
        <v>8673</v>
      </c>
      <c r="B344" s="14" t="s">
        <v>6410</v>
      </c>
      <c r="C344" s="5" t="s">
        <v>6105</v>
      </c>
      <c r="D344" s="5" t="str">
        <f t="shared" si="54"/>
        <v xml:space="preserve">7 </v>
      </c>
      <c r="E344" s="5" t="str">
        <f t="shared" si="55"/>
        <v>Truck tractor double trailer</v>
      </c>
      <c r="F344" s="5" t="s">
        <v>8690</v>
      </c>
      <c r="H344" s="5">
        <f t="shared" si="44"/>
        <v>28</v>
      </c>
      <c r="I344" s="5" t="str">
        <f t="shared" si="45"/>
        <v>UPDATE crash_veh_2016 SET CMVCONFIG_txt = 'Truck tractor double trailer' where TRIM(CMVCONFIG)='7';</v>
      </c>
    </row>
    <row r="345" spans="1:9" x14ac:dyDescent="0.25">
      <c r="A345" s="5" t="s">
        <v>8673</v>
      </c>
      <c r="B345" s="14" t="s">
        <v>6411</v>
      </c>
      <c r="C345" s="5" t="s">
        <v>6105</v>
      </c>
      <c r="D345" s="5" t="str">
        <f t="shared" si="54"/>
        <v xml:space="preserve">8 </v>
      </c>
      <c r="E345" s="5" t="str">
        <f t="shared" si="55"/>
        <v>Truck tractor triple trailer</v>
      </c>
      <c r="F345" s="5" t="s">
        <v>8690</v>
      </c>
      <c r="H345" s="5">
        <f t="shared" si="44"/>
        <v>28</v>
      </c>
      <c r="I345" s="5" t="str">
        <f t="shared" si="45"/>
        <v>UPDATE crash_veh_2016 SET CMVCONFIG_txt = 'Truck tractor triple trailer' where TRIM(CMVCONFIG)='8';</v>
      </c>
    </row>
    <row r="346" spans="1:9" x14ac:dyDescent="0.25">
      <c r="A346" s="5" t="s">
        <v>8673</v>
      </c>
      <c r="B346" s="14" t="s">
        <v>6412</v>
      </c>
      <c r="C346" s="5" t="s">
        <v>6105</v>
      </c>
      <c r="D346" s="5" t="str">
        <f t="shared" si="54"/>
        <v xml:space="preserve">9 </v>
      </c>
      <c r="E346" s="5" t="str">
        <f t="shared" si="55"/>
        <v>Truck &gt; 10,000lbs, cannot classify</v>
      </c>
      <c r="F346" s="5" t="s">
        <v>8690</v>
      </c>
      <c r="H346" s="5">
        <f t="shared" si="44"/>
        <v>34</v>
      </c>
      <c r="I346" s="5" t="str">
        <f t="shared" si="45"/>
        <v>UPDATE crash_veh_2016 SET CMVCONFIG_txt = 'Truck &gt; 10,000lbs, cannot classify' where TRIM(CMVCONFIG)='9';</v>
      </c>
    </row>
    <row r="347" spans="1:9" x14ac:dyDescent="0.25">
      <c r="A347" s="5" t="s">
        <v>8673</v>
      </c>
      <c r="B347" s="14" t="s">
        <v>6413</v>
      </c>
      <c r="C347" s="5" t="s">
        <v>6105</v>
      </c>
      <c r="D347" s="5" t="str">
        <f t="shared" si="54"/>
        <v>10</v>
      </c>
      <c r="E347" s="5" t="str">
        <f t="shared" si="55"/>
        <v>Bus or Large Van (9 -- 15 Occupants, Including Driver)</v>
      </c>
      <c r="F347" s="5" t="s">
        <v>8690</v>
      </c>
      <c r="H347" s="5">
        <f t="shared" si="44"/>
        <v>54</v>
      </c>
      <c r="I347" s="5" t="str">
        <f t="shared" si="45"/>
        <v>UPDATE crash_veh_2016 SET CMVCONFIG_txt = 'Bus or Large Van (9 -- 15 Occupants, Including Driver)' where TRIM(CMVCONFIG)='10';</v>
      </c>
    </row>
    <row r="348" spans="1:9" x14ac:dyDescent="0.25">
      <c r="A348" s="5" t="s">
        <v>8673</v>
      </c>
      <c r="B348" s="14" t="s">
        <v>6414</v>
      </c>
      <c r="C348" s="5" t="s">
        <v>6105</v>
      </c>
      <c r="D348" s="5" t="str">
        <f t="shared" si="54"/>
        <v>11</v>
      </c>
      <c r="E348" s="5" t="str">
        <f t="shared" si="55"/>
        <v>Bus (16 + Occupants, Including Driver)</v>
      </c>
      <c r="F348" s="5" t="s">
        <v>8690</v>
      </c>
      <c r="H348" s="5">
        <f t="shared" si="44"/>
        <v>38</v>
      </c>
      <c r="I348" s="5" t="str">
        <f t="shared" si="45"/>
        <v>UPDATE crash_veh_2016 SET CMVCONFIG_txt = 'Bus (16 + Occupants, Including Driver)' where TRIM(CMVCONFIG)='11';</v>
      </c>
    </row>
    <row r="349" spans="1:9" x14ac:dyDescent="0.25">
      <c r="A349" s="5" t="s">
        <v>8673</v>
      </c>
      <c r="B349" s="14" t="s">
        <v>6415</v>
      </c>
      <c r="C349" s="5" t="s">
        <v>6105</v>
      </c>
      <c r="D349" s="5" t="str">
        <f t="shared" si="54"/>
        <v>20</v>
      </c>
      <c r="E349" s="5" t="str">
        <f t="shared" si="55"/>
        <v>Single Unit Truck/Pickup &lt; 10,000 GVWR</v>
      </c>
      <c r="F349" s="5" t="s">
        <v>8690</v>
      </c>
      <c r="H349" s="5">
        <f t="shared" si="44"/>
        <v>38</v>
      </c>
      <c r="I349" s="5" t="str">
        <f t="shared" si="45"/>
        <v>UPDATE crash_veh_2016 SET CMVCONFIG_txt = 'Single Unit Truck/Pickup &lt; 10,000 GVWR' where TRIM(CMVCONFIG)='20';</v>
      </c>
    </row>
    <row r="350" spans="1:9" x14ac:dyDescent="0.25">
      <c r="A350" s="5" t="s">
        <v>8673</v>
      </c>
      <c r="B350" s="14" t="s">
        <v>6416</v>
      </c>
      <c r="C350" s="5" t="s">
        <v>6105</v>
      </c>
      <c r="D350" s="5" t="str">
        <f t="shared" si="54"/>
        <v>21</v>
      </c>
      <c r="E350" s="5" t="str">
        <f t="shared" si="55"/>
        <v>Single Unit Truck/Pickup &gt; 10,000 GVWR NONBUSINESS use</v>
      </c>
      <c r="F350" s="5" t="s">
        <v>8690</v>
      </c>
      <c r="H350" s="5">
        <f t="shared" si="44"/>
        <v>54</v>
      </c>
      <c r="I350" s="5" t="str">
        <f t="shared" si="45"/>
        <v>UPDATE crash_veh_2016 SET CMVCONFIG_txt = 'Single Unit Truck/Pickup &gt; 10,000 GVWR NONBUSINESS use' where TRIM(CMVCONFIG)='21';</v>
      </c>
    </row>
    <row r="351" spans="1:9" x14ac:dyDescent="0.25">
      <c r="A351" s="5" t="s">
        <v>8673</v>
      </c>
      <c r="B351" s="14" t="s">
        <v>6417</v>
      </c>
      <c r="C351" s="5" t="s">
        <v>6105</v>
      </c>
      <c r="D351" s="5" t="str">
        <f t="shared" si="54"/>
        <v>22</v>
      </c>
      <c r="E351" s="5" t="str">
        <f t="shared" si="55"/>
        <v>Single Unit Truck/Pickup &gt; 10,000 GVWR BUSINESS use</v>
      </c>
      <c r="F351" s="5" t="s">
        <v>8690</v>
      </c>
      <c r="H351" s="5">
        <f t="shared" si="44"/>
        <v>51</v>
      </c>
      <c r="I351" s="5" t="str">
        <f t="shared" si="45"/>
        <v>UPDATE crash_veh_2016 SET CMVCONFIG_txt = 'Single Unit Truck/Pickup &gt; 10,000 GVWR BUSINESS use' where TRIM(CMVCONFIG)='22';</v>
      </c>
    </row>
    <row r="352" spans="1:9" x14ac:dyDescent="0.25">
      <c r="A352" s="5" t="s">
        <v>8673</v>
      </c>
      <c r="B352" s="15" t="s">
        <v>6418</v>
      </c>
      <c r="C352" s="5" t="s">
        <v>6105</v>
      </c>
      <c r="D352" s="5" t="str">
        <f t="shared" si="54"/>
        <v>23</v>
      </c>
      <c r="E352" s="5" t="str">
        <f t="shared" si="55"/>
        <v>Truck Tractor, Overweight/Oversized</v>
      </c>
      <c r="F352" s="5" t="s">
        <v>8690</v>
      </c>
      <c r="H352" s="5">
        <f t="shared" si="44"/>
        <v>35</v>
      </c>
      <c r="I352" s="5" t="str">
        <f t="shared" si="45"/>
        <v>UPDATE crash_veh_2016 SET CMVCONFIG_txt = 'Truck Tractor, Overweight/Oversized' where TRIM(CMVCONFIG)='23';</v>
      </c>
    </row>
    <row r="353" spans="1:9" x14ac:dyDescent="0.25">
      <c r="A353" s="5" t="s">
        <v>8675</v>
      </c>
      <c r="B353" s="14" t="s">
        <v>6419</v>
      </c>
      <c r="C353" t="s">
        <v>6107</v>
      </c>
      <c r="D353" s="5" t="str">
        <f t="shared" ref="D353" si="56">LEFT(B353,2)</f>
        <v>AB</v>
      </c>
      <c r="E353" s="5" t="str">
        <f t="shared" ref="E353" si="57">TRIM(MID(B353, SEARCH("=", B353)+1,100))</f>
        <v>Alberta</v>
      </c>
      <c r="F353" s="5" t="s">
        <v>8690</v>
      </c>
      <c r="H353" s="5">
        <f t="shared" si="44"/>
        <v>7</v>
      </c>
      <c r="I353" s="5" t="str">
        <f t="shared" si="45"/>
        <v>UPDATE crash_veh_2016 SET CMVSTATE_txt = 'Alberta' where TRIM(CMVSTATE)='AB';</v>
      </c>
    </row>
    <row r="354" spans="1:9" x14ac:dyDescent="0.25">
      <c r="A354" s="5" t="s">
        <v>8675</v>
      </c>
      <c r="B354" s="14" t="s">
        <v>6420</v>
      </c>
      <c r="C354" s="5" t="s">
        <v>6107</v>
      </c>
      <c r="D354" s="5" t="str">
        <f t="shared" ref="D354:D400" si="58">LEFT(B354,2)</f>
        <v>AG</v>
      </c>
      <c r="E354" s="5" t="str">
        <f t="shared" ref="E354:E400" si="59">TRIM(MID(B354, SEARCH("=", B354)+1,100))</f>
        <v>Aguascalientes</v>
      </c>
      <c r="F354" s="5" t="s">
        <v>8690</v>
      </c>
      <c r="H354" s="5">
        <f t="shared" si="44"/>
        <v>14</v>
      </c>
      <c r="I354" s="5" t="str">
        <f t="shared" si="45"/>
        <v>UPDATE crash_veh_2016 SET CMVSTATE_txt = 'Aguascalientes' where TRIM(CMVSTATE)='AG';</v>
      </c>
    </row>
    <row r="355" spans="1:9" x14ac:dyDescent="0.25">
      <c r="A355" s="5" t="s">
        <v>8675</v>
      </c>
      <c r="B355" s="14" t="s">
        <v>6421</v>
      </c>
      <c r="C355" s="5" t="s">
        <v>6107</v>
      </c>
      <c r="D355" s="5" t="str">
        <f t="shared" si="58"/>
        <v>BC</v>
      </c>
      <c r="E355" s="5" t="str">
        <f t="shared" si="59"/>
        <v>British Columbia</v>
      </c>
      <c r="F355" s="5" t="s">
        <v>8690</v>
      </c>
      <c r="H355" s="5">
        <f t="shared" si="44"/>
        <v>16</v>
      </c>
      <c r="I355" s="5" t="str">
        <f t="shared" si="45"/>
        <v>UPDATE crash_veh_2016 SET CMVSTATE_txt = 'British Columbia' where TRIM(CMVSTATE)='BC';</v>
      </c>
    </row>
    <row r="356" spans="1:9" x14ac:dyDescent="0.25">
      <c r="A356" s="5" t="s">
        <v>8675</v>
      </c>
      <c r="B356" s="14" t="s">
        <v>6422</v>
      </c>
      <c r="C356" s="5" t="s">
        <v>6107</v>
      </c>
      <c r="D356" s="5" t="str">
        <f t="shared" si="58"/>
        <v>BN</v>
      </c>
      <c r="E356" s="5" t="str">
        <f t="shared" si="59"/>
        <v>Baja California</v>
      </c>
      <c r="F356" s="5" t="s">
        <v>8690</v>
      </c>
      <c r="H356" s="5">
        <f t="shared" si="44"/>
        <v>15</v>
      </c>
      <c r="I356" s="5" t="str">
        <f t="shared" si="45"/>
        <v>UPDATE crash_veh_2016 SET CMVSTATE_txt = 'Baja California' where TRIM(CMVSTATE)='BN';</v>
      </c>
    </row>
    <row r="357" spans="1:9" x14ac:dyDescent="0.25">
      <c r="A357" s="5" t="s">
        <v>8675</v>
      </c>
      <c r="B357" s="14" t="s">
        <v>6423</v>
      </c>
      <c r="C357" s="5" t="s">
        <v>6107</v>
      </c>
      <c r="D357" s="5" t="str">
        <f t="shared" si="58"/>
        <v>BS</v>
      </c>
      <c r="E357" s="5" t="str">
        <f t="shared" si="59"/>
        <v>Baja California Sur</v>
      </c>
      <c r="F357" s="5" t="s">
        <v>8690</v>
      </c>
      <c r="H357" s="5">
        <f t="shared" si="44"/>
        <v>19</v>
      </c>
      <c r="I357" s="5" t="str">
        <f t="shared" si="45"/>
        <v>UPDATE crash_veh_2016 SET CMVSTATE_txt = 'Baja California Sur' where TRIM(CMVSTATE)='BS';</v>
      </c>
    </row>
    <row r="358" spans="1:9" x14ac:dyDescent="0.25">
      <c r="A358" s="5" t="s">
        <v>8675</v>
      </c>
      <c r="B358" s="14" t="s">
        <v>6424</v>
      </c>
      <c r="C358" s="5" t="s">
        <v>6107</v>
      </c>
      <c r="D358" s="5" t="str">
        <f t="shared" si="58"/>
        <v>CH</v>
      </c>
      <c r="E358" s="5" t="str">
        <f t="shared" si="59"/>
        <v>Chihuahua</v>
      </c>
      <c r="F358" s="5" t="s">
        <v>8690</v>
      </c>
      <c r="H358" s="5">
        <f t="shared" si="44"/>
        <v>9</v>
      </c>
      <c r="I358" s="5" t="str">
        <f t="shared" si="45"/>
        <v>UPDATE crash_veh_2016 SET CMVSTATE_txt = 'Chihuahua' where TRIM(CMVSTATE)='CH';</v>
      </c>
    </row>
    <row r="359" spans="1:9" x14ac:dyDescent="0.25">
      <c r="A359" s="5" t="s">
        <v>8675</v>
      </c>
      <c r="B359" s="14" t="s">
        <v>6425</v>
      </c>
      <c r="C359" s="5" t="s">
        <v>6107</v>
      </c>
      <c r="D359" s="5" t="str">
        <f t="shared" si="58"/>
        <v>CL</v>
      </c>
      <c r="E359" s="5" t="str">
        <f t="shared" si="59"/>
        <v>Colima</v>
      </c>
      <c r="F359" s="5" t="s">
        <v>8690</v>
      </c>
      <c r="H359" s="5">
        <f t="shared" si="44"/>
        <v>6</v>
      </c>
      <c r="I359" s="5" t="str">
        <f t="shared" si="45"/>
        <v>UPDATE crash_veh_2016 SET CMVSTATE_txt = 'Colima' where TRIM(CMVSTATE)='CL';</v>
      </c>
    </row>
    <row r="360" spans="1:9" x14ac:dyDescent="0.25">
      <c r="A360" s="5" t="s">
        <v>8675</v>
      </c>
      <c r="B360" s="14" t="s">
        <v>6426</v>
      </c>
      <c r="C360" s="5" t="s">
        <v>6107</v>
      </c>
      <c r="D360" s="5" t="str">
        <f t="shared" si="58"/>
        <v>CM</v>
      </c>
      <c r="E360" s="5" t="str">
        <f t="shared" si="59"/>
        <v>Campeche</v>
      </c>
      <c r="F360" s="5" t="s">
        <v>8690</v>
      </c>
      <c r="H360" s="5">
        <f t="shared" si="44"/>
        <v>8</v>
      </c>
      <c r="I360" s="5" t="str">
        <f t="shared" si="45"/>
        <v>UPDATE crash_veh_2016 SET CMVSTATE_txt = 'Campeche' where TRIM(CMVSTATE)='CM';</v>
      </c>
    </row>
    <row r="361" spans="1:9" x14ac:dyDescent="0.25">
      <c r="A361" s="5" t="s">
        <v>8675</v>
      </c>
      <c r="B361" s="14" t="s">
        <v>6427</v>
      </c>
      <c r="C361" s="5" t="s">
        <v>6107</v>
      </c>
      <c r="D361" s="5" t="str">
        <f t="shared" si="58"/>
        <v>CP</v>
      </c>
      <c r="E361" s="5" t="str">
        <f t="shared" si="59"/>
        <v>Chiapas</v>
      </c>
      <c r="F361" s="5" t="s">
        <v>8690</v>
      </c>
      <c r="H361" s="5">
        <f t="shared" si="44"/>
        <v>7</v>
      </c>
      <c r="I361" s="5" t="str">
        <f t="shared" si="45"/>
        <v>UPDATE crash_veh_2016 SET CMVSTATE_txt = 'Chiapas' where TRIM(CMVSTATE)='CP';</v>
      </c>
    </row>
    <row r="362" spans="1:9" x14ac:dyDescent="0.25">
      <c r="A362" s="5" t="s">
        <v>8675</v>
      </c>
      <c r="B362" s="14" t="s">
        <v>6428</v>
      </c>
      <c r="C362" s="5" t="s">
        <v>6107</v>
      </c>
      <c r="D362" s="5" t="str">
        <f t="shared" si="58"/>
        <v>CU</v>
      </c>
      <c r="E362" s="5" t="str">
        <f t="shared" si="59"/>
        <v>Coahuila</v>
      </c>
      <c r="F362" s="5" t="s">
        <v>8690</v>
      </c>
      <c r="H362" s="5">
        <f t="shared" si="44"/>
        <v>8</v>
      </c>
      <c r="I362" s="5" t="str">
        <f t="shared" si="45"/>
        <v>UPDATE crash_veh_2016 SET CMVSTATE_txt = 'Coahuila' where TRIM(CMVSTATE)='CU';</v>
      </c>
    </row>
    <row r="363" spans="1:9" x14ac:dyDescent="0.25">
      <c r="A363" s="5" t="s">
        <v>8675</v>
      </c>
      <c r="B363" s="14" t="s">
        <v>6429</v>
      </c>
      <c r="C363" s="5" t="s">
        <v>6107</v>
      </c>
      <c r="D363" s="5" t="str">
        <f t="shared" si="58"/>
        <v>DF</v>
      </c>
      <c r="E363" s="5" t="str">
        <f t="shared" si="59"/>
        <v>Federal District</v>
      </c>
      <c r="F363" s="5" t="s">
        <v>8690</v>
      </c>
      <c r="H363" s="5">
        <f t="shared" si="44"/>
        <v>16</v>
      </c>
      <c r="I363" s="5" t="str">
        <f t="shared" si="45"/>
        <v>UPDATE crash_veh_2016 SET CMVSTATE_txt = 'Federal District' where TRIM(CMVSTATE)='DF';</v>
      </c>
    </row>
    <row r="364" spans="1:9" x14ac:dyDescent="0.25">
      <c r="A364" s="5" t="s">
        <v>8675</v>
      </c>
      <c r="B364" s="14" t="s">
        <v>6430</v>
      </c>
      <c r="C364" s="5" t="s">
        <v>6107</v>
      </c>
      <c r="D364" s="5" t="str">
        <f t="shared" si="58"/>
        <v>DU</v>
      </c>
      <c r="E364" s="5" t="str">
        <f t="shared" si="59"/>
        <v>Durango</v>
      </c>
      <c r="F364" s="5" t="s">
        <v>8690</v>
      </c>
      <c r="H364" s="5">
        <f t="shared" si="44"/>
        <v>7</v>
      </c>
      <c r="I364" s="5" t="str">
        <f t="shared" si="45"/>
        <v>UPDATE crash_veh_2016 SET CMVSTATE_txt = 'Durango' where TRIM(CMVSTATE)='DU';</v>
      </c>
    </row>
    <row r="365" spans="1:9" x14ac:dyDescent="0.25">
      <c r="A365" s="5" t="s">
        <v>8675</v>
      </c>
      <c r="B365" s="14" t="s">
        <v>6431</v>
      </c>
      <c r="C365" s="5" t="s">
        <v>6107</v>
      </c>
      <c r="D365" s="5" t="str">
        <f t="shared" si="58"/>
        <v>GR</v>
      </c>
      <c r="E365" s="5" t="str">
        <f t="shared" si="59"/>
        <v>Guerrero</v>
      </c>
      <c r="F365" s="5" t="s">
        <v>8690</v>
      </c>
      <c r="H365" s="5">
        <f t="shared" si="44"/>
        <v>8</v>
      </c>
      <c r="I365" s="5" t="str">
        <f t="shared" si="45"/>
        <v>UPDATE crash_veh_2016 SET CMVSTATE_txt = 'Guerrero' where TRIM(CMVSTATE)='GR';</v>
      </c>
    </row>
    <row r="366" spans="1:9" x14ac:dyDescent="0.25">
      <c r="A366" s="5" t="s">
        <v>8675</v>
      </c>
      <c r="B366" s="14" t="s">
        <v>6432</v>
      </c>
      <c r="C366" s="5" t="s">
        <v>6107</v>
      </c>
      <c r="D366" s="5" t="str">
        <f t="shared" si="58"/>
        <v>GT</v>
      </c>
      <c r="E366" s="5" t="str">
        <f t="shared" si="59"/>
        <v>Guanajuato</v>
      </c>
      <c r="F366" s="5" t="s">
        <v>8690</v>
      </c>
      <c r="H366" s="5">
        <f t="shared" si="44"/>
        <v>10</v>
      </c>
      <c r="I366" s="5" t="str">
        <f t="shared" si="45"/>
        <v>UPDATE crash_veh_2016 SET CMVSTATE_txt = 'Guanajuato' where TRIM(CMVSTATE)='GT';</v>
      </c>
    </row>
    <row r="367" spans="1:9" x14ac:dyDescent="0.25">
      <c r="A367" s="5" t="s">
        <v>8675</v>
      </c>
      <c r="B367" s="14" t="s">
        <v>6433</v>
      </c>
      <c r="C367" s="5" t="s">
        <v>6107</v>
      </c>
      <c r="D367" s="5" t="str">
        <f t="shared" si="58"/>
        <v>HD</v>
      </c>
      <c r="E367" s="5" t="str">
        <f t="shared" si="59"/>
        <v>Hidalgo</v>
      </c>
      <c r="F367" s="5" t="s">
        <v>8690</v>
      </c>
      <c r="H367" s="5">
        <f t="shared" si="44"/>
        <v>7</v>
      </c>
      <c r="I367" s="5" t="str">
        <f t="shared" si="45"/>
        <v>UPDATE crash_veh_2016 SET CMVSTATE_txt = 'Hidalgo' where TRIM(CMVSTATE)='HD';</v>
      </c>
    </row>
    <row r="368" spans="1:9" x14ac:dyDescent="0.25">
      <c r="A368" s="5" t="s">
        <v>8675</v>
      </c>
      <c r="B368" s="14" t="s">
        <v>6434</v>
      </c>
      <c r="C368" s="5" t="s">
        <v>6107</v>
      </c>
      <c r="D368" s="5" t="str">
        <f t="shared" si="58"/>
        <v>JA</v>
      </c>
      <c r="E368" s="5" t="str">
        <f t="shared" si="59"/>
        <v>Jalisco</v>
      </c>
      <c r="F368" s="5" t="s">
        <v>8690</v>
      </c>
      <c r="H368" s="5">
        <f t="shared" si="44"/>
        <v>7</v>
      </c>
      <c r="I368" s="5" t="str">
        <f t="shared" si="45"/>
        <v>UPDATE crash_veh_2016 SET CMVSTATE_txt = 'Jalisco' where TRIM(CMVSTATE)='JA';</v>
      </c>
    </row>
    <row r="369" spans="1:9" x14ac:dyDescent="0.25">
      <c r="A369" s="5" t="s">
        <v>8675</v>
      </c>
      <c r="B369" s="14" t="s">
        <v>6435</v>
      </c>
      <c r="C369" s="5" t="s">
        <v>6107</v>
      </c>
      <c r="D369" s="5" t="str">
        <f t="shared" si="58"/>
        <v>MB</v>
      </c>
      <c r="E369" s="5" t="str">
        <f t="shared" si="59"/>
        <v>Manitoba</v>
      </c>
      <c r="F369" s="5" t="s">
        <v>8690</v>
      </c>
      <c r="H369" s="5">
        <f t="shared" si="44"/>
        <v>8</v>
      </c>
      <c r="I369" s="5" t="str">
        <f t="shared" si="45"/>
        <v>UPDATE crash_veh_2016 SET CMVSTATE_txt = 'Manitoba' where TRIM(CMVSTATE)='MB';</v>
      </c>
    </row>
    <row r="370" spans="1:9" x14ac:dyDescent="0.25">
      <c r="A370" s="5" t="s">
        <v>8675</v>
      </c>
      <c r="B370" s="14" t="s">
        <v>6436</v>
      </c>
      <c r="C370" s="5" t="s">
        <v>6107</v>
      </c>
      <c r="D370" s="5" t="str">
        <f t="shared" si="58"/>
        <v>MC</v>
      </c>
      <c r="E370" s="5" t="str">
        <f t="shared" si="59"/>
        <v>Michoacán</v>
      </c>
      <c r="F370" s="5" t="s">
        <v>8690</v>
      </c>
      <c r="H370" s="5">
        <f t="shared" si="44"/>
        <v>9</v>
      </c>
      <c r="I370" s="5" t="str">
        <f t="shared" si="45"/>
        <v>UPDATE crash_veh_2016 SET CMVSTATE_txt = 'Michoacán' where TRIM(CMVSTATE)='MC';</v>
      </c>
    </row>
    <row r="371" spans="1:9" x14ac:dyDescent="0.25">
      <c r="A371" s="5" t="s">
        <v>8675</v>
      </c>
      <c r="B371" s="14" t="s">
        <v>6437</v>
      </c>
      <c r="C371" s="5" t="s">
        <v>6107</v>
      </c>
      <c r="D371" s="5" t="str">
        <f t="shared" si="58"/>
        <v>MR</v>
      </c>
      <c r="E371" s="5" t="str">
        <f t="shared" si="59"/>
        <v>Morelos</v>
      </c>
      <c r="F371" s="5" t="s">
        <v>8690</v>
      </c>
      <c r="H371" s="5">
        <f t="shared" si="44"/>
        <v>7</v>
      </c>
      <c r="I371" s="5" t="str">
        <f t="shared" si="45"/>
        <v>UPDATE crash_veh_2016 SET CMVSTATE_txt = 'Morelos' where TRIM(CMVSTATE)='MR';</v>
      </c>
    </row>
    <row r="372" spans="1:9" x14ac:dyDescent="0.25">
      <c r="A372" s="5" t="s">
        <v>8675</v>
      </c>
      <c r="B372" s="14" t="s">
        <v>6438</v>
      </c>
      <c r="C372" s="5" t="s">
        <v>6107</v>
      </c>
      <c r="D372" s="5" t="str">
        <f t="shared" si="58"/>
        <v>MX</v>
      </c>
      <c r="E372" s="5" t="str">
        <f t="shared" si="59"/>
        <v>México City</v>
      </c>
      <c r="F372" s="5" t="s">
        <v>8690</v>
      </c>
      <c r="H372" s="5">
        <f t="shared" si="44"/>
        <v>11</v>
      </c>
      <c r="I372" s="5" t="str">
        <f t="shared" si="45"/>
        <v>UPDATE crash_veh_2016 SET CMVSTATE_txt = 'México City' where TRIM(CMVSTATE)='MX';</v>
      </c>
    </row>
    <row r="373" spans="1:9" x14ac:dyDescent="0.25">
      <c r="A373" s="5" t="s">
        <v>8675</v>
      </c>
      <c r="B373" s="14" t="s">
        <v>6439</v>
      </c>
      <c r="C373" s="5" t="s">
        <v>6107</v>
      </c>
      <c r="D373" s="5" t="str">
        <f t="shared" si="58"/>
        <v>NA</v>
      </c>
      <c r="E373" s="5" t="str">
        <f t="shared" si="59"/>
        <v>Nayarit</v>
      </c>
      <c r="F373" s="5" t="s">
        <v>8690</v>
      </c>
      <c r="H373" s="5">
        <f t="shared" si="44"/>
        <v>7</v>
      </c>
      <c r="I373" s="5" t="str">
        <f t="shared" si="45"/>
        <v>UPDATE crash_veh_2016 SET CMVSTATE_txt = 'Nayarit' where TRIM(CMVSTATE)='NA';</v>
      </c>
    </row>
    <row r="374" spans="1:9" x14ac:dyDescent="0.25">
      <c r="A374" s="5" t="s">
        <v>8675</v>
      </c>
      <c r="B374" s="14" t="s">
        <v>6440</v>
      </c>
      <c r="C374" s="5" t="s">
        <v>6107</v>
      </c>
      <c r="D374" s="5" t="str">
        <f t="shared" si="58"/>
        <v>NF</v>
      </c>
      <c r="E374" s="5" t="str">
        <f t="shared" si="59"/>
        <v>Newfoundland</v>
      </c>
      <c r="F374" s="5" t="s">
        <v>8690</v>
      </c>
      <c r="H374" s="5">
        <f t="shared" si="44"/>
        <v>12</v>
      </c>
      <c r="I374" s="5" t="str">
        <f t="shared" si="45"/>
        <v>UPDATE crash_veh_2016 SET CMVSTATE_txt = 'Newfoundland' where TRIM(CMVSTATE)='NF';</v>
      </c>
    </row>
    <row r="375" spans="1:9" x14ac:dyDescent="0.25">
      <c r="A375" s="5" t="s">
        <v>8675</v>
      </c>
      <c r="B375" s="14" t="s">
        <v>6441</v>
      </c>
      <c r="C375" s="5" t="s">
        <v>6107</v>
      </c>
      <c r="D375" s="5" t="str">
        <f t="shared" si="58"/>
        <v>NK</v>
      </c>
      <c r="E375" s="5" t="str">
        <f t="shared" si="59"/>
        <v>New Brunswick</v>
      </c>
      <c r="F375" s="5" t="s">
        <v>8690</v>
      </c>
      <c r="H375" s="5">
        <f t="shared" si="44"/>
        <v>13</v>
      </c>
      <c r="I375" s="5" t="str">
        <f t="shared" si="45"/>
        <v>UPDATE crash_veh_2016 SET CMVSTATE_txt = 'New Brunswick' where TRIM(CMVSTATE)='NK';</v>
      </c>
    </row>
    <row r="376" spans="1:9" x14ac:dyDescent="0.25">
      <c r="A376" s="5" t="s">
        <v>8675</v>
      </c>
      <c r="B376" s="14" t="s">
        <v>6442</v>
      </c>
      <c r="C376" s="5" t="s">
        <v>6107</v>
      </c>
      <c r="D376" s="5" t="str">
        <f t="shared" si="58"/>
        <v>NL</v>
      </c>
      <c r="E376" s="5" t="str">
        <f t="shared" si="59"/>
        <v>Nuevo León</v>
      </c>
      <c r="F376" s="5" t="s">
        <v>8690</v>
      </c>
      <c r="H376" s="5">
        <f t="shared" si="44"/>
        <v>10</v>
      </c>
      <c r="I376" s="5" t="str">
        <f t="shared" si="45"/>
        <v>UPDATE crash_veh_2016 SET CMVSTATE_txt = 'Nuevo León' where TRIM(CMVSTATE)='NL';</v>
      </c>
    </row>
    <row r="377" spans="1:9" x14ac:dyDescent="0.25">
      <c r="A377" s="5" t="s">
        <v>8675</v>
      </c>
      <c r="B377" s="14" t="s">
        <v>6443</v>
      </c>
      <c r="C377" s="5" t="s">
        <v>6107</v>
      </c>
      <c r="D377" s="5" t="str">
        <f t="shared" si="58"/>
        <v>NS</v>
      </c>
      <c r="E377" s="5" t="str">
        <f t="shared" si="59"/>
        <v>Nova Scotia</v>
      </c>
      <c r="F377" s="5" t="s">
        <v>8690</v>
      </c>
      <c r="H377" s="5">
        <f t="shared" si="44"/>
        <v>11</v>
      </c>
      <c r="I377" s="5" t="str">
        <f t="shared" si="45"/>
        <v>UPDATE crash_veh_2016 SET CMVSTATE_txt = 'Nova Scotia' where TRIM(CMVSTATE)='NS';</v>
      </c>
    </row>
    <row r="378" spans="1:9" x14ac:dyDescent="0.25">
      <c r="A378" s="5" t="s">
        <v>8675</v>
      </c>
      <c r="B378" s="14" t="s">
        <v>6444</v>
      </c>
      <c r="C378" s="5" t="s">
        <v>6107</v>
      </c>
      <c r="D378" s="5" t="str">
        <f t="shared" si="58"/>
        <v>NT</v>
      </c>
      <c r="E378" s="5" t="str">
        <f t="shared" si="59"/>
        <v>Northwest Terr</v>
      </c>
      <c r="F378" s="5" t="s">
        <v>8690</v>
      </c>
      <c r="H378" s="5">
        <f t="shared" si="44"/>
        <v>14</v>
      </c>
      <c r="I378" s="5" t="str">
        <f t="shared" si="45"/>
        <v>UPDATE crash_veh_2016 SET CMVSTATE_txt = 'Northwest Terr' where TRIM(CMVSTATE)='NT';</v>
      </c>
    </row>
    <row r="379" spans="1:9" x14ac:dyDescent="0.25">
      <c r="A379" s="5" t="s">
        <v>8675</v>
      </c>
      <c r="B379" s="14" t="s">
        <v>6445</v>
      </c>
      <c r="C379" s="5" t="s">
        <v>6107</v>
      </c>
      <c r="D379" s="5" t="str">
        <f t="shared" si="58"/>
        <v>NU</v>
      </c>
      <c r="E379" s="5" t="str">
        <f t="shared" si="59"/>
        <v>Nunavut</v>
      </c>
      <c r="F379" s="5" t="s">
        <v>8690</v>
      </c>
      <c r="H379" s="5">
        <f t="shared" si="44"/>
        <v>7</v>
      </c>
      <c r="I379" s="5" t="str">
        <f t="shared" si="45"/>
        <v>UPDATE crash_veh_2016 SET CMVSTATE_txt = 'Nunavut' where TRIM(CMVSTATE)='NU';</v>
      </c>
    </row>
    <row r="380" spans="1:9" x14ac:dyDescent="0.25">
      <c r="A380" s="5" t="s">
        <v>8675</v>
      </c>
      <c r="B380" s="14" t="s">
        <v>6446</v>
      </c>
      <c r="C380" s="5" t="s">
        <v>6107</v>
      </c>
      <c r="D380" s="5" t="str">
        <f t="shared" si="58"/>
        <v>OA</v>
      </c>
      <c r="E380" s="5" t="str">
        <f t="shared" si="59"/>
        <v>Oaxaca</v>
      </c>
      <c r="F380" s="5" t="s">
        <v>8690</v>
      </c>
      <c r="H380" s="5">
        <f t="shared" si="44"/>
        <v>6</v>
      </c>
      <c r="I380" s="5" t="str">
        <f t="shared" si="45"/>
        <v>UPDATE crash_veh_2016 SET CMVSTATE_txt = 'Oaxaca' where TRIM(CMVSTATE)='OA';</v>
      </c>
    </row>
    <row r="381" spans="1:9" x14ac:dyDescent="0.25">
      <c r="A381" s="5" t="s">
        <v>8675</v>
      </c>
      <c r="B381" s="14" t="s">
        <v>6447</v>
      </c>
      <c r="C381" s="5" t="s">
        <v>6107</v>
      </c>
      <c r="D381" s="5" t="str">
        <f t="shared" si="58"/>
        <v>ON</v>
      </c>
      <c r="E381" s="5" t="str">
        <f t="shared" si="59"/>
        <v>Ontario</v>
      </c>
      <c r="F381" s="5" t="s">
        <v>8690</v>
      </c>
      <c r="H381" s="5">
        <f t="shared" si="44"/>
        <v>7</v>
      </c>
      <c r="I381" s="5" t="str">
        <f t="shared" si="45"/>
        <v>UPDATE crash_veh_2016 SET CMVSTATE_txt = 'Ontario' where TRIM(CMVSTATE)='ON';</v>
      </c>
    </row>
    <row r="382" spans="1:9" x14ac:dyDescent="0.25">
      <c r="A382" s="5" t="s">
        <v>8675</v>
      </c>
      <c r="B382" s="14" t="s">
        <v>6448</v>
      </c>
      <c r="C382" s="5" t="s">
        <v>6107</v>
      </c>
      <c r="D382" s="5" t="str">
        <f t="shared" si="58"/>
        <v>PE</v>
      </c>
      <c r="E382" s="5" t="str">
        <f t="shared" si="59"/>
        <v>Prince Edw Island</v>
      </c>
      <c r="F382" s="5" t="s">
        <v>8690</v>
      </c>
      <c r="H382" s="5">
        <f t="shared" si="44"/>
        <v>17</v>
      </c>
      <c r="I382" s="5" t="str">
        <f t="shared" si="45"/>
        <v>UPDATE crash_veh_2016 SET CMVSTATE_txt = 'Prince Edw Island' where TRIM(CMVSTATE)='PE';</v>
      </c>
    </row>
    <row r="383" spans="1:9" x14ac:dyDescent="0.25">
      <c r="A383" s="5" t="s">
        <v>8675</v>
      </c>
      <c r="B383" s="14" t="s">
        <v>6449</v>
      </c>
      <c r="C383" s="5" t="s">
        <v>6107</v>
      </c>
      <c r="D383" s="5" t="str">
        <f t="shared" si="58"/>
        <v>PU</v>
      </c>
      <c r="E383" s="5" t="str">
        <f t="shared" si="59"/>
        <v>Puebla</v>
      </c>
      <c r="F383" s="5" t="s">
        <v>8690</v>
      </c>
      <c r="H383" s="5">
        <f t="shared" si="44"/>
        <v>6</v>
      </c>
      <c r="I383" s="5" t="str">
        <f t="shared" si="45"/>
        <v>UPDATE crash_veh_2016 SET CMVSTATE_txt = 'Puebla' where TRIM(CMVSTATE)='PU';</v>
      </c>
    </row>
    <row r="384" spans="1:9" x14ac:dyDescent="0.25">
      <c r="A384" s="5" t="s">
        <v>8675</v>
      </c>
      <c r="B384" s="14" t="s">
        <v>6450</v>
      </c>
      <c r="C384" s="5" t="s">
        <v>6107</v>
      </c>
      <c r="D384" s="5" t="str">
        <f t="shared" si="58"/>
        <v>QC</v>
      </c>
      <c r="E384" s="5" t="str">
        <f t="shared" si="59"/>
        <v>Quebec</v>
      </c>
      <c r="F384" s="5" t="s">
        <v>8690</v>
      </c>
      <c r="H384" s="5">
        <f t="shared" si="44"/>
        <v>6</v>
      </c>
      <c r="I384" s="5" t="str">
        <f t="shared" si="45"/>
        <v>UPDATE crash_veh_2016 SET CMVSTATE_txt = 'Quebec' where TRIM(CMVSTATE)='QC';</v>
      </c>
    </row>
    <row r="385" spans="1:9" x14ac:dyDescent="0.25">
      <c r="A385" s="5" t="s">
        <v>8675</v>
      </c>
      <c r="B385" s="14" t="s">
        <v>6451</v>
      </c>
      <c r="C385" s="5" t="s">
        <v>6107</v>
      </c>
      <c r="D385" s="5" t="str">
        <f t="shared" si="58"/>
        <v>QE</v>
      </c>
      <c r="E385" s="5" t="str">
        <f t="shared" si="59"/>
        <v>Querétaro</v>
      </c>
      <c r="F385" s="5" t="s">
        <v>8690</v>
      </c>
      <c r="H385" s="5">
        <f t="shared" si="44"/>
        <v>9</v>
      </c>
      <c r="I385" s="5" t="str">
        <f t="shared" si="45"/>
        <v>UPDATE crash_veh_2016 SET CMVSTATE_txt = 'Querétaro' where TRIM(CMVSTATE)='QE';</v>
      </c>
    </row>
    <row r="386" spans="1:9" x14ac:dyDescent="0.25">
      <c r="A386" s="5" t="s">
        <v>8675</v>
      </c>
      <c r="B386" s="14" t="s">
        <v>6452</v>
      </c>
      <c r="C386" s="5" t="s">
        <v>6107</v>
      </c>
      <c r="D386" s="5" t="str">
        <f t="shared" si="58"/>
        <v>QR</v>
      </c>
      <c r="E386" s="5" t="str">
        <f t="shared" si="59"/>
        <v>Quintana Roo</v>
      </c>
      <c r="F386" s="5" t="s">
        <v>8690</v>
      </c>
      <c r="H386" s="5">
        <f t="shared" si="44"/>
        <v>12</v>
      </c>
      <c r="I386" s="5" t="str">
        <f t="shared" si="45"/>
        <v>UPDATE crash_veh_2016 SET CMVSTATE_txt = 'Quintana Roo' where TRIM(CMVSTATE)='QR';</v>
      </c>
    </row>
    <row r="387" spans="1:9" x14ac:dyDescent="0.25">
      <c r="A387" s="5" t="s">
        <v>8675</v>
      </c>
      <c r="B387" s="14" t="s">
        <v>6453</v>
      </c>
      <c r="C387" s="5" t="s">
        <v>6107</v>
      </c>
      <c r="D387" s="5" t="str">
        <f t="shared" si="58"/>
        <v>SI</v>
      </c>
      <c r="E387" s="5" t="str">
        <f t="shared" si="59"/>
        <v>Sinaloa</v>
      </c>
      <c r="F387" s="5" t="s">
        <v>8690</v>
      </c>
      <c r="H387" s="5">
        <f t="shared" si="44"/>
        <v>7</v>
      </c>
      <c r="I387" s="5" t="str">
        <f t="shared" si="45"/>
        <v>UPDATE crash_veh_2016 SET CMVSTATE_txt = 'Sinaloa' where TRIM(CMVSTATE)='SI';</v>
      </c>
    </row>
    <row r="388" spans="1:9" x14ac:dyDescent="0.25">
      <c r="A388" s="5" t="s">
        <v>8675</v>
      </c>
      <c r="B388" s="14" t="s">
        <v>6454</v>
      </c>
      <c r="C388" s="5" t="s">
        <v>6107</v>
      </c>
      <c r="D388" s="5" t="str">
        <f t="shared" si="58"/>
        <v>SK</v>
      </c>
      <c r="E388" s="5" t="str">
        <f t="shared" si="59"/>
        <v>Saskatchewan</v>
      </c>
      <c r="F388" s="5" t="s">
        <v>8690</v>
      </c>
      <c r="H388" s="5">
        <f t="shared" si="44"/>
        <v>12</v>
      </c>
      <c r="I388" s="5" t="str">
        <f t="shared" si="45"/>
        <v>UPDATE crash_veh_2016 SET CMVSTATE_txt = 'Saskatchewan' where TRIM(CMVSTATE)='SK';</v>
      </c>
    </row>
    <row r="389" spans="1:9" x14ac:dyDescent="0.25">
      <c r="A389" s="5" t="s">
        <v>8675</v>
      </c>
      <c r="B389" s="14" t="s">
        <v>6455</v>
      </c>
      <c r="C389" s="5" t="s">
        <v>6107</v>
      </c>
      <c r="D389" s="5" t="str">
        <f t="shared" si="58"/>
        <v>SL</v>
      </c>
      <c r="E389" s="5" t="str">
        <f t="shared" si="59"/>
        <v>San Luis Potosí</v>
      </c>
      <c r="F389" s="5" t="s">
        <v>8690</v>
      </c>
      <c r="H389" s="5">
        <f t="shared" ref="H389:H452" si="60">LEN(E389)</f>
        <v>15</v>
      </c>
      <c r="I389" s="5" t="str">
        <f t="shared" ref="I389:I452" si="61">"UPDATE crash_"&amp;TRIM(F389)&amp;"_2016 SET "&amp;TRIM(C389)&amp;"_txt = '"&amp;TRIM(E389)&amp;"' where TRIM("&amp;TRIM(C389)&amp;")='"&amp;TRIM(D389)&amp;"';"</f>
        <v>UPDATE crash_veh_2016 SET CMVSTATE_txt = 'San Luis Potosí' where TRIM(CMVSTATE)='SL';</v>
      </c>
    </row>
    <row r="390" spans="1:9" x14ac:dyDescent="0.25">
      <c r="A390" s="5" t="s">
        <v>8675</v>
      </c>
      <c r="B390" s="14" t="s">
        <v>6456</v>
      </c>
      <c r="C390" s="5" t="s">
        <v>6107</v>
      </c>
      <c r="D390" s="5" t="str">
        <f t="shared" si="58"/>
        <v>SO</v>
      </c>
      <c r="E390" s="5" t="str">
        <f t="shared" si="59"/>
        <v>Sonora</v>
      </c>
      <c r="F390" s="5" t="s">
        <v>8690</v>
      </c>
      <c r="H390" s="5">
        <f t="shared" si="60"/>
        <v>6</v>
      </c>
      <c r="I390" s="5" t="str">
        <f t="shared" si="61"/>
        <v>UPDATE crash_veh_2016 SET CMVSTATE_txt = 'Sonora' where TRIM(CMVSTATE)='SO';</v>
      </c>
    </row>
    <row r="391" spans="1:9" x14ac:dyDescent="0.25">
      <c r="A391" s="5" t="s">
        <v>8675</v>
      </c>
      <c r="B391" s="14" t="s">
        <v>6457</v>
      </c>
      <c r="C391" s="5" t="s">
        <v>6107</v>
      </c>
      <c r="D391" s="5" t="str">
        <f t="shared" si="58"/>
        <v>TB</v>
      </c>
      <c r="E391" s="5" t="str">
        <f t="shared" si="59"/>
        <v>Tabasco</v>
      </c>
      <c r="F391" s="5" t="s">
        <v>8690</v>
      </c>
      <c r="H391" s="5">
        <f t="shared" si="60"/>
        <v>7</v>
      </c>
      <c r="I391" s="5" t="str">
        <f t="shared" si="61"/>
        <v>UPDATE crash_veh_2016 SET CMVSTATE_txt = 'Tabasco' where TRIM(CMVSTATE)='TB';</v>
      </c>
    </row>
    <row r="392" spans="1:9" x14ac:dyDescent="0.25">
      <c r="A392" s="5" t="s">
        <v>8675</v>
      </c>
      <c r="B392" s="14" t="s">
        <v>6458</v>
      </c>
      <c r="C392" s="5" t="s">
        <v>6107</v>
      </c>
      <c r="D392" s="5" t="str">
        <f t="shared" si="58"/>
        <v>TL</v>
      </c>
      <c r="E392" s="5" t="str">
        <f t="shared" si="59"/>
        <v>Tlaxcala</v>
      </c>
      <c r="F392" s="5" t="s">
        <v>8690</v>
      </c>
      <c r="H392" s="5">
        <f t="shared" si="60"/>
        <v>8</v>
      </c>
      <c r="I392" s="5" t="str">
        <f t="shared" si="61"/>
        <v>UPDATE crash_veh_2016 SET CMVSTATE_txt = 'Tlaxcala' where TRIM(CMVSTATE)='TL';</v>
      </c>
    </row>
    <row r="393" spans="1:9" x14ac:dyDescent="0.25">
      <c r="A393" s="5" t="s">
        <v>8675</v>
      </c>
      <c r="B393" s="14" t="s">
        <v>6459</v>
      </c>
      <c r="C393" s="5" t="s">
        <v>6107</v>
      </c>
      <c r="D393" s="5" t="str">
        <f t="shared" si="58"/>
        <v>TM</v>
      </c>
      <c r="E393" s="5" t="str">
        <f t="shared" si="59"/>
        <v>Tamaulipas</v>
      </c>
      <c r="F393" s="5" t="s">
        <v>8690</v>
      </c>
      <c r="H393" s="5">
        <f t="shared" si="60"/>
        <v>10</v>
      </c>
      <c r="I393" s="5" t="str">
        <f t="shared" si="61"/>
        <v>UPDATE crash_veh_2016 SET CMVSTATE_txt = 'Tamaulipas' where TRIM(CMVSTATE)='TM';</v>
      </c>
    </row>
    <row r="394" spans="1:9" x14ac:dyDescent="0.25">
      <c r="A394" s="5" t="s">
        <v>8675</v>
      </c>
      <c r="B394" s="14" t="s">
        <v>6460</v>
      </c>
      <c r="C394" s="5" t="s">
        <v>6107</v>
      </c>
      <c r="D394" s="5" t="str">
        <f t="shared" si="58"/>
        <v>VE</v>
      </c>
      <c r="E394" s="5" t="str">
        <f t="shared" si="59"/>
        <v>Veracruz</v>
      </c>
      <c r="F394" s="5" t="s">
        <v>8690</v>
      </c>
      <c r="H394" s="5">
        <f t="shared" si="60"/>
        <v>8</v>
      </c>
      <c r="I394" s="5" t="str">
        <f t="shared" si="61"/>
        <v>UPDATE crash_veh_2016 SET CMVSTATE_txt = 'Veracruz' where TRIM(CMVSTATE)='VE';</v>
      </c>
    </row>
    <row r="395" spans="1:9" x14ac:dyDescent="0.25">
      <c r="A395" s="5" t="s">
        <v>8675</v>
      </c>
      <c r="B395" s="14" t="s">
        <v>6461</v>
      </c>
      <c r="C395" s="5" t="s">
        <v>6107</v>
      </c>
      <c r="D395" s="5" t="str">
        <f t="shared" si="58"/>
        <v>VT</v>
      </c>
      <c r="E395" s="5" t="str">
        <f t="shared" si="59"/>
        <v>Vermont</v>
      </c>
      <c r="F395" s="5" t="s">
        <v>8690</v>
      </c>
      <c r="H395" s="5">
        <f t="shared" si="60"/>
        <v>7</v>
      </c>
      <c r="I395" s="5" t="str">
        <f t="shared" si="61"/>
        <v>UPDATE crash_veh_2016 SET CMVSTATE_txt = 'Vermont' where TRIM(CMVSTATE)='VT';</v>
      </c>
    </row>
    <row r="396" spans="1:9" x14ac:dyDescent="0.25">
      <c r="A396" s="5" t="s">
        <v>8675</v>
      </c>
      <c r="B396" s="14" t="s">
        <v>6462</v>
      </c>
      <c r="C396" s="5" t="s">
        <v>6107</v>
      </c>
      <c r="D396" s="5" t="str">
        <f t="shared" si="58"/>
        <v>WA</v>
      </c>
      <c r="E396" s="5" t="str">
        <f t="shared" si="59"/>
        <v>Washington</v>
      </c>
      <c r="F396" s="5" t="s">
        <v>8690</v>
      </c>
      <c r="H396" s="5">
        <f t="shared" si="60"/>
        <v>10</v>
      </c>
      <c r="I396" s="5" t="str">
        <f t="shared" si="61"/>
        <v>UPDATE crash_veh_2016 SET CMVSTATE_txt = 'Washington' where TRIM(CMVSTATE)='WA';</v>
      </c>
    </row>
    <row r="397" spans="1:9" x14ac:dyDescent="0.25">
      <c r="A397" s="5" t="s">
        <v>8675</v>
      </c>
      <c r="B397" s="14" t="s">
        <v>6463</v>
      </c>
      <c r="C397" s="5" t="s">
        <v>6107</v>
      </c>
      <c r="D397" s="5" t="str">
        <f t="shared" si="58"/>
        <v>YT</v>
      </c>
      <c r="E397" s="5" t="str">
        <f t="shared" si="59"/>
        <v>Yukon</v>
      </c>
      <c r="F397" s="5" t="s">
        <v>8690</v>
      </c>
      <c r="H397" s="5">
        <f t="shared" si="60"/>
        <v>5</v>
      </c>
      <c r="I397" s="5" t="str">
        <f t="shared" si="61"/>
        <v>UPDATE crash_veh_2016 SET CMVSTATE_txt = 'Yukon' where TRIM(CMVSTATE)='YT';</v>
      </c>
    </row>
    <row r="398" spans="1:9" x14ac:dyDescent="0.25">
      <c r="A398" s="5" t="s">
        <v>8675</v>
      </c>
      <c r="B398" s="14" t="s">
        <v>6464</v>
      </c>
      <c r="C398" s="5" t="s">
        <v>6107</v>
      </c>
      <c r="D398" s="5" t="str">
        <f t="shared" si="58"/>
        <v>YU</v>
      </c>
      <c r="E398" s="5" t="str">
        <f t="shared" si="59"/>
        <v>Yucatán</v>
      </c>
      <c r="F398" s="5" t="s">
        <v>8690</v>
      </c>
      <c r="H398" s="5">
        <f t="shared" si="60"/>
        <v>7</v>
      </c>
      <c r="I398" s="5" t="str">
        <f t="shared" si="61"/>
        <v>UPDATE crash_veh_2016 SET CMVSTATE_txt = 'Yucatán' where TRIM(CMVSTATE)='YU';</v>
      </c>
    </row>
    <row r="399" spans="1:9" x14ac:dyDescent="0.25">
      <c r="A399" s="5" t="s">
        <v>8675</v>
      </c>
      <c r="B399" s="14" t="s">
        <v>6465</v>
      </c>
      <c r="C399" s="5" t="s">
        <v>6107</v>
      </c>
      <c r="D399" s="5" t="str">
        <f t="shared" si="58"/>
        <v>YY</v>
      </c>
      <c r="E399" s="5" t="str">
        <f t="shared" si="59"/>
        <v>Outside Us/Can</v>
      </c>
      <c r="F399" s="5" t="s">
        <v>8690</v>
      </c>
      <c r="H399" s="5">
        <f t="shared" si="60"/>
        <v>14</v>
      </c>
      <c r="I399" s="5" t="str">
        <f t="shared" si="61"/>
        <v>UPDATE crash_veh_2016 SET CMVSTATE_txt = 'Outside Us/Can' where TRIM(CMVSTATE)='YY';</v>
      </c>
    </row>
    <row r="400" spans="1:9" x14ac:dyDescent="0.25">
      <c r="A400" s="5" t="s">
        <v>8675</v>
      </c>
      <c r="B400" s="15" t="s">
        <v>6466</v>
      </c>
      <c r="C400" s="5" t="s">
        <v>6107</v>
      </c>
      <c r="D400" s="5" t="str">
        <f t="shared" si="58"/>
        <v>ZA</v>
      </c>
      <c r="E400" s="5" t="str">
        <f t="shared" si="59"/>
        <v>Zacatecas</v>
      </c>
      <c r="F400" s="5" t="s">
        <v>8690</v>
      </c>
      <c r="H400" s="5">
        <f t="shared" si="60"/>
        <v>9</v>
      </c>
      <c r="I400" s="5" t="str">
        <f t="shared" si="61"/>
        <v>UPDATE crash_veh_2016 SET CMVSTATE_txt = 'Zacatecas' where TRIM(CMVSTATE)='ZA';</v>
      </c>
    </row>
    <row r="401" spans="1:9" x14ac:dyDescent="0.25">
      <c r="A401" s="5" t="s">
        <v>8675</v>
      </c>
      <c r="B401" s="5" t="s">
        <v>2619</v>
      </c>
      <c r="C401" s="5" t="s">
        <v>6107</v>
      </c>
      <c r="D401" s="5" t="s">
        <v>2619</v>
      </c>
      <c r="E401" s="5" t="s">
        <v>6467</v>
      </c>
      <c r="F401" s="5" t="s">
        <v>8690</v>
      </c>
      <c r="H401" s="5">
        <f t="shared" si="60"/>
        <v>7</v>
      </c>
      <c r="I401" s="5" t="str">
        <f t="shared" si="61"/>
        <v>UPDATE crash_veh_2016 SET CMVSTATE_txt = 'Alabama' where TRIM(CMVSTATE)='AL';</v>
      </c>
    </row>
    <row r="402" spans="1:9" x14ac:dyDescent="0.25">
      <c r="A402" s="5" t="s">
        <v>8675</v>
      </c>
      <c r="B402" s="5" t="s">
        <v>2620</v>
      </c>
      <c r="C402" s="5" t="s">
        <v>6107</v>
      </c>
      <c r="D402" s="5" t="s">
        <v>2620</v>
      </c>
      <c r="E402" s="5" t="s">
        <v>6468</v>
      </c>
      <c r="F402" s="5" t="s">
        <v>8690</v>
      </c>
      <c r="H402" s="5">
        <f t="shared" si="60"/>
        <v>6</v>
      </c>
      <c r="I402" s="5" t="str">
        <f t="shared" si="61"/>
        <v>UPDATE crash_veh_2016 SET CMVSTATE_txt = 'Alaska' where TRIM(CMVSTATE)='AK';</v>
      </c>
    </row>
    <row r="403" spans="1:9" x14ac:dyDescent="0.25">
      <c r="A403" s="5" t="s">
        <v>8675</v>
      </c>
      <c r="B403" s="5" t="s">
        <v>2622</v>
      </c>
      <c r="C403" s="5" t="s">
        <v>6107</v>
      </c>
      <c r="D403" s="5" t="s">
        <v>2622</v>
      </c>
      <c r="E403" s="5" t="s">
        <v>6469</v>
      </c>
      <c r="F403" s="5" t="s">
        <v>8690</v>
      </c>
      <c r="H403" s="5">
        <f t="shared" si="60"/>
        <v>7</v>
      </c>
      <c r="I403" s="5" t="str">
        <f t="shared" si="61"/>
        <v>UPDATE crash_veh_2016 SET CMVSTATE_txt = 'Arizona' where TRIM(CMVSTATE)='AZ';</v>
      </c>
    </row>
    <row r="404" spans="1:9" x14ac:dyDescent="0.25">
      <c r="A404" s="5" t="s">
        <v>8675</v>
      </c>
      <c r="B404" s="5" t="s">
        <v>2623</v>
      </c>
      <c r="C404" s="5" t="s">
        <v>6107</v>
      </c>
      <c r="D404" s="5" t="s">
        <v>2623</v>
      </c>
      <c r="E404" s="5" t="s">
        <v>6470</v>
      </c>
      <c r="F404" s="5" t="s">
        <v>8690</v>
      </c>
      <c r="H404" s="5">
        <f t="shared" si="60"/>
        <v>8</v>
      </c>
      <c r="I404" s="5" t="str">
        <f t="shared" si="61"/>
        <v>UPDATE crash_veh_2016 SET CMVSTATE_txt = 'Arkansas' where TRIM(CMVSTATE)='AR';</v>
      </c>
    </row>
    <row r="405" spans="1:9" x14ac:dyDescent="0.25">
      <c r="A405" s="5" t="s">
        <v>8675</v>
      </c>
      <c r="B405" s="5" t="s">
        <v>2627</v>
      </c>
      <c r="C405" s="5" t="s">
        <v>6107</v>
      </c>
      <c r="D405" s="5" t="s">
        <v>2627</v>
      </c>
      <c r="E405" s="5" t="s">
        <v>6471</v>
      </c>
      <c r="F405" s="5" t="s">
        <v>8690</v>
      </c>
      <c r="H405" s="5">
        <f t="shared" si="60"/>
        <v>10</v>
      </c>
      <c r="I405" s="5" t="str">
        <f t="shared" si="61"/>
        <v>UPDATE crash_veh_2016 SET CMVSTATE_txt = 'California' where TRIM(CMVSTATE)='CA';</v>
      </c>
    </row>
    <row r="406" spans="1:9" x14ac:dyDescent="0.25">
      <c r="A406" s="5" t="s">
        <v>8675</v>
      </c>
      <c r="B406" s="5" t="s">
        <v>2629</v>
      </c>
      <c r="C406" s="5" t="s">
        <v>6107</v>
      </c>
      <c r="D406" s="5" t="s">
        <v>2629</v>
      </c>
      <c r="E406" s="5" t="s">
        <v>6472</v>
      </c>
      <c r="F406" s="5" t="s">
        <v>8690</v>
      </c>
      <c r="H406" s="5">
        <f t="shared" si="60"/>
        <v>8</v>
      </c>
      <c r="I406" s="5" t="str">
        <f t="shared" si="61"/>
        <v>UPDATE crash_veh_2016 SET CMVSTATE_txt = 'Colorado' where TRIM(CMVSTATE)='CO';</v>
      </c>
    </row>
    <row r="407" spans="1:9" x14ac:dyDescent="0.25">
      <c r="A407" s="5" t="s">
        <v>8675</v>
      </c>
      <c r="B407" s="5" t="s">
        <v>2631</v>
      </c>
      <c r="C407" s="5" t="s">
        <v>6107</v>
      </c>
      <c r="D407" s="5" t="s">
        <v>2631</v>
      </c>
      <c r="E407" s="5" t="s">
        <v>6473</v>
      </c>
      <c r="F407" s="5" t="s">
        <v>8690</v>
      </c>
      <c r="H407" s="5">
        <f t="shared" si="60"/>
        <v>11</v>
      </c>
      <c r="I407" s="5" t="str">
        <f t="shared" si="61"/>
        <v>UPDATE crash_veh_2016 SET CMVSTATE_txt = 'Connecticut' where TRIM(CMVSTATE)='CT';</v>
      </c>
    </row>
    <row r="408" spans="1:9" x14ac:dyDescent="0.25">
      <c r="A408" s="5" t="s">
        <v>8675</v>
      </c>
      <c r="B408" s="5" t="s">
        <v>2632</v>
      </c>
      <c r="C408" s="5" t="s">
        <v>6107</v>
      </c>
      <c r="D408" s="5" t="s">
        <v>2632</v>
      </c>
      <c r="E408" s="5" t="s">
        <v>6474</v>
      </c>
      <c r="F408" s="5" t="s">
        <v>8690</v>
      </c>
      <c r="H408" s="5">
        <f t="shared" si="60"/>
        <v>8</v>
      </c>
      <c r="I408" s="5" t="str">
        <f t="shared" si="61"/>
        <v>UPDATE crash_veh_2016 SET CMVSTATE_txt = 'Delaware' where TRIM(CMVSTATE)='DE';</v>
      </c>
    </row>
    <row r="409" spans="1:9" x14ac:dyDescent="0.25">
      <c r="A409" s="5" t="s">
        <v>8675</v>
      </c>
      <c r="B409" s="5" t="s">
        <v>2634</v>
      </c>
      <c r="C409" s="5" t="s">
        <v>6107</v>
      </c>
      <c r="D409" s="5" t="s">
        <v>2634</v>
      </c>
      <c r="E409" s="5" t="s">
        <v>6475</v>
      </c>
      <c r="F409" s="5" t="s">
        <v>8690</v>
      </c>
      <c r="H409" s="5">
        <f t="shared" si="60"/>
        <v>20</v>
      </c>
      <c r="I409" s="5" t="str">
        <f t="shared" si="61"/>
        <v>UPDATE crash_veh_2016 SET CMVSTATE_txt = 'District of Columbia' where TRIM(CMVSTATE)='DC';</v>
      </c>
    </row>
    <row r="410" spans="1:9" x14ac:dyDescent="0.25">
      <c r="A410" s="5" t="s">
        <v>8675</v>
      </c>
      <c r="B410" s="5" t="s">
        <v>2636</v>
      </c>
      <c r="C410" s="5" t="s">
        <v>6107</v>
      </c>
      <c r="D410" s="5" t="s">
        <v>2636</v>
      </c>
      <c r="E410" s="5" t="s">
        <v>6476</v>
      </c>
      <c r="F410" s="5" t="s">
        <v>8690</v>
      </c>
      <c r="H410" s="5">
        <f t="shared" si="60"/>
        <v>7</v>
      </c>
      <c r="I410" s="5" t="str">
        <f t="shared" si="61"/>
        <v>UPDATE crash_veh_2016 SET CMVSTATE_txt = 'Florida' where TRIM(CMVSTATE)='FL';</v>
      </c>
    </row>
    <row r="411" spans="1:9" x14ac:dyDescent="0.25">
      <c r="A411" s="5" t="s">
        <v>8675</v>
      </c>
      <c r="B411" s="5" t="s">
        <v>2637</v>
      </c>
      <c r="C411" s="5" t="s">
        <v>6107</v>
      </c>
      <c r="D411" s="5" t="s">
        <v>2637</v>
      </c>
      <c r="E411" s="5" t="s">
        <v>6477</v>
      </c>
      <c r="F411" s="5" t="s">
        <v>8690</v>
      </c>
      <c r="H411" s="5">
        <f t="shared" si="60"/>
        <v>7</v>
      </c>
      <c r="I411" s="5" t="str">
        <f t="shared" si="61"/>
        <v>UPDATE crash_veh_2016 SET CMVSTATE_txt = 'Georgia' where TRIM(CMVSTATE)='GA';</v>
      </c>
    </row>
    <row r="412" spans="1:9" x14ac:dyDescent="0.25">
      <c r="A412" s="5" t="s">
        <v>8675</v>
      </c>
      <c r="B412" s="5" t="s">
        <v>2638</v>
      </c>
      <c r="C412" s="5" t="s">
        <v>6107</v>
      </c>
      <c r="D412" s="5" t="s">
        <v>2638</v>
      </c>
      <c r="E412" s="5" t="s">
        <v>6478</v>
      </c>
      <c r="F412" s="5" t="s">
        <v>8690</v>
      </c>
      <c r="H412" s="5">
        <f t="shared" si="60"/>
        <v>6</v>
      </c>
      <c r="I412" s="5" t="str">
        <f t="shared" si="61"/>
        <v>UPDATE crash_veh_2016 SET CMVSTATE_txt = 'Hawaii' where TRIM(CMVSTATE)='HI';</v>
      </c>
    </row>
    <row r="413" spans="1:9" x14ac:dyDescent="0.25">
      <c r="A413" s="5" t="s">
        <v>8675</v>
      </c>
      <c r="B413" s="5" t="s">
        <v>2640</v>
      </c>
      <c r="C413" s="5" t="s">
        <v>6107</v>
      </c>
      <c r="D413" s="5" t="s">
        <v>2640</v>
      </c>
      <c r="E413" s="5" t="s">
        <v>6479</v>
      </c>
      <c r="F413" s="5" t="s">
        <v>8690</v>
      </c>
      <c r="H413" s="5">
        <f t="shared" si="60"/>
        <v>5</v>
      </c>
      <c r="I413" s="5" t="str">
        <f t="shared" si="61"/>
        <v>UPDATE crash_veh_2016 SET CMVSTATE_txt = 'Idaho' where TRIM(CMVSTATE)='ID';</v>
      </c>
    </row>
    <row r="414" spans="1:9" x14ac:dyDescent="0.25">
      <c r="A414" s="5" t="s">
        <v>8675</v>
      </c>
      <c r="B414" s="5" t="s">
        <v>2641</v>
      </c>
      <c r="C414" s="5" t="s">
        <v>6107</v>
      </c>
      <c r="D414" s="5" t="s">
        <v>2641</v>
      </c>
      <c r="E414" s="5" t="s">
        <v>6480</v>
      </c>
      <c r="F414" s="5" t="s">
        <v>8690</v>
      </c>
      <c r="H414" s="5">
        <f t="shared" si="60"/>
        <v>8</v>
      </c>
      <c r="I414" s="5" t="str">
        <f t="shared" si="61"/>
        <v>UPDATE crash_veh_2016 SET CMVSTATE_txt = 'Illinois' where TRIM(CMVSTATE)='IL';</v>
      </c>
    </row>
    <row r="415" spans="1:9" x14ac:dyDescent="0.25">
      <c r="A415" s="5" t="s">
        <v>8675</v>
      </c>
      <c r="B415" s="5" t="s">
        <v>2642</v>
      </c>
      <c r="C415" s="5" t="s">
        <v>6107</v>
      </c>
      <c r="D415" s="5" t="s">
        <v>2642</v>
      </c>
      <c r="E415" s="5" t="s">
        <v>6481</v>
      </c>
      <c r="F415" s="5" t="s">
        <v>8690</v>
      </c>
      <c r="H415" s="5">
        <f t="shared" si="60"/>
        <v>7</v>
      </c>
      <c r="I415" s="5" t="str">
        <f t="shared" si="61"/>
        <v>UPDATE crash_veh_2016 SET CMVSTATE_txt = 'Indiana' where TRIM(CMVSTATE)='IN';</v>
      </c>
    </row>
    <row r="416" spans="1:9" x14ac:dyDescent="0.25">
      <c r="A416" s="5" t="s">
        <v>8675</v>
      </c>
      <c r="B416" s="5" t="s">
        <v>6482</v>
      </c>
      <c r="C416" s="5" t="s">
        <v>6107</v>
      </c>
      <c r="D416" s="5" t="s">
        <v>6482</v>
      </c>
      <c r="E416" s="5" t="s">
        <v>6483</v>
      </c>
      <c r="F416" s="5" t="s">
        <v>8690</v>
      </c>
      <c r="H416" s="5">
        <f t="shared" si="60"/>
        <v>4</v>
      </c>
      <c r="I416" s="5" t="str">
        <f t="shared" si="61"/>
        <v>UPDATE crash_veh_2016 SET CMVSTATE_txt = 'Iowa' where TRIM(CMVSTATE)='IA';</v>
      </c>
    </row>
    <row r="417" spans="1:9" x14ac:dyDescent="0.25">
      <c r="A417" s="5" t="s">
        <v>8675</v>
      </c>
      <c r="B417" s="5" t="s">
        <v>2645</v>
      </c>
      <c r="C417" s="5" t="s">
        <v>6107</v>
      </c>
      <c r="D417" s="5" t="s">
        <v>2645</v>
      </c>
      <c r="E417" s="5" t="s">
        <v>6484</v>
      </c>
      <c r="F417" s="5" t="s">
        <v>8690</v>
      </c>
      <c r="H417" s="5">
        <f t="shared" si="60"/>
        <v>6</v>
      </c>
      <c r="I417" s="5" t="str">
        <f t="shared" si="61"/>
        <v>UPDATE crash_veh_2016 SET CMVSTATE_txt = 'Kansas' where TRIM(CMVSTATE)='KS';</v>
      </c>
    </row>
    <row r="418" spans="1:9" x14ac:dyDescent="0.25">
      <c r="A418" s="5" t="s">
        <v>8675</v>
      </c>
      <c r="B418" s="5" t="s">
        <v>2647</v>
      </c>
      <c r="C418" s="5" t="s">
        <v>6107</v>
      </c>
      <c r="D418" s="5" t="s">
        <v>2647</v>
      </c>
      <c r="E418" s="5" t="s">
        <v>6485</v>
      </c>
      <c r="F418" s="5" t="s">
        <v>8690</v>
      </c>
      <c r="H418" s="5">
        <f t="shared" si="60"/>
        <v>8</v>
      </c>
      <c r="I418" s="5" t="str">
        <f t="shared" si="61"/>
        <v>UPDATE crash_veh_2016 SET CMVSTATE_txt = 'Kentucky' where TRIM(CMVSTATE)='KY';</v>
      </c>
    </row>
    <row r="419" spans="1:9" x14ac:dyDescent="0.25">
      <c r="A419" s="5" t="s">
        <v>8675</v>
      </c>
      <c r="B419" s="5" t="s">
        <v>2649</v>
      </c>
      <c r="C419" s="5" t="s">
        <v>6107</v>
      </c>
      <c r="D419" s="5" t="s">
        <v>2649</v>
      </c>
      <c r="E419" s="5" t="s">
        <v>6486</v>
      </c>
      <c r="F419" s="5" t="s">
        <v>8690</v>
      </c>
      <c r="H419" s="5">
        <f t="shared" si="60"/>
        <v>9</v>
      </c>
      <c r="I419" s="5" t="str">
        <f t="shared" si="61"/>
        <v>UPDATE crash_veh_2016 SET CMVSTATE_txt = 'Louisiana' where TRIM(CMVSTATE)='LA';</v>
      </c>
    </row>
    <row r="420" spans="1:9" x14ac:dyDescent="0.25">
      <c r="A420" s="5" t="s">
        <v>8675</v>
      </c>
      <c r="B420" s="5" t="s">
        <v>2650</v>
      </c>
      <c r="C420" s="5" t="s">
        <v>6107</v>
      </c>
      <c r="D420" s="5" t="s">
        <v>2650</v>
      </c>
      <c r="E420" s="5" t="s">
        <v>6487</v>
      </c>
      <c r="F420" s="5" t="s">
        <v>8690</v>
      </c>
      <c r="H420" s="5">
        <f t="shared" si="60"/>
        <v>5</v>
      </c>
      <c r="I420" s="5" t="str">
        <f t="shared" si="61"/>
        <v>UPDATE crash_veh_2016 SET CMVSTATE_txt = 'Maine' where TRIM(CMVSTATE)='ME';</v>
      </c>
    </row>
    <row r="421" spans="1:9" x14ac:dyDescent="0.25">
      <c r="A421" s="5" t="s">
        <v>8675</v>
      </c>
      <c r="B421" s="5" t="s">
        <v>2651</v>
      </c>
      <c r="C421" s="5" t="s">
        <v>6107</v>
      </c>
      <c r="D421" s="5" t="s">
        <v>2651</v>
      </c>
      <c r="E421" s="5" t="s">
        <v>6488</v>
      </c>
      <c r="F421" s="5" t="s">
        <v>8690</v>
      </c>
      <c r="H421" s="5">
        <f t="shared" si="60"/>
        <v>8</v>
      </c>
      <c r="I421" s="5" t="str">
        <f t="shared" si="61"/>
        <v>UPDATE crash_veh_2016 SET CMVSTATE_txt = 'Maryland' where TRIM(CMVSTATE)='MD';</v>
      </c>
    </row>
    <row r="422" spans="1:9" x14ac:dyDescent="0.25">
      <c r="A422" s="5" t="s">
        <v>8675</v>
      </c>
      <c r="B422" s="5" t="s">
        <v>2653</v>
      </c>
      <c r="C422" s="5" t="s">
        <v>6107</v>
      </c>
      <c r="D422" s="5" t="s">
        <v>2653</v>
      </c>
      <c r="E422" s="5" t="s">
        <v>6489</v>
      </c>
      <c r="F422" s="5" t="s">
        <v>8690</v>
      </c>
      <c r="H422" s="5">
        <f t="shared" si="60"/>
        <v>13</v>
      </c>
      <c r="I422" s="5" t="str">
        <f t="shared" si="61"/>
        <v>UPDATE crash_veh_2016 SET CMVSTATE_txt = 'Massachusetts' where TRIM(CMVSTATE)='MA';</v>
      </c>
    </row>
    <row r="423" spans="1:9" x14ac:dyDescent="0.25">
      <c r="A423" s="5" t="s">
        <v>8675</v>
      </c>
      <c r="B423" s="5" t="s">
        <v>2656</v>
      </c>
      <c r="C423" s="5" t="s">
        <v>6107</v>
      </c>
      <c r="D423" s="5" t="s">
        <v>2656</v>
      </c>
      <c r="E423" s="5" t="s">
        <v>6490</v>
      </c>
      <c r="F423" s="5" t="s">
        <v>8690</v>
      </c>
      <c r="H423" s="5">
        <f t="shared" si="60"/>
        <v>8</v>
      </c>
      <c r="I423" s="5" t="str">
        <f t="shared" si="61"/>
        <v>UPDATE crash_veh_2016 SET CMVSTATE_txt = 'Michigan' where TRIM(CMVSTATE)='MI';</v>
      </c>
    </row>
    <row r="424" spans="1:9" x14ac:dyDescent="0.25">
      <c r="A424" s="5" t="s">
        <v>8675</v>
      </c>
      <c r="B424" s="5" t="s">
        <v>2660</v>
      </c>
      <c r="C424" s="5" t="s">
        <v>6107</v>
      </c>
      <c r="D424" s="5" t="s">
        <v>2660</v>
      </c>
      <c r="E424" s="5" t="s">
        <v>6491</v>
      </c>
      <c r="F424" s="5" t="s">
        <v>8690</v>
      </c>
      <c r="H424" s="5">
        <f t="shared" si="60"/>
        <v>9</v>
      </c>
      <c r="I424" s="5" t="str">
        <f t="shared" si="61"/>
        <v>UPDATE crash_veh_2016 SET CMVSTATE_txt = 'Minnesota' where TRIM(CMVSTATE)='MN';</v>
      </c>
    </row>
    <row r="425" spans="1:9" x14ac:dyDescent="0.25">
      <c r="A425" s="5" t="s">
        <v>8675</v>
      </c>
      <c r="B425" s="5" t="s">
        <v>2661</v>
      </c>
      <c r="C425" s="5" t="s">
        <v>6107</v>
      </c>
      <c r="D425" s="5" t="s">
        <v>2661</v>
      </c>
      <c r="E425" s="5" t="s">
        <v>6492</v>
      </c>
      <c r="F425" s="5" t="s">
        <v>8690</v>
      </c>
      <c r="H425" s="5">
        <f t="shared" si="60"/>
        <v>11</v>
      </c>
      <c r="I425" s="5" t="str">
        <f t="shared" si="61"/>
        <v>UPDATE crash_veh_2016 SET CMVSTATE_txt = 'Mississippi' where TRIM(CMVSTATE)='MS';</v>
      </c>
    </row>
    <row r="426" spans="1:9" x14ac:dyDescent="0.25">
      <c r="A426" s="5" t="s">
        <v>8675</v>
      </c>
      <c r="B426" s="5" t="s">
        <v>2658</v>
      </c>
      <c r="C426" s="5" t="s">
        <v>6107</v>
      </c>
      <c r="D426" s="5" t="s">
        <v>2658</v>
      </c>
      <c r="E426" s="5" t="s">
        <v>6493</v>
      </c>
      <c r="F426" s="5" t="s">
        <v>8690</v>
      </c>
      <c r="H426" s="5">
        <f t="shared" si="60"/>
        <v>8</v>
      </c>
      <c r="I426" s="5" t="str">
        <f t="shared" si="61"/>
        <v>UPDATE crash_veh_2016 SET CMVSTATE_txt = 'Missouri' where TRIM(CMVSTATE)='MO';</v>
      </c>
    </row>
    <row r="427" spans="1:9" x14ac:dyDescent="0.25">
      <c r="A427" s="5" t="s">
        <v>8675</v>
      </c>
      <c r="B427" s="5" t="s">
        <v>2662</v>
      </c>
      <c r="C427" s="5" t="s">
        <v>6107</v>
      </c>
      <c r="D427" s="5" t="s">
        <v>2662</v>
      </c>
      <c r="E427" s="5" t="s">
        <v>6494</v>
      </c>
      <c r="F427" s="5" t="s">
        <v>8690</v>
      </c>
      <c r="H427" s="5">
        <f t="shared" si="60"/>
        <v>7</v>
      </c>
      <c r="I427" s="5" t="str">
        <f t="shared" si="61"/>
        <v>UPDATE crash_veh_2016 SET CMVSTATE_txt = 'Montana' where TRIM(CMVSTATE)='MT';</v>
      </c>
    </row>
    <row r="428" spans="1:9" x14ac:dyDescent="0.25">
      <c r="A428" s="5" t="s">
        <v>8675</v>
      </c>
      <c r="B428" s="5" t="s">
        <v>2663</v>
      </c>
      <c r="C428" s="5" t="s">
        <v>6107</v>
      </c>
      <c r="D428" s="5" t="s">
        <v>2663</v>
      </c>
      <c r="E428" s="5" t="s">
        <v>6495</v>
      </c>
      <c r="F428" s="5" t="s">
        <v>8690</v>
      </c>
      <c r="H428" s="5">
        <f t="shared" si="60"/>
        <v>8</v>
      </c>
      <c r="I428" s="5" t="str">
        <f t="shared" si="61"/>
        <v>UPDATE crash_veh_2016 SET CMVSTATE_txt = 'Nebraska' where TRIM(CMVSTATE)='NE';</v>
      </c>
    </row>
    <row r="429" spans="1:9" x14ac:dyDescent="0.25">
      <c r="A429" s="5" t="s">
        <v>8675</v>
      </c>
      <c r="B429" s="5" t="s">
        <v>2671</v>
      </c>
      <c r="C429" s="5" t="s">
        <v>6107</v>
      </c>
      <c r="D429" s="5" t="s">
        <v>2671</v>
      </c>
      <c r="E429" s="5" t="s">
        <v>6496</v>
      </c>
      <c r="F429" s="5" t="s">
        <v>8690</v>
      </c>
      <c r="H429" s="5">
        <f t="shared" si="60"/>
        <v>6</v>
      </c>
      <c r="I429" s="5" t="str">
        <f t="shared" si="61"/>
        <v>UPDATE crash_veh_2016 SET CMVSTATE_txt = 'Nevada' where TRIM(CMVSTATE)='NV';</v>
      </c>
    </row>
    <row r="430" spans="1:9" x14ac:dyDescent="0.25">
      <c r="A430" s="5" t="s">
        <v>8675</v>
      </c>
      <c r="B430" s="5" t="s">
        <v>2673</v>
      </c>
      <c r="C430" s="5" t="s">
        <v>6107</v>
      </c>
      <c r="D430" s="5" t="s">
        <v>2673</v>
      </c>
      <c r="E430" s="5" t="s">
        <v>6497</v>
      </c>
      <c r="F430" s="5" t="s">
        <v>8690</v>
      </c>
      <c r="H430" s="5">
        <f t="shared" si="60"/>
        <v>13</v>
      </c>
      <c r="I430" s="5" t="str">
        <f t="shared" si="61"/>
        <v>UPDATE crash_veh_2016 SET CMVSTATE_txt = 'New Hampshire' where TRIM(CMVSTATE)='NH';</v>
      </c>
    </row>
    <row r="431" spans="1:9" x14ac:dyDescent="0.25">
      <c r="A431" s="5" t="s">
        <v>8675</v>
      </c>
      <c r="B431" s="5" t="s">
        <v>2674</v>
      </c>
      <c r="C431" s="5" t="s">
        <v>6107</v>
      </c>
      <c r="D431" s="5" t="s">
        <v>2674</v>
      </c>
      <c r="E431" s="5" t="s">
        <v>6498</v>
      </c>
      <c r="F431" s="5" t="s">
        <v>8690</v>
      </c>
      <c r="H431" s="5">
        <f t="shared" si="60"/>
        <v>10</v>
      </c>
      <c r="I431" s="5" t="str">
        <f t="shared" si="61"/>
        <v>UPDATE crash_veh_2016 SET CMVSTATE_txt = 'New Jersey' where TRIM(CMVSTATE)='NJ';</v>
      </c>
    </row>
    <row r="432" spans="1:9" x14ac:dyDescent="0.25">
      <c r="A432" s="5" t="s">
        <v>8675</v>
      </c>
      <c r="B432" s="5" t="s">
        <v>2676</v>
      </c>
      <c r="C432" s="5" t="s">
        <v>6107</v>
      </c>
      <c r="D432" s="5" t="s">
        <v>2676</v>
      </c>
      <c r="E432" s="5" t="s">
        <v>6499</v>
      </c>
      <c r="F432" s="5" t="s">
        <v>8690</v>
      </c>
      <c r="H432" s="5">
        <f t="shared" si="60"/>
        <v>10</v>
      </c>
      <c r="I432" s="5" t="str">
        <f t="shared" si="61"/>
        <v>UPDATE crash_veh_2016 SET CMVSTATE_txt = 'New Mexico' where TRIM(CMVSTATE)='NM';</v>
      </c>
    </row>
    <row r="433" spans="1:9" x14ac:dyDescent="0.25">
      <c r="A433" s="5" t="s">
        <v>8675</v>
      </c>
      <c r="B433" s="5" t="s">
        <v>2678</v>
      </c>
      <c r="C433" s="5" t="s">
        <v>6107</v>
      </c>
      <c r="D433" s="5" t="s">
        <v>2678</v>
      </c>
      <c r="E433" s="5" t="s">
        <v>6500</v>
      </c>
      <c r="F433" s="5" t="s">
        <v>8690</v>
      </c>
      <c r="H433" s="5">
        <f t="shared" si="60"/>
        <v>8</v>
      </c>
      <c r="I433" s="5" t="str">
        <f t="shared" si="61"/>
        <v>UPDATE crash_veh_2016 SET CMVSTATE_txt = 'New York' where TRIM(CMVSTATE)='NY';</v>
      </c>
    </row>
    <row r="434" spans="1:9" x14ac:dyDescent="0.25">
      <c r="A434" s="5" t="s">
        <v>8675</v>
      </c>
      <c r="B434" s="5" t="s">
        <v>2680</v>
      </c>
      <c r="C434" s="5" t="s">
        <v>6107</v>
      </c>
      <c r="D434" s="5" t="s">
        <v>2680</v>
      </c>
      <c r="E434" s="5" t="s">
        <v>6501</v>
      </c>
      <c r="F434" s="5" t="s">
        <v>8690</v>
      </c>
      <c r="H434" s="5">
        <f t="shared" si="60"/>
        <v>14</v>
      </c>
      <c r="I434" s="5" t="str">
        <f t="shared" si="61"/>
        <v>UPDATE crash_veh_2016 SET CMVSTATE_txt = 'North Carolina' where TRIM(CMVSTATE)='NC';</v>
      </c>
    </row>
    <row r="435" spans="1:9" x14ac:dyDescent="0.25">
      <c r="A435" s="5" t="s">
        <v>8675</v>
      </c>
      <c r="B435" s="5" t="s">
        <v>2682</v>
      </c>
      <c r="C435" s="5" t="s">
        <v>6107</v>
      </c>
      <c r="D435" s="5" t="s">
        <v>2682</v>
      </c>
      <c r="E435" s="5" t="s">
        <v>6502</v>
      </c>
      <c r="F435" s="5" t="s">
        <v>8690</v>
      </c>
      <c r="H435" s="5">
        <f t="shared" si="60"/>
        <v>12</v>
      </c>
      <c r="I435" s="5" t="str">
        <f t="shared" si="61"/>
        <v>UPDATE crash_veh_2016 SET CMVSTATE_txt = 'North Dakota' where TRIM(CMVSTATE)='ND';</v>
      </c>
    </row>
    <row r="436" spans="1:9" x14ac:dyDescent="0.25">
      <c r="A436" s="5" t="s">
        <v>8675</v>
      </c>
      <c r="B436" s="5" t="s">
        <v>2684</v>
      </c>
      <c r="C436" s="5" t="s">
        <v>6107</v>
      </c>
      <c r="D436" s="5" t="s">
        <v>2684</v>
      </c>
      <c r="E436" s="5" t="s">
        <v>6503</v>
      </c>
      <c r="F436" s="5" t="s">
        <v>8690</v>
      </c>
      <c r="H436" s="5">
        <f t="shared" si="60"/>
        <v>4</v>
      </c>
      <c r="I436" s="5" t="str">
        <f t="shared" si="61"/>
        <v>UPDATE crash_veh_2016 SET CMVSTATE_txt = 'Ohio' where TRIM(CMVSTATE)='OH';</v>
      </c>
    </row>
    <row r="437" spans="1:9" x14ac:dyDescent="0.25">
      <c r="A437" s="5" t="s">
        <v>8675</v>
      </c>
      <c r="B437" s="5" t="s">
        <v>2686</v>
      </c>
      <c r="C437" s="5" t="s">
        <v>6107</v>
      </c>
      <c r="D437" s="5" t="s">
        <v>2686</v>
      </c>
      <c r="E437" s="5" t="s">
        <v>6504</v>
      </c>
      <c r="F437" s="5" t="s">
        <v>8690</v>
      </c>
      <c r="H437" s="5">
        <f t="shared" si="60"/>
        <v>8</v>
      </c>
      <c r="I437" s="5" t="str">
        <f t="shared" si="61"/>
        <v>UPDATE crash_veh_2016 SET CMVSTATE_txt = 'Oklahoma' where TRIM(CMVSTATE)='OK';</v>
      </c>
    </row>
    <row r="438" spans="1:9" x14ac:dyDescent="0.25">
      <c r="A438" s="5" t="s">
        <v>8675</v>
      </c>
      <c r="B438" s="5" t="s">
        <v>2689</v>
      </c>
      <c r="C438" s="5" t="s">
        <v>6107</v>
      </c>
      <c r="D438" s="5" t="s">
        <v>2689</v>
      </c>
      <c r="E438" s="5" t="s">
        <v>6505</v>
      </c>
      <c r="F438" s="5" t="s">
        <v>8690</v>
      </c>
      <c r="H438" s="5">
        <f t="shared" si="60"/>
        <v>6</v>
      </c>
      <c r="I438" s="5" t="str">
        <f t="shared" si="61"/>
        <v>UPDATE crash_veh_2016 SET CMVSTATE_txt = 'Oregon' where TRIM(CMVSTATE)='OR';</v>
      </c>
    </row>
    <row r="439" spans="1:9" x14ac:dyDescent="0.25">
      <c r="A439" s="5" t="s">
        <v>8675</v>
      </c>
      <c r="B439" s="5" t="s">
        <v>2691</v>
      </c>
      <c r="C439" s="5" t="s">
        <v>6107</v>
      </c>
      <c r="D439" s="5" t="s">
        <v>2691</v>
      </c>
      <c r="E439" s="5" t="s">
        <v>6506</v>
      </c>
      <c r="F439" s="5" t="s">
        <v>8690</v>
      </c>
      <c r="H439" s="5">
        <f t="shared" si="60"/>
        <v>12</v>
      </c>
      <c r="I439" s="5" t="str">
        <f t="shared" si="61"/>
        <v>UPDATE crash_veh_2016 SET CMVSTATE_txt = 'Pennsylvania' where TRIM(CMVSTATE)='PA';</v>
      </c>
    </row>
    <row r="440" spans="1:9" x14ac:dyDescent="0.25">
      <c r="A440" s="5" t="s">
        <v>8675</v>
      </c>
      <c r="B440" s="5" t="s">
        <v>2696</v>
      </c>
      <c r="C440" s="5" t="s">
        <v>6107</v>
      </c>
      <c r="D440" s="5" t="s">
        <v>2696</v>
      </c>
      <c r="E440" s="5" t="s">
        <v>6507</v>
      </c>
      <c r="F440" s="5" t="s">
        <v>8690</v>
      </c>
      <c r="H440" s="5">
        <f t="shared" si="60"/>
        <v>12</v>
      </c>
      <c r="I440" s="5" t="str">
        <f t="shared" si="61"/>
        <v>UPDATE crash_veh_2016 SET CMVSTATE_txt = 'Rhode Island' where TRIM(CMVSTATE)='RI';</v>
      </c>
    </row>
    <row r="441" spans="1:9" x14ac:dyDescent="0.25">
      <c r="A441" s="5" t="s">
        <v>8675</v>
      </c>
      <c r="B441" s="5" t="s">
        <v>2698</v>
      </c>
      <c r="C441" s="5" t="s">
        <v>6107</v>
      </c>
      <c r="D441" s="5" t="s">
        <v>2698</v>
      </c>
      <c r="E441" s="5" t="s">
        <v>6508</v>
      </c>
      <c r="F441" s="5" t="s">
        <v>8690</v>
      </c>
      <c r="H441" s="5">
        <f t="shared" si="60"/>
        <v>14</v>
      </c>
      <c r="I441" s="5" t="str">
        <f t="shared" si="61"/>
        <v>UPDATE crash_veh_2016 SET CMVSTATE_txt = 'South Carolina' where TRIM(CMVSTATE)='SC';</v>
      </c>
    </row>
    <row r="442" spans="1:9" x14ac:dyDescent="0.25">
      <c r="A442" s="5" t="s">
        <v>8675</v>
      </c>
      <c r="B442" s="5" t="s">
        <v>2700</v>
      </c>
      <c r="C442" s="5" t="s">
        <v>6107</v>
      </c>
      <c r="D442" s="5" t="s">
        <v>2700</v>
      </c>
      <c r="E442" s="5" t="s">
        <v>6509</v>
      </c>
      <c r="F442" s="5" t="s">
        <v>8690</v>
      </c>
      <c r="H442" s="5">
        <f t="shared" si="60"/>
        <v>12</v>
      </c>
      <c r="I442" s="5" t="str">
        <f t="shared" si="61"/>
        <v>UPDATE crash_veh_2016 SET CMVSTATE_txt = 'South Dakota' where TRIM(CMVSTATE)='SD';</v>
      </c>
    </row>
    <row r="443" spans="1:9" x14ac:dyDescent="0.25">
      <c r="A443" s="5" t="s">
        <v>8675</v>
      </c>
      <c r="B443" s="5" t="s">
        <v>2704</v>
      </c>
      <c r="C443" s="5" t="s">
        <v>6107</v>
      </c>
      <c r="D443" s="5" t="s">
        <v>2704</v>
      </c>
      <c r="E443" s="5" t="s">
        <v>6510</v>
      </c>
      <c r="F443" s="5" t="s">
        <v>8690</v>
      </c>
      <c r="H443" s="5">
        <f t="shared" si="60"/>
        <v>9</v>
      </c>
      <c r="I443" s="5" t="str">
        <f t="shared" si="61"/>
        <v>UPDATE crash_veh_2016 SET CMVSTATE_txt = 'Tennessee' where TRIM(CMVSTATE)='TN';</v>
      </c>
    </row>
    <row r="444" spans="1:9" x14ac:dyDescent="0.25">
      <c r="A444" s="5" t="s">
        <v>8675</v>
      </c>
      <c r="B444" s="5" t="s">
        <v>2705</v>
      </c>
      <c r="C444" s="5" t="s">
        <v>6107</v>
      </c>
      <c r="D444" s="5" t="s">
        <v>2705</v>
      </c>
      <c r="E444" s="5" t="s">
        <v>6511</v>
      </c>
      <c r="F444" s="5" t="s">
        <v>8690</v>
      </c>
      <c r="H444" s="5">
        <f t="shared" si="60"/>
        <v>5</v>
      </c>
      <c r="I444" s="5" t="str">
        <f t="shared" si="61"/>
        <v>UPDATE crash_veh_2016 SET CMVSTATE_txt = 'Texas' where TRIM(CMVSTATE)='TX';</v>
      </c>
    </row>
    <row r="445" spans="1:9" x14ac:dyDescent="0.25">
      <c r="A445" s="5" t="s">
        <v>8675</v>
      </c>
      <c r="B445" s="5" t="s">
        <v>2706</v>
      </c>
      <c r="C445" s="5" t="s">
        <v>6107</v>
      </c>
      <c r="D445" s="5" t="s">
        <v>2706</v>
      </c>
      <c r="E445" s="5" t="s">
        <v>6512</v>
      </c>
      <c r="F445" s="5" t="s">
        <v>8690</v>
      </c>
      <c r="H445" s="5">
        <f t="shared" si="60"/>
        <v>4</v>
      </c>
      <c r="I445" s="5" t="str">
        <f t="shared" si="61"/>
        <v>UPDATE crash_veh_2016 SET CMVSTATE_txt = 'Utah' where TRIM(CMVSTATE)='UT';</v>
      </c>
    </row>
    <row r="446" spans="1:9" x14ac:dyDescent="0.25">
      <c r="A446" s="5" t="s">
        <v>8675</v>
      </c>
      <c r="B446" s="5" t="s">
        <v>2708</v>
      </c>
      <c r="C446" s="5" t="s">
        <v>6107</v>
      </c>
      <c r="D446" s="5" t="s">
        <v>2708</v>
      </c>
      <c r="E446" s="5" t="s">
        <v>6513</v>
      </c>
      <c r="F446" s="5" t="s">
        <v>8690</v>
      </c>
      <c r="H446" s="5">
        <f t="shared" si="60"/>
        <v>7</v>
      </c>
      <c r="I446" s="5" t="str">
        <f t="shared" si="61"/>
        <v>UPDATE crash_veh_2016 SET CMVSTATE_txt = 'Vermont' where TRIM(CMVSTATE)='VT';</v>
      </c>
    </row>
    <row r="447" spans="1:9" x14ac:dyDescent="0.25">
      <c r="A447" s="5" t="s">
        <v>8675</v>
      </c>
      <c r="B447" s="5" t="s">
        <v>2709</v>
      </c>
      <c r="C447" s="5" t="s">
        <v>6107</v>
      </c>
      <c r="D447" s="5" t="s">
        <v>2709</v>
      </c>
      <c r="E447" s="5" t="s">
        <v>6514</v>
      </c>
      <c r="F447" s="5" t="s">
        <v>8690</v>
      </c>
      <c r="H447" s="5">
        <f t="shared" si="60"/>
        <v>8</v>
      </c>
      <c r="I447" s="5" t="str">
        <f t="shared" si="61"/>
        <v>UPDATE crash_veh_2016 SET CMVSTATE_txt = 'Virginia' where TRIM(CMVSTATE)='VA';</v>
      </c>
    </row>
    <row r="448" spans="1:9" x14ac:dyDescent="0.25">
      <c r="A448" s="5" t="s">
        <v>8675</v>
      </c>
      <c r="B448" s="5" t="s">
        <v>2711</v>
      </c>
      <c r="C448" s="5" t="s">
        <v>6107</v>
      </c>
      <c r="D448" s="5" t="s">
        <v>2711</v>
      </c>
      <c r="E448" s="5" t="s">
        <v>6515</v>
      </c>
      <c r="F448" s="5" t="s">
        <v>8690</v>
      </c>
      <c r="H448" s="5">
        <f t="shared" si="60"/>
        <v>10</v>
      </c>
      <c r="I448" s="5" t="str">
        <f t="shared" si="61"/>
        <v>UPDATE crash_veh_2016 SET CMVSTATE_txt = 'Washington' where TRIM(CMVSTATE)='WA';</v>
      </c>
    </row>
    <row r="449" spans="1:9" x14ac:dyDescent="0.25">
      <c r="A449" s="5" t="s">
        <v>8675</v>
      </c>
      <c r="B449" s="5" t="s">
        <v>2713</v>
      </c>
      <c r="C449" s="5" t="s">
        <v>6107</v>
      </c>
      <c r="D449" s="5" t="s">
        <v>2713</v>
      </c>
      <c r="E449" s="5" t="s">
        <v>6516</v>
      </c>
      <c r="F449" s="5" t="s">
        <v>8690</v>
      </c>
      <c r="H449" s="5">
        <f t="shared" si="60"/>
        <v>13</v>
      </c>
      <c r="I449" s="5" t="str">
        <f t="shared" si="61"/>
        <v>UPDATE crash_veh_2016 SET CMVSTATE_txt = 'West Virginia' where TRIM(CMVSTATE)='WV';</v>
      </c>
    </row>
    <row r="450" spans="1:9" x14ac:dyDescent="0.25">
      <c r="A450" s="5" t="s">
        <v>8675</v>
      </c>
      <c r="B450" s="5" t="s">
        <v>2714</v>
      </c>
      <c r="C450" s="5" t="s">
        <v>6107</v>
      </c>
      <c r="D450" s="5" t="s">
        <v>2714</v>
      </c>
      <c r="E450" s="5" t="s">
        <v>6517</v>
      </c>
      <c r="F450" s="5" t="s">
        <v>8690</v>
      </c>
      <c r="H450" s="5">
        <f t="shared" si="60"/>
        <v>9</v>
      </c>
      <c r="I450" s="5" t="str">
        <f t="shared" si="61"/>
        <v>UPDATE crash_veh_2016 SET CMVSTATE_txt = 'Wisconsin' where TRIM(CMVSTATE)='WI';</v>
      </c>
    </row>
    <row r="451" spans="1:9" x14ac:dyDescent="0.25">
      <c r="A451" s="5" t="s">
        <v>8675</v>
      </c>
      <c r="B451" s="5" t="s">
        <v>2715</v>
      </c>
      <c r="C451" s="5" t="s">
        <v>6107</v>
      </c>
      <c r="D451" s="5" t="s">
        <v>2715</v>
      </c>
      <c r="E451" s="5" t="s">
        <v>6518</v>
      </c>
      <c r="F451" s="5" t="s">
        <v>8690</v>
      </c>
      <c r="H451" s="5">
        <f t="shared" si="60"/>
        <v>7</v>
      </c>
      <c r="I451" s="5" t="str">
        <f t="shared" si="61"/>
        <v>UPDATE crash_veh_2016 SET CMVSTATE_txt = 'Wyoming' where TRIM(CMVSTATE)='WY';</v>
      </c>
    </row>
    <row r="452" spans="1:9" x14ac:dyDescent="0.25">
      <c r="A452" s="5" t="s">
        <v>8676</v>
      </c>
      <c r="B452" s="14" t="s">
        <v>6519</v>
      </c>
      <c r="C452" t="s">
        <v>6108</v>
      </c>
      <c r="D452" s="5" t="str">
        <f t="shared" ref="D452" si="62">LEFT(B452,2)</f>
        <v xml:space="preserve">1 </v>
      </c>
      <c r="E452" s="5" t="str">
        <f t="shared" ref="E452" si="63">TRIM(MID(B452, SEARCH("=", B452)+1,100))</f>
        <v>Interstate carrier</v>
      </c>
      <c r="F452" s="5" t="s">
        <v>8690</v>
      </c>
      <c r="H452" s="5">
        <f t="shared" si="60"/>
        <v>18</v>
      </c>
      <c r="I452" s="5" t="str">
        <f t="shared" si="61"/>
        <v>UPDATE crash_veh_2016 SET CMVTYPE_txt = 'Interstate carrier' where TRIM(CMVTYPE)='1';</v>
      </c>
    </row>
    <row r="453" spans="1:9" x14ac:dyDescent="0.25">
      <c r="A453" s="5" t="s">
        <v>8676</v>
      </c>
      <c r="B453" s="14" t="s">
        <v>6520</v>
      </c>
      <c r="C453" s="5" t="s">
        <v>6108</v>
      </c>
      <c r="D453" s="5" t="str">
        <f t="shared" ref="D453:D516" si="64">LEFT(B453,2)</f>
        <v xml:space="preserve">2 </v>
      </c>
      <c r="E453" s="5" t="str">
        <f t="shared" ref="E453:E516" si="65">TRIM(MID(B453, SEARCH("=", B453)+1,100))</f>
        <v>Intrastate carrier</v>
      </c>
      <c r="F453" s="5" t="s">
        <v>8690</v>
      </c>
      <c r="H453" s="5">
        <f t="shared" ref="H453:H516" si="66">LEN(E453)</f>
        <v>18</v>
      </c>
      <c r="I453" s="5" t="str">
        <f t="shared" ref="I453:I516" si="67">"UPDATE crash_"&amp;TRIM(F453)&amp;"_2016 SET "&amp;TRIM(C453)&amp;"_txt = '"&amp;TRIM(E453)&amp;"' where TRIM("&amp;TRIM(C453)&amp;")='"&amp;TRIM(D453)&amp;"';"</f>
        <v>UPDATE crash_veh_2016 SET CMVTYPE_txt = 'Intrastate carrier' where TRIM(CMVTYPE)='2';</v>
      </c>
    </row>
    <row r="454" spans="1:9" x14ac:dyDescent="0.25">
      <c r="A454" s="5" t="s">
        <v>8676</v>
      </c>
      <c r="B454" s="14" t="s">
        <v>6521</v>
      </c>
      <c r="C454" s="5" t="s">
        <v>6108</v>
      </c>
      <c r="D454" s="5" t="str">
        <f t="shared" si="64"/>
        <v xml:space="preserve">3 </v>
      </c>
      <c r="E454" s="5" t="str">
        <f t="shared" si="65"/>
        <v>Government vehicle (non-commercial use)</v>
      </c>
      <c r="F454" s="5" t="s">
        <v>8690</v>
      </c>
      <c r="H454" s="5">
        <f t="shared" si="66"/>
        <v>39</v>
      </c>
      <c r="I454" s="5" t="str">
        <f t="shared" si="67"/>
        <v>UPDATE crash_veh_2016 SET CMVTYPE_txt = 'Government vehicle (non-commercial use)' where TRIM(CMVTYPE)='3';</v>
      </c>
    </row>
    <row r="455" spans="1:9" x14ac:dyDescent="0.25">
      <c r="A455" s="5" t="s">
        <v>8676</v>
      </c>
      <c r="B455" s="15" t="s">
        <v>6522</v>
      </c>
      <c r="C455" s="5" t="s">
        <v>6108</v>
      </c>
      <c r="D455" s="5" t="str">
        <f t="shared" si="64"/>
        <v xml:space="preserve">4 </v>
      </c>
      <c r="E455" s="5" t="str">
        <f t="shared" si="65"/>
        <v>Other vehicle (non-commercial use)</v>
      </c>
      <c r="F455" s="5" t="s">
        <v>8690</v>
      </c>
      <c r="H455" s="5">
        <f t="shared" si="66"/>
        <v>34</v>
      </c>
      <c r="I455" s="5" t="str">
        <f t="shared" si="67"/>
        <v>UPDATE crash_veh_2016 SET CMVTYPE_txt = 'Other vehicle (non-commercial use)' where TRIM(CMVTYPE)='4';</v>
      </c>
    </row>
    <row r="456" spans="1:9" x14ac:dyDescent="0.25">
      <c r="A456" s="5" t="s">
        <v>8574</v>
      </c>
      <c r="B456" s="14" t="s">
        <v>6523</v>
      </c>
      <c r="C456" t="s">
        <v>11</v>
      </c>
      <c r="D456" s="5" t="str">
        <f t="shared" si="64"/>
        <v xml:space="preserve">1 </v>
      </c>
      <c r="E456" s="5" t="str">
        <f t="shared" si="65"/>
        <v>Aitkin</v>
      </c>
      <c r="F456" t="s">
        <v>8688</v>
      </c>
      <c r="H456" s="5">
        <f t="shared" si="66"/>
        <v>6</v>
      </c>
      <c r="I456" s="5" t="str">
        <f t="shared" si="67"/>
        <v>UPDATE crash_acc_2016 SET COUNTY_txt = 'Aitkin' where TRIM(COUNTY)='1';</v>
      </c>
    </row>
    <row r="457" spans="1:9" x14ac:dyDescent="0.25">
      <c r="A457" s="5" t="s">
        <v>8574</v>
      </c>
      <c r="B457" s="14" t="s">
        <v>6524</v>
      </c>
      <c r="C457" s="5" t="s">
        <v>11</v>
      </c>
      <c r="D457" s="5" t="str">
        <f t="shared" si="64"/>
        <v xml:space="preserve">2 </v>
      </c>
      <c r="E457" s="5" t="str">
        <f t="shared" si="65"/>
        <v>Anoka</v>
      </c>
      <c r="F457" s="5" t="s">
        <v>8688</v>
      </c>
      <c r="H457" s="5">
        <f t="shared" si="66"/>
        <v>5</v>
      </c>
      <c r="I457" s="5" t="str">
        <f t="shared" si="67"/>
        <v>UPDATE crash_acc_2016 SET COUNTY_txt = 'Anoka' where TRIM(COUNTY)='2';</v>
      </c>
    </row>
    <row r="458" spans="1:9" x14ac:dyDescent="0.25">
      <c r="A458" s="5" t="s">
        <v>8574</v>
      </c>
      <c r="B458" s="14" t="s">
        <v>6525</v>
      </c>
      <c r="C458" s="5" t="s">
        <v>11</v>
      </c>
      <c r="D458" s="5" t="str">
        <f t="shared" si="64"/>
        <v xml:space="preserve">3 </v>
      </c>
      <c r="E458" s="5" t="str">
        <f t="shared" si="65"/>
        <v>Becker</v>
      </c>
      <c r="F458" s="5" t="s">
        <v>8688</v>
      </c>
      <c r="H458" s="5">
        <f t="shared" si="66"/>
        <v>6</v>
      </c>
      <c r="I458" s="5" t="str">
        <f t="shared" si="67"/>
        <v>UPDATE crash_acc_2016 SET COUNTY_txt = 'Becker' where TRIM(COUNTY)='3';</v>
      </c>
    </row>
    <row r="459" spans="1:9" x14ac:dyDescent="0.25">
      <c r="A459" s="5" t="s">
        <v>8574</v>
      </c>
      <c r="B459" s="14" t="s">
        <v>6526</v>
      </c>
      <c r="C459" s="5" t="s">
        <v>11</v>
      </c>
      <c r="D459" s="5" t="str">
        <f t="shared" si="64"/>
        <v xml:space="preserve">4 </v>
      </c>
      <c r="E459" s="5" t="str">
        <f t="shared" si="65"/>
        <v>Beltrami</v>
      </c>
      <c r="F459" s="5" t="s">
        <v>8688</v>
      </c>
      <c r="H459" s="5">
        <f t="shared" si="66"/>
        <v>8</v>
      </c>
      <c r="I459" s="5" t="str">
        <f t="shared" si="67"/>
        <v>UPDATE crash_acc_2016 SET COUNTY_txt = 'Beltrami' where TRIM(COUNTY)='4';</v>
      </c>
    </row>
    <row r="460" spans="1:9" x14ac:dyDescent="0.25">
      <c r="A460" s="5" t="s">
        <v>8574</v>
      </c>
      <c r="B460" s="14" t="s">
        <v>6527</v>
      </c>
      <c r="C460" s="5" t="s">
        <v>11</v>
      </c>
      <c r="D460" s="5" t="str">
        <f t="shared" si="64"/>
        <v xml:space="preserve">5 </v>
      </c>
      <c r="E460" s="5" t="str">
        <f t="shared" si="65"/>
        <v>Benton</v>
      </c>
      <c r="F460" s="5" t="s">
        <v>8688</v>
      </c>
      <c r="H460" s="5">
        <f t="shared" si="66"/>
        <v>6</v>
      </c>
      <c r="I460" s="5" t="str">
        <f t="shared" si="67"/>
        <v>UPDATE crash_acc_2016 SET COUNTY_txt = 'Benton' where TRIM(COUNTY)='5';</v>
      </c>
    </row>
    <row r="461" spans="1:9" x14ac:dyDescent="0.25">
      <c r="A461" s="5" t="s">
        <v>8574</v>
      </c>
      <c r="B461" s="14" t="s">
        <v>6528</v>
      </c>
      <c r="C461" s="5" t="s">
        <v>11</v>
      </c>
      <c r="D461" s="5" t="str">
        <f t="shared" si="64"/>
        <v xml:space="preserve">6 </v>
      </c>
      <c r="E461" s="5" t="str">
        <f t="shared" si="65"/>
        <v>Big Stone</v>
      </c>
      <c r="F461" s="5" t="s">
        <v>8688</v>
      </c>
      <c r="H461" s="5">
        <f t="shared" si="66"/>
        <v>9</v>
      </c>
      <c r="I461" s="5" t="str">
        <f t="shared" si="67"/>
        <v>UPDATE crash_acc_2016 SET COUNTY_txt = 'Big Stone' where TRIM(COUNTY)='6';</v>
      </c>
    </row>
    <row r="462" spans="1:9" x14ac:dyDescent="0.25">
      <c r="A462" s="5" t="s">
        <v>8574</v>
      </c>
      <c r="B462" s="14" t="s">
        <v>6529</v>
      </c>
      <c r="C462" s="5" t="s">
        <v>11</v>
      </c>
      <c r="D462" s="5" t="str">
        <f t="shared" si="64"/>
        <v xml:space="preserve">7 </v>
      </c>
      <c r="E462" s="5" t="str">
        <f t="shared" si="65"/>
        <v>Blue Earth</v>
      </c>
      <c r="F462" s="5" t="s">
        <v>8688</v>
      </c>
      <c r="H462" s="5">
        <f t="shared" si="66"/>
        <v>10</v>
      </c>
      <c r="I462" s="5" t="str">
        <f t="shared" si="67"/>
        <v>UPDATE crash_acc_2016 SET COUNTY_txt = 'Blue Earth' where TRIM(COUNTY)='7';</v>
      </c>
    </row>
    <row r="463" spans="1:9" x14ac:dyDescent="0.25">
      <c r="A463" s="5" t="s">
        <v>8574</v>
      </c>
      <c r="B463" s="14" t="s">
        <v>6530</v>
      </c>
      <c r="C463" s="5" t="s">
        <v>11</v>
      </c>
      <c r="D463" s="5" t="str">
        <f t="shared" si="64"/>
        <v xml:space="preserve">8 </v>
      </c>
      <c r="E463" s="5" t="str">
        <f t="shared" si="65"/>
        <v>Brown</v>
      </c>
      <c r="F463" s="5" t="s">
        <v>8688</v>
      </c>
      <c r="H463" s="5">
        <f t="shared" si="66"/>
        <v>5</v>
      </c>
      <c r="I463" s="5" t="str">
        <f t="shared" si="67"/>
        <v>UPDATE crash_acc_2016 SET COUNTY_txt = 'Brown' where TRIM(COUNTY)='8';</v>
      </c>
    </row>
    <row r="464" spans="1:9" x14ac:dyDescent="0.25">
      <c r="A464" s="5" t="s">
        <v>8574</v>
      </c>
      <c r="B464" s="14" t="s">
        <v>6531</v>
      </c>
      <c r="C464" s="5" t="s">
        <v>11</v>
      </c>
      <c r="D464" s="5" t="str">
        <f t="shared" si="64"/>
        <v xml:space="preserve">9 </v>
      </c>
      <c r="E464" s="5" t="str">
        <f t="shared" si="65"/>
        <v>Carlton</v>
      </c>
      <c r="F464" s="5" t="s">
        <v>8688</v>
      </c>
      <c r="H464" s="5">
        <f t="shared" si="66"/>
        <v>7</v>
      </c>
      <c r="I464" s="5" t="str">
        <f t="shared" si="67"/>
        <v>UPDATE crash_acc_2016 SET COUNTY_txt = 'Carlton' where TRIM(COUNTY)='9';</v>
      </c>
    </row>
    <row r="465" spans="1:9" x14ac:dyDescent="0.25">
      <c r="A465" s="5" t="s">
        <v>8574</v>
      </c>
      <c r="B465" s="14" t="s">
        <v>6532</v>
      </c>
      <c r="C465" s="5" t="s">
        <v>11</v>
      </c>
      <c r="D465" s="5" t="str">
        <f t="shared" si="64"/>
        <v>10</v>
      </c>
      <c r="E465" s="5" t="str">
        <f t="shared" si="65"/>
        <v>Carver</v>
      </c>
      <c r="F465" s="5" t="s">
        <v>8688</v>
      </c>
      <c r="H465" s="5">
        <f t="shared" si="66"/>
        <v>6</v>
      </c>
      <c r="I465" s="5" t="str">
        <f t="shared" si="67"/>
        <v>UPDATE crash_acc_2016 SET COUNTY_txt = 'Carver' where TRIM(COUNTY)='10';</v>
      </c>
    </row>
    <row r="466" spans="1:9" x14ac:dyDescent="0.25">
      <c r="A466" s="5" t="s">
        <v>8574</v>
      </c>
      <c r="B466" s="14" t="s">
        <v>6533</v>
      </c>
      <c r="C466" s="5" t="s">
        <v>11</v>
      </c>
      <c r="D466" s="5" t="str">
        <f t="shared" si="64"/>
        <v>11</v>
      </c>
      <c r="E466" s="5" t="str">
        <f t="shared" si="65"/>
        <v>Cass</v>
      </c>
      <c r="F466" s="5" t="s">
        <v>8688</v>
      </c>
      <c r="H466" s="5">
        <f t="shared" si="66"/>
        <v>4</v>
      </c>
      <c r="I466" s="5" t="str">
        <f t="shared" si="67"/>
        <v>UPDATE crash_acc_2016 SET COUNTY_txt = 'Cass' where TRIM(COUNTY)='11';</v>
      </c>
    </row>
    <row r="467" spans="1:9" x14ac:dyDescent="0.25">
      <c r="A467" s="5" t="s">
        <v>8574</v>
      </c>
      <c r="B467" s="14" t="s">
        <v>6534</v>
      </c>
      <c r="C467" s="5" t="s">
        <v>11</v>
      </c>
      <c r="D467" s="5" t="str">
        <f t="shared" si="64"/>
        <v>12</v>
      </c>
      <c r="E467" s="5" t="str">
        <f t="shared" si="65"/>
        <v>Chippewa</v>
      </c>
      <c r="F467" s="5" t="s">
        <v>8688</v>
      </c>
      <c r="H467" s="5">
        <f t="shared" si="66"/>
        <v>8</v>
      </c>
      <c r="I467" s="5" t="str">
        <f t="shared" si="67"/>
        <v>UPDATE crash_acc_2016 SET COUNTY_txt = 'Chippewa' where TRIM(COUNTY)='12';</v>
      </c>
    </row>
    <row r="468" spans="1:9" x14ac:dyDescent="0.25">
      <c r="A468" s="5" t="s">
        <v>8574</v>
      </c>
      <c r="B468" s="14" t="s">
        <v>6535</v>
      </c>
      <c r="C468" s="5" t="s">
        <v>11</v>
      </c>
      <c r="D468" s="5" t="str">
        <f t="shared" si="64"/>
        <v>13</v>
      </c>
      <c r="E468" s="5" t="str">
        <f t="shared" si="65"/>
        <v>Chisago</v>
      </c>
      <c r="F468" s="5" t="s">
        <v>8688</v>
      </c>
      <c r="H468" s="5">
        <f t="shared" si="66"/>
        <v>7</v>
      </c>
      <c r="I468" s="5" t="str">
        <f t="shared" si="67"/>
        <v>UPDATE crash_acc_2016 SET COUNTY_txt = 'Chisago' where TRIM(COUNTY)='13';</v>
      </c>
    </row>
    <row r="469" spans="1:9" x14ac:dyDescent="0.25">
      <c r="A469" s="5" t="s">
        <v>8574</v>
      </c>
      <c r="B469" s="14" t="s">
        <v>6536</v>
      </c>
      <c r="C469" s="5" t="s">
        <v>11</v>
      </c>
      <c r="D469" s="5" t="str">
        <f t="shared" si="64"/>
        <v>14</v>
      </c>
      <c r="E469" s="5" t="str">
        <f t="shared" si="65"/>
        <v>Clay</v>
      </c>
      <c r="F469" s="5" t="s">
        <v>8688</v>
      </c>
      <c r="H469" s="5">
        <f t="shared" si="66"/>
        <v>4</v>
      </c>
      <c r="I469" s="5" t="str">
        <f t="shared" si="67"/>
        <v>UPDATE crash_acc_2016 SET COUNTY_txt = 'Clay' where TRIM(COUNTY)='14';</v>
      </c>
    </row>
    <row r="470" spans="1:9" x14ac:dyDescent="0.25">
      <c r="A470" s="5" t="s">
        <v>8574</v>
      </c>
      <c r="B470" s="14" t="s">
        <v>6537</v>
      </c>
      <c r="C470" s="5" t="s">
        <v>11</v>
      </c>
      <c r="D470" s="5" t="str">
        <f t="shared" si="64"/>
        <v>15</v>
      </c>
      <c r="E470" s="5" t="str">
        <f t="shared" si="65"/>
        <v>Clearwater</v>
      </c>
      <c r="F470" s="5" t="s">
        <v>8688</v>
      </c>
      <c r="H470" s="5">
        <f t="shared" si="66"/>
        <v>10</v>
      </c>
      <c r="I470" s="5" t="str">
        <f t="shared" si="67"/>
        <v>UPDATE crash_acc_2016 SET COUNTY_txt = 'Clearwater' where TRIM(COUNTY)='15';</v>
      </c>
    </row>
    <row r="471" spans="1:9" x14ac:dyDescent="0.25">
      <c r="A471" s="5" t="s">
        <v>8574</v>
      </c>
      <c r="B471" s="14" t="s">
        <v>6538</v>
      </c>
      <c r="C471" s="5" t="s">
        <v>11</v>
      </c>
      <c r="D471" s="5" t="str">
        <f t="shared" si="64"/>
        <v>16</v>
      </c>
      <c r="E471" s="5" t="str">
        <f t="shared" si="65"/>
        <v>Cook</v>
      </c>
      <c r="F471" s="5" t="s">
        <v>8688</v>
      </c>
      <c r="H471" s="5">
        <f t="shared" si="66"/>
        <v>4</v>
      </c>
      <c r="I471" s="5" t="str">
        <f t="shared" si="67"/>
        <v>UPDATE crash_acc_2016 SET COUNTY_txt = 'Cook' where TRIM(COUNTY)='16';</v>
      </c>
    </row>
    <row r="472" spans="1:9" x14ac:dyDescent="0.25">
      <c r="A472" s="5" t="s">
        <v>8574</v>
      </c>
      <c r="B472" s="14" t="s">
        <v>6539</v>
      </c>
      <c r="C472" s="5" t="s">
        <v>11</v>
      </c>
      <c r="D472" s="5" t="str">
        <f t="shared" si="64"/>
        <v>17</v>
      </c>
      <c r="E472" s="5" t="str">
        <f t="shared" si="65"/>
        <v>Cottonwood</v>
      </c>
      <c r="F472" s="5" t="s">
        <v>8688</v>
      </c>
      <c r="H472" s="5">
        <f t="shared" si="66"/>
        <v>10</v>
      </c>
      <c r="I472" s="5" t="str">
        <f t="shared" si="67"/>
        <v>UPDATE crash_acc_2016 SET COUNTY_txt = 'Cottonwood' where TRIM(COUNTY)='17';</v>
      </c>
    </row>
    <row r="473" spans="1:9" x14ac:dyDescent="0.25">
      <c r="A473" s="5" t="s">
        <v>8574</v>
      </c>
      <c r="B473" s="14" t="s">
        <v>6540</v>
      </c>
      <c r="C473" s="5" t="s">
        <v>11</v>
      </c>
      <c r="D473" s="5" t="str">
        <f t="shared" si="64"/>
        <v>18</v>
      </c>
      <c r="E473" s="5" t="str">
        <f t="shared" si="65"/>
        <v>Crow Wing</v>
      </c>
      <c r="F473" s="5" t="s">
        <v>8688</v>
      </c>
      <c r="H473" s="5">
        <f t="shared" si="66"/>
        <v>9</v>
      </c>
      <c r="I473" s="5" t="str">
        <f t="shared" si="67"/>
        <v>UPDATE crash_acc_2016 SET COUNTY_txt = 'Crow Wing' where TRIM(COUNTY)='18';</v>
      </c>
    </row>
    <row r="474" spans="1:9" x14ac:dyDescent="0.25">
      <c r="A474" s="5" t="s">
        <v>8574</v>
      </c>
      <c r="B474" s="14" t="s">
        <v>6541</v>
      </c>
      <c r="C474" s="5" t="s">
        <v>11</v>
      </c>
      <c r="D474" s="5" t="str">
        <f t="shared" si="64"/>
        <v>19</v>
      </c>
      <c r="E474" s="5" t="str">
        <f t="shared" si="65"/>
        <v>Dakota</v>
      </c>
      <c r="F474" s="5" t="s">
        <v>8688</v>
      </c>
      <c r="H474" s="5">
        <f t="shared" si="66"/>
        <v>6</v>
      </c>
      <c r="I474" s="5" t="str">
        <f t="shared" si="67"/>
        <v>UPDATE crash_acc_2016 SET COUNTY_txt = 'Dakota' where TRIM(COUNTY)='19';</v>
      </c>
    </row>
    <row r="475" spans="1:9" x14ac:dyDescent="0.25">
      <c r="A475" s="5" t="s">
        <v>8574</v>
      </c>
      <c r="B475" s="14" t="s">
        <v>6542</v>
      </c>
      <c r="C475" s="5" t="s">
        <v>11</v>
      </c>
      <c r="D475" s="5" t="str">
        <f t="shared" si="64"/>
        <v>20</v>
      </c>
      <c r="E475" s="5" t="str">
        <f t="shared" si="65"/>
        <v>Dodge</v>
      </c>
      <c r="F475" s="5" t="s">
        <v>8688</v>
      </c>
      <c r="H475" s="5">
        <f t="shared" si="66"/>
        <v>5</v>
      </c>
      <c r="I475" s="5" t="str">
        <f t="shared" si="67"/>
        <v>UPDATE crash_acc_2016 SET COUNTY_txt = 'Dodge' where TRIM(COUNTY)='20';</v>
      </c>
    </row>
    <row r="476" spans="1:9" x14ac:dyDescent="0.25">
      <c r="A476" s="5" t="s">
        <v>8574</v>
      </c>
      <c r="B476" s="14" t="s">
        <v>6543</v>
      </c>
      <c r="C476" s="5" t="s">
        <v>11</v>
      </c>
      <c r="D476" s="5" t="str">
        <f t="shared" si="64"/>
        <v>21</v>
      </c>
      <c r="E476" s="5" t="str">
        <f t="shared" si="65"/>
        <v>Douglas</v>
      </c>
      <c r="F476" s="5" t="s">
        <v>8688</v>
      </c>
      <c r="H476" s="5">
        <f t="shared" si="66"/>
        <v>7</v>
      </c>
      <c r="I476" s="5" t="str">
        <f t="shared" si="67"/>
        <v>UPDATE crash_acc_2016 SET COUNTY_txt = 'Douglas' where TRIM(COUNTY)='21';</v>
      </c>
    </row>
    <row r="477" spans="1:9" x14ac:dyDescent="0.25">
      <c r="A477" s="5" t="s">
        <v>8574</v>
      </c>
      <c r="B477" s="14" t="s">
        <v>6544</v>
      </c>
      <c r="C477" s="5" t="s">
        <v>11</v>
      </c>
      <c r="D477" s="5" t="str">
        <f t="shared" si="64"/>
        <v>22</v>
      </c>
      <c r="E477" s="5" t="str">
        <f t="shared" si="65"/>
        <v>Faribault</v>
      </c>
      <c r="F477" s="5" t="s">
        <v>8688</v>
      </c>
      <c r="H477" s="5">
        <f t="shared" si="66"/>
        <v>9</v>
      </c>
      <c r="I477" s="5" t="str">
        <f t="shared" si="67"/>
        <v>UPDATE crash_acc_2016 SET COUNTY_txt = 'Faribault' where TRIM(COUNTY)='22';</v>
      </c>
    </row>
    <row r="478" spans="1:9" x14ac:dyDescent="0.25">
      <c r="A478" s="5" t="s">
        <v>8574</v>
      </c>
      <c r="B478" s="14" t="s">
        <v>6545</v>
      </c>
      <c r="C478" s="5" t="s">
        <v>11</v>
      </c>
      <c r="D478" s="5" t="str">
        <f t="shared" si="64"/>
        <v>23</v>
      </c>
      <c r="E478" s="5" t="str">
        <f t="shared" si="65"/>
        <v>Fillmore</v>
      </c>
      <c r="F478" s="5" t="s">
        <v>8688</v>
      </c>
      <c r="H478" s="5">
        <f t="shared" si="66"/>
        <v>8</v>
      </c>
      <c r="I478" s="5" t="str">
        <f t="shared" si="67"/>
        <v>UPDATE crash_acc_2016 SET COUNTY_txt = 'Fillmore' where TRIM(COUNTY)='23';</v>
      </c>
    </row>
    <row r="479" spans="1:9" x14ac:dyDescent="0.25">
      <c r="A479" s="5" t="s">
        <v>8574</v>
      </c>
      <c r="B479" s="14" t="s">
        <v>6546</v>
      </c>
      <c r="C479" s="5" t="s">
        <v>11</v>
      </c>
      <c r="D479" s="5" t="str">
        <f t="shared" si="64"/>
        <v>24</v>
      </c>
      <c r="E479" s="5" t="str">
        <f t="shared" si="65"/>
        <v>Freeborn</v>
      </c>
      <c r="F479" s="5" t="s">
        <v>8688</v>
      </c>
      <c r="H479" s="5">
        <f t="shared" si="66"/>
        <v>8</v>
      </c>
      <c r="I479" s="5" t="str">
        <f t="shared" si="67"/>
        <v>UPDATE crash_acc_2016 SET COUNTY_txt = 'Freeborn' where TRIM(COUNTY)='24';</v>
      </c>
    </row>
    <row r="480" spans="1:9" x14ac:dyDescent="0.25">
      <c r="A480" s="5" t="s">
        <v>8574</v>
      </c>
      <c r="B480" s="14" t="s">
        <v>6547</v>
      </c>
      <c r="C480" s="5" t="s">
        <v>11</v>
      </c>
      <c r="D480" s="5" t="str">
        <f t="shared" si="64"/>
        <v>25</v>
      </c>
      <c r="E480" s="5" t="str">
        <f t="shared" si="65"/>
        <v>Goodhue</v>
      </c>
      <c r="F480" s="5" t="s">
        <v>8688</v>
      </c>
      <c r="H480" s="5">
        <f t="shared" si="66"/>
        <v>7</v>
      </c>
      <c r="I480" s="5" t="str">
        <f t="shared" si="67"/>
        <v>UPDATE crash_acc_2016 SET COUNTY_txt = 'Goodhue' where TRIM(COUNTY)='25';</v>
      </c>
    </row>
    <row r="481" spans="1:9" x14ac:dyDescent="0.25">
      <c r="A481" s="5" t="s">
        <v>8574</v>
      </c>
      <c r="B481" s="14" t="s">
        <v>6548</v>
      </c>
      <c r="C481" s="5" t="s">
        <v>11</v>
      </c>
      <c r="D481" s="5" t="str">
        <f t="shared" si="64"/>
        <v>26</v>
      </c>
      <c r="E481" s="5" t="str">
        <f t="shared" si="65"/>
        <v>Grant</v>
      </c>
      <c r="F481" s="5" t="s">
        <v>8688</v>
      </c>
      <c r="H481" s="5">
        <f t="shared" si="66"/>
        <v>5</v>
      </c>
      <c r="I481" s="5" t="str">
        <f t="shared" si="67"/>
        <v>UPDATE crash_acc_2016 SET COUNTY_txt = 'Grant' where TRIM(COUNTY)='26';</v>
      </c>
    </row>
    <row r="482" spans="1:9" x14ac:dyDescent="0.25">
      <c r="A482" s="5" t="s">
        <v>8574</v>
      </c>
      <c r="B482" s="14" t="s">
        <v>6549</v>
      </c>
      <c r="C482" s="5" t="s">
        <v>11</v>
      </c>
      <c r="D482" s="5" t="str">
        <f t="shared" si="64"/>
        <v>27</v>
      </c>
      <c r="E482" s="5" t="str">
        <f t="shared" si="65"/>
        <v>Hennepin</v>
      </c>
      <c r="F482" s="5" t="s">
        <v>8688</v>
      </c>
      <c r="H482" s="5">
        <f t="shared" si="66"/>
        <v>8</v>
      </c>
      <c r="I482" s="5" t="str">
        <f t="shared" si="67"/>
        <v>UPDATE crash_acc_2016 SET COUNTY_txt = 'Hennepin' where TRIM(COUNTY)='27';</v>
      </c>
    </row>
    <row r="483" spans="1:9" x14ac:dyDescent="0.25">
      <c r="A483" s="5" t="s">
        <v>8574</v>
      </c>
      <c r="B483" s="14" t="s">
        <v>6550</v>
      </c>
      <c r="C483" s="5" t="s">
        <v>11</v>
      </c>
      <c r="D483" s="5" t="str">
        <f t="shared" si="64"/>
        <v>28</v>
      </c>
      <c r="E483" s="5" t="str">
        <f t="shared" si="65"/>
        <v>Houston</v>
      </c>
      <c r="F483" s="5" t="s">
        <v>8688</v>
      </c>
      <c r="H483" s="5">
        <f t="shared" si="66"/>
        <v>7</v>
      </c>
      <c r="I483" s="5" t="str">
        <f t="shared" si="67"/>
        <v>UPDATE crash_acc_2016 SET COUNTY_txt = 'Houston' where TRIM(COUNTY)='28';</v>
      </c>
    </row>
    <row r="484" spans="1:9" x14ac:dyDescent="0.25">
      <c r="A484" s="5" t="s">
        <v>8574</v>
      </c>
      <c r="B484" s="14" t="s">
        <v>6551</v>
      </c>
      <c r="C484" s="5" t="s">
        <v>11</v>
      </c>
      <c r="D484" s="5" t="str">
        <f t="shared" si="64"/>
        <v>29</v>
      </c>
      <c r="E484" s="5" t="str">
        <f t="shared" si="65"/>
        <v>Hubbard</v>
      </c>
      <c r="F484" s="5" t="s">
        <v>8688</v>
      </c>
      <c r="H484" s="5">
        <f t="shared" si="66"/>
        <v>7</v>
      </c>
      <c r="I484" s="5" t="str">
        <f t="shared" si="67"/>
        <v>UPDATE crash_acc_2016 SET COUNTY_txt = 'Hubbard' where TRIM(COUNTY)='29';</v>
      </c>
    </row>
    <row r="485" spans="1:9" x14ac:dyDescent="0.25">
      <c r="A485" s="5" t="s">
        <v>8574</v>
      </c>
      <c r="B485" s="14" t="s">
        <v>6552</v>
      </c>
      <c r="C485" s="5" t="s">
        <v>11</v>
      </c>
      <c r="D485" s="5" t="str">
        <f t="shared" si="64"/>
        <v>30</v>
      </c>
      <c r="E485" s="5" t="str">
        <f t="shared" si="65"/>
        <v>Isanti</v>
      </c>
      <c r="F485" s="5" t="s">
        <v>8688</v>
      </c>
      <c r="H485" s="5">
        <f t="shared" si="66"/>
        <v>6</v>
      </c>
      <c r="I485" s="5" t="str">
        <f t="shared" si="67"/>
        <v>UPDATE crash_acc_2016 SET COUNTY_txt = 'Isanti' where TRIM(COUNTY)='30';</v>
      </c>
    </row>
    <row r="486" spans="1:9" x14ac:dyDescent="0.25">
      <c r="A486" s="5" t="s">
        <v>8574</v>
      </c>
      <c r="B486" s="14" t="s">
        <v>6553</v>
      </c>
      <c r="C486" s="5" t="s">
        <v>11</v>
      </c>
      <c r="D486" s="5" t="str">
        <f t="shared" si="64"/>
        <v>31</v>
      </c>
      <c r="E486" s="5" t="str">
        <f t="shared" si="65"/>
        <v>Itasca</v>
      </c>
      <c r="F486" s="5" t="s">
        <v>8688</v>
      </c>
      <c r="H486" s="5">
        <f t="shared" si="66"/>
        <v>6</v>
      </c>
      <c r="I486" s="5" t="str">
        <f t="shared" si="67"/>
        <v>UPDATE crash_acc_2016 SET COUNTY_txt = 'Itasca' where TRIM(COUNTY)='31';</v>
      </c>
    </row>
    <row r="487" spans="1:9" x14ac:dyDescent="0.25">
      <c r="A487" s="5" t="s">
        <v>8574</v>
      </c>
      <c r="B487" s="14" t="s">
        <v>6554</v>
      </c>
      <c r="C487" s="5" t="s">
        <v>11</v>
      </c>
      <c r="D487" s="5" t="str">
        <f t="shared" si="64"/>
        <v>32</v>
      </c>
      <c r="E487" s="5" t="str">
        <f t="shared" si="65"/>
        <v>Jackson</v>
      </c>
      <c r="F487" s="5" t="s">
        <v>8688</v>
      </c>
      <c r="H487" s="5">
        <f t="shared" si="66"/>
        <v>7</v>
      </c>
      <c r="I487" s="5" t="str">
        <f t="shared" si="67"/>
        <v>UPDATE crash_acc_2016 SET COUNTY_txt = 'Jackson' where TRIM(COUNTY)='32';</v>
      </c>
    </row>
    <row r="488" spans="1:9" x14ac:dyDescent="0.25">
      <c r="A488" s="5" t="s">
        <v>8574</v>
      </c>
      <c r="B488" s="14" t="s">
        <v>6555</v>
      </c>
      <c r="C488" s="5" t="s">
        <v>11</v>
      </c>
      <c r="D488" s="5" t="str">
        <f t="shared" si="64"/>
        <v>33</v>
      </c>
      <c r="E488" s="5" t="str">
        <f t="shared" si="65"/>
        <v>Kanabec</v>
      </c>
      <c r="F488" s="5" t="s">
        <v>8688</v>
      </c>
      <c r="H488" s="5">
        <f t="shared" si="66"/>
        <v>7</v>
      </c>
      <c r="I488" s="5" t="str">
        <f t="shared" si="67"/>
        <v>UPDATE crash_acc_2016 SET COUNTY_txt = 'Kanabec' where TRIM(COUNTY)='33';</v>
      </c>
    </row>
    <row r="489" spans="1:9" x14ac:dyDescent="0.25">
      <c r="A489" s="5" t="s">
        <v>8574</v>
      </c>
      <c r="B489" s="14" t="s">
        <v>6556</v>
      </c>
      <c r="C489" s="5" t="s">
        <v>11</v>
      </c>
      <c r="D489" s="5" t="str">
        <f t="shared" si="64"/>
        <v>34</v>
      </c>
      <c r="E489" s="5" t="str">
        <f t="shared" si="65"/>
        <v>Kandiyohi</v>
      </c>
      <c r="F489" s="5" t="s">
        <v>8688</v>
      </c>
      <c r="H489" s="5">
        <f t="shared" si="66"/>
        <v>9</v>
      </c>
      <c r="I489" s="5" t="str">
        <f t="shared" si="67"/>
        <v>UPDATE crash_acc_2016 SET COUNTY_txt = 'Kandiyohi' where TRIM(COUNTY)='34';</v>
      </c>
    </row>
    <row r="490" spans="1:9" x14ac:dyDescent="0.25">
      <c r="A490" s="5" t="s">
        <v>8574</v>
      </c>
      <c r="B490" s="14" t="s">
        <v>6557</v>
      </c>
      <c r="C490" s="5" t="s">
        <v>11</v>
      </c>
      <c r="D490" s="5" t="str">
        <f t="shared" si="64"/>
        <v>35</v>
      </c>
      <c r="E490" s="5" t="str">
        <f t="shared" si="65"/>
        <v>Kittson</v>
      </c>
      <c r="F490" s="5" t="s">
        <v>8688</v>
      </c>
      <c r="H490" s="5">
        <f t="shared" si="66"/>
        <v>7</v>
      </c>
      <c r="I490" s="5" t="str">
        <f t="shared" si="67"/>
        <v>UPDATE crash_acc_2016 SET COUNTY_txt = 'Kittson' where TRIM(COUNTY)='35';</v>
      </c>
    </row>
    <row r="491" spans="1:9" x14ac:dyDescent="0.25">
      <c r="A491" s="5" t="s">
        <v>8574</v>
      </c>
      <c r="B491" s="14" t="s">
        <v>6558</v>
      </c>
      <c r="C491" s="5" t="s">
        <v>11</v>
      </c>
      <c r="D491" s="5" t="str">
        <f t="shared" si="64"/>
        <v>36</v>
      </c>
      <c r="E491" s="5" t="str">
        <f t="shared" si="65"/>
        <v>Koochiching</v>
      </c>
      <c r="F491" s="5" t="s">
        <v>8688</v>
      </c>
      <c r="H491" s="5">
        <f t="shared" si="66"/>
        <v>11</v>
      </c>
      <c r="I491" s="5" t="str">
        <f t="shared" si="67"/>
        <v>UPDATE crash_acc_2016 SET COUNTY_txt = 'Koochiching' where TRIM(COUNTY)='36';</v>
      </c>
    </row>
    <row r="492" spans="1:9" x14ac:dyDescent="0.25">
      <c r="A492" s="5" t="s">
        <v>8574</v>
      </c>
      <c r="B492" s="14" t="s">
        <v>6559</v>
      </c>
      <c r="C492" s="5" t="s">
        <v>11</v>
      </c>
      <c r="D492" s="5" t="str">
        <f t="shared" si="64"/>
        <v>37</v>
      </c>
      <c r="E492" s="5" t="str">
        <f t="shared" si="65"/>
        <v>Lac Qui Parle</v>
      </c>
      <c r="F492" s="5" t="s">
        <v>8688</v>
      </c>
      <c r="H492" s="5">
        <f t="shared" si="66"/>
        <v>13</v>
      </c>
      <c r="I492" s="5" t="str">
        <f t="shared" si="67"/>
        <v>UPDATE crash_acc_2016 SET COUNTY_txt = 'Lac Qui Parle' where TRIM(COUNTY)='37';</v>
      </c>
    </row>
    <row r="493" spans="1:9" x14ac:dyDescent="0.25">
      <c r="A493" s="5" t="s">
        <v>8574</v>
      </c>
      <c r="B493" s="14" t="s">
        <v>6560</v>
      </c>
      <c r="C493" s="5" t="s">
        <v>11</v>
      </c>
      <c r="D493" s="5" t="str">
        <f t="shared" si="64"/>
        <v>38</v>
      </c>
      <c r="E493" s="5" t="str">
        <f t="shared" si="65"/>
        <v>Lake</v>
      </c>
      <c r="F493" s="5" t="s">
        <v>8688</v>
      </c>
      <c r="H493" s="5">
        <f t="shared" si="66"/>
        <v>4</v>
      </c>
      <c r="I493" s="5" t="str">
        <f t="shared" si="67"/>
        <v>UPDATE crash_acc_2016 SET COUNTY_txt = 'Lake' where TRIM(COUNTY)='38';</v>
      </c>
    </row>
    <row r="494" spans="1:9" x14ac:dyDescent="0.25">
      <c r="A494" s="5" t="s">
        <v>8574</v>
      </c>
      <c r="B494" s="14" t="s">
        <v>6561</v>
      </c>
      <c r="C494" s="5" t="s">
        <v>11</v>
      </c>
      <c r="D494" s="5" t="str">
        <f t="shared" si="64"/>
        <v>39</v>
      </c>
      <c r="E494" s="5" t="str">
        <f t="shared" si="65"/>
        <v>Lake of the Woods</v>
      </c>
      <c r="F494" s="5" t="s">
        <v>8688</v>
      </c>
      <c r="H494" s="5">
        <f t="shared" si="66"/>
        <v>17</v>
      </c>
      <c r="I494" s="5" t="str">
        <f t="shared" si="67"/>
        <v>UPDATE crash_acc_2016 SET COUNTY_txt = 'Lake of the Woods' where TRIM(COUNTY)='39';</v>
      </c>
    </row>
    <row r="495" spans="1:9" x14ac:dyDescent="0.25">
      <c r="A495" s="5" t="s">
        <v>8574</v>
      </c>
      <c r="B495" s="14" t="s">
        <v>6562</v>
      </c>
      <c r="C495" s="5" t="s">
        <v>11</v>
      </c>
      <c r="D495" s="5" t="str">
        <f t="shared" si="64"/>
        <v>40</v>
      </c>
      <c r="E495" s="5" t="str">
        <f t="shared" si="65"/>
        <v>Le Sueur</v>
      </c>
      <c r="F495" s="5" t="s">
        <v>8688</v>
      </c>
      <c r="H495" s="5">
        <f t="shared" si="66"/>
        <v>8</v>
      </c>
      <c r="I495" s="5" t="str">
        <f t="shared" si="67"/>
        <v>UPDATE crash_acc_2016 SET COUNTY_txt = 'Le Sueur' where TRIM(COUNTY)='40';</v>
      </c>
    </row>
    <row r="496" spans="1:9" x14ac:dyDescent="0.25">
      <c r="A496" s="5" t="s">
        <v>8574</v>
      </c>
      <c r="B496" s="14" t="s">
        <v>6563</v>
      </c>
      <c r="C496" s="5" t="s">
        <v>11</v>
      </c>
      <c r="D496" s="5" t="str">
        <f t="shared" si="64"/>
        <v>41</v>
      </c>
      <c r="E496" s="5" t="str">
        <f t="shared" si="65"/>
        <v>Lincoln</v>
      </c>
      <c r="F496" s="5" t="s">
        <v>8688</v>
      </c>
      <c r="H496" s="5">
        <f t="shared" si="66"/>
        <v>7</v>
      </c>
      <c r="I496" s="5" t="str">
        <f t="shared" si="67"/>
        <v>UPDATE crash_acc_2016 SET COUNTY_txt = 'Lincoln' where TRIM(COUNTY)='41';</v>
      </c>
    </row>
    <row r="497" spans="1:9" x14ac:dyDescent="0.25">
      <c r="A497" s="5" t="s">
        <v>8574</v>
      </c>
      <c r="B497" s="14" t="s">
        <v>6564</v>
      </c>
      <c r="C497" s="5" t="s">
        <v>11</v>
      </c>
      <c r="D497" s="5" t="str">
        <f t="shared" si="64"/>
        <v>42</v>
      </c>
      <c r="E497" s="5" t="str">
        <f t="shared" si="65"/>
        <v>Lyon</v>
      </c>
      <c r="F497" s="5" t="s">
        <v>8688</v>
      </c>
      <c r="H497" s="5">
        <f t="shared" si="66"/>
        <v>4</v>
      </c>
      <c r="I497" s="5" t="str">
        <f t="shared" si="67"/>
        <v>UPDATE crash_acc_2016 SET COUNTY_txt = 'Lyon' where TRIM(COUNTY)='42';</v>
      </c>
    </row>
    <row r="498" spans="1:9" x14ac:dyDescent="0.25">
      <c r="A498" s="5" t="s">
        <v>8574</v>
      </c>
      <c r="B498" s="14" t="s">
        <v>6565</v>
      </c>
      <c r="C498" s="5" t="s">
        <v>11</v>
      </c>
      <c r="D498" s="5" t="str">
        <f t="shared" si="64"/>
        <v>43</v>
      </c>
      <c r="E498" s="5" t="str">
        <f t="shared" si="65"/>
        <v>McLeod</v>
      </c>
      <c r="F498" s="5" t="s">
        <v>8688</v>
      </c>
      <c r="H498" s="5">
        <f t="shared" si="66"/>
        <v>6</v>
      </c>
      <c r="I498" s="5" t="str">
        <f t="shared" si="67"/>
        <v>UPDATE crash_acc_2016 SET COUNTY_txt = 'McLeod' where TRIM(COUNTY)='43';</v>
      </c>
    </row>
    <row r="499" spans="1:9" x14ac:dyDescent="0.25">
      <c r="A499" s="5" t="s">
        <v>8574</v>
      </c>
      <c r="B499" s="14" t="s">
        <v>6566</v>
      </c>
      <c r="C499" s="5" t="s">
        <v>11</v>
      </c>
      <c r="D499" s="5" t="str">
        <f t="shared" si="64"/>
        <v>44</v>
      </c>
      <c r="E499" s="5" t="str">
        <f t="shared" si="65"/>
        <v>Mahnomen</v>
      </c>
      <c r="F499" s="5" t="s">
        <v>8688</v>
      </c>
      <c r="H499" s="5">
        <f t="shared" si="66"/>
        <v>8</v>
      </c>
      <c r="I499" s="5" t="str">
        <f t="shared" si="67"/>
        <v>UPDATE crash_acc_2016 SET COUNTY_txt = 'Mahnomen' where TRIM(COUNTY)='44';</v>
      </c>
    </row>
    <row r="500" spans="1:9" x14ac:dyDescent="0.25">
      <c r="A500" s="5" t="s">
        <v>8574</v>
      </c>
      <c r="B500" s="14" t="s">
        <v>6567</v>
      </c>
      <c r="C500" s="5" t="s">
        <v>11</v>
      </c>
      <c r="D500" s="5" t="str">
        <f t="shared" si="64"/>
        <v>45</v>
      </c>
      <c r="E500" s="5" t="str">
        <f t="shared" si="65"/>
        <v>Marshall</v>
      </c>
      <c r="F500" s="5" t="s">
        <v>8688</v>
      </c>
      <c r="H500" s="5">
        <f t="shared" si="66"/>
        <v>8</v>
      </c>
      <c r="I500" s="5" t="str">
        <f t="shared" si="67"/>
        <v>UPDATE crash_acc_2016 SET COUNTY_txt = 'Marshall' where TRIM(COUNTY)='45';</v>
      </c>
    </row>
    <row r="501" spans="1:9" x14ac:dyDescent="0.25">
      <c r="A501" s="5" t="s">
        <v>8574</v>
      </c>
      <c r="B501" s="14" t="s">
        <v>6568</v>
      </c>
      <c r="C501" s="5" t="s">
        <v>11</v>
      </c>
      <c r="D501" s="5" t="str">
        <f t="shared" si="64"/>
        <v>46</v>
      </c>
      <c r="E501" s="5" t="str">
        <f t="shared" si="65"/>
        <v>Martin</v>
      </c>
      <c r="F501" s="5" t="s">
        <v>8688</v>
      </c>
      <c r="H501" s="5">
        <f t="shared" si="66"/>
        <v>6</v>
      </c>
      <c r="I501" s="5" t="str">
        <f t="shared" si="67"/>
        <v>UPDATE crash_acc_2016 SET COUNTY_txt = 'Martin' where TRIM(COUNTY)='46';</v>
      </c>
    </row>
    <row r="502" spans="1:9" x14ac:dyDescent="0.25">
      <c r="A502" s="5" t="s">
        <v>8574</v>
      </c>
      <c r="B502" s="14" t="s">
        <v>6569</v>
      </c>
      <c r="C502" s="5" t="s">
        <v>11</v>
      </c>
      <c r="D502" s="5" t="str">
        <f t="shared" si="64"/>
        <v>47</v>
      </c>
      <c r="E502" s="5" t="str">
        <f t="shared" si="65"/>
        <v>Meeker</v>
      </c>
      <c r="F502" s="5" t="s">
        <v>8688</v>
      </c>
      <c r="H502" s="5">
        <f t="shared" si="66"/>
        <v>6</v>
      </c>
      <c r="I502" s="5" t="str">
        <f t="shared" si="67"/>
        <v>UPDATE crash_acc_2016 SET COUNTY_txt = 'Meeker' where TRIM(COUNTY)='47';</v>
      </c>
    </row>
    <row r="503" spans="1:9" x14ac:dyDescent="0.25">
      <c r="A503" s="5" t="s">
        <v>8574</v>
      </c>
      <c r="B503" s="14" t="s">
        <v>6570</v>
      </c>
      <c r="C503" s="5" t="s">
        <v>11</v>
      </c>
      <c r="D503" s="5" t="str">
        <f t="shared" si="64"/>
        <v>48</v>
      </c>
      <c r="E503" s="5" t="str">
        <f t="shared" si="65"/>
        <v>Mille Lacs</v>
      </c>
      <c r="F503" s="5" t="s">
        <v>8688</v>
      </c>
      <c r="H503" s="5">
        <f t="shared" si="66"/>
        <v>10</v>
      </c>
      <c r="I503" s="5" t="str">
        <f t="shared" si="67"/>
        <v>UPDATE crash_acc_2016 SET COUNTY_txt = 'Mille Lacs' where TRIM(COUNTY)='48';</v>
      </c>
    </row>
    <row r="504" spans="1:9" x14ac:dyDescent="0.25">
      <c r="A504" s="5" t="s">
        <v>8574</v>
      </c>
      <c r="B504" s="14" t="s">
        <v>6571</v>
      </c>
      <c r="C504" s="5" t="s">
        <v>11</v>
      </c>
      <c r="D504" s="5" t="str">
        <f t="shared" si="64"/>
        <v>49</v>
      </c>
      <c r="E504" s="5" t="str">
        <f t="shared" si="65"/>
        <v>Morrison</v>
      </c>
      <c r="F504" s="5" t="s">
        <v>8688</v>
      </c>
      <c r="H504" s="5">
        <f t="shared" si="66"/>
        <v>8</v>
      </c>
      <c r="I504" s="5" t="str">
        <f t="shared" si="67"/>
        <v>UPDATE crash_acc_2016 SET COUNTY_txt = 'Morrison' where TRIM(COUNTY)='49';</v>
      </c>
    </row>
    <row r="505" spans="1:9" x14ac:dyDescent="0.25">
      <c r="A505" s="5" t="s">
        <v>8574</v>
      </c>
      <c r="B505" s="14" t="s">
        <v>6572</v>
      </c>
      <c r="C505" s="5" t="s">
        <v>11</v>
      </c>
      <c r="D505" s="5" t="str">
        <f t="shared" si="64"/>
        <v>50</v>
      </c>
      <c r="E505" s="5" t="str">
        <f t="shared" si="65"/>
        <v>Mower</v>
      </c>
      <c r="F505" s="5" t="s">
        <v>8688</v>
      </c>
      <c r="H505" s="5">
        <f t="shared" si="66"/>
        <v>5</v>
      </c>
      <c r="I505" s="5" t="str">
        <f t="shared" si="67"/>
        <v>UPDATE crash_acc_2016 SET COUNTY_txt = 'Mower' where TRIM(COUNTY)='50';</v>
      </c>
    </row>
    <row r="506" spans="1:9" x14ac:dyDescent="0.25">
      <c r="A506" s="5" t="s">
        <v>8574</v>
      </c>
      <c r="B506" s="14" t="s">
        <v>6573</v>
      </c>
      <c r="C506" s="5" t="s">
        <v>11</v>
      </c>
      <c r="D506" s="5" t="str">
        <f t="shared" si="64"/>
        <v>51</v>
      </c>
      <c r="E506" s="5" t="str">
        <f t="shared" si="65"/>
        <v>Murray</v>
      </c>
      <c r="F506" s="5" t="s">
        <v>8688</v>
      </c>
      <c r="H506" s="5">
        <f t="shared" si="66"/>
        <v>6</v>
      </c>
      <c r="I506" s="5" t="str">
        <f t="shared" si="67"/>
        <v>UPDATE crash_acc_2016 SET COUNTY_txt = 'Murray' where TRIM(COUNTY)='51';</v>
      </c>
    </row>
    <row r="507" spans="1:9" x14ac:dyDescent="0.25">
      <c r="A507" s="5" t="s">
        <v>8574</v>
      </c>
      <c r="B507" s="14" t="s">
        <v>6574</v>
      </c>
      <c r="C507" s="5" t="s">
        <v>11</v>
      </c>
      <c r="D507" s="5" t="str">
        <f t="shared" si="64"/>
        <v>52</v>
      </c>
      <c r="E507" s="5" t="str">
        <f t="shared" si="65"/>
        <v>Nicollet</v>
      </c>
      <c r="F507" s="5" t="s">
        <v>8688</v>
      </c>
      <c r="H507" s="5">
        <f t="shared" si="66"/>
        <v>8</v>
      </c>
      <c r="I507" s="5" t="str">
        <f t="shared" si="67"/>
        <v>UPDATE crash_acc_2016 SET COUNTY_txt = 'Nicollet' where TRIM(COUNTY)='52';</v>
      </c>
    </row>
    <row r="508" spans="1:9" x14ac:dyDescent="0.25">
      <c r="A508" s="5" t="s">
        <v>8574</v>
      </c>
      <c r="B508" s="14" t="s">
        <v>6575</v>
      </c>
      <c r="C508" s="5" t="s">
        <v>11</v>
      </c>
      <c r="D508" s="5" t="str">
        <f t="shared" si="64"/>
        <v>53</v>
      </c>
      <c r="E508" s="5" t="str">
        <f t="shared" si="65"/>
        <v>Nobles</v>
      </c>
      <c r="F508" s="5" t="s">
        <v>8688</v>
      </c>
      <c r="H508" s="5">
        <f t="shared" si="66"/>
        <v>6</v>
      </c>
      <c r="I508" s="5" t="str">
        <f t="shared" si="67"/>
        <v>UPDATE crash_acc_2016 SET COUNTY_txt = 'Nobles' where TRIM(COUNTY)='53';</v>
      </c>
    </row>
    <row r="509" spans="1:9" x14ac:dyDescent="0.25">
      <c r="A509" s="5" t="s">
        <v>8574</v>
      </c>
      <c r="B509" s="14" t="s">
        <v>6576</v>
      </c>
      <c r="C509" s="5" t="s">
        <v>11</v>
      </c>
      <c r="D509" s="5" t="str">
        <f t="shared" si="64"/>
        <v>54</v>
      </c>
      <c r="E509" s="5" t="str">
        <f t="shared" si="65"/>
        <v>Norman</v>
      </c>
      <c r="F509" s="5" t="s">
        <v>8688</v>
      </c>
      <c r="H509" s="5">
        <f t="shared" si="66"/>
        <v>6</v>
      </c>
      <c r="I509" s="5" t="str">
        <f t="shared" si="67"/>
        <v>UPDATE crash_acc_2016 SET COUNTY_txt = 'Norman' where TRIM(COUNTY)='54';</v>
      </c>
    </row>
    <row r="510" spans="1:9" x14ac:dyDescent="0.25">
      <c r="A510" s="5" t="s">
        <v>8574</v>
      </c>
      <c r="B510" s="14" t="s">
        <v>6577</v>
      </c>
      <c r="C510" s="5" t="s">
        <v>11</v>
      </c>
      <c r="D510" s="5" t="str">
        <f t="shared" si="64"/>
        <v>55</v>
      </c>
      <c r="E510" s="5" t="str">
        <f t="shared" si="65"/>
        <v>Olmsted</v>
      </c>
      <c r="F510" s="5" t="s">
        <v>8688</v>
      </c>
      <c r="H510" s="5">
        <f t="shared" si="66"/>
        <v>7</v>
      </c>
      <c r="I510" s="5" t="str">
        <f t="shared" si="67"/>
        <v>UPDATE crash_acc_2016 SET COUNTY_txt = 'Olmsted' where TRIM(COUNTY)='55';</v>
      </c>
    </row>
    <row r="511" spans="1:9" x14ac:dyDescent="0.25">
      <c r="A511" s="5" t="s">
        <v>8574</v>
      </c>
      <c r="B511" s="14" t="s">
        <v>6578</v>
      </c>
      <c r="C511" s="5" t="s">
        <v>11</v>
      </c>
      <c r="D511" s="5" t="str">
        <f t="shared" si="64"/>
        <v>56</v>
      </c>
      <c r="E511" s="5" t="str">
        <f t="shared" si="65"/>
        <v>Otter Tail</v>
      </c>
      <c r="F511" s="5" t="s">
        <v>8688</v>
      </c>
      <c r="H511" s="5">
        <f t="shared" si="66"/>
        <v>10</v>
      </c>
      <c r="I511" s="5" t="str">
        <f t="shared" si="67"/>
        <v>UPDATE crash_acc_2016 SET COUNTY_txt = 'Otter Tail' where TRIM(COUNTY)='56';</v>
      </c>
    </row>
    <row r="512" spans="1:9" x14ac:dyDescent="0.25">
      <c r="A512" s="5" t="s">
        <v>8574</v>
      </c>
      <c r="B512" s="14" t="s">
        <v>6579</v>
      </c>
      <c r="C512" s="5" t="s">
        <v>11</v>
      </c>
      <c r="D512" s="5" t="str">
        <f t="shared" si="64"/>
        <v>57</v>
      </c>
      <c r="E512" s="5" t="str">
        <f t="shared" si="65"/>
        <v>Pennington</v>
      </c>
      <c r="F512" s="5" t="s">
        <v>8688</v>
      </c>
      <c r="H512" s="5">
        <f t="shared" si="66"/>
        <v>10</v>
      </c>
      <c r="I512" s="5" t="str">
        <f t="shared" si="67"/>
        <v>UPDATE crash_acc_2016 SET COUNTY_txt = 'Pennington' where TRIM(COUNTY)='57';</v>
      </c>
    </row>
    <row r="513" spans="1:9" x14ac:dyDescent="0.25">
      <c r="A513" s="5" t="s">
        <v>8574</v>
      </c>
      <c r="B513" s="14" t="s">
        <v>6580</v>
      </c>
      <c r="C513" s="5" t="s">
        <v>11</v>
      </c>
      <c r="D513" s="5" t="str">
        <f t="shared" si="64"/>
        <v>58</v>
      </c>
      <c r="E513" s="5" t="str">
        <f t="shared" si="65"/>
        <v>Pine</v>
      </c>
      <c r="F513" s="5" t="s">
        <v>8688</v>
      </c>
      <c r="H513" s="5">
        <f t="shared" si="66"/>
        <v>4</v>
      </c>
      <c r="I513" s="5" t="str">
        <f t="shared" si="67"/>
        <v>UPDATE crash_acc_2016 SET COUNTY_txt = 'Pine' where TRIM(COUNTY)='58';</v>
      </c>
    </row>
    <row r="514" spans="1:9" x14ac:dyDescent="0.25">
      <c r="A514" s="5" t="s">
        <v>8574</v>
      </c>
      <c r="B514" s="14" t="s">
        <v>6581</v>
      </c>
      <c r="C514" s="5" t="s">
        <v>11</v>
      </c>
      <c r="D514" s="5" t="str">
        <f t="shared" si="64"/>
        <v>59</v>
      </c>
      <c r="E514" s="5" t="str">
        <f t="shared" si="65"/>
        <v>Pipestone</v>
      </c>
      <c r="F514" s="5" t="s">
        <v>8688</v>
      </c>
      <c r="H514" s="5">
        <f t="shared" si="66"/>
        <v>9</v>
      </c>
      <c r="I514" s="5" t="str">
        <f t="shared" si="67"/>
        <v>UPDATE crash_acc_2016 SET COUNTY_txt = 'Pipestone' where TRIM(COUNTY)='59';</v>
      </c>
    </row>
    <row r="515" spans="1:9" x14ac:dyDescent="0.25">
      <c r="A515" s="5" t="s">
        <v>8574</v>
      </c>
      <c r="B515" s="14" t="s">
        <v>6582</v>
      </c>
      <c r="C515" s="5" t="s">
        <v>11</v>
      </c>
      <c r="D515" s="5" t="str">
        <f t="shared" si="64"/>
        <v>60</v>
      </c>
      <c r="E515" s="5" t="str">
        <f t="shared" si="65"/>
        <v>Polk</v>
      </c>
      <c r="F515" s="5" t="s">
        <v>8688</v>
      </c>
      <c r="H515" s="5">
        <f t="shared" si="66"/>
        <v>4</v>
      </c>
      <c r="I515" s="5" t="str">
        <f t="shared" si="67"/>
        <v>UPDATE crash_acc_2016 SET COUNTY_txt = 'Polk' where TRIM(COUNTY)='60';</v>
      </c>
    </row>
    <row r="516" spans="1:9" x14ac:dyDescent="0.25">
      <c r="A516" s="5" t="s">
        <v>8574</v>
      </c>
      <c r="B516" s="14" t="s">
        <v>6583</v>
      </c>
      <c r="C516" s="5" t="s">
        <v>11</v>
      </c>
      <c r="D516" s="5" t="str">
        <f t="shared" si="64"/>
        <v>61</v>
      </c>
      <c r="E516" s="5" t="str">
        <f t="shared" si="65"/>
        <v>Pope</v>
      </c>
      <c r="F516" s="5" t="s">
        <v>8688</v>
      </c>
      <c r="H516" s="5">
        <f t="shared" si="66"/>
        <v>4</v>
      </c>
      <c r="I516" s="5" t="str">
        <f t="shared" si="67"/>
        <v>UPDATE crash_acc_2016 SET COUNTY_txt = 'Pope' where TRIM(COUNTY)='61';</v>
      </c>
    </row>
    <row r="517" spans="1:9" x14ac:dyDescent="0.25">
      <c r="A517" s="5" t="s">
        <v>8574</v>
      </c>
      <c r="B517" s="14" t="s">
        <v>6584</v>
      </c>
      <c r="C517" s="5" t="s">
        <v>11</v>
      </c>
      <c r="D517" s="5" t="str">
        <f t="shared" ref="D517:D542" si="68">LEFT(B517,2)</f>
        <v>62</v>
      </c>
      <c r="E517" s="5" t="str">
        <f t="shared" ref="E517:E542" si="69">TRIM(MID(B517, SEARCH("=", B517)+1,100))</f>
        <v>Ramsey</v>
      </c>
      <c r="F517" s="5" t="s">
        <v>8688</v>
      </c>
      <c r="H517" s="5">
        <f t="shared" ref="H517:H580" si="70">LEN(E517)</f>
        <v>6</v>
      </c>
      <c r="I517" s="5" t="str">
        <f t="shared" ref="I517:I580" si="71">"UPDATE crash_"&amp;TRIM(F517)&amp;"_2016 SET "&amp;TRIM(C517)&amp;"_txt = '"&amp;TRIM(E517)&amp;"' where TRIM("&amp;TRIM(C517)&amp;")='"&amp;TRIM(D517)&amp;"';"</f>
        <v>UPDATE crash_acc_2016 SET COUNTY_txt = 'Ramsey' where TRIM(COUNTY)='62';</v>
      </c>
    </row>
    <row r="518" spans="1:9" x14ac:dyDescent="0.25">
      <c r="A518" s="5" t="s">
        <v>8574</v>
      </c>
      <c r="B518" s="14" t="s">
        <v>6585</v>
      </c>
      <c r="C518" s="5" t="s">
        <v>11</v>
      </c>
      <c r="D518" s="5" t="str">
        <f t="shared" si="68"/>
        <v>63</v>
      </c>
      <c r="E518" s="5" t="str">
        <f t="shared" si="69"/>
        <v>Red Lake</v>
      </c>
      <c r="F518" s="5" t="s">
        <v>8688</v>
      </c>
      <c r="H518" s="5">
        <f t="shared" si="70"/>
        <v>8</v>
      </c>
      <c r="I518" s="5" t="str">
        <f t="shared" si="71"/>
        <v>UPDATE crash_acc_2016 SET COUNTY_txt = 'Red Lake' where TRIM(COUNTY)='63';</v>
      </c>
    </row>
    <row r="519" spans="1:9" x14ac:dyDescent="0.25">
      <c r="A519" s="5" t="s">
        <v>8574</v>
      </c>
      <c r="B519" s="14" t="s">
        <v>6586</v>
      </c>
      <c r="C519" s="5" t="s">
        <v>11</v>
      </c>
      <c r="D519" s="5" t="str">
        <f t="shared" si="68"/>
        <v>64</v>
      </c>
      <c r="E519" s="5" t="str">
        <f t="shared" si="69"/>
        <v>Redwood</v>
      </c>
      <c r="F519" s="5" t="s">
        <v>8688</v>
      </c>
      <c r="H519" s="5">
        <f t="shared" si="70"/>
        <v>7</v>
      </c>
      <c r="I519" s="5" t="str">
        <f t="shared" si="71"/>
        <v>UPDATE crash_acc_2016 SET COUNTY_txt = 'Redwood' where TRIM(COUNTY)='64';</v>
      </c>
    </row>
    <row r="520" spans="1:9" x14ac:dyDescent="0.25">
      <c r="A520" s="5" t="s">
        <v>8574</v>
      </c>
      <c r="B520" s="14" t="s">
        <v>6587</v>
      </c>
      <c r="C520" s="5" t="s">
        <v>11</v>
      </c>
      <c r="D520" s="5" t="str">
        <f t="shared" si="68"/>
        <v>65</v>
      </c>
      <c r="E520" s="5" t="str">
        <f t="shared" si="69"/>
        <v>Renville</v>
      </c>
      <c r="F520" s="5" t="s">
        <v>8688</v>
      </c>
      <c r="H520" s="5">
        <f t="shared" si="70"/>
        <v>8</v>
      </c>
      <c r="I520" s="5" t="str">
        <f t="shared" si="71"/>
        <v>UPDATE crash_acc_2016 SET COUNTY_txt = 'Renville' where TRIM(COUNTY)='65';</v>
      </c>
    </row>
    <row r="521" spans="1:9" x14ac:dyDescent="0.25">
      <c r="A521" s="5" t="s">
        <v>8574</v>
      </c>
      <c r="B521" s="14" t="s">
        <v>6588</v>
      </c>
      <c r="C521" s="5" t="s">
        <v>11</v>
      </c>
      <c r="D521" s="5" t="str">
        <f t="shared" si="68"/>
        <v>66</v>
      </c>
      <c r="E521" s="5" t="str">
        <f t="shared" si="69"/>
        <v>Rice</v>
      </c>
      <c r="F521" s="5" t="s">
        <v>8688</v>
      </c>
      <c r="H521" s="5">
        <f t="shared" si="70"/>
        <v>4</v>
      </c>
      <c r="I521" s="5" t="str">
        <f t="shared" si="71"/>
        <v>UPDATE crash_acc_2016 SET COUNTY_txt = 'Rice' where TRIM(COUNTY)='66';</v>
      </c>
    </row>
    <row r="522" spans="1:9" x14ac:dyDescent="0.25">
      <c r="A522" s="5" t="s">
        <v>8574</v>
      </c>
      <c r="B522" s="14" t="s">
        <v>6589</v>
      </c>
      <c r="C522" s="5" t="s">
        <v>11</v>
      </c>
      <c r="D522" s="5" t="str">
        <f t="shared" si="68"/>
        <v>67</v>
      </c>
      <c r="E522" s="5" t="str">
        <f t="shared" si="69"/>
        <v>Rock</v>
      </c>
      <c r="F522" s="5" t="s">
        <v>8688</v>
      </c>
      <c r="H522" s="5">
        <f t="shared" si="70"/>
        <v>4</v>
      </c>
      <c r="I522" s="5" t="str">
        <f t="shared" si="71"/>
        <v>UPDATE crash_acc_2016 SET COUNTY_txt = 'Rock' where TRIM(COUNTY)='67';</v>
      </c>
    </row>
    <row r="523" spans="1:9" x14ac:dyDescent="0.25">
      <c r="A523" s="5" t="s">
        <v>8574</v>
      </c>
      <c r="B523" s="14" t="s">
        <v>6590</v>
      </c>
      <c r="C523" s="5" t="s">
        <v>11</v>
      </c>
      <c r="D523" s="5" t="str">
        <f t="shared" si="68"/>
        <v>68</v>
      </c>
      <c r="E523" s="5" t="str">
        <f t="shared" si="69"/>
        <v>Roseau</v>
      </c>
      <c r="F523" s="5" t="s">
        <v>8688</v>
      </c>
      <c r="H523" s="5">
        <f t="shared" si="70"/>
        <v>6</v>
      </c>
      <c r="I523" s="5" t="str">
        <f t="shared" si="71"/>
        <v>UPDATE crash_acc_2016 SET COUNTY_txt = 'Roseau' where TRIM(COUNTY)='68';</v>
      </c>
    </row>
    <row r="524" spans="1:9" x14ac:dyDescent="0.25">
      <c r="A524" s="5" t="s">
        <v>8574</v>
      </c>
      <c r="B524" s="14" t="s">
        <v>6591</v>
      </c>
      <c r="C524" s="5" t="s">
        <v>11</v>
      </c>
      <c r="D524" s="5" t="str">
        <f t="shared" si="68"/>
        <v>69</v>
      </c>
      <c r="E524" s="5" t="str">
        <f t="shared" si="69"/>
        <v>St. Louis</v>
      </c>
      <c r="F524" s="5" t="s">
        <v>8688</v>
      </c>
      <c r="H524" s="5">
        <f t="shared" si="70"/>
        <v>9</v>
      </c>
      <c r="I524" s="5" t="str">
        <f t="shared" si="71"/>
        <v>UPDATE crash_acc_2016 SET COUNTY_txt = 'St. Louis' where TRIM(COUNTY)='69';</v>
      </c>
    </row>
    <row r="525" spans="1:9" x14ac:dyDescent="0.25">
      <c r="A525" s="5" t="s">
        <v>8574</v>
      </c>
      <c r="B525" s="14" t="s">
        <v>6592</v>
      </c>
      <c r="C525" s="5" t="s">
        <v>11</v>
      </c>
      <c r="D525" s="5" t="str">
        <f t="shared" si="68"/>
        <v>70</v>
      </c>
      <c r="E525" s="5" t="str">
        <f t="shared" si="69"/>
        <v>Scott</v>
      </c>
      <c r="F525" s="5" t="s">
        <v>8688</v>
      </c>
      <c r="H525" s="5">
        <f t="shared" si="70"/>
        <v>5</v>
      </c>
      <c r="I525" s="5" t="str">
        <f t="shared" si="71"/>
        <v>UPDATE crash_acc_2016 SET COUNTY_txt = 'Scott' where TRIM(COUNTY)='70';</v>
      </c>
    </row>
    <row r="526" spans="1:9" x14ac:dyDescent="0.25">
      <c r="A526" s="5" t="s">
        <v>8574</v>
      </c>
      <c r="B526" s="14" t="s">
        <v>6593</v>
      </c>
      <c r="C526" s="5" t="s">
        <v>11</v>
      </c>
      <c r="D526" s="5" t="str">
        <f t="shared" si="68"/>
        <v>71</v>
      </c>
      <c r="E526" s="5" t="str">
        <f t="shared" si="69"/>
        <v>Sherburne</v>
      </c>
      <c r="F526" s="5" t="s">
        <v>8688</v>
      </c>
      <c r="H526" s="5">
        <f t="shared" si="70"/>
        <v>9</v>
      </c>
      <c r="I526" s="5" t="str">
        <f t="shared" si="71"/>
        <v>UPDATE crash_acc_2016 SET COUNTY_txt = 'Sherburne' where TRIM(COUNTY)='71';</v>
      </c>
    </row>
    <row r="527" spans="1:9" x14ac:dyDescent="0.25">
      <c r="A527" s="5" t="s">
        <v>8574</v>
      </c>
      <c r="B527" s="14" t="s">
        <v>6594</v>
      </c>
      <c r="C527" s="5" t="s">
        <v>11</v>
      </c>
      <c r="D527" s="5" t="str">
        <f t="shared" si="68"/>
        <v>72</v>
      </c>
      <c r="E527" s="5" t="str">
        <f t="shared" si="69"/>
        <v>Sibley</v>
      </c>
      <c r="F527" s="5" t="s">
        <v>8688</v>
      </c>
      <c r="H527" s="5">
        <f t="shared" si="70"/>
        <v>6</v>
      </c>
      <c r="I527" s="5" t="str">
        <f t="shared" si="71"/>
        <v>UPDATE crash_acc_2016 SET COUNTY_txt = 'Sibley' where TRIM(COUNTY)='72';</v>
      </c>
    </row>
    <row r="528" spans="1:9" x14ac:dyDescent="0.25">
      <c r="A528" s="5" t="s">
        <v>8574</v>
      </c>
      <c r="B528" s="14" t="s">
        <v>6595</v>
      </c>
      <c r="C528" s="5" t="s">
        <v>11</v>
      </c>
      <c r="D528" s="5" t="str">
        <f t="shared" si="68"/>
        <v>73</v>
      </c>
      <c r="E528" s="5" t="str">
        <f t="shared" si="69"/>
        <v>Stearns</v>
      </c>
      <c r="F528" s="5" t="s">
        <v>8688</v>
      </c>
      <c r="H528" s="5">
        <f t="shared" si="70"/>
        <v>7</v>
      </c>
      <c r="I528" s="5" t="str">
        <f t="shared" si="71"/>
        <v>UPDATE crash_acc_2016 SET COUNTY_txt = 'Stearns' where TRIM(COUNTY)='73';</v>
      </c>
    </row>
    <row r="529" spans="1:9" x14ac:dyDescent="0.25">
      <c r="A529" s="5" t="s">
        <v>8574</v>
      </c>
      <c r="B529" s="14" t="s">
        <v>6596</v>
      </c>
      <c r="C529" s="5" t="s">
        <v>11</v>
      </c>
      <c r="D529" s="5" t="str">
        <f t="shared" si="68"/>
        <v>74</v>
      </c>
      <c r="E529" s="5" t="str">
        <f t="shared" si="69"/>
        <v>Steele</v>
      </c>
      <c r="F529" s="5" t="s">
        <v>8688</v>
      </c>
      <c r="H529" s="5">
        <f t="shared" si="70"/>
        <v>6</v>
      </c>
      <c r="I529" s="5" t="str">
        <f t="shared" si="71"/>
        <v>UPDATE crash_acc_2016 SET COUNTY_txt = 'Steele' where TRIM(COUNTY)='74';</v>
      </c>
    </row>
    <row r="530" spans="1:9" x14ac:dyDescent="0.25">
      <c r="A530" s="5" t="s">
        <v>8574</v>
      </c>
      <c r="B530" s="14" t="s">
        <v>6597</v>
      </c>
      <c r="C530" s="5" t="s">
        <v>11</v>
      </c>
      <c r="D530" s="5" t="str">
        <f t="shared" si="68"/>
        <v>75</v>
      </c>
      <c r="E530" s="5" t="str">
        <f t="shared" si="69"/>
        <v>Stevens</v>
      </c>
      <c r="F530" s="5" t="s">
        <v>8688</v>
      </c>
      <c r="H530" s="5">
        <f t="shared" si="70"/>
        <v>7</v>
      </c>
      <c r="I530" s="5" t="str">
        <f t="shared" si="71"/>
        <v>UPDATE crash_acc_2016 SET COUNTY_txt = 'Stevens' where TRIM(COUNTY)='75';</v>
      </c>
    </row>
    <row r="531" spans="1:9" x14ac:dyDescent="0.25">
      <c r="A531" s="5" t="s">
        <v>8574</v>
      </c>
      <c r="B531" s="14" t="s">
        <v>6598</v>
      </c>
      <c r="C531" s="5" t="s">
        <v>11</v>
      </c>
      <c r="D531" s="5" t="str">
        <f t="shared" si="68"/>
        <v>76</v>
      </c>
      <c r="E531" s="5" t="str">
        <f t="shared" si="69"/>
        <v>Swift</v>
      </c>
      <c r="F531" s="5" t="s">
        <v>8688</v>
      </c>
      <c r="H531" s="5">
        <f t="shared" si="70"/>
        <v>5</v>
      </c>
      <c r="I531" s="5" t="str">
        <f t="shared" si="71"/>
        <v>UPDATE crash_acc_2016 SET COUNTY_txt = 'Swift' where TRIM(COUNTY)='76';</v>
      </c>
    </row>
    <row r="532" spans="1:9" x14ac:dyDescent="0.25">
      <c r="A532" s="5" t="s">
        <v>8574</v>
      </c>
      <c r="B532" s="14" t="s">
        <v>6599</v>
      </c>
      <c r="C532" s="5" t="s">
        <v>11</v>
      </c>
      <c r="D532" s="5" t="str">
        <f t="shared" si="68"/>
        <v>77</v>
      </c>
      <c r="E532" s="5" t="str">
        <f t="shared" si="69"/>
        <v>Todd</v>
      </c>
      <c r="F532" s="5" t="s">
        <v>8688</v>
      </c>
      <c r="H532" s="5">
        <f t="shared" si="70"/>
        <v>4</v>
      </c>
      <c r="I532" s="5" t="str">
        <f t="shared" si="71"/>
        <v>UPDATE crash_acc_2016 SET COUNTY_txt = 'Todd' where TRIM(COUNTY)='77';</v>
      </c>
    </row>
    <row r="533" spans="1:9" x14ac:dyDescent="0.25">
      <c r="A533" s="5" t="s">
        <v>8574</v>
      </c>
      <c r="B533" s="14" t="s">
        <v>6600</v>
      </c>
      <c r="C533" s="5" t="s">
        <v>11</v>
      </c>
      <c r="D533" s="5" t="str">
        <f t="shared" si="68"/>
        <v>78</v>
      </c>
      <c r="E533" s="5" t="str">
        <f t="shared" si="69"/>
        <v>Traverse</v>
      </c>
      <c r="F533" s="5" t="s">
        <v>8688</v>
      </c>
      <c r="H533" s="5">
        <f t="shared" si="70"/>
        <v>8</v>
      </c>
      <c r="I533" s="5" t="str">
        <f t="shared" si="71"/>
        <v>UPDATE crash_acc_2016 SET COUNTY_txt = 'Traverse' where TRIM(COUNTY)='78';</v>
      </c>
    </row>
    <row r="534" spans="1:9" x14ac:dyDescent="0.25">
      <c r="A534" s="5" t="s">
        <v>8574</v>
      </c>
      <c r="B534" s="14" t="s">
        <v>6601</v>
      </c>
      <c r="C534" s="5" t="s">
        <v>11</v>
      </c>
      <c r="D534" s="5" t="str">
        <f t="shared" si="68"/>
        <v>79</v>
      </c>
      <c r="E534" s="5" t="str">
        <f t="shared" si="69"/>
        <v>Wabasha</v>
      </c>
      <c r="F534" s="5" t="s">
        <v>8688</v>
      </c>
      <c r="H534" s="5">
        <f t="shared" si="70"/>
        <v>7</v>
      </c>
      <c r="I534" s="5" t="str">
        <f t="shared" si="71"/>
        <v>UPDATE crash_acc_2016 SET COUNTY_txt = 'Wabasha' where TRIM(COUNTY)='79';</v>
      </c>
    </row>
    <row r="535" spans="1:9" x14ac:dyDescent="0.25">
      <c r="A535" s="5" t="s">
        <v>8574</v>
      </c>
      <c r="B535" s="14" t="s">
        <v>6602</v>
      </c>
      <c r="C535" s="5" t="s">
        <v>11</v>
      </c>
      <c r="D535" s="5" t="str">
        <f t="shared" si="68"/>
        <v>80</v>
      </c>
      <c r="E535" s="5" t="str">
        <f t="shared" si="69"/>
        <v>Wadena</v>
      </c>
      <c r="F535" s="5" t="s">
        <v>8688</v>
      </c>
      <c r="H535" s="5">
        <f t="shared" si="70"/>
        <v>6</v>
      </c>
      <c r="I535" s="5" t="str">
        <f t="shared" si="71"/>
        <v>UPDATE crash_acc_2016 SET COUNTY_txt = 'Wadena' where TRIM(COUNTY)='80';</v>
      </c>
    </row>
    <row r="536" spans="1:9" x14ac:dyDescent="0.25">
      <c r="A536" s="5" t="s">
        <v>8574</v>
      </c>
      <c r="B536" s="14" t="s">
        <v>6603</v>
      </c>
      <c r="C536" s="5" t="s">
        <v>11</v>
      </c>
      <c r="D536" s="5" t="str">
        <f t="shared" si="68"/>
        <v>81</v>
      </c>
      <c r="E536" s="5" t="str">
        <f t="shared" si="69"/>
        <v>Waseca</v>
      </c>
      <c r="F536" s="5" t="s">
        <v>8688</v>
      </c>
      <c r="H536" s="5">
        <f t="shared" si="70"/>
        <v>6</v>
      </c>
      <c r="I536" s="5" t="str">
        <f t="shared" si="71"/>
        <v>UPDATE crash_acc_2016 SET COUNTY_txt = 'Waseca' where TRIM(COUNTY)='81';</v>
      </c>
    </row>
    <row r="537" spans="1:9" x14ac:dyDescent="0.25">
      <c r="A537" s="5" t="s">
        <v>8574</v>
      </c>
      <c r="B537" s="14" t="s">
        <v>6604</v>
      </c>
      <c r="C537" s="5" t="s">
        <v>11</v>
      </c>
      <c r="D537" s="5" t="str">
        <f t="shared" si="68"/>
        <v>82</v>
      </c>
      <c r="E537" s="5" t="str">
        <f t="shared" si="69"/>
        <v>Washington</v>
      </c>
      <c r="F537" s="5" t="s">
        <v>8688</v>
      </c>
      <c r="H537" s="5">
        <f t="shared" si="70"/>
        <v>10</v>
      </c>
      <c r="I537" s="5" t="str">
        <f t="shared" si="71"/>
        <v>UPDATE crash_acc_2016 SET COUNTY_txt = 'Washington' where TRIM(COUNTY)='82';</v>
      </c>
    </row>
    <row r="538" spans="1:9" x14ac:dyDescent="0.25">
      <c r="A538" s="5" t="s">
        <v>8574</v>
      </c>
      <c r="B538" s="14" t="s">
        <v>6605</v>
      </c>
      <c r="C538" s="5" t="s">
        <v>11</v>
      </c>
      <c r="D538" s="5" t="str">
        <f t="shared" si="68"/>
        <v>83</v>
      </c>
      <c r="E538" s="5" t="str">
        <f t="shared" si="69"/>
        <v>Watonwan</v>
      </c>
      <c r="F538" s="5" t="s">
        <v>8688</v>
      </c>
      <c r="H538" s="5">
        <f t="shared" si="70"/>
        <v>8</v>
      </c>
      <c r="I538" s="5" t="str">
        <f t="shared" si="71"/>
        <v>UPDATE crash_acc_2016 SET COUNTY_txt = 'Watonwan' where TRIM(COUNTY)='83';</v>
      </c>
    </row>
    <row r="539" spans="1:9" x14ac:dyDescent="0.25">
      <c r="A539" s="5" t="s">
        <v>8574</v>
      </c>
      <c r="B539" s="14" t="s">
        <v>6606</v>
      </c>
      <c r="C539" s="5" t="s">
        <v>11</v>
      </c>
      <c r="D539" s="5" t="str">
        <f t="shared" si="68"/>
        <v>84</v>
      </c>
      <c r="E539" s="5" t="str">
        <f t="shared" si="69"/>
        <v>Wilkin</v>
      </c>
      <c r="F539" s="5" t="s">
        <v>8688</v>
      </c>
      <c r="H539" s="5">
        <f t="shared" si="70"/>
        <v>6</v>
      </c>
      <c r="I539" s="5" t="str">
        <f t="shared" si="71"/>
        <v>UPDATE crash_acc_2016 SET COUNTY_txt = 'Wilkin' where TRIM(COUNTY)='84';</v>
      </c>
    </row>
    <row r="540" spans="1:9" x14ac:dyDescent="0.25">
      <c r="A540" s="5" t="s">
        <v>8574</v>
      </c>
      <c r="B540" s="14" t="s">
        <v>6607</v>
      </c>
      <c r="C540" s="5" t="s">
        <v>11</v>
      </c>
      <c r="D540" s="5" t="str">
        <f t="shared" si="68"/>
        <v>85</v>
      </c>
      <c r="E540" s="5" t="str">
        <f t="shared" si="69"/>
        <v>Winona</v>
      </c>
      <c r="F540" s="5" t="s">
        <v>8688</v>
      </c>
      <c r="H540" s="5">
        <f t="shared" si="70"/>
        <v>6</v>
      </c>
      <c r="I540" s="5" t="str">
        <f t="shared" si="71"/>
        <v>UPDATE crash_acc_2016 SET COUNTY_txt = 'Winona' where TRIM(COUNTY)='85';</v>
      </c>
    </row>
    <row r="541" spans="1:9" x14ac:dyDescent="0.25">
      <c r="A541" s="5" t="s">
        <v>8574</v>
      </c>
      <c r="B541" s="14" t="s">
        <v>6608</v>
      </c>
      <c r="C541" s="5" t="s">
        <v>11</v>
      </c>
      <c r="D541" s="5" t="str">
        <f t="shared" si="68"/>
        <v>86</v>
      </c>
      <c r="E541" s="5" t="str">
        <f t="shared" si="69"/>
        <v>Wright</v>
      </c>
      <c r="F541" s="5" t="s">
        <v>8688</v>
      </c>
      <c r="H541" s="5">
        <f t="shared" si="70"/>
        <v>6</v>
      </c>
      <c r="I541" s="5" t="str">
        <f t="shared" si="71"/>
        <v>UPDATE crash_acc_2016 SET COUNTY_txt = 'Wright' where TRIM(COUNTY)='86';</v>
      </c>
    </row>
    <row r="542" spans="1:9" x14ac:dyDescent="0.25">
      <c r="A542" s="5" t="s">
        <v>8574</v>
      </c>
      <c r="B542" s="15" t="s">
        <v>6609</v>
      </c>
      <c r="C542" s="5" t="s">
        <v>11</v>
      </c>
      <c r="D542" s="5" t="str">
        <f t="shared" si="68"/>
        <v>87</v>
      </c>
      <c r="E542" s="5" t="str">
        <f t="shared" si="69"/>
        <v>Yellow Medicine</v>
      </c>
      <c r="F542" s="5" t="s">
        <v>8688</v>
      </c>
      <c r="H542" s="5">
        <f t="shared" si="70"/>
        <v>15</v>
      </c>
      <c r="I542" s="5" t="str">
        <f t="shared" si="71"/>
        <v>UPDATE crash_acc_2016 SET COUNTY_txt = 'Yellow Medicine' where TRIM(COUNTY)='87';</v>
      </c>
    </row>
    <row r="543" spans="1:9" x14ac:dyDescent="0.25">
      <c r="A543" s="5" t="s">
        <v>8661</v>
      </c>
      <c r="B543" s="14" t="s">
        <v>6610</v>
      </c>
      <c r="C543" t="s">
        <v>66</v>
      </c>
      <c r="D543" s="5" t="str">
        <f t="shared" ref="D543" si="72">LEFT(B543,2)</f>
        <v xml:space="preserve">1 </v>
      </c>
      <c r="E543" s="5" t="str">
        <f t="shared" ref="E543" si="73">TRIM(MID(B543, SEARCH("=", B543)+1,100))</f>
        <v>Non-Collision</v>
      </c>
      <c r="F543" t="s">
        <v>8690</v>
      </c>
      <c r="H543" s="5">
        <f t="shared" si="70"/>
        <v>13</v>
      </c>
      <c r="I543" s="5" t="str">
        <f t="shared" si="71"/>
        <v>UPDATE crash_veh_2016 SET DAMAREA_txt = 'Non-Collision' where TRIM(DAMAREA)='1';</v>
      </c>
    </row>
    <row r="544" spans="1:9" x14ac:dyDescent="0.25">
      <c r="A544" s="5" t="s">
        <v>8661</v>
      </c>
      <c r="B544" s="14" t="s">
        <v>6611</v>
      </c>
      <c r="C544" s="5" t="s">
        <v>66</v>
      </c>
      <c r="D544" s="5" t="str">
        <f t="shared" ref="D544:D560" si="74">LEFT(B544,2)</f>
        <v xml:space="preserve">3 </v>
      </c>
      <c r="E544" s="5" t="str">
        <f t="shared" ref="E544:E560" si="75">TRIM(MID(B544, SEARCH("=", B544)+1,100))</f>
        <v>Top</v>
      </c>
      <c r="F544" s="5" t="s">
        <v>8690</v>
      </c>
      <c r="H544" s="5">
        <f t="shared" si="70"/>
        <v>3</v>
      </c>
      <c r="I544" s="5" t="str">
        <f t="shared" si="71"/>
        <v>UPDATE crash_veh_2016 SET DAMAREA_txt = 'Top' where TRIM(DAMAREA)='3';</v>
      </c>
    </row>
    <row r="545" spans="1:9" x14ac:dyDescent="0.25">
      <c r="A545" s="5" t="s">
        <v>8661</v>
      </c>
      <c r="B545" s="14" t="s">
        <v>6612</v>
      </c>
      <c r="C545" s="5" t="s">
        <v>66</v>
      </c>
      <c r="D545" s="5" t="str">
        <f t="shared" si="74"/>
        <v xml:space="preserve">4 </v>
      </c>
      <c r="E545" s="5" t="str">
        <f t="shared" si="75"/>
        <v>Undercarriage</v>
      </c>
      <c r="F545" s="5" t="s">
        <v>8690</v>
      </c>
      <c r="H545" s="5">
        <f t="shared" si="70"/>
        <v>13</v>
      </c>
      <c r="I545" s="5" t="str">
        <f t="shared" si="71"/>
        <v>UPDATE crash_veh_2016 SET DAMAREA_txt = 'Undercarriage' where TRIM(DAMAREA)='4';</v>
      </c>
    </row>
    <row r="546" spans="1:9" x14ac:dyDescent="0.25">
      <c r="A546" s="5" t="s">
        <v>8661</v>
      </c>
      <c r="B546" s="14" t="s">
        <v>6613</v>
      </c>
      <c r="C546" s="5" t="s">
        <v>66</v>
      </c>
      <c r="D546" s="5" t="str">
        <f t="shared" si="74"/>
        <v xml:space="preserve">5 </v>
      </c>
      <c r="E546" s="5" t="str">
        <f t="shared" si="75"/>
        <v>Cargo Loss</v>
      </c>
      <c r="F546" s="5" t="s">
        <v>8690</v>
      </c>
      <c r="H546" s="5">
        <f t="shared" si="70"/>
        <v>10</v>
      </c>
      <c r="I546" s="5" t="str">
        <f t="shared" si="71"/>
        <v>UPDATE crash_veh_2016 SET DAMAREA_txt = 'Cargo Loss' where TRIM(DAMAREA)='5';</v>
      </c>
    </row>
    <row r="547" spans="1:9" x14ac:dyDescent="0.25">
      <c r="A547" s="5" t="s">
        <v>8661</v>
      </c>
      <c r="B547" s="14" t="s">
        <v>6614</v>
      </c>
      <c r="C547" s="5" t="s">
        <v>66</v>
      </c>
      <c r="D547" s="5" t="str">
        <f t="shared" si="74"/>
        <v>10</v>
      </c>
      <c r="E547" s="5" t="str">
        <f t="shared" si="75"/>
        <v>Front</v>
      </c>
      <c r="F547" s="5" t="s">
        <v>8690</v>
      </c>
      <c r="H547" s="5">
        <f t="shared" si="70"/>
        <v>5</v>
      </c>
      <c r="I547" s="5" t="str">
        <f t="shared" si="71"/>
        <v>UPDATE crash_veh_2016 SET DAMAREA_txt = 'Front' where TRIM(DAMAREA)='10';</v>
      </c>
    </row>
    <row r="548" spans="1:9" x14ac:dyDescent="0.25">
      <c r="A548" s="5" t="s">
        <v>8661</v>
      </c>
      <c r="B548" s="14" t="s">
        <v>6615</v>
      </c>
      <c r="C548" s="5" t="s">
        <v>66</v>
      </c>
      <c r="D548" s="5" t="str">
        <f t="shared" si="74"/>
        <v>11</v>
      </c>
      <c r="E548" s="5" t="str">
        <f t="shared" si="75"/>
        <v>Front right quarter panel</v>
      </c>
      <c r="F548" s="5" t="s">
        <v>8690</v>
      </c>
      <c r="H548" s="5">
        <f t="shared" si="70"/>
        <v>25</v>
      </c>
      <c r="I548" s="5" t="str">
        <f t="shared" si="71"/>
        <v>UPDATE crash_veh_2016 SET DAMAREA_txt = 'Front right quarter panel' where TRIM(DAMAREA)='11';</v>
      </c>
    </row>
    <row r="549" spans="1:9" x14ac:dyDescent="0.25">
      <c r="A549" s="5" t="s">
        <v>8661</v>
      </c>
      <c r="B549" s="14" t="s">
        <v>6616</v>
      </c>
      <c r="C549" s="5" t="s">
        <v>66</v>
      </c>
      <c r="D549" s="5" t="str">
        <f t="shared" si="74"/>
        <v>12</v>
      </c>
      <c r="E549" s="5" t="str">
        <f t="shared" si="75"/>
        <v>Front right passenger cabin</v>
      </c>
      <c r="F549" s="5" t="s">
        <v>8690</v>
      </c>
      <c r="H549" s="5">
        <f t="shared" si="70"/>
        <v>27</v>
      </c>
      <c r="I549" s="5" t="str">
        <f t="shared" si="71"/>
        <v>UPDATE crash_veh_2016 SET DAMAREA_txt = 'Front right passenger cabin' where TRIM(DAMAREA)='12';</v>
      </c>
    </row>
    <row r="550" spans="1:9" x14ac:dyDescent="0.25">
      <c r="A550" s="5" t="s">
        <v>8661</v>
      </c>
      <c r="B550" s="14" t="s">
        <v>6617</v>
      </c>
      <c r="C550" s="5" t="s">
        <v>66</v>
      </c>
      <c r="D550" s="5" t="str">
        <f t="shared" si="74"/>
        <v>13</v>
      </c>
      <c r="E550" s="5" t="str">
        <f t="shared" si="75"/>
        <v>Middle right passenger cabin</v>
      </c>
      <c r="F550" s="5" t="s">
        <v>8690</v>
      </c>
      <c r="H550" s="5">
        <f t="shared" si="70"/>
        <v>28</v>
      </c>
      <c r="I550" s="5" t="str">
        <f t="shared" si="71"/>
        <v>UPDATE crash_veh_2016 SET DAMAREA_txt = 'Middle right passenger cabin' where TRIM(DAMAREA)='13';</v>
      </c>
    </row>
    <row r="551" spans="1:9" x14ac:dyDescent="0.25">
      <c r="A551" s="5" t="s">
        <v>8661</v>
      </c>
      <c r="B551" s="14" t="s">
        <v>6618</v>
      </c>
      <c r="C551" s="5" t="s">
        <v>66</v>
      </c>
      <c r="D551" s="5" t="str">
        <f t="shared" si="74"/>
        <v>14</v>
      </c>
      <c r="E551" s="5" t="str">
        <f t="shared" si="75"/>
        <v>Rear right passenger cabin</v>
      </c>
      <c r="F551" s="5" t="s">
        <v>8690</v>
      </c>
      <c r="H551" s="5">
        <f t="shared" si="70"/>
        <v>26</v>
      </c>
      <c r="I551" s="5" t="str">
        <f t="shared" si="71"/>
        <v>UPDATE crash_veh_2016 SET DAMAREA_txt = 'Rear right passenger cabin' where TRIM(DAMAREA)='14';</v>
      </c>
    </row>
    <row r="552" spans="1:9" x14ac:dyDescent="0.25">
      <c r="A552" s="5" t="s">
        <v>8661</v>
      </c>
      <c r="B552" s="14" t="s">
        <v>6619</v>
      </c>
      <c r="C552" s="5" t="s">
        <v>66</v>
      </c>
      <c r="D552" s="5" t="str">
        <f t="shared" si="74"/>
        <v>15</v>
      </c>
      <c r="E552" s="5" t="str">
        <f t="shared" si="75"/>
        <v>Rear right quarter panel</v>
      </c>
      <c r="F552" s="5" t="s">
        <v>8690</v>
      </c>
      <c r="H552" s="5">
        <f t="shared" si="70"/>
        <v>24</v>
      </c>
      <c r="I552" s="5" t="str">
        <f t="shared" si="71"/>
        <v>UPDATE crash_veh_2016 SET DAMAREA_txt = 'Rear right quarter panel' where TRIM(DAMAREA)='15';</v>
      </c>
    </row>
    <row r="553" spans="1:9" x14ac:dyDescent="0.25">
      <c r="A553" s="5" t="s">
        <v>8661</v>
      </c>
      <c r="B553" s="14" t="s">
        <v>6620</v>
      </c>
      <c r="C553" s="5" t="s">
        <v>66</v>
      </c>
      <c r="D553" s="5" t="str">
        <f t="shared" si="74"/>
        <v>16</v>
      </c>
      <c r="E553" s="5" t="str">
        <f t="shared" si="75"/>
        <v>Rear</v>
      </c>
      <c r="F553" s="5" t="s">
        <v>8690</v>
      </c>
      <c r="H553" s="5">
        <f t="shared" si="70"/>
        <v>4</v>
      </c>
      <c r="I553" s="5" t="str">
        <f t="shared" si="71"/>
        <v>UPDATE crash_veh_2016 SET DAMAREA_txt = 'Rear' where TRIM(DAMAREA)='16';</v>
      </c>
    </row>
    <row r="554" spans="1:9" x14ac:dyDescent="0.25">
      <c r="A554" s="5" t="s">
        <v>8661</v>
      </c>
      <c r="B554" s="14" t="s">
        <v>6621</v>
      </c>
      <c r="C554" s="5" t="s">
        <v>66</v>
      </c>
      <c r="D554" s="5" t="str">
        <f t="shared" si="74"/>
        <v>17</v>
      </c>
      <c r="E554" s="5" t="str">
        <f t="shared" si="75"/>
        <v>Rear left quarter pane</v>
      </c>
      <c r="F554" s="5" t="s">
        <v>8690</v>
      </c>
      <c r="H554" s="5">
        <f t="shared" si="70"/>
        <v>22</v>
      </c>
      <c r="I554" s="5" t="str">
        <f t="shared" si="71"/>
        <v>UPDATE crash_veh_2016 SET DAMAREA_txt = 'Rear left quarter pane' where TRIM(DAMAREA)='17';</v>
      </c>
    </row>
    <row r="555" spans="1:9" x14ac:dyDescent="0.25">
      <c r="A555" s="5" t="s">
        <v>8661</v>
      </c>
      <c r="B555" s="14" t="s">
        <v>6622</v>
      </c>
      <c r="C555" s="5" t="s">
        <v>66</v>
      </c>
      <c r="D555" s="5" t="str">
        <f t="shared" si="74"/>
        <v>18</v>
      </c>
      <c r="E555" s="5" t="str">
        <f t="shared" si="75"/>
        <v>Rear Left Passenger cabin</v>
      </c>
      <c r="F555" s="5" t="s">
        <v>8690</v>
      </c>
      <c r="H555" s="5">
        <f t="shared" si="70"/>
        <v>25</v>
      </c>
      <c r="I555" s="5" t="str">
        <f t="shared" si="71"/>
        <v>UPDATE crash_veh_2016 SET DAMAREA_txt = 'Rear Left Passenger cabin' where TRIM(DAMAREA)='18';</v>
      </c>
    </row>
    <row r="556" spans="1:9" x14ac:dyDescent="0.25">
      <c r="A556" s="5" t="s">
        <v>8661</v>
      </c>
      <c r="B556" s="14" t="s">
        <v>6623</v>
      </c>
      <c r="C556" s="5" t="s">
        <v>66</v>
      </c>
      <c r="D556" s="5" t="str">
        <f t="shared" si="74"/>
        <v>19</v>
      </c>
      <c r="E556" s="5" t="str">
        <f t="shared" si="75"/>
        <v>Middle left passenger cabin</v>
      </c>
      <c r="F556" s="5" t="s">
        <v>8690</v>
      </c>
      <c r="H556" s="5">
        <f t="shared" si="70"/>
        <v>27</v>
      </c>
      <c r="I556" s="5" t="str">
        <f t="shared" si="71"/>
        <v>UPDATE crash_veh_2016 SET DAMAREA_txt = 'Middle left passenger cabin' where TRIM(DAMAREA)='19';</v>
      </c>
    </row>
    <row r="557" spans="1:9" x14ac:dyDescent="0.25">
      <c r="A557" s="5" t="s">
        <v>8661</v>
      </c>
      <c r="B557" s="14" t="s">
        <v>6624</v>
      </c>
      <c r="C557" s="5" t="s">
        <v>66</v>
      </c>
      <c r="D557" s="5" t="str">
        <f t="shared" si="74"/>
        <v>20</v>
      </c>
      <c r="E557" s="5" t="str">
        <f t="shared" si="75"/>
        <v>Front left passenger cabin</v>
      </c>
      <c r="F557" s="5" t="s">
        <v>8690</v>
      </c>
      <c r="H557" s="5">
        <f t="shared" si="70"/>
        <v>26</v>
      </c>
      <c r="I557" s="5" t="str">
        <f t="shared" si="71"/>
        <v>UPDATE crash_veh_2016 SET DAMAREA_txt = 'Front left passenger cabin' where TRIM(DAMAREA)='20';</v>
      </c>
    </row>
    <row r="558" spans="1:9" x14ac:dyDescent="0.25">
      <c r="A558" s="5" t="s">
        <v>8661</v>
      </c>
      <c r="B558" s="14" t="s">
        <v>6625</v>
      </c>
      <c r="C558" s="5" t="s">
        <v>66</v>
      </c>
      <c r="D558" s="5" t="str">
        <f t="shared" si="74"/>
        <v>21</v>
      </c>
      <c r="E558" s="5" t="str">
        <f t="shared" si="75"/>
        <v>Front left quarter panel</v>
      </c>
      <c r="F558" s="5" t="s">
        <v>8690</v>
      </c>
      <c r="H558" s="5">
        <f t="shared" si="70"/>
        <v>24</v>
      </c>
      <c r="I558" s="5" t="str">
        <f t="shared" si="71"/>
        <v>UPDATE crash_veh_2016 SET DAMAREA_txt = 'Front left quarter panel' where TRIM(DAMAREA)='21';</v>
      </c>
    </row>
    <row r="559" spans="1:9" x14ac:dyDescent="0.25">
      <c r="A559" s="5" t="s">
        <v>8661</v>
      </c>
      <c r="B559" s="14" t="s">
        <v>6626</v>
      </c>
      <c r="C559" s="5" t="s">
        <v>66</v>
      </c>
      <c r="D559" s="5" t="str">
        <f t="shared" si="74"/>
        <v>97</v>
      </c>
      <c r="E559" s="5" t="str">
        <f t="shared" si="75"/>
        <v>All areas</v>
      </c>
      <c r="F559" s="5" t="s">
        <v>8690</v>
      </c>
      <c r="H559" s="5">
        <f t="shared" si="70"/>
        <v>9</v>
      </c>
      <c r="I559" s="5" t="str">
        <f t="shared" si="71"/>
        <v>UPDATE crash_veh_2016 SET DAMAREA_txt = 'All areas' where TRIM(DAMAREA)='97';</v>
      </c>
    </row>
    <row r="560" spans="1:9" x14ac:dyDescent="0.25">
      <c r="A560" s="5" t="s">
        <v>8661</v>
      </c>
      <c r="B560" s="15" t="s">
        <v>6262</v>
      </c>
      <c r="C560" s="5" t="s">
        <v>66</v>
      </c>
      <c r="D560" s="5" t="str">
        <f t="shared" si="74"/>
        <v>99</v>
      </c>
      <c r="E560" s="5" t="str">
        <f t="shared" si="75"/>
        <v>Unknown</v>
      </c>
      <c r="F560" s="5" t="s">
        <v>8690</v>
      </c>
      <c r="H560" s="5">
        <f t="shared" si="70"/>
        <v>7</v>
      </c>
      <c r="I560" s="5" t="str">
        <f t="shared" si="71"/>
        <v>UPDATE crash_veh_2016 SET DAMAREA_txt = 'Unknown' where TRIM(DAMAREA)='99';</v>
      </c>
    </row>
    <row r="561" spans="1:9" x14ac:dyDescent="0.25">
      <c r="A561" s="5" t="s">
        <v>8662</v>
      </c>
      <c r="B561" s="14" t="s">
        <v>6627</v>
      </c>
      <c r="C561" t="s">
        <v>67</v>
      </c>
      <c r="D561" s="5" t="str">
        <f t="shared" ref="D561:D567" si="76">LEFT(B561,2)</f>
        <v xml:space="preserve">2 </v>
      </c>
      <c r="E561" s="5" t="str">
        <f t="shared" ref="E561:E567" si="77">TRIM(MID(B561, SEARCH("=", B561)+1,100))</f>
        <v>None</v>
      </c>
      <c r="F561" s="5" t="s">
        <v>8690</v>
      </c>
      <c r="H561" s="5">
        <f t="shared" si="70"/>
        <v>4</v>
      </c>
      <c r="I561" s="5" t="str">
        <f t="shared" si="71"/>
        <v>UPDATE crash_veh_2016 SET DAMSEV_txt = 'None' where TRIM(DAMSEV)='2';</v>
      </c>
    </row>
    <row r="562" spans="1:9" x14ac:dyDescent="0.25">
      <c r="A562" s="5" t="s">
        <v>8662</v>
      </c>
      <c r="B562" s="14" t="s">
        <v>6628</v>
      </c>
      <c r="C562" s="5" t="s">
        <v>67</v>
      </c>
      <c r="D562" s="5" t="str">
        <f t="shared" si="76"/>
        <v xml:space="preserve">3 </v>
      </c>
      <c r="E562" s="5" t="str">
        <f t="shared" si="77"/>
        <v>Minor</v>
      </c>
      <c r="F562" s="5" t="s">
        <v>8690</v>
      </c>
      <c r="H562" s="5">
        <f t="shared" si="70"/>
        <v>5</v>
      </c>
      <c r="I562" s="5" t="str">
        <f t="shared" si="71"/>
        <v>UPDATE crash_veh_2016 SET DAMSEV_txt = 'Minor' where TRIM(DAMSEV)='3';</v>
      </c>
    </row>
    <row r="563" spans="1:9" x14ac:dyDescent="0.25">
      <c r="A563" s="5" t="s">
        <v>8662</v>
      </c>
      <c r="B563" s="14" t="s">
        <v>6629</v>
      </c>
      <c r="C563" s="5" t="s">
        <v>67</v>
      </c>
      <c r="D563" s="5" t="str">
        <f t="shared" si="76"/>
        <v xml:space="preserve">4 </v>
      </c>
      <c r="E563" s="5" t="str">
        <f t="shared" si="77"/>
        <v>Moderate - Functional</v>
      </c>
      <c r="F563" s="5" t="s">
        <v>8690</v>
      </c>
      <c r="H563" s="5">
        <f t="shared" si="70"/>
        <v>21</v>
      </c>
      <c r="I563" s="5" t="str">
        <f t="shared" si="71"/>
        <v>UPDATE crash_veh_2016 SET DAMSEV_txt = 'Moderate - Functional' where TRIM(DAMSEV)='4';</v>
      </c>
    </row>
    <row r="564" spans="1:9" x14ac:dyDescent="0.25">
      <c r="A564" s="5" t="s">
        <v>8662</v>
      </c>
      <c r="B564" s="14" t="s">
        <v>6630</v>
      </c>
      <c r="C564" s="5" t="s">
        <v>67</v>
      </c>
      <c r="D564" s="5" t="str">
        <f t="shared" si="76"/>
        <v xml:space="preserve">5 </v>
      </c>
      <c r="E564" s="5" t="str">
        <f t="shared" si="77"/>
        <v>Severe - Disabling</v>
      </c>
      <c r="F564" s="5" t="s">
        <v>8690</v>
      </c>
      <c r="H564" s="5">
        <f t="shared" si="70"/>
        <v>18</v>
      </c>
      <c r="I564" s="5" t="str">
        <f t="shared" si="71"/>
        <v>UPDATE crash_veh_2016 SET DAMSEV_txt = 'Severe - Disabling' where TRIM(DAMSEV)='5';</v>
      </c>
    </row>
    <row r="565" spans="1:9" x14ac:dyDescent="0.25">
      <c r="A565" s="5" t="s">
        <v>8662</v>
      </c>
      <c r="B565" s="14" t="s">
        <v>6631</v>
      </c>
      <c r="C565" s="5" t="s">
        <v>67</v>
      </c>
      <c r="D565" s="5" t="str">
        <f t="shared" si="76"/>
        <v xml:space="preserve">6 </v>
      </c>
      <c r="E565" s="5" t="str">
        <f t="shared" si="77"/>
        <v>Moderate - Disabling</v>
      </c>
      <c r="F565" s="5" t="s">
        <v>8690</v>
      </c>
      <c r="H565" s="5">
        <f t="shared" si="70"/>
        <v>20</v>
      </c>
      <c r="I565" s="5" t="str">
        <f t="shared" si="71"/>
        <v>UPDATE crash_veh_2016 SET DAMSEV_txt = 'Moderate - Disabling' where TRIM(DAMSEV)='6';</v>
      </c>
    </row>
    <row r="566" spans="1:9" x14ac:dyDescent="0.25">
      <c r="A566" s="5" t="s">
        <v>8662</v>
      </c>
      <c r="B566" s="14" t="s">
        <v>6305</v>
      </c>
      <c r="C566" s="5" t="s">
        <v>67</v>
      </c>
      <c r="D566" s="5" t="str">
        <f t="shared" si="76"/>
        <v>90</v>
      </c>
      <c r="E566" s="5" t="str">
        <f t="shared" si="77"/>
        <v>Other</v>
      </c>
      <c r="F566" s="5" t="s">
        <v>8690</v>
      </c>
      <c r="H566" s="5">
        <f t="shared" si="70"/>
        <v>5</v>
      </c>
      <c r="I566" s="5" t="str">
        <f t="shared" si="71"/>
        <v>UPDATE crash_veh_2016 SET DAMSEV_txt = 'Other' where TRIM(DAMSEV)='90';</v>
      </c>
    </row>
    <row r="567" spans="1:9" x14ac:dyDescent="0.25">
      <c r="A567" s="5" t="s">
        <v>8662</v>
      </c>
      <c r="B567" s="15" t="s">
        <v>6262</v>
      </c>
      <c r="C567" s="5" t="s">
        <v>67</v>
      </c>
      <c r="D567" s="5" t="str">
        <f t="shared" si="76"/>
        <v>99</v>
      </c>
      <c r="E567" s="5" t="str">
        <f t="shared" si="77"/>
        <v>Unknown</v>
      </c>
      <c r="F567" s="5" t="s">
        <v>8690</v>
      </c>
      <c r="H567" s="5">
        <f t="shared" si="70"/>
        <v>7</v>
      </c>
      <c r="I567" s="5" t="str">
        <f t="shared" si="71"/>
        <v>UPDATE crash_veh_2016 SET DAMSEV_txt = 'Unknown' where TRIM(DAMSEV)='99';</v>
      </c>
    </row>
    <row r="568" spans="1:9" x14ac:dyDescent="0.25">
      <c r="A568" s="5" t="s">
        <v>8588</v>
      </c>
      <c r="B568" s="14" t="s">
        <v>6632</v>
      </c>
      <c r="C568" t="s">
        <v>12</v>
      </c>
      <c r="D568" s="5" t="str">
        <f t="shared" ref="D568:D576" si="78">LEFT(B568,2)</f>
        <v xml:space="preserve">5 </v>
      </c>
      <c r="E568" s="5" t="str">
        <f t="shared" ref="E568:E576" si="79">TRIM(MID(B568, SEARCH("=", B568)+1,100))</f>
        <v>Angle</v>
      </c>
      <c r="F568" t="s">
        <v>8688</v>
      </c>
      <c r="H568" s="5">
        <f t="shared" si="70"/>
        <v>5</v>
      </c>
      <c r="I568" s="5" t="str">
        <f t="shared" si="71"/>
        <v>UPDATE crash_acc_2016 SET DIAGRAM_txt = 'Angle' where TRIM(DIAGRAM)='5';</v>
      </c>
    </row>
    <row r="569" spans="1:9" x14ac:dyDescent="0.25">
      <c r="A569" s="5" t="s">
        <v>8588</v>
      </c>
      <c r="B569" s="14" t="s">
        <v>6633</v>
      </c>
      <c r="C569" s="5" t="s">
        <v>12</v>
      </c>
      <c r="D569" s="5" t="str">
        <f t="shared" si="78"/>
        <v>10</v>
      </c>
      <c r="E569" s="5" t="str">
        <f t="shared" si="79"/>
        <v>Sideswipe - same direction</v>
      </c>
      <c r="F569" s="5" t="s">
        <v>8688</v>
      </c>
      <c r="H569" s="5">
        <f t="shared" si="70"/>
        <v>26</v>
      </c>
      <c r="I569" s="5" t="str">
        <f t="shared" si="71"/>
        <v>UPDATE crash_acc_2016 SET DIAGRAM_txt = 'Sideswipe - same direction' where TRIM(DIAGRAM)='10';</v>
      </c>
    </row>
    <row r="570" spans="1:9" x14ac:dyDescent="0.25">
      <c r="A570" s="5" t="s">
        <v>8588</v>
      </c>
      <c r="B570" s="14" t="s">
        <v>6634</v>
      </c>
      <c r="C570" s="5" t="s">
        <v>12</v>
      </c>
      <c r="D570" s="5" t="str">
        <f t="shared" si="78"/>
        <v>11</v>
      </c>
      <c r="E570" s="5" t="str">
        <f t="shared" si="79"/>
        <v>Sideswipe - opposing direction</v>
      </c>
      <c r="F570" s="5" t="s">
        <v>8688</v>
      </c>
      <c r="H570" s="5">
        <f t="shared" si="70"/>
        <v>30</v>
      </c>
      <c r="I570" s="5" t="str">
        <f t="shared" si="71"/>
        <v>UPDATE crash_acc_2016 SET DIAGRAM_txt = 'Sideswipe - opposing direction' where TRIM(DIAGRAM)='11';</v>
      </c>
    </row>
    <row r="571" spans="1:9" x14ac:dyDescent="0.25">
      <c r="A571" s="5" t="s">
        <v>8588</v>
      </c>
      <c r="B571" s="14" t="s">
        <v>6635</v>
      </c>
      <c r="C571" s="5" t="s">
        <v>12</v>
      </c>
      <c r="D571" s="5" t="str">
        <f t="shared" si="78"/>
        <v>12</v>
      </c>
      <c r="E571" s="5" t="str">
        <f t="shared" si="79"/>
        <v>Front to rear</v>
      </c>
      <c r="F571" s="5" t="s">
        <v>8688</v>
      </c>
      <c r="H571" s="5">
        <f t="shared" si="70"/>
        <v>13</v>
      </c>
      <c r="I571" s="5" t="str">
        <f t="shared" si="71"/>
        <v>UPDATE crash_acc_2016 SET DIAGRAM_txt = 'Front to rear' where TRIM(DIAGRAM)='12';</v>
      </c>
    </row>
    <row r="572" spans="1:9" x14ac:dyDescent="0.25">
      <c r="A572" s="5" t="s">
        <v>8588</v>
      </c>
      <c r="B572" s="14" t="s">
        <v>6636</v>
      </c>
      <c r="C572" s="5" t="s">
        <v>12</v>
      </c>
      <c r="D572" s="5" t="str">
        <f t="shared" si="78"/>
        <v>13</v>
      </c>
      <c r="E572" s="5" t="str">
        <f t="shared" si="79"/>
        <v>Front to front</v>
      </c>
      <c r="F572" s="5" t="s">
        <v>8688</v>
      </c>
      <c r="H572" s="5">
        <f t="shared" si="70"/>
        <v>14</v>
      </c>
      <c r="I572" s="5" t="str">
        <f t="shared" si="71"/>
        <v>UPDATE crash_acc_2016 SET DIAGRAM_txt = 'Front to front' where TRIM(DIAGRAM)='13';</v>
      </c>
    </row>
    <row r="573" spans="1:9" x14ac:dyDescent="0.25">
      <c r="A573" s="5" t="s">
        <v>8588</v>
      </c>
      <c r="B573" s="14" t="s">
        <v>6637</v>
      </c>
      <c r="C573" s="5" t="s">
        <v>12</v>
      </c>
      <c r="D573" s="5" t="str">
        <f t="shared" si="78"/>
        <v>14</v>
      </c>
      <c r="E573" s="5" t="str">
        <f t="shared" si="79"/>
        <v>Rear to side</v>
      </c>
      <c r="F573" s="5" t="s">
        <v>8688</v>
      </c>
      <c r="H573" s="5">
        <f t="shared" si="70"/>
        <v>12</v>
      </c>
      <c r="I573" s="5" t="str">
        <f t="shared" si="71"/>
        <v>UPDATE crash_acc_2016 SET DIAGRAM_txt = 'Rear to side' where TRIM(DIAGRAM)='14';</v>
      </c>
    </row>
    <row r="574" spans="1:9" x14ac:dyDescent="0.25">
      <c r="A574" s="5" t="s">
        <v>8588</v>
      </c>
      <c r="B574" s="14" t="s">
        <v>6638</v>
      </c>
      <c r="C574" s="5" t="s">
        <v>12</v>
      </c>
      <c r="D574" s="5" t="str">
        <f t="shared" si="78"/>
        <v>15</v>
      </c>
      <c r="E574" s="5" t="str">
        <f t="shared" si="79"/>
        <v>Rear to rear</v>
      </c>
      <c r="F574" s="5" t="s">
        <v>8688</v>
      </c>
      <c r="H574" s="5">
        <f t="shared" si="70"/>
        <v>12</v>
      </c>
      <c r="I574" s="5" t="str">
        <f t="shared" si="71"/>
        <v>UPDATE crash_acc_2016 SET DIAGRAM_txt = 'Rear to rear' where TRIM(DIAGRAM)='15';</v>
      </c>
    </row>
    <row r="575" spans="1:9" x14ac:dyDescent="0.25">
      <c r="A575" s="5" t="s">
        <v>8588</v>
      </c>
      <c r="B575" s="14" t="s">
        <v>6305</v>
      </c>
      <c r="C575" s="5" t="s">
        <v>12</v>
      </c>
      <c r="D575" s="5" t="str">
        <f t="shared" si="78"/>
        <v>90</v>
      </c>
      <c r="E575" s="5" t="str">
        <f t="shared" si="79"/>
        <v>Other</v>
      </c>
      <c r="F575" s="5" t="s">
        <v>8688</v>
      </c>
      <c r="H575" s="5">
        <f t="shared" si="70"/>
        <v>5</v>
      </c>
      <c r="I575" s="5" t="str">
        <f t="shared" si="71"/>
        <v>UPDATE crash_acc_2016 SET DIAGRAM_txt = 'Other' where TRIM(DIAGRAM)='90';</v>
      </c>
    </row>
    <row r="576" spans="1:9" x14ac:dyDescent="0.25">
      <c r="A576" s="5" t="s">
        <v>8588</v>
      </c>
      <c r="B576" s="15" t="s">
        <v>6262</v>
      </c>
      <c r="C576" s="5" t="s">
        <v>12</v>
      </c>
      <c r="D576" s="5" t="str">
        <f t="shared" si="78"/>
        <v>99</v>
      </c>
      <c r="E576" s="5" t="str">
        <f t="shared" si="79"/>
        <v>Unknown</v>
      </c>
      <c r="F576" s="5" t="s">
        <v>8688</v>
      </c>
      <c r="H576" s="5">
        <f t="shared" si="70"/>
        <v>7</v>
      </c>
      <c r="I576" s="5" t="str">
        <f t="shared" si="71"/>
        <v>UPDATE crash_acc_2016 SET DIAGRAM_txt = 'Unknown' where TRIM(DIAGRAM)='99';</v>
      </c>
    </row>
    <row r="577" spans="1:9" x14ac:dyDescent="0.25">
      <c r="A577" s="5" t="s">
        <v>8650</v>
      </c>
      <c r="B577" s="14" t="s">
        <v>6639</v>
      </c>
      <c r="C577" t="s">
        <v>68</v>
      </c>
      <c r="D577" s="5" t="str">
        <f t="shared" ref="D577:D582" si="80">LEFT(B577,2)</f>
        <v xml:space="preserve">1 </v>
      </c>
      <c r="E577" s="5" t="str">
        <f t="shared" ref="E577:E582" si="81">TRIM(MID(B577, SEARCH("=", B577)+1,100))</f>
        <v>Northbound</v>
      </c>
      <c r="F577" t="s">
        <v>8690</v>
      </c>
      <c r="H577" s="5">
        <f t="shared" si="70"/>
        <v>10</v>
      </c>
      <c r="I577" s="5" t="str">
        <f t="shared" si="71"/>
        <v>UPDATE crash_veh_2016 SET DIRECTN_txt = 'Northbound' where TRIM(DIRECTN)='1';</v>
      </c>
    </row>
    <row r="578" spans="1:9" x14ac:dyDescent="0.25">
      <c r="A578" s="5" t="s">
        <v>8650</v>
      </c>
      <c r="B578" s="14" t="s">
        <v>6640</v>
      </c>
      <c r="C578" s="5" t="s">
        <v>68</v>
      </c>
      <c r="D578" s="5" t="str">
        <f t="shared" si="80"/>
        <v xml:space="preserve">2 </v>
      </c>
      <c r="E578" s="5" t="str">
        <f t="shared" si="81"/>
        <v>Southbound</v>
      </c>
      <c r="F578" s="5" t="s">
        <v>8690</v>
      </c>
      <c r="H578" s="5">
        <f t="shared" si="70"/>
        <v>10</v>
      </c>
      <c r="I578" s="5" t="str">
        <f t="shared" si="71"/>
        <v>UPDATE crash_veh_2016 SET DIRECTN_txt = 'Southbound' where TRIM(DIRECTN)='2';</v>
      </c>
    </row>
    <row r="579" spans="1:9" x14ac:dyDescent="0.25">
      <c r="A579" s="5" t="s">
        <v>8650</v>
      </c>
      <c r="B579" s="14" t="s">
        <v>6641</v>
      </c>
      <c r="C579" s="5" t="s">
        <v>68</v>
      </c>
      <c r="D579" s="5" t="str">
        <f t="shared" si="80"/>
        <v xml:space="preserve">3 </v>
      </c>
      <c r="E579" s="5" t="str">
        <f t="shared" si="81"/>
        <v>Eastbound</v>
      </c>
      <c r="F579" s="5" t="s">
        <v>8690</v>
      </c>
      <c r="H579" s="5">
        <f t="shared" si="70"/>
        <v>9</v>
      </c>
      <c r="I579" s="5" t="str">
        <f t="shared" si="71"/>
        <v>UPDATE crash_veh_2016 SET DIRECTN_txt = 'Eastbound' where TRIM(DIRECTN)='3';</v>
      </c>
    </row>
    <row r="580" spans="1:9" x14ac:dyDescent="0.25">
      <c r="A580" s="5" t="s">
        <v>8650</v>
      </c>
      <c r="B580" s="14" t="s">
        <v>6642</v>
      </c>
      <c r="C580" s="5" t="s">
        <v>68</v>
      </c>
      <c r="D580" s="5" t="str">
        <f t="shared" si="80"/>
        <v xml:space="preserve">4 </v>
      </c>
      <c r="E580" s="5" t="str">
        <f t="shared" si="81"/>
        <v>Westbound</v>
      </c>
      <c r="F580" s="5" t="s">
        <v>8690</v>
      </c>
      <c r="H580" s="5">
        <f t="shared" si="70"/>
        <v>9</v>
      </c>
      <c r="I580" s="5" t="str">
        <f t="shared" si="71"/>
        <v>UPDATE crash_veh_2016 SET DIRECTN_txt = 'Westbound' where TRIM(DIRECTN)='4';</v>
      </c>
    </row>
    <row r="581" spans="1:9" x14ac:dyDescent="0.25">
      <c r="A581" s="5" t="s">
        <v>8650</v>
      </c>
      <c r="B581" s="14" t="s">
        <v>6643</v>
      </c>
      <c r="C581" s="5" t="s">
        <v>68</v>
      </c>
      <c r="D581" s="5" t="str">
        <f t="shared" si="80"/>
        <v>10</v>
      </c>
      <c r="E581" s="5" t="str">
        <f t="shared" si="81"/>
        <v>Not on Roadway</v>
      </c>
      <c r="F581" s="5" t="s">
        <v>8690</v>
      </c>
      <c r="H581" s="5">
        <f t="shared" ref="H581:H644" si="82">LEN(E581)</f>
        <v>14</v>
      </c>
      <c r="I581" s="5" t="str">
        <f t="shared" ref="I581:I644" si="83">"UPDATE crash_"&amp;TRIM(F581)&amp;"_2016 SET "&amp;TRIM(C581)&amp;"_txt = '"&amp;TRIM(E581)&amp;"' where TRIM("&amp;TRIM(C581)&amp;")='"&amp;TRIM(D581)&amp;"';"</f>
        <v>UPDATE crash_veh_2016 SET DIRECTN_txt = 'Not on Roadway' where TRIM(DIRECTN)='10';</v>
      </c>
    </row>
    <row r="582" spans="1:9" x14ac:dyDescent="0.25">
      <c r="A582" s="5" t="s">
        <v>8650</v>
      </c>
      <c r="B582" s="15" t="s">
        <v>6262</v>
      </c>
      <c r="C582" s="5" t="s">
        <v>68</v>
      </c>
      <c r="D582" s="5" t="str">
        <f t="shared" si="80"/>
        <v>99</v>
      </c>
      <c r="E582" s="5" t="str">
        <f t="shared" si="81"/>
        <v>Unknown</v>
      </c>
      <c r="F582" s="5" t="s">
        <v>8690</v>
      </c>
      <c r="H582" s="5">
        <f t="shared" si="82"/>
        <v>7</v>
      </c>
      <c r="I582" s="5" t="str">
        <f t="shared" si="83"/>
        <v>UPDATE crash_veh_2016 SET DIRECTN_txt = 'Unknown' where TRIM(DIRECTN)='99';</v>
      </c>
    </row>
    <row r="583" spans="1:9" x14ac:dyDescent="0.25">
      <c r="A583" s="5" t="s">
        <v>8627</v>
      </c>
      <c r="B583" s="14" t="s">
        <v>6644</v>
      </c>
      <c r="C583" t="s">
        <v>6162</v>
      </c>
      <c r="D583" s="5" t="str">
        <f t="shared" ref="D583:D591" si="84">LEFT(B583,2)</f>
        <v xml:space="preserve">1 </v>
      </c>
      <c r="E583" s="5" t="str">
        <f t="shared" ref="E583:E591" si="85">TRIM(MID(B583, SEARCH("=", B583)+1,100))</f>
        <v>Not Distracted</v>
      </c>
      <c r="F583" t="s">
        <v>8689</v>
      </c>
      <c r="H583" s="5">
        <f t="shared" si="82"/>
        <v>14</v>
      </c>
      <c r="I583" s="5" t="str">
        <f t="shared" si="83"/>
        <v>UPDATE crash_per_2016 SET DISTRACT_txt = 'Not Distracted' where TRIM(DISTRACT)='1';</v>
      </c>
    </row>
    <row r="584" spans="1:9" x14ac:dyDescent="0.25">
      <c r="A584" s="5" t="s">
        <v>8627</v>
      </c>
      <c r="B584" s="14" t="s">
        <v>6645</v>
      </c>
      <c r="C584" s="5" t="s">
        <v>6162</v>
      </c>
      <c r="D584" s="5" t="str">
        <f t="shared" si="84"/>
        <v xml:space="preserve">2 </v>
      </c>
      <c r="E584" s="5" t="str">
        <f t="shared" si="85"/>
        <v>Manually Operating an Electronic Communication Device (texting, typing, dialing)</v>
      </c>
      <c r="F584" s="5" t="s">
        <v>8689</v>
      </c>
      <c r="H584" s="5">
        <f t="shared" si="82"/>
        <v>80</v>
      </c>
      <c r="I584" s="5" t="str">
        <f t="shared" si="83"/>
        <v>UPDATE crash_per_2016 SET DISTRACT_txt = 'Manually Operating an Electronic Communication Device (texting, typing, dialing)' where TRIM(DISTRACT)='2';</v>
      </c>
    </row>
    <row r="585" spans="1:9" x14ac:dyDescent="0.25">
      <c r="A585" s="5" t="s">
        <v>8627</v>
      </c>
      <c r="B585" s="14" t="s">
        <v>6646</v>
      </c>
      <c r="C585" s="5" t="s">
        <v>6162</v>
      </c>
      <c r="D585" s="5" t="str">
        <f t="shared" si="84"/>
        <v xml:space="preserve">3 </v>
      </c>
      <c r="E585" s="5" t="str">
        <f t="shared" si="85"/>
        <v>Talking on Hands-Free Electronic Device</v>
      </c>
      <c r="F585" s="5" t="s">
        <v>8689</v>
      </c>
      <c r="H585" s="5">
        <f t="shared" si="82"/>
        <v>39</v>
      </c>
      <c r="I585" s="5" t="str">
        <f t="shared" si="83"/>
        <v>UPDATE crash_per_2016 SET DISTRACT_txt = 'Talking on Hands-Free Electronic Device' where TRIM(DISTRACT)='3';</v>
      </c>
    </row>
    <row r="586" spans="1:9" x14ac:dyDescent="0.25">
      <c r="A586" s="5" t="s">
        <v>8627</v>
      </c>
      <c r="B586" s="14" t="s">
        <v>6647</v>
      </c>
      <c r="C586" s="5" t="s">
        <v>6162</v>
      </c>
      <c r="D586" s="5" t="str">
        <f t="shared" si="84"/>
        <v xml:space="preserve">4 </v>
      </c>
      <c r="E586" s="5" t="str">
        <f t="shared" si="85"/>
        <v>Talking on Hand-Held Electronic Device</v>
      </c>
      <c r="F586" s="5" t="s">
        <v>8689</v>
      </c>
      <c r="H586" s="5">
        <f t="shared" si="82"/>
        <v>38</v>
      </c>
      <c r="I586" s="5" t="str">
        <f t="shared" si="83"/>
        <v>UPDATE crash_per_2016 SET DISTRACT_txt = 'Talking on Hand-Held Electronic Device' where TRIM(DISTRACT)='4';</v>
      </c>
    </row>
    <row r="587" spans="1:9" x14ac:dyDescent="0.25">
      <c r="A587" s="5" t="s">
        <v>8627</v>
      </c>
      <c r="B587" s="14" t="s">
        <v>6648</v>
      </c>
      <c r="C587" s="5" t="s">
        <v>6162</v>
      </c>
      <c r="D587" s="5" t="str">
        <f t="shared" si="84"/>
        <v xml:space="preserve">5 </v>
      </c>
      <c r="E587" s="5" t="str">
        <f t="shared" si="85"/>
        <v>Other Activity, Electronic Device</v>
      </c>
      <c r="F587" s="5" t="s">
        <v>8689</v>
      </c>
      <c r="H587" s="5">
        <f t="shared" si="82"/>
        <v>33</v>
      </c>
      <c r="I587" s="5" t="str">
        <f t="shared" si="83"/>
        <v>UPDATE crash_per_2016 SET DISTRACT_txt = 'Other Activity, Electronic Device' where TRIM(DISTRACT)='5';</v>
      </c>
    </row>
    <row r="588" spans="1:9" x14ac:dyDescent="0.25">
      <c r="A588" s="5" t="s">
        <v>8627</v>
      </c>
      <c r="B588" s="14" t="s">
        <v>6649</v>
      </c>
      <c r="C588" s="5" t="s">
        <v>6162</v>
      </c>
      <c r="D588" s="5" t="str">
        <f t="shared" si="84"/>
        <v xml:space="preserve">6 </v>
      </c>
      <c r="E588" s="5" t="str">
        <f t="shared" si="85"/>
        <v>Passenger</v>
      </c>
      <c r="F588" s="5" t="s">
        <v>8689</v>
      </c>
      <c r="H588" s="5">
        <f t="shared" si="82"/>
        <v>9</v>
      </c>
      <c r="I588" s="5" t="str">
        <f t="shared" si="83"/>
        <v>UPDATE crash_per_2016 SET DISTRACT_txt = 'Passenger' where TRIM(DISTRACT)='6';</v>
      </c>
    </row>
    <row r="589" spans="1:9" x14ac:dyDescent="0.25">
      <c r="A589" s="5" t="s">
        <v>8627</v>
      </c>
      <c r="B589" s="14" t="s">
        <v>6650</v>
      </c>
      <c r="C589" s="5" t="s">
        <v>6162</v>
      </c>
      <c r="D589" s="5" t="str">
        <f t="shared" si="84"/>
        <v xml:space="preserve">7 </v>
      </c>
      <c r="E589" s="5" t="str">
        <f t="shared" si="85"/>
        <v>Other Inside the Vehicle (eating, personal hygiene, etc.)</v>
      </c>
      <c r="F589" s="5" t="s">
        <v>8689</v>
      </c>
      <c r="H589" s="5">
        <f t="shared" si="82"/>
        <v>57</v>
      </c>
      <c r="I589" s="5" t="str">
        <f t="shared" si="83"/>
        <v>UPDATE crash_per_2016 SET DISTRACT_txt = 'Other Inside the Vehicle (eating, personal hygiene, etc.)' where TRIM(DISTRACT)='7';</v>
      </c>
    </row>
    <row r="590" spans="1:9" x14ac:dyDescent="0.25">
      <c r="A590" s="5" t="s">
        <v>8627</v>
      </c>
      <c r="B590" s="14" t="s">
        <v>6651</v>
      </c>
      <c r="C590" s="5" t="s">
        <v>6162</v>
      </c>
      <c r="D590" s="5" t="str">
        <f t="shared" si="84"/>
        <v xml:space="preserve">8 </v>
      </c>
      <c r="E590" s="5" t="str">
        <f t="shared" si="85"/>
        <v>Outside the Vehicle (includes unspecified external distractions)</v>
      </c>
      <c r="F590" s="5" t="s">
        <v>8689</v>
      </c>
      <c r="H590" s="5">
        <f t="shared" si="82"/>
        <v>64</v>
      </c>
      <c r="I590" s="5" t="str">
        <f t="shared" si="83"/>
        <v>UPDATE crash_per_2016 SET DISTRACT_txt = 'Outside the Vehicle (includes unspecified external distractions)' where TRIM(DISTRACT)='8';</v>
      </c>
    </row>
    <row r="591" spans="1:9" x14ac:dyDescent="0.25">
      <c r="A591" s="5" t="s">
        <v>8627</v>
      </c>
      <c r="B591" s="15" t="s">
        <v>6262</v>
      </c>
      <c r="C591" s="5" t="s">
        <v>6162</v>
      </c>
      <c r="D591" s="5" t="str">
        <f t="shared" si="84"/>
        <v>99</v>
      </c>
      <c r="E591" s="5" t="str">
        <f t="shared" si="85"/>
        <v>Unknown</v>
      </c>
      <c r="F591" s="5" t="s">
        <v>8689</v>
      </c>
      <c r="H591" s="5">
        <f t="shared" si="82"/>
        <v>7</v>
      </c>
      <c r="I591" s="5" t="str">
        <f t="shared" si="83"/>
        <v>UPDATE crash_per_2016 SET DISTRACT_txt = 'Unknown' where TRIM(DISTRACT)='99';</v>
      </c>
    </row>
    <row r="592" spans="1:9" x14ac:dyDescent="0.25">
      <c r="A592" s="5" t="s">
        <v>8610</v>
      </c>
      <c r="B592" s="14" t="s">
        <v>6652</v>
      </c>
      <c r="C592" t="s">
        <v>93</v>
      </c>
      <c r="D592" s="5" t="str">
        <f t="shared" ref="D592:D600" si="86">LEFT(B592,2)</f>
        <v xml:space="preserve">1 </v>
      </c>
      <c r="E592" s="5" t="str">
        <f t="shared" ref="E592:E600" si="87">TRIM(MID(B592, SEARCH("=", B592)+1,100))</f>
        <v>A Commercial</v>
      </c>
      <c r="F592" s="5" t="s">
        <v>8689</v>
      </c>
      <c r="H592" s="5">
        <f t="shared" si="82"/>
        <v>12</v>
      </c>
      <c r="I592" s="5" t="str">
        <f t="shared" si="83"/>
        <v>UPDATE crash_per_2016 SET DLCLASS_txt = 'A Commercial' where TRIM(DLCLASS)='1';</v>
      </c>
    </row>
    <row r="593" spans="1:9" x14ac:dyDescent="0.25">
      <c r="A593" s="5" t="s">
        <v>8610</v>
      </c>
      <c r="B593" s="14" t="s">
        <v>6653</v>
      </c>
      <c r="C593" s="5" t="s">
        <v>93</v>
      </c>
      <c r="D593" s="5" t="str">
        <f t="shared" si="86"/>
        <v xml:space="preserve">2 </v>
      </c>
      <c r="E593" s="5" t="str">
        <f t="shared" si="87"/>
        <v>B Commercial</v>
      </c>
      <c r="F593" s="5" t="s">
        <v>8689</v>
      </c>
      <c r="H593" s="5">
        <f t="shared" si="82"/>
        <v>12</v>
      </c>
      <c r="I593" s="5" t="str">
        <f t="shared" si="83"/>
        <v>UPDATE crash_per_2016 SET DLCLASS_txt = 'B Commercial' where TRIM(DLCLASS)='2';</v>
      </c>
    </row>
    <row r="594" spans="1:9" x14ac:dyDescent="0.25">
      <c r="A594" s="5" t="s">
        <v>8610</v>
      </c>
      <c r="B594" s="14" t="s">
        <v>6654</v>
      </c>
      <c r="C594" s="5" t="s">
        <v>93</v>
      </c>
      <c r="D594" s="5" t="str">
        <f t="shared" si="86"/>
        <v xml:space="preserve">3 </v>
      </c>
      <c r="E594" s="5" t="str">
        <f t="shared" si="87"/>
        <v>C Commercial</v>
      </c>
      <c r="F594" s="5" t="s">
        <v>8689</v>
      </c>
      <c r="H594" s="5">
        <f t="shared" si="82"/>
        <v>12</v>
      </c>
      <c r="I594" s="5" t="str">
        <f t="shared" si="83"/>
        <v>UPDATE crash_per_2016 SET DLCLASS_txt = 'C Commercial' where TRIM(DLCLASS)='3';</v>
      </c>
    </row>
    <row r="595" spans="1:9" x14ac:dyDescent="0.25">
      <c r="A595" s="5" t="s">
        <v>8610</v>
      </c>
      <c r="B595" s="14" t="s">
        <v>6655</v>
      </c>
      <c r="C595" s="5" t="s">
        <v>93</v>
      </c>
      <c r="D595" s="5" t="str">
        <f t="shared" si="86"/>
        <v xml:space="preserve">4 </v>
      </c>
      <c r="E595" s="5" t="str">
        <f t="shared" si="87"/>
        <v>D Normal (Non-Commercial) Driver License</v>
      </c>
      <c r="F595" s="5" t="s">
        <v>8689</v>
      </c>
      <c r="H595" s="5">
        <f t="shared" si="82"/>
        <v>40</v>
      </c>
      <c r="I595" s="5" t="str">
        <f t="shared" si="83"/>
        <v>UPDATE crash_per_2016 SET DLCLASS_txt = 'D Normal (Non-Commercial) Driver License' where TRIM(DLCLASS)='4';</v>
      </c>
    </row>
    <row r="596" spans="1:9" x14ac:dyDescent="0.25">
      <c r="A596" s="5" t="s">
        <v>8610</v>
      </c>
      <c r="B596" s="14" t="s">
        <v>6656</v>
      </c>
      <c r="C596" s="5" t="s">
        <v>93</v>
      </c>
      <c r="D596" s="5" t="str">
        <f t="shared" si="86"/>
        <v xml:space="preserve">5 </v>
      </c>
      <c r="E596" s="5" t="str">
        <f t="shared" si="87"/>
        <v>ID card only</v>
      </c>
      <c r="F596" s="5" t="s">
        <v>8689</v>
      </c>
      <c r="H596" s="5">
        <f t="shared" si="82"/>
        <v>12</v>
      </c>
      <c r="I596" s="5" t="str">
        <f t="shared" si="83"/>
        <v>UPDATE crash_per_2016 SET DLCLASS_txt = 'ID card only' where TRIM(DLCLASS)='5';</v>
      </c>
    </row>
    <row r="597" spans="1:9" x14ac:dyDescent="0.25">
      <c r="A597" s="5" t="s">
        <v>8610</v>
      </c>
      <c r="B597" s="14" t="s">
        <v>6657</v>
      </c>
      <c r="C597" s="5" t="s">
        <v>93</v>
      </c>
      <c r="D597" s="5" t="str">
        <f t="shared" si="86"/>
        <v xml:space="preserve">6 </v>
      </c>
      <c r="E597" s="5" t="str">
        <f t="shared" si="87"/>
        <v>Lifetime ID card only (65 years and older)</v>
      </c>
      <c r="F597" s="5" t="s">
        <v>8689</v>
      </c>
      <c r="H597" s="5">
        <f t="shared" si="82"/>
        <v>42</v>
      </c>
      <c r="I597" s="5" t="str">
        <f t="shared" si="83"/>
        <v>UPDATE crash_per_2016 SET DLCLASS_txt = 'Lifetime ID card only (65 years and older)' where TRIM(DLCLASS)='6';</v>
      </c>
    </row>
    <row r="598" spans="1:9" x14ac:dyDescent="0.25">
      <c r="A598" s="5" t="s">
        <v>8610</v>
      </c>
      <c r="B598" s="14" t="s">
        <v>6658</v>
      </c>
      <c r="C598" s="5" t="s">
        <v>93</v>
      </c>
      <c r="D598" s="5" t="str">
        <f t="shared" si="86"/>
        <v xml:space="preserve">7 </v>
      </c>
      <c r="E598" s="5" t="str">
        <f t="shared" si="87"/>
        <v>Moped License only</v>
      </c>
      <c r="F598" s="5" t="s">
        <v>8689</v>
      </c>
      <c r="H598" s="5">
        <f t="shared" si="82"/>
        <v>18</v>
      </c>
      <c r="I598" s="5" t="str">
        <f t="shared" si="83"/>
        <v>UPDATE crash_per_2016 SET DLCLASS_txt = 'Moped License only' where TRIM(DLCLASS)='7';</v>
      </c>
    </row>
    <row r="599" spans="1:9" x14ac:dyDescent="0.25">
      <c r="A599" s="5" t="s">
        <v>8610</v>
      </c>
      <c r="B599" s="14" t="s">
        <v>6659</v>
      </c>
      <c r="C599" s="5" t="s">
        <v>93</v>
      </c>
      <c r="D599" s="5" t="str">
        <f t="shared" si="86"/>
        <v xml:space="preserve">8 </v>
      </c>
      <c r="E599" s="5" t="str">
        <f t="shared" si="87"/>
        <v>Instructional Permit</v>
      </c>
      <c r="F599" s="5" t="s">
        <v>8689</v>
      </c>
      <c r="H599" s="5">
        <f t="shared" si="82"/>
        <v>20</v>
      </c>
      <c r="I599" s="5" t="str">
        <f t="shared" si="83"/>
        <v>UPDATE crash_per_2016 SET DLCLASS_txt = 'Instructional Permit' where TRIM(DLCLASS)='8';</v>
      </c>
    </row>
    <row r="600" spans="1:9" x14ac:dyDescent="0.25">
      <c r="A600" s="5" t="s">
        <v>8610</v>
      </c>
      <c r="B600" s="15" t="s">
        <v>6660</v>
      </c>
      <c r="C600" s="5" t="s">
        <v>93</v>
      </c>
      <c r="D600" s="5" t="str">
        <f t="shared" si="86"/>
        <v>10</v>
      </c>
      <c r="E600" s="5" t="str">
        <f t="shared" si="87"/>
        <v>Not Licensed</v>
      </c>
      <c r="F600" s="5" t="s">
        <v>8689</v>
      </c>
      <c r="H600" s="5">
        <f t="shared" si="82"/>
        <v>12</v>
      </c>
      <c r="I600" s="5" t="str">
        <f t="shared" si="83"/>
        <v>UPDATE crash_per_2016 SET DLCLASS_txt = 'Not Licensed' where TRIM(DLCLASS)='10';</v>
      </c>
    </row>
    <row r="601" spans="1:9" x14ac:dyDescent="0.25">
      <c r="A601" s="5" t="s">
        <v>8636</v>
      </c>
      <c r="B601" s="14" t="s">
        <v>6359</v>
      </c>
      <c r="C601" t="s">
        <v>6170</v>
      </c>
      <c r="D601" s="5" t="str">
        <f t="shared" ref="D601:D608" si="88">LEFT(B601,2)</f>
        <v xml:space="preserve">1 </v>
      </c>
      <c r="E601" s="5" t="str">
        <f t="shared" ref="E601:E608" si="89">TRIM(MID(B601, SEARCH("=", B601)+1,100))</f>
        <v>None</v>
      </c>
      <c r="F601" s="5" t="s">
        <v>8689</v>
      </c>
      <c r="H601" s="5">
        <f t="shared" si="82"/>
        <v>4</v>
      </c>
      <c r="I601" s="5" t="str">
        <f t="shared" si="83"/>
        <v>UPDATE crash_per_2016 SET DLENDOR1_txt = 'None' where TRIM(DLENDOR1)='1';</v>
      </c>
    </row>
    <row r="602" spans="1:9" x14ac:dyDescent="0.25">
      <c r="A602" s="5" t="s">
        <v>8636</v>
      </c>
      <c r="B602" s="14" t="s">
        <v>6661</v>
      </c>
      <c r="C602" s="5" t="s">
        <v>6170</v>
      </c>
      <c r="D602" s="5" t="str">
        <f t="shared" si="88"/>
        <v xml:space="preserve">2 </v>
      </c>
      <c r="E602" s="5" t="str">
        <f t="shared" si="89"/>
        <v>T - Double or Triple Trailers</v>
      </c>
      <c r="F602" s="5" t="s">
        <v>8689</v>
      </c>
      <c r="H602" s="5">
        <f t="shared" si="82"/>
        <v>29</v>
      </c>
      <c r="I602" s="5" t="str">
        <f t="shared" si="83"/>
        <v>UPDATE crash_per_2016 SET DLENDOR1_txt = 'T - Double or Triple Trailers' where TRIM(DLENDOR1)='2';</v>
      </c>
    </row>
    <row r="603" spans="1:9" x14ac:dyDescent="0.25">
      <c r="A603" s="5" t="s">
        <v>8636</v>
      </c>
      <c r="B603" s="14" t="s">
        <v>6662</v>
      </c>
      <c r="C603" s="5" t="s">
        <v>6170</v>
      </c>
      <c r="D603" s="5" t="str">
        <f t="shared" si="88"/>
        <v xml:space="preserve">3 </v>
      </c>
      <c r="E603" s="5" t="str">
        <f t="shared" si="89"/>
        <v>P - 16 or More Passengers</v>
      </c>
      <c r="F603" s="5" t="s">
        <v>8689</v>
      </c>
      <c r="H603" s="5">
        <f t="shared" si="82"/>
        <v>25</v>
      </c>
      <c r="I603" s="5" t="str">
        <f t="shared" si="83"/>
        <v>UPDATE crash_per_2016 SET DLENDOR1_txt = 'P - 16 or More Passengers' where TRIM(DLENDOR1)='3';</v>
      </c>
    </row>
    <row r="604" spans="1:9" x14ac:dyDescent="0.25">
      <c r="A604" s="5" t="s">
        <v>8636</v>
      </c>
      <c r="B604" s="14" t="s">
        <v>6663</v>
      </c>
      <c r="C604" s="5" t="s">
        <v>6170</v>
      </c>
      <c r="D604" s="5" t="str">
        <f t="shared" si="88"/>
        <v xml:space="preserve">4 </v>
      </c>
      <c r="E604" s="5" t="str">
        <f t="shared" si="89"/>
        <v>N - Tanker</v>
      </c>
      <c r="F604" s="5" t="s">
        <v>8689</v>
      </c>
      <c r="H604" s="5">
        <f t="shared" si="82"/>
        <v>10</v>
      </c>
      <c r="I604" s="5" t="str">
        <f t="shared" si="83"/>
        <v>UPDATE crash_per_2016 SET DLENDOR1_txt = 'N - Tanker' where TRIM(DLENDOR1)='4';</v>
      </c>
    </row>
    <row r="605" spans="1:9" x14ac:dyDescent="0.25">
      <c r="A605" s="5" t="s">
        <v>8636</v>
      </c>
      <c r="B605" s="14" t="s">
        <v>6664</v>
      </c>
      <c r="C605" s="5" t="s">
        <v>6170</v>
      </c>
      <c r="D605" s="5" t="str">
        <f t="shared" si="88"/>
        <v xml:space="preserve">5 </v>
      </c>
      <c r="E605" s="5" t="str">
        <f t="shared" si="89"/>
        <v>H - Hazardous Materials</v>
      </c>
      <c r="F605" s="5" t="s">
        <v>8689</v>
      </c>
      <c r="H605" s="5">
        <f t="shared" si="82"/>
        <v>23</v>
      </c>
      <c r="I605" s="5" t="str">
        <f t="shared" si="83"/>
        <v>UPDATE crash_per_2016 SET DLENDOR1_txt = 'H - Hazardous Materials' where TRIM(DLENDOR1)='5';</v>
      </c>
    </row>
    <row r="606" spans="1:9" x14ac:dyDescent="0.25">
      <c r="A606" s="5" t="s">
        <v>8636</v>
      </c>
      <c r="B606" s="14" t="s">
        <v>6665</v>
      </c>
      <c r="C606" s="5" t="s">
        <v>6170</v>
      </c>
      <c r="D606" s="5" t="str">
        <f t="shared" si="88"/>
        <v xml:space="preserve">6 </v>
      </c>
      <c r="E606" s="5" t="str">
        <f t="shared" si="89"/>
        <v>X - Tanker with Hazardous Materials</v>
      </c>
      <c r="F606" s="5" t="s">
        <v>8689</v>
      </c>
      <c r="H606" s="5">
        <f t="shared" si="82"/>
        <v>35</v>
      </c>
      <c r="I606" s="5" t="str">
        <f t="shared" si="83"/>
        <v>UPDATE crash_per_2016 SET DLENDOR1_txt = 'X - Tanker with Hazardous Materials' where TRIM(DLENDOR1)='6';</v>
      </c>
    </row>
    <row r="607" spans="1:9" x14ac:dyDescent="0.25">
      <c r="A607" s="5" t="s">
        <v>8636</v>
      </c>
      <c r="B607" s="14" t="s">
        <v>6666</v>
      </c>
      <c r="C607" s="5" t="s">
        <v>6170</v>
      </c>
      <c r="D607" s="5" t="str">
        <f t="shared" si="88"/>
        <v xml:space="preserve">7 </v>
      </c>
      <c r="E607" s="5" t="str">
        <f t="shared" si="89"/>
        <v>S - School Bus</v>
      </c>
      <c r="F607" s="5" t="s">
        <v>8689</v>
      </c>
      <c r="H607" s="5">
        <f t="shared" si="82"/>
        <v>14</v>
      </c>
      <c r="I607" s="5" t="str">
        <f t="shared" si="83"/>
        <v>UPDATE crash_per_2016 SET DLENDOR1_txt = 'S - School Bus' where TRIM(DLENDOR1)='7';</v>
      </c>
    </row>
    <row r="608" spans="1:9" x14ac:dyDescent="0.25">
      <c r="A608" s="5" t="s">
        <v>8636</v>
      </c>
      <c r="B608" s="15" t="s">
        <v>6667</v>
      </c>
      <c r="C608" s="5" t="s">
        <v>6170</v>
      </c>
      <c r="D608" s="5" t="str">
        <f t="shared" si="88"/>
        <v xml:space="preserve">8 </v>
      </c>
      <c r="E608" s="5" t="str">
        <f t="shared" si="89"/>
        <v>M - Motorcycle</v>
      </c>
      <c r="F608" s="5" t="s">
        <v>8689</v>
      </c>
      <c r="H608" s="5">
        <f t="shared" si="82"/>
        <v>14</v>
      </c>
      <c r="I608" s="5" t="str">
        <f t="shared" si="83"/>
        <v>UPDATE crash_per_2016 SET DLENDOR1_txt = 'M - Motorcycle' where TRIM(DLENDOR1)='8';</v>
      </c>
    </row>
    <row r="609" spans="1:9" x14ac:dyDescent="0.25">
      <c r="A609" s="5" t="s">
        <v>8637</v>
      </c>
      <c r="B609" s="14" t="s">
        <v>6359</v>
      </c>
      <c r="C609" s="5" t="s">
        <v>6171</v>
      </c>
      <c r="D609" s="5" t="str">
        <f t="shared" ref="D609:D624" si="90">LEFT(B609,2)</f>
        <v xml:space="preserve">1 </v>
      </c>
      <c r="E609" s="5" t="str">
        <f t="shared" ref="E609:E624" si="91">TRIM(MID(B609, SEARCH("=", B609)+1,100))</f>
        <v>None</v>
      </c>
      <c r="F609" s="5" t="s">
        <v>8689</v>
      </c>
      <c r="H609" s="5">
        <f t="shared" si="82"/>
        <v>4</v>
      </c>
      <c r="I609" s="5" t="str">
        <f t="shared" si="83"/>
        <v>UPDATE crash_per_2016 SET DLENDOR2_txt = 'None' where TRIM(DLENDOR2)='1';</v>
      </c>
    </row>
    <row r="610" spans="1:9" x14ac:dyDescent="0.25">
      <c r="A610" s="5" t="s">
        <v>8637</v>
      </c>
      <c r="B610" s="14" t="s">
        <v>6661</v>
      </c>
      <c r="C610" s="5" t="s">
        <v>6171</v>
      </c>
      <c r="D610" s="5" t="str">
        <f t="shared" si="90"/>
        <v xml:space="preserve">2 </v>
      </c>
      <c r="E610" s="5" t="str">
        <f t="shared" si="91"/>
        <v>T - Double or Triple Trailers</v>
      </c>
      <c r="F610" s="5" t="s">
        <v>8689</v>
      </c>
      <c r="H610" s="5">
        <f t="shared" si="82"/>
        <v>29</v>
      </c>
      <c r="I610" s="5" t="str">
        <f t="shared" si="83"/>
        <v>UPDATE crash_per_2016 SET DLENDOR2_txt = 'T - Double or Triple Trailers' where TRIM(DLENDOR2)='2';</v>
      </c>
    </row>
    <row r="611" spans="1:9" x14ac:dyDescent="0.25">
      <c r="A611" s="5" t="s">
        <v>8637</v>
      </c>
      <c r="B611" s="14" t="s">
        <v>6662</v>
      </c>
      <c r="C611" s="5" t="s">
        <v>6171</v>
      </c>
      <c r="D611" s="5" t="str">
        <f t="shared" si="90"/>
        <v xml:space="preserve">3 </v>
      </c>
      <c r="E611" s="5" t="str">
        <f t="shared" si="91"/>
        <v>P - 16 or More Passengers</v>
      </c>
      <c r="F611" s="5" t="s">
        <v>8689</v>
      </c>
      <c r="H611" s="5">
        <f t="shared" si="82"/>
        <v>25</v>
      </c>
      <c r="I611" s="5" t="str">
        <f t="shared" si="83"/>
        <v>UPDATE crash_per_2016 SET DLENDOR2_txt = 'P - 16 or More Passengers' where TRIM(DLENDOR2)='3';</v>
      </c>
    </row>
    <row r="612" spans="1:9" x14ac:dyDescent="0.25">
      <c r="A612" s="5" t="s">
        <v>8637</v>
      </c>
      <c r="B612" s="14" t="s">
        <v>6663</v>
      </c>
      <c r="C612" s="5" t="s">
        <v>6171</v>
      </c>
      <c r="D612" s="5" t="str">
        <f t="shared" si="90"/>
        <v xml:space="preserve">4 </v>
      </c>
      <c r="E612" s="5" t="str">
        <f t="shared" si="91"/>
        <v>N - Tanker</v>
      </c>
      <c r="F612" s="5" t="s">
        <v>8689</v>
      </c>
      <c r="H612" s="5">
        <f t="shared" si="82"/>
        <v>10</v>
      </c>
      <c r="I612" s="5" t="str">
        <f t="shared" si="83"/>
        <v>UPDATE crash_per_2016 SET DLENDOR2_txt = 'N - Tanker' where TRIM(DLENDOR2)='4';</v>
      </c>
    </row>
    <row r="613" spans="1:9" x14ac:dyDescent="0.25">
      <c r="A613" s="5" t="s">
        <v>8637</v>
      </c>
      <c r="B613" s="14" t="s">
        <v>6664</v>
      </c>
      <c r="C613" s="5" t="s">
        <v>6171</v>
      </c>
      <c r="D613" s="5" t="str">
        <f t="shared" si="90"/>
        <v xml:space="preserve">5 </v>
      </c>
      <c r="E613" s="5" t="str">
        <f t="shared" si="91"/>
        <v>H - Hazardous Materials</v>
      </c>
      <c r="F613" s="5" t="s">
        <v>8689</v>
      </c>
      <c r="H613" s="5">
        <f t="shared" si="82"/>
        <v>23</v>
      </c>
      <c r="I613" s="5" t="str">
        <f t="shared" si="83"/>
        <v>UPDATE crash_per_2016 SET DLENDOR2_txt = 'H - Hazardous Materials' where TRIM(DLENDOR2)='5';</v>
      </c>
    </row>
    <row r="614" spans="1:9" x14ac:dyDescent="0.25">
      <c r="A614" s="5" t="s">
        <v>8637</v>
      </c>
      <c r="B614" s="14" t="s">
        <v>6665</v>
      </c>
      <c r="C614" s="5" t="s">
        <v>6171</v>
      </c>
      <c r="D614" s="5" t="str">
        <f t="shared" si="90"/>
        <v xml:space="preserve">6 </v>
      </c>
      <c r="E614" s="5" t="str">
        <f t="shared" si="91"/>
        <v>X - Tanker with Hazardous Materials</v>
      </c>
      <c r="F614" s="5" t="s">
        <v>8689</v>
      </c>
      <c r="H614" s="5">
        <f t="shared" si="82"/>
        <v>35</v>
      </c>
      <c r="I614" s="5" t="str">
        <f t="shared" si="83"/>
        <v>UPDATE crash_per_2016 SET DLENDOR2_txt = 'X - Tanker with Hazardous Materials' where TRIM(DLENDOR2)='6';</v>
      </c>
    </row>
    <row r="615" spans="1:9" x14ac:dyDescent="0.25">
      <c r="A615" s="5" t="s">
        <v>8637</v>
      </c>
      <c r="B615" s="14" t="s">
        <v>6666</v>
      </c>
      <c r="C615" s="5" t="s">
        <v>6171</v>
      </c>
      <c r="D615" s="5" t="str">
        <f t="shared" si="90"/>
        <v xml:space="preserve">7 </v>
      </c>
      <c r="E615" s="5" t="str">
        <f t="shared" si="91"/>
        <v>S - School Bus</v>
      </c>
      <c r="F615" s="5" t="s">
        <v>8689</v>
      </c>
      <c r="H615" s="5">
        <f t="shared" si="82"/>
        <v>14</v>
      </c>
      <c r="I615" s="5" t="str">
        <f t="shared" si="83"/>
        <v>UPDATE crash_per_2016 SET DLENDOR2_txt = 'S - School Bus' where TRIM(DLENDOR2)='7';</v>
      </c>
    </row>
    <row r="616" spans="1:9" x14ac:dyDescent="0.25">
      <c r="A616" s="5" t="s">
        <v>8637</v>
      </c>
      <c r="B616" s="15" t="s">
        <v>6667</v>
      </c>
      <c r="C616" s="5" t="s">
        <v>6171</v>
      </c>
      <c r="D616" s="5" t="str">
        <f t="shared" si="90"/>
        <v xml:space="preserve">8 </v>
      </c>
      <c r="E616" s="5" t="str">
        <f t="shared" si="91"/>
        <v>M - Motorcycle</v>
      </c>
      <c r="F616" s="5" t="s">
        <v>8689</v>
      </c>
      <c r="H616" s="5">
        <f t="shared" si="82"/>
        <v>14</v>
      </c>
      <c r="I616" s="5" t="str">
        <f t="shared" si="83"/>
        <v>UPDATE crash_per_2016 SET DLENDOR2_txt = 'M - Motorcycle' where TRIM(DLENDOR2)='8';</v>
      </c>
    </row>
    <row r="617" spans="1:9" x14ac:dyDescent="0.25">
      <c r="A617" s="5" t="s">
        <v>8638</v>
      </c>
      <c r="B617" s="14" t="s">
        <v>6359</v>
      </c>
      <c r="C617" s="5" t="s">
        <v>6172</v>
      </c>
      <c r="D617" s="5" t="str">
        <f t="shared" si="90"/>
        <v xml:space="preserve">1 </v>
      </c>
      <c r="E617" s="5" t="str">
        <f t="shared" si="91"/>
        <v>None</v>
      </c>
      <c r="F617" s="5" t="s">
        <v>8689</v>
      </c>
      <c r="H617" s="5">
        <f t="shared" si="82"/>
        <v>4</v>
      </c>
      <c r="I617" s="5" t="str">
        <f t="shared" si="83"/>
        <v>UPDATE crash_per_2016 SET DLENDOR3_txt = 'None' where TRIM(DLENDOR3)='1';</v>
      </c>
    </row>
    <row r="618" spans="1:9" x14ac:dyDescent="0.25">
      <c r="A618" s="5" t="s">
        <v>8638</v>
      </c>
      <c r="B618" s="14" t="s">
        <v>6661</v>
      </c>
      <c r="C618" s="5" t="s">
        <v>6172</v>
      </c>
      <c r="D618" s="5" t="str">
        <f t="shared" si="90"/>
        <v xml:space="preserve">2 </v>
      </c>
      <c r="E618" s="5" t="str">
        <f t="shared" si="91"/>
        <v>T - Double or Triple Trailers</v>
      </c>
      <c r="F618" s="5" t="s">
        <v>8689</v>
      </c>
      <c r="H618" s="5">
        <f t="shared" si="82"/>
        <v>29</v>
      </c>
      <c r="I618" s="5" t="str">
        <f t="shared" si="83"/>
        <v>UPDATE crash_per_2016 SET DLENDOR3_txt = 'T - Double or Triple Trailers' where TRIM(DLENDOR3)='2';</v>
      </c>
    </row>
    <row r="619" spans="1:9" x14ac:dyDescent="0.25">
      <c r="A619" s="5" t="s">
        <v>8638</v>
      </c>
      <c r="B619" s="14" t="s">
        <v>6662</v>
      </c>
      <c r="C619" s="5" t="s">
        <v>6172</v>
      </c>
      <c r="D619" s="5" t="str">
        <f t="shared" si="90"/>
        <v xml:space="preserve">3 </v>
      </c>
      <c r="E619" s="5" t="str">
        <f t="shared" si="91"/>
        <v>P - 16 or More Passengers</v>
      </c>
      <c r="F619" s="5" t="s">
        <v>8689</v>
      </c>
      <c r="H619" s="5">
        <f t="shared" si="82"/>
        <v>25</v>
      </c>
      <c r="I619" s="5" t="str">
        <f t="shared" si="83"/>
        <v>UPDATE crash_per_2016 SET DLENDOR3_txt = 'P - 16 or More Passengers' where TRIM(DLENDOR3)='3';</v>
      </c>
    </row>
    <row r="620" spans="1:9" x14ac:dyDescent="0.25">
      <c r="A620" s="5" t="s">
        <v>8638</v>
      </c>
      <c r="B620" s="14" t="s">
        <v>6663</v>
      </c>
      <c r="C620" s="5" t="s">
        <v>6172</v>
      </c>
      <c r="D620" s="5" t="str">
        <f t="shared" si="90"/>
        <v xml:space="preserve">4 </v>
      </c>
      <c r="E620" s="5" t="str">
        <f t="shared" si="91"/>
        <v>N - Tanker</v>
      </c>
      <c r="F620" s="5" t="s">
        <v>8689</v>
      </c>
      <c r="H620" s="5">
        <f t="shared" si="82"/>
        <v>10</v>
      </c>
      <c r="I620" s="5" t="str">
        <f t="shared" si="83"/>
        <v>UPDATE crash_per_2016 SET DLENDOR3_txt = 'N - Tanker' where TRIM(DLENDOR3)='4';</v>
      </c>
    </row>
    <row r="621" spans="1:9" x14ac:dyDescent="0.25">
      <c r="A621" s="5" t="s">
        <v>8638</v>
      </c>
      <c r="B621" s="14" t="s">
        <v>6664</v>
      </c>
      <c r="C621" s="5" t="s">
        <v>6172</v>
      </c>
      <c r="D621" s="5" t="str">
        <f t="shared" si="90"/>
        <v xml:space="preserve">5 </v>
      </c>
      <c r="E621" s="5" t="str">
        <f t="shared" si="91"/>
        <v>H - Hazardous Materials</v>
      </c>
      <c r="F621" s="5" t="s">
        <v>8689</v>
      </c>
      <c r="H621" s="5">
        <f t="shared" si="82"/>
        <v>23</v>
      </c>
      <c r="I621" s="5" t="str">
        <f t="shared" si="83"/>
        <v>UPDATE crash_per_2016 SET DLENDOR3_txt = 'H - Hazardous Materials' where TRIM(DLENDOR3)='5';</v>
      </c>
    </row>
    <row r="622" spans="1:9" x14ac:dyDescent="0.25">
      <c r="A622" s="5" t="s">
        <v>8638</v>
      </c>
      <c r="B622" s="14" t="s">
        <v>6665</v>
      </c>
      <c r="C622" s="5" t="s">
        <v>6172</v>
      </c>
      <c r="D622" s="5" t="str">
        <f t="shared" si="90"/>
        <v xml:space="preserve">6 </v>
      </c>
      <c r="E622" s="5" t="str">
        <f t="shared" si="91"/>
        <v>X - Tanker with Hazardous Materials</v>
      </c>
      <c r="F622" s="5" t="s">
        <v>8689</v>
      </c>
      <c r="H622" s="5">
        <f t="shared" si="82"/>
        <v>35</v>
      </c>
      <c r="I622" s="5" t="str">
        <f t="shared" si="83"/>
        <v>UPDATE crash_per_2016 SET DLENDOR3_txt = 'X - Tanker with Hazardous Materials' where TRIM(DLENDOR3)='6';</v>
      </c>
    </row>
    <row r="623" spans="1:9" x14ac:dyDescent="0.25">
      <c r="A623" s="5" t="s">
        <v>8638</v>
      </c>
      <c r="B623" s="14" t="s">
        <v>6666</v>
      </c>
      <c r="C623" s="5" t="s">
        <v>6172</v>
      </c>
      <c r="D623" s="5" t="str">
        <f t="shared" si="90"/>
        <v xml:space="preserve">7 </v>
      </c>
      <c r="E623" s="5" t="str">
        <f t="shared" si="91"/>
        <v>S - School Bus</v>
      </c>
      <c r="F623" s="5" t="s">
        <v>8689</v>
      </c>
      <c r="H623" s="5">
        <f t="shared" si="82"/>
        <v>14</v>
      </c>
      <c r="I623" s="5" t="str">
        <f t="shared" si="83"/>
        <v>UPDATE crash_per_2016 SET DLENDOR3_txt = 'S - School Bus' where TRIM(DLENDOR3)='7';</v>
      </c>
    </row>
    <row r="624" spans="1:9" x14ac:dyDescent="0.25">
      <c r="A624" s="5" t="s">
        <v>8638</v>
      </c>
      <c r="B624" s="15" t="s">
        <v>6667</v>
      </c>
      <c r="C624" s="5" t="s">
        <v>6172</v>
      </c>
      <c r="D624" s="5" t="str">
        <f t="shared" si="90"/>
        <v xml:space="preserve">8 </v>
      </c>
      <c r="E624" s="5" t="str">
        <f t="shared" si="91"/>
        <v>M - Motorcycle</v>
      </c>
      <c r="F624" s="5" t="s">
        <v>8689</v>
      </c>
      <c r="H624" s="5">
        <f t="shared" si="82"/>
        <v>14</v>
      </c>
      <c r="I624" s="5" t="str">
        <f t="shared" si="83"/>
        <v>UPDATE crash_per_2016 SET DLENDOR3_txt = 'M - Motorcycle' where TRIM(DLENDOR3)='8';</v>
      </c>
    </row>
    <row r="625" spans="1:9" x14ac:dyDescent="0.25">
      <c r="A625" s="5" t="s">
        <v>8639</v>
      </c>
      <c r="B625" s="14" t="s">
        <v>6668</v>
      </c>
      <c r="C625" t="s">
        <v>6173</v>
      </c>
      <c r="D625" s="5" t="str">
        <f t="shared" ref="D625:D632" si="92">LEFT(B625,2)</f>
        <v xml:space="preserve">1 </v>
      </c>
      <c r="E625" s="5" t="str">
        <f t="shared" ref="E625:E632" si="93">TRIM(MID(B625, SEARCH("=", B625)+1,100))</f>
        <v>Not Licensed</v>
      </c>
      <c r="F625" s="5" t="s">
        <v>8689</v>
      </c>
      <c r="H625" s="5">
        <f t="shared" si="82"/>
        <v>12</v>
      </c>
      <c r="I625" s="5" t="str">
        <f t="shared" si="83"/>
        <v>UPDATE crash_per_2016 SET DLJURIS_txt = 'Not Licensed' where TRIM(DLJURIS)='1';</v>
      </c>
    </row>
    <row r="626" spans="1:9" x14ac:dyDescent="0.25">
      <c r="A626" s="5" t="s">
        <v>8639</v>
      </c>
      <c r="B626" s="14" t="s">
        <v>6669</v>
      </c>
      <c r="C626" s="5" t="s">
        <v>6173</v>
      </c>
      <c r="D626" s="5" t="str">
        <f t="shared" si="92"/>
        <v xml:space="preserve">2 </v>
      </c>
      <c r="E626" s="5" t="str">
        <f t="shared" si="93"/>
        <v>State</v>
      </c>
      <c r="F626" s="5" t="s">
        <v>8689</v>
      </c>
      <c r="H626" s="5">
        <f t="shared" si="82"/>
        <v>5</v>
      </c>
      <c r="I626" s="5" t="str">
        <f t="shared" si="83"/>
        <v>UPDATE crash_per_2016 SET DLJURIS_txt = 'State' where TRIM(DLJURIS)='2';</v>
      </c>
    </row>
    <row r="627" spans="1:9" x14ac:dyDescent="0.25">
      <c r="A627" s="5" t="s">
        <v>8639</v>
      </c>
      <c r="B627" s="14" t="s">
        <v>6670</v>
      </c>
      <c r="C627" s="5" t="s">
        <v>6173</v>
      </c>
      <c r="D627" s="5" t="str">
        <f t="shared" si="92"/>
        <v xml:space="preserve">3 </v>
      </c>
      <c r="E627" s="5" t="str">
        <f t="shared" si="93"/>
        <v>Indian Nation</v>
      </c>
      <c r="F627" s="5" t="s">
        <v>8689</v>
      </c>
      <c r="H627" s="5">
        <f t="shared" si="82"/>
        <v>13</v>
      </c>
      <c r="I627" s="5" t="str">
        <f t="shared" si="83"/>
        <v>UPDATE crash_per_2016 SET DLJURIS_txt = 'Indian Nation' where TRIM(DLJURIS)='3';</v>
      </c>
    </row>
    <row r="628" spans="1:9" x14ac:dyDescent="0.25">
      <c r="A628" s="5" t="s">
        <v>8639</v>
      </c>
      <c r="B628" s="14" t="s">
        <v>6671</v>
      </c>
      <c r="C628" s="5" t="s">
        <v>6173</v>
      </c>
      <c r="D628" s="5" t="str">
        <f t="shared" si="92"/>
        <v xml:space="preserve">4 </v>
      </c>
      <c r="E628" s="5" t="str">
        <f t="shared" si="93"/>
        <v>U.S. Government</v>
      </c>
      <c r="F628" s="5" t="s">
        <v>8689</v>
      </c>
      <c r="H628" s="5">
        <f t="shared" si="82"/>
        <v>15</v>
      </c>
      <c r="I628" s="5" t="str">
        <f t="shared" si="83"/>
        <v>UPDATE crash_per_2016 SET DLJURIS_txt = 'U.S. Government' where TRIM(DLJURIS)='4';</v>
      </c>
    </row>
    <row r="629" spans="1:9" x14ac:dyDescent="0.25">
      <c r="A629" s="5" t="s">
        <v>8639</v>
      </c>
      <c r="B629" s="14" t="s">
        <v>6672</v>
      </c>
      <c r="C629" s="5" t="s">
        <v>6173</v>
      </c>
      <c r="D629" s="5" t="str">
        <f t="shared" si="92"/>
        <v xml:space="preserve">5 </v>
      </c>
      <c r="E629" s="5" t="str">
        <f t="shared" si="93"/>
        <v>Canadian Provence</v>
      </c>
      <c r="F629" s="5" t="s">
        <v>8689</v>
      </c>
      <c r="H629" s="5">
        <f t="shared" si="82"/>
        <v>17</v>
      </c>
      <c r="I629" s="5" t="str">
        <f t="shared" si="83"/>
        <v>UPDATE crash_per_2016 SET DLJURIS_txt = 'Canadian Provence' where TRIM(DLJURIS)='5';</v>
      </c>
    </row>
    <row r="630" spans="1:9" x14ac:dyDescent="0.25">
      <c r="A630" s="5" t="s">
        <v>8639</v>
      </c>
      <c r="B630" s="14" t="s">
        <v>6673</v>
      </c>
      <c r="C630" s="5" t="s">
        <v>6173</v>
      </c>
      <c r="D630" s="5" t="str">
        <f t="shared" si="92"/>
        <v xml:space="preserve">6 </v>
      </c>
      <c r="E630" s="5" t="str">
        <f t="shared" si="93"/>
        <v>Mexican State</v>
      </c>
      <c r="F630" s="5" t="s">
        <v>8689</v>
      </c>
      <c r="H630" s="5">
        <f t="shared" si="82"/>
        <v>13</v>
      </c>
      <c r="I630" s="5" t="str">
        <f t="shared" si="83"/>
        <v>UPDATE crash_per_2016 SET DLJURIS_txt = 'Mexican State' where TRIM(DLJURIS)='6';</v>
      </c>
    </row>
    <row r="631" spans="1:9" x14ac:dyDescent="0.25">
      <c r="A631" s="5" t="s">
        <v>8639</v>
      </c>
      <c r="B631" s="14" t="s">
        <v>6674</v>
      </c>
      <c r="C631" s="5" t="s">
        <v>6173</v>
      </c>
      <c r="D631" s="5" t="str">
        <f t="shared" si="92"/>
        <v xml:space="preserve">7 </v>
      </c>
      <c r="E631" s="5" t="str">
        <f t="shared" si="93"/>
        <v>International (other than Mexico, Canada)</v>
      </c>
      <c r="F631" s="5" t="s">
        <v>8689</v>
      </c>
      <c r="H631" s="5">
        <f t="shared" si="82"/>
        <v>41</v>
      </c>
      <c r="I631" s="5" t="str">
        <f t="shared" si="83"/>
        <v>UPDATE crash_per_2016 SET DLJURIS_txt = 'International (other than Mexico, Canada)' where TRIM(DLJURIS)='7';</v>
      </c>
    </row>
    <row r="632" spans="1:9" x14ac:dyDescent="0.25">
      <c r="A632" s="5" t="s">
        <v>8639</v>
      </c>
      <c r="B632" s="15" t="s">
        <v>6295</v>
      </c>
      <c r="C632" s="5" t="s">
        <v>6173</v>
      </c>
      <c r="D632" s="5" t="str">
        <f t="shared" si="92"/>
        <v>98</v>
      </c>
      <c r="E632" s="5" t="str">
        <f t="shared" si="93"/>
        <v>Not applicable</v>
      </c>
      <c r="F632" s="5" t="s">
        <v>8689</v>
      </c>
      <c r="H632" s="5">
        <f t="shared" si="82"/>
        <v>14</v>
      </c>
      <c r="I632" s="5" t="str">
        <f t="shared" si="83"/>
        <v>UPDATE crash_per_2016 SET DLJURIS_txt = 'Not applicable' where TRIM(DLJURIS)='98';</v>
      </c>
    </row>
    <row r="633" spans="1:9" x14ac:dyDescent="0.25">
      <c r="A633" s="5" t="s">
        <v>8613</v>
      </c>
      <c r="B633" s="14" t="s">
        <v>6675</v>
      </c>
      <c r="C633" t="s">
        <v>6155</v>
      </c>
      <c r="D633" s="5" t="str">
        <f t="shared" ref="D633:D666" si="94">LEFT(B633,2)</f>
        <v>1-</v>
      </c>
      <c r="E633" s="5" t="s">
        <v>8736</v>
      </c>
      <c r="F633" s="5" t="s">
        <v>8689</v>
      </c>
      <c r="H633" s="5">
        <f t="shared" si="82"/>
        <v>4</v>
      </c>
      <c r="I633" s="5" t="str">
        <f t="shared" si="83"/>
        <v>UPDATE crash_per_2016 SET DLREST1_txt = 'None' where TRIM(DLREST1)='1-';</v>
      </c>
    </row>
    <row r="634" spans="1:9" x14ac:dyDescent="0.25">
      <c r="A634" s="5" t="s">
        <v>8613</v>
      </c>
      <c r="B634" s="14" t="s">
        <v>6676</v>
      </c>
      <c r="C634" s="5" t="s">
        <v>6155</v>
      </c>
      <c r="D634" s="5" t="str">
        <f t="shared" si="94"/>
        <v xml:space="preserve">2 </v>
      </c>
      <c r="E634" s="5" t="str">
        <f t="shared" ref="E634:E666" si="95">TRIM(MID(B634, SEARCH("=", B634)+1,100))</f>
        <v>Corrective Lenses</v>
      </c>
      <c r="F634" s="5" t="s">
        <v>8689</v>
      </c>
      <c r="H634" s="5">
        <f t="shared" si="82"/>
        <v>17</v>
      </c>
      <c r="I634" s="5" t="str">
        <f t="shared" si="83"/>
        <v>UPDATE crash_per_2016 SET DLREST1_txt = 'Corrective Lenses' where TRIM(DLREST1)='2';</v>
      </c>
    </row>
    <row r="635" spans="1:9" x14ac:dyDescent="0.25">
      <c r="A635" s="5" t="s">
        <v>8613</v>
      </c>
      <c r="B635" s="14" t="s">
        <v>6677</v>
      </c>
      <c r="C635" s="5" t="s">
        <v>6155</v>
      </c>
      <c r="D635" s="5" t="str">
        <f t="shared" si="94"/>
        <v xml:space="preserve">3 </v>
      </c>
      <c r="E635" s="5" t="str">
        <f t="shared" si="95"/>
        <v>Mechanical Devices</v>
      </c>
      <c r="F635" s="5" t="s">
        <v>8689</v>
      </c>
      <c r="H635" s="5">
        <f t="shared" si="82"/>
        <v>18</v>
      </c>
      <c r="I635" s="5" t="str">
        <f t="shared" si="83"/>
        <v>UPDATE crash_per_2016 SET DLREST1_txt = 'Mechanical Devices' where TRIM(DLREST1)='3';</v>
      </c>
    </row>
    <row r="636" spans="1:9" x14ac:dyDescent="0.25">
      <c r="A636" s="5" t="s">
        <v>8613</v>
      </c>
      <c r="B636" s="14" t="s">
        <v>6678</v>
      </c>
      <c r="C636" s="5" t="s">
        <v>6155</v>
      </c>
      <c r="D636" s="5" t="str">
        <f t="shared" si="94"/>
        <v xml:space="preserve">4 </v>
      </c>
      <c r="E636" s="5" t="str">
        <f t="shared" si="95"/>
        <v>Prosthetic Aid</v>
      </c>
      <c r="F636" s="5" t="s">
        <v>8689</v>
      </c>
      <c r="H636" s="5">
        <f t="shared" si="82"/>
        <v>14</v>
      </c>
      <c r="I636" s="5" t="str">
        <f t="shared" si="83"/>
        <v>UPDATE crash_per_2016 SET DLREST1_txt = 'Prosthetic Aid' where TRIM(DLREST1)='4';</v>
      </c>
    </row>
    <row r="637" spans="1:9" x14ac:dyDescent="0.25">
      <c r="A637" s="5" t="s">
        <v>8613</v>
      </c>
      <c r="B637" s="14" t="s">
        <v>6679</v>
      </c>
      <c r="C637" s="5" t="s">
        <v>6155</v>
      </c>
      <c r="D637" s="5" t="str">
        <f t="shared" si="94"/>
        <v xml:space="preserve">5 </v>
      </c>
      <c r="E637" s="5" t="str">
        <f t="shared" si="95"/>
        <v>Automatic Transmission</v>
      </c>
      <c r="F637" s="5" t="s">
        <v>8689</v>
      </c>
      <c r="H637" s="5">
        <f t="shared" si="82"/>
        <v>22</v>
      </c>
      <c r="I637" s="5" t="str">
        <f t="shared" si="83"/>
        <v>UPDATE crash_per_2016 SET DLREST1_txt = 'Automatic Transmission' where TRIM(DLREST1)='5';</v>
      </c>
    </row>
    <row r="638" spans="1:9" x14ac:dyDescent="0.25">
      <c r="A638" s="5" t="s">
        <v>8613</v>
      </c>
      <c r="B638" s="14" t="s">
        <v>6680</v>
      </c>
      <c r="C638" s="5" t="s">
        <v>6155</v>
      </c>
      <c r="D638" s="5" t="str">
        <f t="shared" si="94"/>
        <v xml:space="preserve">6 </v>
      </c>
      <c r="E638" s="5" t="str">
        <f t="shared" si="95"/>
        <v>Outside Mirror</v>
      </c>
      <c r="F638" s="5" t="s">
        <v>8689</v>
      </c>
      <c r="H638" s="5">
        <f t="shared" si="82"/>
        <v>14</v>
      </c>
      <c r="I638" s="5" t="str">
        <f t="shared" si="83"/>
        <v>UPDATE crash_per_2016 SET DLREST1_txt = 'Outside Mirror' where TRIM(DLREST1)='6';</v>
      </c>
    </row>
    <row r="639" spans="1:9" x14ac:dyDescent="0.25">
      <c r="A639" s="5" t="s">
        <v>8613</v>
      </c>
      <c r="B639" s="14" t="s">
        <v>6681</v>
      </c>
      <c r="C639" s="5" t="s">
        <v>6155</v>
      </c>
      <c r="D639" s="5" t="str">
        <f t="shared" si="94"/>
        <v xml:space="preserve">7 </v>
      </c>
      <c r="E639" s="5" t="str">
        <f t="shared" si="95"/>
        <v>Limit to Daylight Hours</v>
      </c>
      <c r="F639" s="5" t="s">
        <v>8689</v>
      </c>
      <c r="H639" s="5">
        <f t="shared" si="82"/>
        <v>23</v>
      </c>
      <c r="I639" s="5" t="str">
        <f t="shared" si="83"/>
        <v>UPDATE crash_per_2016 SET DLREST1_txt = 'Limit to Daylight Hours' where TRIM(DLREST1)='7';</v>
      </c>
    </row>
    <row r="640" spans="1:9" x14ac:dyDescent="0.25">
      <c r="A640" s="5" t="s">
        <v>8613</v>
      </c>
      <c r="B640" s="14" t="s">
        <v>6682</v>
      </c>
      <c r="C640" s="5" t="s">
        <v>6155</v>
      </c>
      <c r="D640" s="5" t="str">
        <f t="shared" si="94"/>
        <v xml:space="preserve">8 </v>
      </c>
      <c r="E640" s="5" t="str">
        <f t="shared" si="95"/>
        <v>Limit to Employment Only</v>
      </c>
      <c r="F640" s="5" t="s">
        <v>8689</v>
      </c>
      <c r="H640" s="5">
        <f t="shared" si="82"/>
        <v>24</v>
      </c>
      <c r="I640" s="5" t="str">
        <f t="shared" si="83"/>
        <v>UPDATE crash_per_2016 SET DLREST1_txt = 'Limit to Employment Only' where TRIM(DLREST1)='8';</v>
      </c>
    </row>
    <row r="641" spans="1:9" x14ac:dyDescent="0.25">
      <c r="A641" s="5" t="s">
        <v>8613</v>
      </c>
      <c r="B641" s="14" t="s">
        <v>6683</v>
      </c>
      <c r="C641" s="5" t="s">
        <v>6155</v>
      </c>
      <c r="D641" s="5" t="str">
        <f t="shared" si="94"/>
        <v xml:space="preserve">9 </v>
      </c>
      <c r="E641" s="5" t="str">
        <f t="shared" si="95"/>
        <v>Limited - Other</v>
      </c>
      <c r="F641" s="5" t="s">
        <v>8689</v>
      </c>
      <c r="H641" s="5">
        <f t="shared" si="82"/>
        <v>15</v>
      </c>
      <c r="I641" s="5" t="str">
        <f t="shared" si="83"/>
        <v>UPDATE crash_per_2016 SET DLREST1_txt = 'Limited - Other' where TRIM(DLREST1)='9';</v>
      </c>
    </row>
    <row r="642" spans="1:9" x14ac:dyDescent="0.25">
      <c r="A642" s="5" t="s">
        <v>8613</v>
      </c>
      <c r="B642" s="14" t="s">
        <v>6684</v>
      </c>
      <c r="C642" s="5" t="s">
        <v>6155</v>
      </c>
      <c r="D642" s="5" t="str">
        <f t="shared" si="94"/>
        <v>10</v>
      </c>
      <c r="E642" s="5" t="str">
        <f t="shared" si="95"/>
        <v>Learners Permit</v>
      </c>
      <c r="F642" s="5" t="s">
        <v>8689</v>
      </c>
      <c r="H642" s="5">
        <f t="shared" si="82"/>
        <v>15</v>
      </c>
      <c r="I642" s="5" t="str">
        <f t="shared" si="83"/>
        <v>UPDATE crash_per_2016 SET DLREST1_txt = 'Learners Permit' where TRIM(DLREST1)='10';</v>
      </c>
    </row>
    <row r="643" spans="1:9" x14ac:dyDescent="0.25">
      <c r="A643" s="5" t="s">
        <v>8613</v>
      </c>
      <c r="B643" s="14" t="s">
        <v>6685</v>
      </c>
      <c r="C643" s="5" t="s">
        <v>6155</v>
      </c>
      <c r="D643" s="5" t="str">
        <f t="shared" si="94"/>
        <v>11</v>
      </c>
      <c r="E643" s="5" t="str">
        <f t="shared" si="95"/>
        <v>CDL - Intrastate</v>
      </c>
      <c r="F643" s="5" t="s">
        <v>8689</v>
      </c>
      <c r="H643" s="5">
        <f t="shared" si="82"/>
        <v>16</v>
      </c>
      <c r="I643" s="5" t="str">
        <f t="shared" si="83"/>
        <v>UPDATE crash_per_2016 SET DLREST1_txt = 'CDL - Intrastate' where TRIM(DLREST1)='11';</v>
      </c>
    </row>
    <row r="644" spans="1:9" x14ac:dyDescent="0.25">
      <c r="A644" s="5" t="s">
        <v>8613</v>
      </c>
      <c r="B644" s="14" t="s">
        <v>6686</v>
      </c>
      <c r="C644" s="5" t="s">
        <v>6155</v>
      </c>
      <c r="D644" s="5" t="str">
        <f t="shared" si="94"/>
        <v>12</v>
      </c>
      <c r="E644" s="5" t="str">
        <f t="shared" si="95"/>
        <v>Vehicles w/out Air Brakes</v>
      </c>
      <c r="F644" s="5" t="s">
        <v>8689</v>
      </c>
      <c r="H644" s="5">
        <f t="shared" si="82"/>
        <v>25</v>
      </c>
      <c r="I644" s="5" t="str">
        <f t="shared" si="83"/>
        <v>UPDATE crash_per_2016 SET DLREST1_txt = 'Vehicles w/out Air Brakes' where TRIM(DLREST1)='12';</v>
      </c>
    </row>
    <row r="645" spans="1:9" x14ac:dyDescent="0.25">
      <c r="A645" s="5" t="s">
        <v>8613</v>
      </c>
      <c r="B645" s="14" t="s">
        <v>6687</v>
      </c>
      <c r="C645" s="5" t="s">
        <v>6155</v>
      </c>
      <c r="D645" s="5" t="str">
        <f t="shared" si="94"/>
        <v>13</v>
      </c>
      <c r="E645" s="5" t="str">
        <f t="shared" si="95"/>
        <v>Except Class A Bus</v>
      </c>
      <c r="F645" s="5" t="s">
        <v>8689</v>
      </c>
      <c r="H645" s="5">
        <f t="shared" ref="H645:H708" si="96">LEN(E645)</f>
        <v>18</v>
      </c>
      <c r="I645" s="5" t="str">
        <f t="shared" ref="I645:I708" si="97">"UPDATE crash_"&amp;TRIM(F645)&amp;"_2016 SET "&amp;TRIM(C645)&amp;"_txt = '"&amp;TRIM(E645)&amp;"' where TRIM("&amp;TRIM(C645)&amp;")='"&amp;TRIM(D645)&amp;"';"</f>
        <v>UPDATE crash_per_2016 SET DLREST1_txt = 'Except Class A Bus' where TRIM(DLREST1)='13';</v>
      </c>
    </row>
    <row r="646" spans="1:9" x14ac:dyDescent="0.25">
      <c r="A646" s="5" t="s">
        <v>8613</v>
      </c>
      <c r="B646" s="14" t="s">
        <v>6688</v>
      </c>
      <c r="C646" s="5" t="s">
        <v>6155</v>
      </c>
      <c r="D646" s="5" t="str">
        <f t="shared" si="94"/>
        <v>14</v>
      </c>
      <c r="E646" s="5" t="str">
        <f t="shared" si="95"/>
        <v>Except Class A/Class B Bus</v>
      </c>
      <c r="F646" s="5" t="s">
        <v>8689</v>
      </c>
      <c r="H646" s="5">
        <f t="shared" si="96"/>
        <v>26</v>
      </c>
      <c r="I646" s="5" t="str">
        <f t="shared" si="97"/>
        <v>UPDATE crash_per_2016 SET DLREST1_txt = 'Except Class A/Class B Bus' where TRIM(DLREST1)='14';</v>
      </c>
    </row>
    <row r="647" spans="1:9" x14ac:dyDescent="0.25">
      <c r="A647" s="5" t="s">
        <v>8613</v>
      </c>
      <c r="B647" s="14" t="s">
        <v>6689</v>
      </c>
      <c r="C647" s="5" t="s">
        <v>6155</v>
      </c>
      <c r="D647" s="5" t="str">
        <f t="shared" si="94"/>
        <v>15</v>
      </c>
      <c r="E647" s="5" t="str">
        <f t="shared" si="95"/>
        <v>Except Tractor/Trailer</v>
      </c>
      <c r="F647" s="5" t="s">
        <v>8689</v>
      </c>
      <c r="H647" s="5">
        <f t="shared" si="96"/>
        <v>22</v>
      </c>
      <c r="I647" s="5" t="str">
        <f t="shared" si="97"/>
        <v>UPDATE crash_per_2016 SET DLREST1_txt = 'Except Tractor/Trailer' where TRIM(DLREST1)='15';</v>
      </c>
    </row>
    <row r="648" spans="1:9" x14ac:dyDescent="0.25">
      <c r="A648" s="5" t="s">
        <v>8613</v>
      </c>
      <c r="B648" s="14" t="s">
        <v>6690</v>
      </c>
      <c r="C648" s="5" t="s">
        <v>6155</v>
      </c>
      <c r="D648" s="5" t="str">
        <f t="shared" si="94"/>
        <v>16</v>
      </c>
      <c r="E648" s="5" t="str">
        <f t="shared" si="95"/>
        <v>Farm Waiver</v>
      </c>
      <c r="F648" s="5" t="s">
        <v>8689</v>
      </c>
      <c r="H648" s="5">
        <f t="shared" si="96"/>
        <v>11</v>
      </c>
      <c r="I648" s="5" t="str">
        <f t="shared" si="97"/>
        <v>UPDATE crash_per_2016 SET DLREST1_txt = 'Farm Waiver' where TRIM(DLREST1)='16';</v>
      </c>
    </row>
    <row r="649" spans="1:9" x14ac:dyDescent="0.25">
      <c r="A649" s="5" t="s">
        <v>8613</v>
      </c>
      <c r="B649" s="14" t="s">
        <v>6691</v>
      </c>
      <c r="C649" s="5" t="s">
        <v>6155</v>
      </c>
      <c r="D649" s="5" t="str">
        <f t="shared" si="94"/>
        <v>18</v>
      </c>
      <c r="E649" s="5" t="str">
        <f t="shared" si="95"/>
        <v>No Passenger in CMV Bus</v>
      </c>
      <c r="F649" s="5" t="s">
        <v>8689</v>
      </c>
      <c r="H649" s="5">
        <f t="shared" si="96"/>
        <v>23</v>
      </c>
      <c r="I649" s="5" t="str">
        <f t="shared" si="97"/>
        <v>UPDATE crash_per_2016 SET DLREST1_txt = 'No Passenger in CMV Bus' where TRIM(DLREST1)='18';</v>
      </c>
    </row>
    <row r="650" spans="1:9" x14ac:dyDescent="0.25">
      <c r="A650" s="5" t="s">
        <v>8613</v>
      </c>
      <c r="B650" s="14" t="s">
        <v>6692</v>
      </c>
      <c r="C650" s="5" t="s">
        <v>6155</v>
      </c>
      <c r="D650" s="5" t="str">
        <f t="shared" si="94"/>
        <v>19</v>
      </c>
      <c r="E650" s="5" t="str">
        <f t="shared" si="95"/>
        <v>FMCSA Medical Waiver</v>
      </c>
      <c r="F650" s="5" t="s">
        <v>8689</v>
      </c>
      <c r="H650" s="5">
        <f t="shared" si="96"/>
        <v>20</v>
      </c>
      <c r="I650" s="5" t="str">
        <f t="shared" si="97"/>
        <v>UPDATE crash_per_2016 SET DLREST1_txt = 'FMCSA Medical Waiver' where TRIM(DLREST1)='19';</v>
      </c>
    </row>
    <row r="651" spans="1:9" x14ac:dyDescent="0.25">
      <c r="A651" s="5" t="s">
        <v>8613</v>
      </c>
      <c r="B651" s="14" t="s">
        <v>6693</v>
      </c>
      <c r="C651" s="5" t="s">
        <v>6155</v>
      </c>
      <c r="D651" s="5" t="str">
        <f t="shared" si="94"/>
        <v>20</v>
      </c>
      <c r="E651" s="5" t="str">
        <f t="shared" si="95"/>
        <v>Bus-24 Capacity</v>
      </c>
      <c r="F651" s="5" t="s">
        <v>8689</v>
      </c>
      <c r="H651" s="5">
        <f t="shared" si="96"/>
        <v>15</v>
      </c>
      <c r="I651" s="5" t="str">
        <f t="shared" si="97"/>
        <v>UPDATE crash_per_2016 SET DLREST1_txt = 'Bus-24 Capacity' where TRIM(DLREST1)='20';</v>
      </c>
    </row>
    <row r="652" spans="1:9" x14ac:dyDescent="0.25">
      <c r="A652" s="5" t="s">
        <v>8613</v>
      </c>
      <c r="B652" s="14" t="s">
        <v>6694</v>
      </c>
      <c r="C652" s="5" t="s">
        <v>6155</v>
      </c>
      <c r="D652" s="5" t="str">
        <f t="shared" si="94"/>
        <v>21</v>
      </c>
      <c r="E652" s="5" t="str">
        <f t="shared" si="95"/>
        <v>No Cargo in CMV Tank Vehicle</v>
      </c>
      <c r="F652" s="5" t="s">
        <v>8689</v>
      </c>
      <c r="H652" s="5">
        <f t="shared" si="96"/>
        <v>28</v>
      </c>
      <c r="I652" s="5" t="str">
        <f t="shared" si="97"/>
        <v>UPDATE crash_per_2016 SET DLREST1_txt = 'No Cargo in CMV Tank Vehicle' where TRIM(DLREST1)='21';</v>
      </c>
    </row>
    <row r="653" spans="1:9" x14ac:dyDescent="0.25">
      <c r="A653" s="5" t="s">
        <v>8613</v>
      </c>
      <c r="B653" s="14" t="s">
        <v>6695</v>
      </c>
      <c r="C653" s="5" t="s">
        <v>6155</v>
      </c>
      <c r="D653" s="5" t="str">
        <f t="shared" si="94"/>
        <v>22</v>
      </c>
      <c r="E653" s="5" t="str">
        <f t="shared" si="95"/>
        <v>Air Over Hydraulic Brake System</v>
      </c>
      <c r="F653" s="5" t="s">
        <v>8689</v>
      </c>
      <c r="H653" s="5">
        <f t="shared" si="96"/>
        <v>31</v>
      </c>
      <c r="I653" s="5" t="str">
        <f t="shared" si="97"/>
        <v>UPDATE crash_per_2016 SET DLREST1_txt = 'Air Over Hydraulic Brake System' where TRIM(DLREST1)='22';</v>
      </c>
    </row>
    <row r="654" spans="1:9" x14ac:dyDescent="0.25">
      <c r="A654" s="5" t="s">
        <v>8613</v>
      </c>
      <c r="B654" s="14" t="s">
        <v>6696</v>
      </c>
      <c r="C654" s="5" t="s">
        <v>6155</v>
      </c>
      <c r="D654" s="5" t="str">
        <f t="shared" si="94"/>
        <v>22</v>
      </c>
      <c r="E654" s="5" t="str">
        <f t="shared" si="95"/>
        <v>Air Over Hydraulic Brake System</v>
      </c>
      <c r="F654" s="5" t="s">
        <v>8689</v>
      </c>
      <c r="H654" s="5">
        <f t="shared" si="96"/>
        <v>31</v>
      </c>
      <c r="I654" s="5" t="str">
        <f t="shared" si="97"/>
        <v>UPDATE crash_per_2016 SET DLREST1_txt = 'Air Over Hydraulic Brake System' where TRIM(DLREST1)='22';</v>
      </c>
    </row>
    <row r="655" spans="1:9" x14ac:dyDescent="0.25">
      <c r="A655" s="5" t="s">
        <v>8613</v>
      </c>
      <c r="B655" s="14" t="s">
        <v>6697</v>
      </c>
      <c r="C655" s="5" t="s">
        <v>6155</v>
      </c>
      <c r="D655" s="5" t="str">
        <f t="shared" si="94"/>
        <v>23</v>
      </c>
      <c r="E655" s="5" t="str">
        <f t="shared" si="95"/>
        <v>Automatic Transmission CMV</v>
      </c>
      <c r="F655" s="5" t="s">
        <v>8689</v>
      </c>
      <c r="H655" s="5">
        <f t="shared" si="96"/>
        <v>26</v>
      </c>
      <c r="I655" s="5" t="str">
        <f t="shared" si="97"/>
        <v>UPDATE crash_per_2016 SET DLREST1_txt = 'Automatic Transmission CMV' where TRIM(DLREST1)='23';</v>
      </c>
    </row>
    <row r="656" spans="1:9" x14ac:dyDescent="0.25">
      <c r="A656" s="5" t="s">
        <v>8613</v>
      </c>
      <c r="B656" s="14" t="s">
        <v>6698</v>
      </c>
      <c r="C656" s="5" t="s">
        <v>6155</v>
      </c>
      <c r="D656" s="5" t="str">
        <f t="shared" si="94"/>
        <v>24</v>
      </c>
      <c r="E656" s="5" t="str">
        <f t="shared" si="95"/>
        <v>Any Alcohol/Drug Use Invalidates License</v>
      </c>
      <c r="F656" s="5" t="s">
        <v>8689</v>
      </c>
      <c r="H656" s="5">
        <f t="shared" si="96"/>
        <v>40</v>
      </c>
      <c r="I656" s="5" t="str">
        <f t="shared" si="97"/>
        <v>UPDATE crash_per_2016 SET DLREST1_txt = 'Any Alcohol/Drug Use Invalidates License' where TRIM(DLREST1)='24';</v>
      </c>
    </row>
    <row r="657" spans="1:9" x14ac:dyDescent="0.25">
      <c r="A657" s="5" t="s">
        <v>8613</v>
      </c>
      <c r="B657" s="14" t="s">
        <v>6699</v>
      </c>
      <c r="C657" s="5" t="s">
        <v>6155</v>
      </c>
      <c r="D657" s="5" t="str">
        <f t="shared" si="94"/>
        <v>25</v>
      </c>
      <c r="E657" s="5" t="str">
        <f t="shared" si="95"/>
        <v>Hand Operated Brakes</v>
      </c>
      <c r="F657" s="5" t="s">
        <v>8689</v>
      </c>
      <c r="H657" s="5">
        <f t="shared" si="96"/>
        <v>20</v>
      </c>
      <c r="I657" s="5" t="str">
        <f t="shared" si="97"/>
        <v>UPDATE crash_per_2016 SET DLREST1_txt = 'Hand Operated Brakes' where TRIM(DLREST1)='25';</v>
      </c>
    </row>
    <row r="658" spans="1:9" x14ac:dyDescent="0.25">
      <c r="A658" s="5" t="s">
        <v>8613</v>
      </c>
      <c r="B658" s="14" t="s">
        <v>6700</v>
      </c>
      <c r="C658" s="5" t="s">
        <v>6155</v>
      </c>
      <c r="D658" s="5" t="str">
        <f t="shared" si="94"/>
        <v>26</v>
      </c>
      <c r="E658" s="5" t="str">
        <f t="shared" si="95"/>
        <v>Complete Hand Controls</v>
      </c>
      <c r="F658" s="5" t="s">
        <v>8689</v>
      </c>
      <c r="H658" s="5">
        <f t="shared" si="96"/>
        <v>22</v>
      </c>
      <c r="I658" s="5" t="str">
        <f t="shared" si="97"/>
        <v>UPDATE crash_per_2016 SET DLREST1_txt = 'Complete Hand Controls' where TRIM(DLREST1)='26';</v>
      </c>
    </row>
    <row r="659" spans="1:9" x14ac:dyDescent="0.25">
      <c r="A659" s="5" t="s">
        <v>8613</v>
      </c>
      <c r="B659" s="14" t="s">
        <v>6701</v>
      </c>
      <c r="C659" s="5" t="s">
        <v>6155</v>
      </c>
      <c r="D659" s="5" t="str">
        <f t="shared" si="94"/>
        <v>27</v>
      </c>
      <c r="E659" s="5" t="str">
        <f t="shared" si="95"/>
        <v>Hand Operated Light Beam Control</v>
      </c>
      <c r="F659" s="5" t="s">
        <v>8689</v>
      </c>
      <c r="H659" s="5">
        <f t="shared" si="96"/>
        <v>32</v>
      </c>
      <c r="I659" s="5" t="str">
        <f t="shared" si="97"/>
        <v>UPDATE crash_per_2016 SET DLREST1_txt = 'Hand Operated Light Beam Control' where TRIM(DLREST1)='27';</v>
      </c>
    </row>
    <row r="660" spans="1:9" x14ac:dyDescent="0.25">
      <c r="A660" s="5" t="s">
        <v>8613</v>
      </c>
      <c r="B660" s="14" t="s">
        <v>6702</v>
      </c>
      <c r="C660" s="5" t="s">
        <v>6155</v>
      </c>
      <c r="D660" s="5" t="str">
        <f t="shared" si="94"/>
        <v>28</v>
      </c>
      <c r="E660" s="5" t="str">
        <f t="shared" si="95"/>
        <v>Elevated Driver Seat</v>
      </c>
      <c r="F660" s="5" t="s">
        <v>8689</v>
      </c>
      <c r="H660" s="5">
        <f t="shared" si="96"/>
        <v>20</v>
      </c>
      <c r="I660" s="5" t="str">
        <f t="shared" si="97"/>
        <v>UPDATE crash_per_2016 SET DLREST1_txt = 'Elevated Driver Seat' where TRIM(DLREST1)='28';</v>
      </c>
    </row>
    <row r="661" spans="1:9" x14ac:dyDescent="0.25">
      <c r="A661" s="5" t="s">
        <v>8613</v>
      </c>
      <c r="B661" s="14" t="s">
        <v>6703</v>
      </c>
      <c r="C661" s="5" t="s">
        <v>6155</v>
      </c>
      <c r="D661" s="5" t="str">
        <f t="shared" si="94"/>
        <v>29</v>
      </c>
      <c r="E661" s="5" t="str">
        <f t="shared" si="95"/>
        <v>No Freeway Driving</v>
      </c>
      <c r="F661" s="5" t="s">
        <v>8689</v>
      </c>
      <c r="H661" s="5">
        <f t="shared" si="96"/>
        <v>18</v>
      </c>
      <c r="I661" s="5" t="str">
        <f t="shared" si="97"/>
        <v>UPDATE crash_per_2016 SET DLREST1_txt = 'No Freeway Driving' where TRIM(DLREST1)='29';</v>
      </c>
    </row>
    <row r="662" spans="1:9" x14ac:dyDescent="0.25">
      <c r="A662" s="5" t="s">
        <v>8613</v>
      </c>
      <c r="B662" s="14" t="s">
        <v>6704</v>
      </c>
      <c r="C662" s="5" t="s">
        <v>6155</v>
      </c>
      <c r="D662" s="5" t="str">
        <f t="shared" si="94"/>
        <v>30</v>
      </c>
      <c r="E662" s="5" t="str">
        <f t="shared" si="95"/>
        <v>Ignition Interlock Required</v>
      </c>
      <c r="F662" s="5" t="s">
        <v>8689</v>
      </c>
      <c r="H662" s="5">
        <f t="shared" si="96"/>
        <v>27</v>
      </c>
      <c r="I662" s="5" t="str">
        <f t="shared" si="97"/>
        <v>UPDATE crash_per_2016 SET DLREST1_txt = 'Ignition Interlock Required' where TRIM(DLREST1)='30';</v>
      </c>
    </row>
    <row r="663" spans="1:9" x14ac:dyDescent="0.25">
      <c r="A663" s="5" t="s">
        <v>8613</v>
      </c>
      <c r="B663" s="14" t="s">
        <v>6705</v>
      </c>
      <c r="C663" s="5" t="s">
        <v>6155</v>
      </c>
      <c r="D663" s="5" t="str">
        <f t="shared" si="94"/>
        <v>31</v>
      </c>
      <c r="E663" s="5" t="str">
        <f t="shared" si="95"/>
        <v>Also Valid for 3-Wheel Motorcycle</v>
      </c>
      <c r="F663" s="5" t="s">
        <v>8689</v>
      </c>
      <c r="H663" s="5">
        <f t="shared" si="96"/>
        <v>33</v>
      </c>
      <c r="I663" s="5" t="str">
        <f t="shared" si="97"/>
        <v>UPDATE crash_per_2016 SET DLREST1_txt = 'Also Valid for 3-Wheel Motorcycle' where TRIM(DLREST1)='31';</v>
      </c>
    </row>
    <row r="664" spans="1:9" x14ac:dyDescent="0.25">
      <c r="A664" s="5" t="s">
        <v>8613</v>
      </c>
      <c r="B664" s="14" t="s">
        <v>6305</v>
      </c>
      <c r="C664" s="5" t="s">
        <v>6155</v>
      </c>
      <c r="D664" s="5" t="str">
        <f t="shared" si="94"/>
        <v>90</v>
      </c>
      <c r="E664" s="5" t="str">
        <f t="shared" si="95"/>
        <v>Other</v>
      </c>
      <c r="F664" s="5" t="s">
        <v>8689</v>
      </c>
      <c r="H664" s="5">
        <f t="shared" si="96"/>
        <v>5</v>
      </c>
      <c r="I664" s="5" t="str">
        <f t="shared" si="97"/>
        <v>UPDATE crash_per_2016 SET DLREST1_txt = 'Other' where TRIM(DLREST1)='90';</v>
      </c>
    </row>
    <row r="665" spans="1:9" x14ac:dyDescent="0.25">
      <c r="A665" s="5" t="s">
        <v>8613</v>
      </c>
      <c r="B665" s="14" t="s">
        <v>6706</v>
      </c>
      <c r="C665" s="5" t="s">
        <v>6155</v>
      </c>
      <c r="D665" s="5" t="str">
        <f t="shared" si="94"/>
        <v>98</v>
      </c>
      <c r="E665" s="5" t="str">
        <f t="shared" si="95"/>
        <v>Not Applicable</v>
      </c>
      <c r="F665" s="5" t="s">
        <v>8689</v>
      </c>
      <c r="H665" s="5">
        <f t="shared" si="96"/>
        <v>14</v>
      </c>
      <c r="I665" s="5" t="str">
        <f t="shared" si="97"/>
        <v>UPDATE crash_per_2016 SET DLREST1_txt = 'Not Applicable' where TRIM(DLREST1)='98';</v>
      </c>
    </row>
    <row r="666" spans="1:9" x14ac:dyDescent="0.25">
      <c r="A666" s="5" t="s">
        <v>8613</v>
      </c>
      <c r="B666" s="15" t="s">
        <v>6262</v>
      </c>
      <c r="C666" s="5" t="s">
        <v>6155</v>
      </c>
      <c r="D666" s="5" t="str">
        <f t="shared" si="94"/>
        <v>99</v>
      </c>
      <c r="E666" s="5" t="str">
        <f t="shared" si="95"/>
        <v>Unknown</v>
      </c>
      <c r="F666" s="5" t="s">
        <v>8689</v>
      </c>
      <c r="H666" s="5">
        <f t="shared" si="96"/>
        <v>7</v>
      </c>
      <c r="I666" s="5" t="str">
        <f t="shared" si="97"/>
        <v>UPDATE crash_per_2016 SET DLREST1_txt = 'Unknown' where TRIM(DLREST1)='99';</v>
      </c>
    </row>
    <row r="667" spans="1:9" x14ac:dyDescent="0.25">
      <c r="A667" s="5" t="s">
        <v>8640</v>
      </c>
      <c r="B667" s="14" t="s">
        <v>6675</v>
      </c>
      <c r="C667" s="5" t="s">
        <v>6174</v>
      </c>
      <c r="D667" s="5" t="str">
        <f t="shared" ref="D667:D730" si="98">LEFT(B667,2)</f>
        <v>1-</v>
      </c>
      <c r="E667" s="5" t="s">
        <v>8735</v>
      </c>
      <c r="F667" s="5" t="s">
        <v>8689</v>
      </c>
      <c r="H667" s="5">
        <f t="shared" si="96"/>
        <v>4</v>
      </c>
      <c r="I667" s="5" t="str">
        <f t="shared" si="97"/>
        <v>UPDATE crash_per_2016 SET DLREST2_txt = 'none' where TRIM(DLREST2)='1-';</v>
      </c>
    </row>
    <row r="668" spans="1:9" x14ac:dyDescent="0.25">
      <c r="A668" s="5" t="s">
        <v>8640</v>
      </c>
      <c r="B668" s="14" t="s">
        <v>6676</v>
      </c>
      <c r="C668" s="5" t="s">
        <v>6174</v>
      </c>
      <c r="D668" s="5" t="str">
        <f t="shared" si="98"/>
        <v xml:space="preserve">2 </v>
      </c>
      <c r="E668" s="5" t="str">
        <f t="shared" ref="E668:E730" si="99">TRIM(MID(B668, SEARCH("=", B668)+1,100))</f>
        <v>Corrective Lenses</v>
      </c>
      <c r="F668" s="5" t="s">
        <v>8689</v>
      </c>
      <c r="H668" s="5">
        <f t="shared" si="96"/>
        <v>17</v>
      </c>
      <c r="I668" s="5" t="str">
        <f t="shared" si="97"/>
        <v>UPDATE crash_per_2016 SET DLREST2_txt = 'Corrective Lenses' where TRIM(DLREST2)='2';</v>
      </c>
    </row>
    <row r="669" spans="1:9" x14ac:dyDescent="0.25">
      <c r="A669" s="5" t="s">
        <v>8640</v>
      </c>
      <c r="B669" s="14" t="s">
        <v>6677</v>
      </c>
      <c r="C669" s="5" t="s">
        <v>6174</v>
      </c>
      <c r="D669" s="5" t="str">
        <f t="shared" si="98"/>
        <v xml:space="preserve">3 </v>
      </c>
      <c r="E669" s="5" t="str">
        <f t="shared" si="99"/>
        <v>Mechanical Devices</v>
      </c>
      <c r="F669" s="5" t="s">
        <v>8689</v>
      </c>
      <c r="H669" s="5">
        <f t="shared" si="96"/>
        <v>18</v>
      </c>
      <c r="I669" s="5" t="str">
        <f t="shared" si="97"/>
        <v>UPDATE crash_per_2016 SET DLREST2_txt = 'Mechanical Devices' where TRIM(DLREST2)='3';</v>
      </c>
    </row>
    <row r="670" spans="1:9" x14ac:dyDescent="0.25">
      <c r="A670" s="5" t="s">
        <v>8640</v>
      </c>
      <c r="B670" s="14" t="s">
        <v>6678</v>
      </c>
      <c r="C670" s="5" t="s">
        <v>6174</v>
      </c>
      <c r="D670" s="5" t="str">
        <f t="shared" si="98"/>
        <v xml:space="preserve">4 </v>
      </c>
      <c r="E670" s="5" t="str">
        <f t="shared" si="99"/>
        <v>Prosthetic Aid</v>
      </c>
      <c r="F670" s="5" t="s">
        <v>8689</v>
      </c>
      <c r="H670" s="5">
        <f t="shared" si="96"/>
        <v>14</v>
      </c>
      <c r="I670" s="5" t="str">
        <f t="shared" si="97"/>
        <v>UPDATE crash_per_2016 SET DLREST2_txt = 'Prosthetic Aid' where TRIM(DLREST2)='4';</v>
      </c>
    </row>
    <row r="671" spans="1:9" x14ac:dyDescent="0.25">
      <c r="A671" s="5" t="s">
        <v>8640</v>
      </c>
      <c r="B671" s="14" t="s">
        <v>6679</v>
      </c>
      <c r="C671" s="5" t="s">
        <v>6174</v>
      </c>
      <c r="D671" s="5" t="str">
        <f t="shared" si="98"/>
        <v xml:space="preserve">5 </v>
      </c>
      <c r="E671" s="5" t="str">
        <f t="shared" si="99"/>
        <v>Automatic Transmission</v>
      </c>
      <c r="F671" s="5" t="s">
        <v>8689</v>
      </c>
      <c r="H671" s="5">
        <f t="shared" si="96"/>
        <v>22</v>
      </c>
      <c r="I671" s="5" t="str">
        <f t="shared" si="97"/>
        <v>UPDATE crash_per_2016 SET DLREST2_txt = 'Automatic Transmission' where TRIM(DLREST2)='5';</v>
      </c>
    </row>
    <row r="672" spans="1:9" x14ac:dyDescent="0.25">
      <c r="A672" s="5" t="s">
        <v>8640</v>
      </c>
      <c r="B672" s="14" t="s">
        <v>6680</v>
      </c>
      <c r="C672" s="5" t="s">
        <v>6174</v>
      </c>
      <c r="D672" s="5" t="str">
        <f t="shared" si="98"/>
        <v xml:space="preserve">6 </v>
      </c>
      <c r="E672" s="5" t="str">
        <f t="shared" si="99"/>
        <v>Outside Mirror</v>
      </c>
      <c r="F672" s="5" t="s">
        <v>8689</v>
      </c>
      <c r="H672" s="5">
        <f t="shared" si="96"/>
        <v>14</v>
      </c>
      <c r="I672" s="5" t="str">
        <f t="shared" si="97"/>
        <v>UPDATE crash_per_2016 SET DLREST2_txt = 'Outside Mirror' where TRIM(DLREST2)='6';</v>
      </c>
    </row>
    <row r="673" spans="1:9" x14ac:dyDescent="0.25">
      <c r="A673" s="5" t="s">
        <v>8640</v>
      </c>
      <c r="B673" s="14" t="s">
        <v>6681</v>
      </c>
      <c r="C673" s="5" t="s">
        <v>6174</v>
      </c>
      <c r="D673" s="5" t="str">
        <f t="shared" si="98"/>
        <v xml:space="preserve">7 </v>
      </c>
      <c r="E673" s="5" t="str">
        <f t="shared" si="99"/>
        <v>Limit to Daylight Hours</v>
      </c>
      <c r="F673" s="5" t="s">
        <v>8689</v>
      </c>
      <c r="H673" s="5">
        <f t="shared" si="96"/>
        <v>23</v>
      </c>
      <c r="I673" s="5" t="str">
        <f t="shared" si="97"/>
        <v>UPDATE crash_per_2016 SET DLREST2_txt = 'Limit to Daylight Hours' where TRIM(DLREST2)='7';</v>
      </c>
    </row>
    <row r="674" spans="1:9" x14ac:dyDescent="0.25">
      <c r="A674" s="5" t="s">
        <v>8640</v>
      </c>
      <c r="B674" s="14" t="s">
        <v>6682</v>
      </c>
      <c r="C674" s="5" t="s">
        <v>6174</v>
      </c>
      <c r="D674" s="5" t="str">
        <f t="shared" si="98"/>
        <v xml:space="preserve">8 </v>
      </c>
      <c r="E674" s="5" t="str">
        <f t="shared" si="99"/>
        <v>Limit to Employment Only</v>
      </c>
      <c r="F674" s="5" t="s">
        <v>8689</v>
      </c>
      <c r="H674" s="5">
        <f t="shared" si="96"/>
        <v>24</v>
      </c>
      <c r="I674" s="5" t="str">
        <f t="shared" si="97"/>
        <v>UPDATE crash_per_2016 SET DLREST2_txt = 'Limit to Employment Only' where TRIM(DLREST2)='8';</v>
      </c>
    </row>
    <row r="675" spans="1:9" x14ac:dyDescent="0.25">
      <c r="A675" s="5" t="s">
        <v>8640</v>
      </c>
      <c r="B675" s="14" t="s">
        <v>6683</v>
      </c>
      <c r="C675" s="5" t="s">
        <v>6174</v>
      </c>
      <c r="D675" s="5" t="str">
        <f t="shared" si="98"/>
        <v xml:space="preserve">9 </v>
      </c>
      <c r="E675" s="5" t="str">
        <f t="shared" si="99"/>
        <v>Limited - Other</v>
      </c>
      <c r="F675" s="5" t="s">
        <v>8689</v>
      </c>
      <c r="H675" s="5">
        <f t="shared" si="96"/>
        <v>15</v>
      </c>
      <c r="I675" s="5" t="str">
        <f t="shared" si="97"/>
        <v>UPDATE crash_per_2016 SET DLREST2_txt = 'Limited - Other' where TRIM(DLREST2)='9';</v>
      </c>
    </row>
    <row r="676" spans="1:9" x14ac:dyDescent="0.25">
      <c r="A676" s="5" t="s">
        <v>8640</v>
      </c>
      <c r="B676" s="14" t="s">
        <v>6684</v>
      </c>
      <c r="C676" s="5" t="s">
        <v>6174</v>
      </c>
      <c r="D676" s="5" t="str">
        <f t="shared" si="98"/>
        <v>10</v>
      </c>
      <c r="E676" s="5" t="str">
        <f t="shared" si="99"/>
        <v>Learners Permit</v>
      </c>
      <c r="F676" s="5" t="s">
        <v>8689</v>
      </c>
      <c r="H676" s="5">
        <f t="shared" si="96"/>
        <v>15</v>
      </c>
      <c r="I676" s="5" t="str">
        <f t="shared" si="97"/>
        <v>UPDATE crash_per_2016 SET DLREST2_txt = 'Learners Permit' where TRIM(DLREST2)='10';</v>
      </c>
    </row>
    <row r="677" spans="1:9" x14ac:dyDescent="0.25">
      <c r="A677" s="5" t="s">
        <v>8640</v>
      </c>
      <c r="B677" s="14" t="s">
        <v>6685</v>
      </c>
      <c r="C677" s="5" t="s">
        <v>6174</v>
      </c>
      <c r="D677" s="5" t="str">
        <f t="shared" si="98"/>
        <v>11</v>
      </c>
      <c r="E677" s="5" t="str">
        <f t="shared" si="99"/>
        <v>CDL - Intrastate</v>
      </c>
      <c r="F677" s="5" t="s">
        <v>8689</v>
      </c>
      <c r="H677" s="5">
        <f t="shared" si="96"/>
        <v>16</v>
      </c>
      <c r="I677" s="5" t="str">
        <f t="shared" si="97"/>
        <v>UPDATE crash_per_2016 SET DLREST2_txt = 'CDL - Intrastate' where TRIM(DLREST2)='11';</v>
      </c>
    </row>
    <row r="678" spans="1:9" x14ac:dyDescent="0.25">
      <c r="A678" s="5" t="s">
        <v>8640</v>
      </c>
      <c r="B678" s="14" t="s">
        <v>6686</v>
      </c>
      <c r="C678" s="5" t="s">
        <v>6174</v>
      </c>
      <c r="D678" s="5" t="str">
        <f t="shared" si="98"/>
        <v>12</v>
      </c>
      <c r="E678" s="5" t="str">
        <f t="shared" si="99"/>
        <v>Vehicles w/out Air Brakes</v>
      </c>
      <c r="F678" s="5" t="s">
        <v>8689</v>
      </c>
      <c r="H678" s="5">
        <f t="shared" si="96"/>
        <v>25</v>
      </c>
      <c r="I678" s="5" t="str">
        <f t="shared" si="97"/>
        <v>UPDATE crash_per_2016 SET DLREST2_txt = 'Vehicles w/out Air Brakes' where TRIM(DLREST2)='12';</v>
      </c>
    </row>
    <row r="679" spans="1:9" x14ac:dyDescent="0.25">
      <c r="A679" s="5" t="s">
        <v>8640</v>
      </c>
      <c r="B679" s="14" t="s">
        <v>6687</v>
      </c>
      <c r="C679" s="5" t="s">
        <v>6174</v>
      </c>
      <c r="D679" s="5" t="str">
        <f t="shared" si="98"/>
        <v>13</v>
      </c>
      <c r="E679" s="5" t="str">
        <f t="shared" si="99"/>
        <v>Except Class A Bus</v>
      </c>
      <c r="F679" s="5" t="s">
        <v>8689</v>
      </c>
      <c r="H679" s="5">
        <f t="shared" si="96"/>
        <v>18</v>
      </c>
      <c r="I679" s="5" t="str">
        <f t="shared" si="97"/>
        <v>UPDATE crash_per_2016 SET DLREST2_txt = 'Except Class A Bus' where TRIM(DLREST2)='13';</v>
      </c>
    </row>
    <row r="680" spans="1:9" x14ac:dyDescent="0.25">
      <c r="A680" s="5" t="s">
        <v>8640</v>
      </c>
      <c r="B680" s="14" t="s">
        <v>6688</v>
      </c>
      <c r="C680" s="5" t="s">
        <v>6174</v>
      </c>
      <c r="D680" s="5" t="str">
        <f t="shared" si="98"/>
        <v>14</v>
      </c>
      <c r="E680" s="5" t="str">
        <f t="shared" si="99"/>
        <v>Except Class A/Class B Bus</v>
      </c>
      <c r="F680" s="5" t="s">
        <v>8689</v>
      </c>
      <c r="H680" s="5">
        <f t="shared" si="96"/>
        <v>26</v>
      </c>
      <c r="I680" s="5" t="str">
        <f t="shared" si="97"/>
        <v>UPDATE crash_per_2016 SET DLREST2_txt = 'Except Class A/Class B Bus' where TRIM(DLREST2)='14';</v>
      </c>
    </row>
    <row r="681" spans="1:9" x14ac:dyDescent="0.25">
      <c r="A681" s="5" t="s">
        <v>8640</v>
      </c>
      <c r="B681" s="14" t="s">
        <v>6689</v>
      </c>
      <c r="C681" s="5" t="s">
        <v>6174</v>
      </c>
      <c r="D681" s="5" t="str">
        <f t="shared" si="98"/>
        <v>15</v>
      </c>
      <c r="E681" s="5" t="str">
        <f t="shared" si="99"/>
        <v>Except Tractor/Trailer</v>
      </c>
      <c r="F681" s="5" t="s">
        <v>8689</v>
      </c>
      <c r="H681" s="5">
        <f t="shared" si="96"/>
        <v>22</v>
      </c>
      <c r="I681" s="5" t="str">
        <f t="shared" si="97"/>
        <v>UPDATE crash_per_2016 SET DLREST2_txt = 'Except Tractor/Trailer' where TRIM(DLREST2)='15';</v>
      </c>
    </row>
    <row r="682" spans="1:9" x14ac:dyDescent="0.25">
      <c r="A682" s="5" t="s">
        <v>8640</v>
      </c>
      <c r="B682" s="14" t="s">
        <v>6690</v>
      </c>
      <c r="C682" s="5" t="s">
        <v>6174</v>
      </c>
      <c r="D682" s="5" t="str">
        <f t="shared" si="98"/>
        <v>16</v>
      </c>
      <c r="E682" s="5" t="str">
        <f t="shared" si="99"/>
        <v>Farm Waiver</v>
      </c>
      <c r="F682" s="5" t="s">
        <v>8689</v>
      </c>
      <c r="H682" s="5">
        <f t="shared" si="96"/>
        <v>11</v>
      </c>
      <c r="I682" s="5" t="str">
        <f t="shared" si="97"/>
        <v>UPDATE crash_per_2016 SET DLREST2_txt = 'Farm Waiver' where TRIM(DLREST2)='16';</v>
      </c>
    </row>
    <row r="683" spans="1:9" x14ac:dyDescent="0.25">
      <c r="A683" s="5" t="s">
        <v>8640</v>
      </c>
      <c r="B683" s="14" t="s">
        <v>6691</v>
      </c>
      <c r="C683" s="5" t="s">
        <v>6174</v>
      </c>
      <c r="D683" s="5" t="str">
        <f t="shared" si="98"/>
        <v>18</v>
      </c>
      <c r="E683" s="5" t="str">
        <f t="shared" si="99"/>
        <v>No Passenger in CMV Bus</v>
      </c>
      <c r="F683" s="5" t="s">
        <v>8689</v>
      </c>
      <c r="H683" s="5">
        <f t="shared" si="96"/>
        <v>23</v>
      </c>
      <c r="I683" s="5" t="str">
        <f t="shared" si="97"/>
        <v>UPDATE crash_per_2016 SET DLREST2_txt = 'No Passenger in CMV Bus' where TRIM(DLREST2)='18';</v>
      </c>
    </row>
    <row r="684" spans="1:9" x14ac:dyDescent="0.25">
      <c r="A684" s="5" t="s">
        <v>8640</v>
      </c>
      <c r="B684" s="14" t="s">
        <v>6692</v>
      </c>
      <c r="C684" s="5" t="s">
        <v>6174</v>
      </c>
      <c r="D684" s="5" t="str">
        <f t="shared" si="98"/>
        <v>19</v>
      </c>
      <c r="E684" s="5" t="str">
        <f t="shared" si="99"/>
        <v>FMCSA Medical Waiver</v>
      </c>
      <c r="F684" s="5" t="s">
        <v>8689</v>
      </c>
      <c r="H684" s="5">
        <f t="shared" si="96"/>
        <v>20</v>
      </c>
      <c r="I684" s="5" t="str">
        <f t="shared" si="97"/>
        <v>UPDATE crash_per_2016 SET DLREST2_txt = 'FMCSA Medical Waiver' where TRIM(DLREST2)='19';</v>
      </c>
    </row>
    <row r="685" spans="1:9" x14ac:dyDescent="0.25">
      <c r="A685" s="5" t="s">
        <v>8640</v>
      </c>
      <c r="B685" s="14" t="s">
        <v>6693</v>
      </c>
      <c r="C685" s="5" t="s">
        <v>6174</v>
      </c>
      <c r="D685" s="5" t="str">
        <f t="shared" si="98"/>
        <v>20</v>
      </c>
      <c r="E685" s="5" t="str">
        <f t="shared" si="99"/>
        <v>Bus-24 Capacity</v>
      </c>
      <c r="F685" s="5" t="s">
        <v>8689</v>
      </c>
      <c r="H685" s="5">
        <f t="shared" si="96"/>
        <v>15</v>
      </c>
      <c r="I685" s="5" t="str">
        <f t="shared" si="97"/>
        <v>UPDATE crash_per_2016 SET DLREST2_txt = 'Bus-24 Capacity' where TRIM(DLREST2)='20';</v>
      </c>
    </row>
    <row r="686" spans="1:9" x14ac:dyDescent="0.25">
      <c r="A686" s="5" t="s">
        <v>8640</v>
      </c>
      <c r="B686" s="14" t="s">
        <v>6694</v>
      </c>
      <c r="C686" s="5" t="s">
        <v>6174</v>
      </c>
      <c r="D686" s="5" t="str">
        <f t="shared" si="98"/>
        <v>21</v>
      </c>
      <c r="E686" s="5" t="str">
        <f t="shared" si="99"/>
        <v>No Cargo in CMV Tank Vehicle</v>
      </c>
      <c r="F686" s="5" t="s">
        <v>8689</v>
      </c>
      <c r="H686" s="5">
        <f t="shared" si="96"/>
        <v>28</v>
      </c>
      <c r="I686" s="5" t="str">
        <f t="shared" si="97"/>
        <v>UPDATE crash_per_2016 SET DLREST2_txt = 'No Cargo in CMV Tank Vehicle' where TRIM(DLREST2)='21';</v>
      </c>
    </row>
    <row r="687" spans="1:9" x14ac:dyDescent="0.25">
      <c r="A687" s="5" t="s">
        <v>8640</v>
      </c>
      <c r="B687" s="14" t="s">
        <v>6695</v>
      </c>
      <c r="C687" s="5" t="s">
        <v>6174</v>
      </c>
      <c r="D687" s="5" t="str">
        <f t="shared" si="98"/>
        <v>22</v>
      </c>
      <c r="E687" s="5" t="str">
        <f t="shared" si="99"/>
        <v>Air Over Hydraulic Brake System</v>
      </c>
      <c r="F687" s="5" t="s">
        <v>8689</v>
      </c>
      <c r="H687" s="5">
        <f t="shared" si="96"/>
        <v>31</v>
      </c>
      <c r="I687" s="5" t="str">
        <f t="shared" si="97"/>
        <v>UPDATE crash_per_2016 SET DLREST2_txt = 'Air Over Hydraulic Brake System' where TRIM(DLREST2)='22';</v>
      </c>
    </row>
    <row r="688" spans="1:9" x14ac:dyDescent="0.25">
      <c r="A688" s="5" t="s">
        <v>8640</v>
      </c>
      <c r="B688" s="14" t="s">
        <v>6696</v>
      </c>
      <c r="C688" s="5" t="s">
        <v>6174</v>
      </c>
      <c r="D688" s="5" t="str">
        <f t="shared" si="98"/>
        <v>22</v>
      </c>
      <c r="E688" s="5" t="str">
        <f t="shared" si="99"/>
        <v>Air Over Hydraulic Brake System</v>
      </c>
      <c r="F688" s="5" t="s">
        <v>8689</v>
      </c>
      <c r="H688" s="5">
        <f t="shared" si="96"/>
        <v>31</v>
      </c>
      <c r="I688" s="5" t="str">
        <f t="shared" si="97"/>
        <v>UPDATE crash_per_2016 SET DLREST2_txt = 'Air Over Hydraulic Brake System' where TRIM(DLREST2)='22';</v>
      </c>
    </row>
    <row r="689" spans="1:9" x14ac:dyDescent="0.25">
      <c r="A689" s="5" t="s">
        <v>8640</v>
      </c>
      <c r="B689" s="14" t="s">
        <v>6697</v>
      </c>
      <c r="C689" s="5" t="s">
        <v>6174</v>
      </c>
      <c r="D689" s="5" t="str">
        <f t="shared" si="98"/>
        <v>23</v>
      </c>
      <c r="E689" s="5" t="str">
        <f t="shared" si="99"/>
        <v>Automatic Transmission CMV</v>
      </c>
      <c r="F689" s="5" t="s">
        <v>8689</v>
      </c>
      <c r="H689" s="5">
        <f t="shared" si="96"/>
        <v>26</v>
      </c>
      <c r="I689" s="5" t="str">
        <f t="shared" si="97"/>
        <v>UPDATE crash_per_2016 SET DLREST2_txt = 'Automatic Transmission CMV' where TRIM(DLREST2)='23';</v>
      </c>
    </row>
    <row r="690" spans="1:9" x14ac:dyDescent="0.25">
      <c r="A690" s="5" t="s">
        <v>8640</v>
      </c>
      <c r="B690" s="14" t="s">
        <v>6698</v>
      </c>
      <c r="C690" s="5" t="s">
        <v>6174</v>
      </c>
      <c r="D690" s="5" t="str">
        <f t="shared" si="98"/>
        <v>24</v>
      </c>
      <c r="E690" s="5" t="str">
        <f t="shared" si="99"/>
        <v>Any Alcohol/Drug Use Invalidates License</v>
      </c>
      <c r="F690" s="5" t="s">
        <v>8689</v>
      </c>
      <c r="H690" s="5">
        <f t="shared" si="96"/>
        <v>40</v>
      </c>
      <c r="I690" s="5" t="str">
        <f t="shared" si="97"/>
        <v>UPDATE crash_per_2016 SET DLREST2_txt = 'Any Alcohol/Drug Use Invalidates License' where TRIM(DLREST2)='24';</v>
      </c>
    </row>
    <row r="691" spans="1:9" x14ac:dyDescent="0.25">
      <c r="A691" s="5" t="s">
        <v>8640</v>
      </c>
      <c r="B691" s="14" t="s">
        <v>6699</v>
      </c>
      <c r="C691" s="5" t="s">
        <v>6174</v>
      </c>
      <c r="D691" s="5" t="str">
        <f t="shared" si="98"/>
        <v>25</v>
      </c>
      <c r="E691" s="5" t="str">
        <f t="shared" si="99"/>
        <v>Hand Operated Brakes</v>
      </c>
      <c r="F691" s="5" t="s">
        <v>8689</v>
      </c>
      <c r="H691" s="5">
        <f t="shared" si="96"/>
        <v>20</v>
      </c>
      <c r="I691" s="5" t="str">
        <f t="shared" si="97"/>
        <v>UPDATE crash_per_2016 SET DLREST2_txt = 'Hand Operated Brakes' where TRIM(DLREST2)='25';</v>
      </c>
    </row>
    <row r="692" spans="1:9" x14ac:dyDescent="0.25">
      <c r="A692" s="5" t="s">
        <v>8640</v>
      </c>
      <c r="B692" s="14" t="s">
        <v>6700</v>
      </c>
      <c r="C692" s="5" t="s">
        <v>6174</v>
      </c>
      <c r="D692" s="5" t="str">
        <f t="shared" si="98"/>
        <v>26</v>
      </c>
      <c r="E692" s="5" t="str">
        <f t="shared" si="99"/>
        <v>Complete Hand Controls</v>
      </c>
      <c r="F692" s="5" t="s">
        <v>8689</v>
      </c>
      <c r="H692" s="5">
        <f t="shared" si="96"/>
        <v>22</v>
      </c>
      <c r="I692" s="5" t="str">
        <f t="shared" si="97"/>
        <v>UPDATE crash_per_2016 SET DLREST2_txt = 'Complete Hand Controls' where TRIM(DLREST2)='26';</v>
      </c>
    </row>
    <row r="693" spans="1:9" x14ac:dyDescent="0.25">
      <c r="A693" s="5" t="s">
        <v>8640</v>
      </c>
      <c r="B693" s="14" t="s">
        <v>6701</v>
      </c>
      <c r="C693" s="5" t="s">
        <v>6174</v>
      </c>
      <c r="D693" s="5" t="str">
        <f t="shared" si="98"/>
        <v>27</v>
      </c>
      <c r="E693" s="5" t="str">
        <f t="shared" si="99"/>
        <v>Hand Operated Light Beam Control</v>
      </c>
      <c r="F693" s="5" t="s">
        <v>8689</v>
      </c>
      <c r="H693" s="5">
        <f t="shared" si="96"/>
        <v>32</v>
      </c>
      <c r="I693" s="5" t="str">
        <f t="shared" si="97"/>
        <v>UPDATE crash_per_2016 SET DLREST2_txt = 'Hand Operated Light Beam Control' where TRIM(DLREST2)='27';</v>
      </c>
    </row>
    <row r="694" spans="1:9" x14ac:dyDescent="0.25">
      <c r="A694" s="5" t="s">
        <v>8640</v>
      </c>
      <c r="B694" s="14" t="s">
        <v>6702</v>
      </c>
      <c r="C694" s="5" t="s">
        <v>6174</v>
      </c>
      <c r="D694" s="5" t="str">
        <f t="shared" si="98"/>
        <v>28</v>
      </c>
      <c r="E694" s="5" t="str">
        <f t="shared" si="99"/>
        <v>Elevated Driver Seat</v>
      </c>
      <c r="F694" s="5" t="s">
        <v>8689</v>
      </c>
      <c r="H694" s="5">
        <f t="shared" si="96"/>
        <v>20</v>
      </c>
      <c r="I694" s="5" t="str">
        <f t="shared" si="97"/>
        <v>UPDATE crash_per_2016 SET DLREST2_txt = 'Elevated Driver Seat' where TRIM(DLREST2)='28';</v>
      </c>
    </row>
    <row r="695" spans="1:9" x14ac:dyDescent="0.25">
      <c r="A695" s="5" t="s">
        <v>8640</v>
      </c>
      <c r="B695" s="14" t="s">
        <v>6703</v>
      </c>
      <c r="C695" s="5" t="s">
        <v>6174</v>
      </c>
      <c r="D695" s="5" t="str">
        <f t="shared" si="98"/>
        <v>29</v>
      </c>
      <c r="E695" s="5" t="str">
        <f t="shared" si="99"/>
        <v>No Freeway Driving</v>
      </c>
      <c r="F695" s="5" t="s">
        <v>8689</v>
      </c>
      <c r="H695" s="5">
        <f t="shared" si="96"/>
        <v>18</v>
      </c>
      <c r="I695" s="5" t="str">
        <f t="shared" si="97"/>
        <v>UPDATE crash_per_2016 SET DLREST2_txt = 'No Freeway Driving' where TRIM(DLREST2)='29';</v>
      </c>
    </row>
    <row r="696" spans="1:9" x14ac:dyDescent="0.25">
      <c r="A696" s="5" t="s">
        <v>8640</v>
      </c>
      <c r="B696" s="14" t="s">
        <v>6704</v>
      </c>
      <c r="C696" s="5" t="s">
        <v>6174</v>
      </c>
      <c r="D696" s="5" t="str">
        <f t="shared" si="98"/>
        <v>30</v>
      </c>
      <c r="E696" s="5" t="str">
        <f t="shared" si="99"/>
        <v>Ignition Interlock Required</v>
      </c>
      <c r="F696" s="5" t="s">
        <v>8689</v>
      </c>
      <c r="H696" s="5">
        <f t="shared" si="96"/>
        <v>27</v>
      </c>
      <c r="I696" s="5" t="str">
        <f t="shared" si="97"/>
        <v>UPDATE crash_per_2016 SET DLREST2_txt = 'Ignition Interlock Required' where TRIM(DLREST2)='30';</v>
      </c>
    </row>
    <row r="697" spans="1:9" x14ac:dyDescent="0.25">
      <c r="A697" s="5" t="s">
        <v>8640</v>
      </c>
      <c r="B697" s="14" t="s">
        <v>6705</v>
      </c>
      <c r="C697" s="5" t="s">
        <v>6174</v>
      </c>
      <c r="D697" s="5" t="str">
        <f t="shared" si="98"/>
        <v>31</v>
      </c>
      <c r="E697" s="5" t="str">
        <f t="shared" si="99"/>
        <v>Also Valid for 3-Wheel Motorcycle</v>
      </c>
      <c r="F697" s="5" t="s">
        <v>8689</v>
      </c>
      <c r="H697" s="5">
        <f t="shared" si="96"/>
        <v>33</v>
      </c>
      <c r="I697" s="5" t="str">
        <f t="shared" si="97"/>
        <v>UPDATE crash_per_2016 SET DLREST2_txt = 'Also Valid for 3-Wheel Motorcycle' where TRIM(DLREST2)='31';</v>
      </c>
    </row>
    <row r="698" spans="1:9" x14ac:dyDescent="0.25">
      <c r="A698" s="5" t="s">
        <v>8640</v>
      </c>
      <c r="B698" s="14" t="s">
        <v>6305</v>
      </c>
      <c r="C698" s="5" t="s">
        <v>6174</v>
      </c>
      <c r="D698" s="5" t="str">
        <f t="shared" si="98"/>
        <v>90</v>
      </c>
      <c r="E698" s="5" t="str">
        <f t="shared" si="99"/>
        <v>Other</v>
      </c>
      <c r="F698" s="5" t="s">
        <v>8689</v>
      </c>
      <c r="H698" s="5">
        <f t="shared" si="96"/>
        <v>5</v>
      </c>
      <c r="I698" s="5" t="str">
        <f t="shared" si="97"/>
        <v>UPDATE crash_per_2016 SET DLREST2_txt = 'Other' where TRIM(DLREST2)='90';</v>
      </c>
    </row>
    <row r="699" spans="1:9" x14ac:dyDescent="0.25">
      <c r="A699" s="5" t="s">
        <v>8640</v>
      </c>
      <c r="B699" s="14" t="s">
        <v>6706</v>
      </c>
      <c r="C699" s="5" t="s">
        <v>6174</v>
      </c>
      <c r="D699" s="5" t="str">
        <f t="shared" si="98"/>
        <v>98</v>
      </c>
      <c r="E699" s="5" t="str">
        <f t="shared" si="99"/>
        <v>Not Applicable</v>
      </c>
      <c r="F699" s="5" t="s">
        <v>8689</v>
      </c>
      <c r="H699" s="5">
        <f t="shared" si="96"/>
        <v>14</v>
      </c>
      <c r="I699" s="5" t="str">
        <f t="shared" si="97"/>
        <v>UPDATE crash_per_2016 SET DLREST2_txt = 'Not Applicable' where TRIM(DLREST2)='98';</v>
      </c>
    </row>
    <row r="700" spans="1:9" x14ac:dyDescent="0.25">
      <c r="A700" s="5" t="s">
        <v>8640</v>
      </c>
      <c r="B700" s="15" t="s">
        <v>6262</v>
      </c>
      <c r="C700" s="5" t="s">
        <v>6174</v>
      </c>
      <c r="D700" s="5" t="str">
        <f t="shared" si="98"/>
        <v>99</v>
      </c>
      <c r="E700" s="5" t="str">
        <f t="shared" si="99"/>
        <v>Unknown</v>
      </c>
      <c r="F700" s="5" t="s">
        <v>8689</v>
      </c>
      <c r="H700" s="5">
        <f t="shared" si="96"/>
        <v>7</v>
      </c>
      <c r="I700" s="5" t="str">
        <f t="shared" si="97"/>
        <v>UPDATE crash_per_2016 SET DLREST2_txt = 'Unknown' where TRIM(DLREST2)='99';</v>
      </c>
    </row>
    <row r="701" spans="1:9" x14ac:dyDescent="0.25">
      <c r="A701" s="5" t="s">
        <v>8641</v>
      </c>
      <c r="B701" s="14" t="s">
        <v>6675</v>
      </c>
      <c r="C701" s="5" t="s">
        <v>6175</v>
      </c>
      <c r="D701" s="5" t="str">
        <f t="shared" si="98"/>
        <v>1-</v>
      </c>
      <c r="E701" s="5" t="s">
        <v>8735</v>
      </c>
      <c r="F701" s="5" t="s">
        <v>8689</v>
      </c>
      <c r="H701" s="5">
        <f t="shared" si="96"/>
        <v>4</v>
      </c>
      <c r="I701" s="5" t="str">
        <f t="shared" si="97"/>
        <v>UPDATE crash_per_2016 SET DLREST3_txt = 'none' where TRIM(DLREST3)='1-';</v>
      </c>
    </row>
    <row r="702" spans="1:9" x14ac:dyDescent="0.25">
      <c r="A702" s="5" t="s">
        <v>8641</v>
      </c>
      <c r="B702" s="14" t="s">
        <v>6676</v>
      </c>
      <c r="C702" s="5" t="s">
        <v>6175</v>
      </c>
      <c r="D702" s="5" t="str">
        <f t="shared" si="98"/>
        <v xml:space="preserve">2 </v>
      </c>
      <c r="E702" s="5" t="str">
        <f t="shared" si="99"/>
        <v>Corrective Lenses</v>
      </c>
      <c r="F702" s="5" t="s">
        <v>8689</v>
      </c>
      <c r="H702" s="5">
        <f t="shared" si="96"/>
        <v>17</v>
      </c>
      <c r="I702" s="5" t="str">
        <f t="shared" si="97"/>
        <v>UPDATE crash_per_2016 SET DLREST3_txt = 'Corrective Lenses' where TRIM(DLREST3)='2';</v>
      </c>
    </row>
    <row r="703" spans="1:9" x14ac:dyDescent="0.25">
      <c r="A703" s="5" t="s">
        <v>8641</v>
      </c>
      <c r="B703" s="14" t="s">
        <v>6677</v>
      </c>
      <c r="C703" s="5" t="s">
        <v>6175</v>
      </c>
      <c r="D703" s="5" t="str">
        <f t="shared" si="98"/>
        <v xml:space="preserve">3 </v>
      </c>
      <c r="E703" s="5" t="str">
        <f t="shared" si="99"/>
        <v>Mechanical Devices</v>
      </c>
      <c r="F703" s="5" t="s">
        <v>8689</v>
      </c>
      <c r="H703" s="5">
        <f t="shared" si="96"/>
        <v>18</v>
      </c>
      <c r="I703" s="5" t="str">
        <f t="shared" si="97"/>
        <v>UPDATE crash_per_2016 SET DLREST3_txt = 'Mechanical Devices' where TRIM(DLREST3)='3';</v>
      </c>
    </row>
    <row r="704" spans="1:9" x14ac:dyDescent="0.25">
      <c r="A704" s="5" t="s">
        <v>8641</v>
      </c>
      <c r="B704" s="14" t="s">
        <v>6678</v>
      </c>
      <c r="C704" s="5" t="s">
        <v>6175</v>
      </c>
      <c r="D704" s="5" t="str">
        <f t="shared" si="98"/>
        <v xml:space="preserve">4 </v>
      </c>
      <c r="E704" s="5" t="str">
        <f t="shared" si="99"/>
        <v>Prosthetic Aid</v>
      </c>
      <c r="F704" s="5" t="s">
        <v>8689</v>
      </c>
      <c r="H704" s="5">
        <f t="shared" si="96"/>
        <v>14</v>
      </c>
      <c r="I704" s="5" t="str">
        <f t="shared" si="97"/>
        <v>UPDATE crash_per_2016 SET DLREST3_txt = 'Prosthetic Aid' where TRIM(DLREST3)='4';</v>
      </c>
    </row>
    <row r="705" spans="1:9" x14ac:dyDescent="0.25">
      <c r="A705" s="5" t="s">
        <v>8641</v>
      </c>
      <c r="B705" s="14" t="s">
        <v>6679</v>
      </c>
      <c r="C705" s="5" t="s">
        <v>6175</v>
      </c>
      <c r="D705" s="5" t="str">
        <f t="shared" si="98"/>
        <v xml:space="preserve">5 </v>
      </c>
      <c r="E705" s="5" t="str">
        <f t="shared" si="99"/>
        <v>Automatic Transmission</v>
      </c>
      <c r="F705" s="5" t="s">
        <v>8689</v>
      </c>
      <c r="H705" s="5">
        <f t="shared" si="96"/>
        <v>22</v>
      </c>
      <c r="I705" s="5" t="str">
        <f t="shared" si="97"/>
        <v>UPDATE crash_per_2016 SET DLREST3_txt = 'Automatic Transmission' where TRIM(DLREST3)='5';</v>
      </c>
    </row>
    <row r="706" spans="1:9" x14ac:dyDescent="0.25">
      <c r="A706" s="5" t="s">
        <v>8641</v>
      </c>
      <c r="B706" s="14" t="s">
        <v>6680</v>
      </c>
      <c r="C706" s="5" t="s">
        <v>6175</v>
      </c>
      <c r="D706" s="5" t="str">
        <f t="shared" si="98"/>
        <v xml:space="preserve">6 </v>
      </c>
      <c r="E706" s="5" t="str">
        <f t="shared" si="99"/>
        <v>Outside Mirror</v>
      </c>
      <c r="F706" s="5" t="s">
        <v>8689</v>
      </c>
      <c r="H706" s="5">
        <f t="shared" si="96"/>
        <v>14</v>
      </c>
      <c r="I706" s="5" t="str">
        <f t="shared" si="97"/>
        <v>UPDATE crash_per_2016 SET DLREST3_txt = 'Outside Mirror' where TRIM(DLREST3)='6';</v>
      </c>
    </row>
    <row r="707" spans="1:9" x14ac:dyDescent="0.25">
      <c r="A707" s="5" t="s">
        <v>8641</v>
      </c>
      <c r="B707" s="14" t="s">
        <v>6681</v>
      </c>
      <c r="C707" s="5" t="s">
        <v>6175</v>
      </c>
      <c r="D707" s="5" t="str">
        <f t="shared" si="98"/>
        <v xml:space="preserve">7 </v>
      </c>
      <c r="E707" s="5" t="str">
        <f t="shared" si="99"/>
        <v>Limit to Daylight Hours</v>
      </c>
      <c r="F707" s="5" t="s">
        <v>8689</v>
      </c>
      <c r="H707" s="5">
        <f t="shared" si="96"/>
        <v>23</v>
      </c>
      <c r="I707" s="5" t="str">
        <f t="shared" si="97"/>
        <v>UPDATE crash_per_2016 SET DLREST3_txt = 'Limit to Daylight Hours' where TRIM(DLREST3)='7';</v>
      </c>
    </row>
    <row r="708" spans="1:9" x14ac:dyDescent="0.25">
      <c r="A708" s="5" t="s">
        <v>8641</v>
      </c>
      <c r="B708" s="14" t="s">
        <v>6682</v>
      </c>
      <c r="C708" s="5" t="s">
        <v>6175</v>
      </c>
      <c r="D708" s="5" t="str">
        <f t="shared" si="98"/>
        <v xml:space="preserve">8 </v>
      </c>
      <c r="E708" s="5" t="str">
        <f t="shared" si="99"/>
        <v>Limit to Employment Only</v>
      </c>
      <c r="F708" s="5" t="s">
        <v>8689</v>
      </c>
      <c r="H708" s="5">
        <f t="shared" si="96"/>
        <v>24</v>
      </c>
      <c r="I708" s="5" t="str">
        <f t="shared" si="97"/>
        <v>UPDATE crash_per_2016 SET DLREST3_txt = 'Limit to Employment Only' where TRIM(DLREST3)='8';</v>
      </c>
    </row>
    <row r="709" spans="1:9" x14ac:dyDescent="0.25">
      <c r="A709" s="5" t="s">
        <v>8641</v>
      </c>
      <c r="B709" s="14" t="s">
        <v>6683</v>
      </c>
      <c r="C709" s="5" t="s">
        <v>6175</v>
      </c>
      <c r="D709" s="5" t="str">
        <f t="shared" si="98"/>
        <v xml:space="preserve">9 </v>
      </c>
      <c r="E709" s="5" t="str">
        <f t="shared" si="99"/>
        <v>Limited - Other</v>
      </c>
      <c r="F709" s="5" t="s">
        <v>8689</v>
      </c>
      <c r="H709" s="5">
        <f t="shared" ref="H709:H772" si="100">LEN(E709)</f>
        <v>15</v>
      </c>
      <c r="I709" s="5" t="str">
        <f t="shared" ref="I709:I772" si="101">"UPDATE crash_"&amp;TRIM(F709)&amp;"_2016 SET "&amp;TRIM(C709)&amp;"_txt = '"&amp;TRIM(E709)&amp;"' where TRIM("&amp;TRIM(C709)&amp;")='"&amp;TRIM(D709)&amp;"';"</f>
        <v>UPDATE crash_per_2016 SET DLREST3_txt = 'Limited - Other' where TRIM(DLREST3)='9';</v>
      </c>
    </row>
    <row r="710" spans="1:9" x14ac:dyDescent="0.25">
      <c r="A710" s="5" t="s">
        <v>8641</v>
      </c>
      <c r="B710" s="14" t="s">
        <v>6684</v>
      </c>
      <c r="C710" s="5" t="s">
        <v>6175</v>
      </c>
      <c r="D710" s="5" t="str">
        <f t="shared" si="98"/>
        <v>10</v>
      </c>
      <c r="E710" s="5" t="str">
        <f t="shared" si="99"/>
        <v>Learners Permit</v>
      </c>
      <c r="F710" s="5" t="s">
        <v>8689</v>
      </c>
      <c r="H710" s="5">
        <f t="shared" si="100"/>
        <v>15</v>
      </c>
      <c r="I710" s="5" t="str">
        <f t="shared" si="101"/>
        <v>UPDATE crash_per_2016 SET DLREST3_txt = 'Learners Permit' where TRIM(DLREST3)='10';</v>
      </c>
    </row>
    <row r="711" spans="1:9" x14ac:dyDescent="0.25">
      <c r="A711" s="5" t="s">
        <v>8641</v>
      </c>
      <c r="B711" s="14" t="s">
        <v>6685</v>
      </c>
      <c r="C711" s="5" t="s">
        <v>6175</v>
      </c>
      <c r="D711" s="5" t="str">
        <f t="shared" si="98"/>
        <v>11</v>
      </c>
      <c r="E711" s="5" t="str">
        <f t="shared" si="99"/>
        <v>CDL - Intrastate</v>
      </c>
      <c r="F711" s="5" t="s">
        <v>8689</v>
      </c>
      <c r="H711" s="5">
        <f t="shared" si="100"/>
        <v>16</v>
      </c>
      <c r="I711" s="5" t="str">
        <f t="shared" si="101"/>
        <v>UPDATE crash_per_2016 SET DLREST3_txt = 'CDL - Intrastate' where TRIM(DLREST3)='11';</v>
      </c>
    </row>
    <row r="712" spans="1:9" x14ac:dyDescent="0.25">
      <c r="A712" s="5" t="s">
        <v>8641</v>
      </c>
      <c r="B712" s="14" t="s">
        <v>6686</v>
      </c>
      <c r="C712" s="5" t="s">
        <v>6175</v>
      </c>
      <c r="D712" s="5" t="str">
        <f t="shared" si="98"/>
        <v>12</v>
      </c>
      <c r="E712" s="5" t="str">
        <f t="shared" si="99"/>
        <v>Vehicles w/out Air Brakes</v>
      </c>
      <c r="F712" s="5" t="s">
        <v>8689</v>
      </c>
      <c r="H712" s="5">
        <f t="shared" si="100"/>
        <v>25</v>
      </c>
      <c r="I712" s="5" t="str">
        <f t="shared" si="101"/>
        <v>UPDATE crash_per_2016 SET DLREST3_txt = 'Vehicles w/out Air Brakes' where TRIM(DLREST3)='12';</v>
      </c>
    </row>
    <row r="713" spans="1:9" x14ac:dyDescent="0.25">
      <c r="A713" s="5" t="s">
        <v>8641</v>
      </c>
      <c r="B713" s="14" t="s">
        <v>6687</v>
      </c>
      <c r="C713" s="5" t="s">
        <v>6175</v>
      </c>
      <c r="D713" s="5" t="str">
        <f t="shared" si="98"/>
        <v>13</v>
      </c>
      <c r="E713" s="5" t="str">
        <f t="shared" si="99"/>
        <v>Except Class A Bus</v>
      </c>
      <c r="F713" s="5" t="s">
        <v>8689</v>
      </c>
      <c r="H713" s="5">
        <f t="shared" si="100"/>
        <v>18</v>
      </c>
      <c r="I713" s="5" t="str">
        <f t="shared" si="101"/>
        <v>UPDATE crash_per_2016 SET DLREST3_txt = 'Except Class A Bus' where TRIM(DLREST3)='13';</v>
      </c>
    </row>
    <row r="714" spans="1:9" x14ac:dyDescent="0.25">
      <c r="A714" s="5" t="s">
        <v>8641</v>
      </c>
      <c r="B714" s="14" t="s">
        <v>6688</v>
      </c>
      <c r="C714" s="5" t="s">
        <v>6175</v>
      </c>
      <c r="D714" s="5" t="str">
        <f t="shared" si="98"/>
        <v>14</v>
      </c>
      <c r="E714" s="5" t="str">
        <f t="shared" si="99"/>
        <v>Except Class A/Class B Bus</v>
      </c>
      <c r="F714" s="5" t="s">
        <v>8689</v>
      </c>
      <c r="H714" s="5">
        <f t="shared" si="100"/>
        <v>26</v>
      </c>
      <c r="I714" s="5" t="str">
        <f t="shared" si="101"/>
        <v>UPDATE crash_per_2016 SET DLREST3_txt = 'Except Class A/Class B Bus' where TRIM(DLREST3)='14';</v>
      </c>
    </row>
    <row r="715" spans="1:9" x14ac:dyDescent="0.25">
      <c r="A715" s="5" t="s">
        <v>8641</v>
      </c>
      <c r="B715" s="14" t="s">
        <v>6689</v>
      </c>
      <c r="C715" s="5" t="s">
        <v>6175</v>
      </c>
      <c r="D715" s="5" t="str">
        <f t="shared" si="98"/>
        <v>15</v>
      </c>
      <c r="E715" s="5" t="str">
        <f t="shared" si="99"/>
        <v>Except Tractor/Trailer</v>
      </c>
      <c r="F715" s="5" t="s">
        <v>8689</v>
      </c>
      <c r="H715" s="5">
        <f t="shared" si="100"/>
        <v>22</v>
      </c>
      <c r="I715" s="5" t="str">
        <f t="shared" si="101"/>
        <v>UPDATE crash_per_2016 SET DLREST3_txt = 'Except Tractor/Trailer' where TRIM(DLREST3)='15';</v>
      </c>
    </row>
    <row r="716" spans="1:9" x14ac:dyDescent="0.25">
      <c r="A716" s="5" t="s">
        <v>8641</v>
      </c>
      <c r="B716" s="14" t="s">
        <v>6690</v>
      </c>
      <c r="C716" s="5" t="s">
        <v>6175</v>
      </c>
      <c r="D716" s="5" t="str">
        <f t="shared" si="98"/>
        <v>16</v>
      </c>
      <c r="E716" s="5" t="str">
        <f t="shared" si="99"/>
        <v>Farm Waiver</v>
      </c>
      <c r="F716" s="5" t="s">
        <v>8689</v>
      </c>
      <c r="H716" s="5">
        <f t="shared" si="100"/>
        <v>11</v>
      </c>
      <c r="I716" s="5" t="str">
        <f t="shared" si="101"/>
        <v>UPDATE crash_per_2016 SET DLREST3_txt = 'Farm Waiver' where TRIM(DLREST3)='16';</v>
      </c>
    </row>
    <row r="717" spans="1:9" x14ac:dyDescent="0.25">
      <c r="A717" s="5" t="s">
        <v>8641</v>
      </c>
      <c r="B717" s="14" t="s">
        <v>6691</v>
      </c>
      <c r="C717" s="5" t="s">
        <v>6175</v>
      </c>
      <c r="D717" s="5" t="str">
        <f t="shared" si="98"/>
        <v>18</v>
      </c>
      <c r="E717" s="5" t="str">
        <f t="shared" si="99"/>
        <v>No Passenger in CMV Bus</v>
      </c>
      <c r="F717" s="5" t="s">
        <v>8689</v>
      </c>
      <c r="H717" s="5">
        <f t="shared" si="100"/>
        <v>23</v>
      </c>
      <c r="I717" s="5" t="str">
        <f t="shared" si="101"/>
        <v>UPDATE crash_per_2016 SET DLREST3_txt = 'No Passenger in CMV Bus' where TRIM(DLREST3)='18';</v>
      </c>
    </row>
    <row r="718" spans="1:9" x14ac:dyDescent="0.25">
      <c r="A718" s="5" t="s">
        <v>8641</v>
      </c>
      <c r="B718" s="14" t="s">
        <v>6692</v>
      </c>
      <c r="C718" s="5" t="s">
        <v>6175</v>
      </c>
      <c r="D718" s="5" t="str">
        <f t="shared" si="98"/>
        <v>19</v>
      </c>
      <c r="E718" s="5" t="str">
        <f t="shared" si="99"/>
        <v>FMCSA Medical Waiver</v>
      </c>
      <c r="F718" s="5" t="s">
        <v>8689</v>
      </c>
      <c r="H718" s="5">
        <f t="shared" si="100"/>
        <v>20</v>
      </c>
      <c r="I718" s="5" t="str">
        <f t="shared" si="101"/>
        <v>UPDATE crash_per_2016 SET DLREST3_txt = 'FMCSA Medical Waiver' where TRIM(DLREST3)='19';</v>
      </c>
    </row>
    <row r="719" spans="1:9" x14ac:dyDescent="0.25">
      <c r="A719" s="5" t="s">
        <v>8641</v>
      </c>
      <c r="B719" s="14" t="s">
        <v>6693</v>
      </c>
      <c r="C719" s="5" t="s">
        <v>6175</v>
      </c>
      <c r="D719" s="5" t="str">
        <f t="shared" si="98"/>
        <v>20</v>
      </c>
      <c r="E719" s="5" t="str">
        <f t="shared" si="99"/>
        <v>Bus-24 Capacity</v>
      </c>
      <c r="F719" s="5" t="s">
        <v>8689</v>
      </c>
      <c r="H719" s="5">
        <f t="shared" si="100"/>
        <v>15</v>
      </c>
      <c r="I719" s="5" t="str">
        <f t="shared" si="101"/>
        <v>UPDATE crash_per_2016 SET DLREST3_txt = 'Bus-24 Capacity' where TRIM(DLREST3)='20';</v>
      </c>
    </row>
    <row r="720" spans="1:9" x14ac:dyDescent="0.25">
      <c r="A720" s="5" t="s">
        <v>8641</v>
      </c>
      <c r="B720" s="14" t="s">
        <v>6694</v>
      </c>
      <c r="C720" s="5" t="s">
        <v>6175</v>
      </c>
      <c r="D720" s="5" t="str">
        <f t="shared" si="98"/>
        <v>21</v>
      </c>
      <c r="E720" s="5" t="str">
        <f t="shared" si="99"/>
        <v>No Cargo in CMV Tank Vehicle</v>
      </c>
      <c r="F720" s="5" t="s">
        <v>8689</v>
      </c>
      <c r="H720" s="5">
        <f t="shared" si="100"/>
        <v>28</v>
      </c>
      <c r="I720" s="5" t="str">
        <f t="shared" si="101"/>
        <v>UPDATE crash_per_2016 SET DLREST3_txt = 'No Cargo in CMV Tank Vehicle' where TRIM(DLREST3)='21';</v>
      </c>
    </row>
    <row r="721" spans="1:9" x14ac:dyDescent="0.25">
      <c r="A721" s="5" t="s">
        <v>8641</v>
      </c>
      <c r="B721" s="14" t="s">
        <v>6695</v>
      </c>
      <c r="C721" s="5" t="s">
        <v>6175</v>
      </c>
      <c r="D721" s="5" t="str">
        <f t="shared" si="98"/>
        <v>22</v>
      </c>
      <c r="E721" s="5" t="str">
        <f t="shared" si="99"/>
        <v>Air Over Hydraulic Brake System</v>
      </c>
      <c r="F721" s="5" t="s">
        <v>8689</v>
      </c>
      <c r="H721" s="5">
        <f t="shared" si="100"/>
        <v>31</v>
      </c>
      <c r="I721" s="5" t="str">
        <f t="shared" si="101"/>
        <v>UPDATE crash_per_2016 SET DLREST3_txt = 'Air Over Hydraulic Brake System' where TRIM(DLREST3)='22';</v>
      </c>
    </row>
    <row r="722" spans="1:9" x14ac:dyDescent="0.25">
      <c r="A722" s="5" t="s">
        <v>8641</v>
      </c>
      <c r="B722" s="14" t="s">
        <v>6696</v>
      </c>
      <c r="C722" s="5" t="s">
        <v>6175</v>
      </c>
      <c r="D722" s="5" t="str">
        <f t="shared" si="98"/>
        <v>22</v>
      </c>
      <c r="E722" s="5" t="str">
        <f t="shared" si="99"/>
        <v>Air Over Hydraulic Brake System</v>
      </c>
      <c r="F722" s="5" t="s">
        <v>8689</v>
      </c>
      <c r="H722" s="5">
        <f t="shared" si="100"/>
        <v>31</v>
      </c>
      <c r="I722" s="5" t="str">
        <f t="shared" si="101"/>
        <v>UPDATE crash_per_2016 SET DLREST3_txt = 'Air Over Hydraulic Brake System' where TRIM(DLREST3)='22';</v>
      </c>
    </row>
    <row r="723" spans="1:9" x14ac:dyDescent="0.25">
      <c r="A723" s="5" t="s">
        <v>8641</v>
      </c>
      <c r="B723" s="14" t="s">
        <v>6697</v>
      </c>
      <c r="C723" s="5" t="s">
        <v>6175</v>
      </c>
      <c r="D723" s="5" t="str">
        <f t="shared" si="98"/>
        <v>23</v>
      </c>
      <c r="E723" s="5" t="str">
        <f t="shared" si="99"/>
        <v>Automatic Transmission CMV</v>
      </c>
      <c r="F723" s="5" t="s">
        <v>8689</v>
      </c>
      <c r="H723" s="5">
        <f t="shared" si="100"/>
        <v>26</v>
      </c>
      <c r="I723" s="5" t="str">
        <f t="shared" si="101"/>
        <v>UPDATE crash_per_2016 SET DLREST3_txt = 'Automatic Transmission CMV' where TRIM(DLREST3)='23';</v>
      </c>
    </row>
    <row r="724" spans="1:9" x14ac:dyDescent="0.25">
      <c r="A724" s="5" t="s">
        <v>8641</v>
      </c>
      <c r="B724" s="14" t="s">
        <v>6698</v>
      </c>
      <c r="C724" s="5" t="s">
        <v>6175</v>
      </c>
      <c r="D724" s="5" t="str">
        <f t="shared" si="98"/>
        <v>24</v>
      </c>
      <c r="E724" s="5" t="str">
        <f t="shared" si="99"/>
        <v>Any Alcohol/Drug Use Invalidates License</v>
      </c>
      <c r="F724" s="5" t="s">
        <v>8689</v>
      </c>
      <c r="H724" s="5">
        <f t="shared" si="100"/>
        <v>40</v>
      </c>
      <c r="I724" s="5" t="str">
        <f t="shared" si="101"/>
        <v>UPDATE crash_per_2016 SET DLREST3_txt = 'Any Alcohol/Drug Use Invalidates License' where TRIM(DLREST3)='24';</v>
      </c>
    </row>
    <row r="725" spans="1:9" x14ac:dyDescent="0.25">
      <c r="A725" s="5" t="s">
        <v>8641</v>
      </c>
      <c r="B725" s="14" t="s">
        <v>6699</v>
      </c>
      <c r="C725" s="5" t="s">
        <v>6175</v>
      </c>
      <c r="D725" s="5" t="str">
        <f t="shared" si="98"/>
        <v>25</v>
      </c>
      <c r="E725" s="5" t="str">
        <f t="shared" si="99"/>
        <v>Hand Operated Brakes</v>
      </c>
      <c r="F725" s="5" t="s">
        <v>8689</v>
      </c>
      <c r="H725" s="5">
        <f t="shared" si="100"/>
        <v>20</v>
      </c>
      <c r="I725" s="5" t="str">
        <f t="shared" si="101"/>
        <v>UPDATE crash_per_2016 SET DLREST3_txt = 'Hand Operated Brakes' where TRIM(DLREST3)='25';</v>
      </c>
    </row>
    <row r="726" spans="1:9" x14ac:dyDescent="0.25">
      <c r="A726" s="5" t="s">
        <v>8641</v>
      </c>
      <c r="B726" s="14" t="s">
        <v>6700</v>
      </c>
      <c r="C726" s="5" t="s">
        <v>6175</v>
      </c>
      <c r="D726" s="5" t="str">
        <f t="shared" si="98"/>
        <v>26</v>
      </c>
      <c r="E726" s="5" t="str">
        <f t="shared" si="99"/>
        <v>Complete Hand Controls</v>
      </c>
      <c r="F726" s="5" t="s">
        <v>8689</v>
      </c>
      <c r="H726" s="5">
        <f t="shared" si="100"/>
        <v>22</v>
      </c>
      <c r="I726" s="5" t="str">
        <f t="shared" si="101"/>
        <v>UPDATE crash_per_2016 SET DLREST3_txt = 'Complete Hand Controls' where TRIM(DLREST3)='26';</v>
      </c>
    </row>
    <row r="727" spans="1:9" x14ac:dyDescent="0.25">
      <c r="A727" s="5" t="s">
        <v>8641</v>
      </c>
      <c r="B727" s="14" t="s">
        <v>6701</v>
      </c>
      <c r="C727" s="5" t="s">
        <v>6175</v>
      </c>
      <c r="D727" s="5" t="str">
        <f t="shared" si="98"/>
        <v>27</v>
      </c>
      <c r="E727" s="5" t="str">
        <f t="shared" si="99"/>
        <v>Hand Operated Light Beam Control</v>
      </c>
      <c r="F727" s="5" t="s">
        <v>8689</v>
      </c>
      <c r="H727" s="5">
        <f t="shared" si="100"/>
        <v>32</v>
      </c>
      <c r="I727" s="5" t="str">
        <f t="shared" si="101"/>
        <v>UPDATE crash_per_2016 SET DLREST3_txt = 'Hand Operated Light Beam Control' where TRIM(DLREST3)='27';</v>
      </c>
    </row>
    <row r="728" spans="1:9" x14ac:dyDescent="0.25">
      <c r="A728" s="5" t="s">
        <v>8641</v>
      </c>
      <c r="B728" s="14" t="s">
        <v>6702</v>
      </c>
      <c r="C728" s="5" t="s">
        <v>6175</v>
      </c>
      <c r="D728" s="5" t="str">
        <f t="shared" si="98"/>
        <v>28</v>
      </c>
      <c r="E728" s="5" t="str">
        <f t="shared" si="99"/>
        <v>Elevated Driver Seat</v>
      </c>
      <c r="F728" s="5" t="s">
        <v>8689</v>
      </c>
      <c r="H728" s="5">
        <f t="shared" si="100"/>
        <v>20</v>
      </c>
      <c r="I728" s="5" t="str">
        <f t="shared" si="101"/>
        <v>UPDATE crash_per_2016 SET DLREST3_txt = 'Elevated Driver Seat' where TRIM(DLREST3)='28';</v>
      </c>
    </row>
    <row r="729" spans="1:9" x14ac:dyDescent="0.25">
      <c r="A729" s="5" t="s">
        <v>8641</v>
      </c>
      <c r="B729" s="14" t="s">
        <v>6703</v>
      </c>
      <c r="C729" s="5" t="s">
        <v>6175</v>
      </c>
      <c r="D729" s="5" t="str">
        <f t="shared" si="98"/>
        <v>29</v>
      </c>
      <c r="E729" s="5" t="str">
        <f t="shared" si="99"/>
        <v>No Freeway Driving</v>
      </c>
      <c r="F729" s="5" t="s">
        <v>8689</v>
      </c>
      <c r="H729" s="5">
        <f t="shared" si="100"/>
        <v>18</v>
      </c>
      <c r="I729" s="5" t="str">
        <f t="shared" si="101"/>
        <v>UPDATE crash_per_2016 SET DLREST3_txt = 'No Freeway Driving' where TRIM(DLREST3)='29';</v>
      </c>
    </row>
    <row r="730" spans="1:9" x14ac:dyDescent="0.25">
      <c r="A730" s="5" t="s">
        <v>8641</v>
      </c>
      <c r="B730" s="14" t="s">
        <v>6704</v>
      </c>
      <c r="C730" s="5" t="s">
        <v>6175</v>
      </c>
      <c r="D730" s="5" t="str">
        <f t="shared" si="98"/>
        <v>30</v>
      </c>
      <c r="E730" s="5" t="str">
        <f t="shared" si="99"/>
        <v>Ignition Interlock Required</v>
      </c>
      <c r="F730" s="5" t="s">
        <v>8689</v>
      </c>
      <c r="H730" s="5">
        <f t="shared" si="100"/>
        <v>27</v>
      </c>
      <c r="I730" s="5" t="str">
        <f t="shared" si="101"/>
        <v>UPDATE crash_per_2016 SET DLREST3_txt = 'Ignition Interlock Required' where TRIM(DLREST3)='30';</v>
      </c>
    </row>
    <row r="731" spans="1:9" x14ac:dyDescent="0.25">
      <c r="A731" s="5" t="s">
        <v>8641</v>
      </c>
      <c r="B731" s="14" t="s">
        <v>6705</v>
      </c>
      <c r="C731" s="5" t="s">
        <v>6175</v>
      </c>
      <c r="D731" s="5" t="str">
        <f t="shared" ref="D731:D734" si="102">LEFT(B731,2)</f>
        <v>31</v>
      </c>
      <c r="E731" s="5" t="str">
        <f t="shared" ref="E731:E734" si="103">TRIM(MID(B731, SEARCH("=", B731)+1,100))</f>
        <v>Also Valid for 3-Wheel Motorcycle</v>
      </c>
      <c r="F731" s="5" t="s">
        <v>8689</v>
      </c>
      <c r="H731" s="5">
        <f t="shared" si="100"/>
        <v>33</v>
      </c>
      <c r="I731" s="5" t="str">
        <f t="shared" si="101"/>
        <v>UPDATE crash_per_2016 SET DLREST3_txt = 'Also Valid for 3-Wheel Motorcycle' where TRIM(DLREST3)='31';</v>
      </c>
    </row>
    <row r="732" spans="1:9" x14ac:dyDescent="0.25">
      <c r="A732" s="5" t="s">
        <v>8641</v>
      </c>
      <c r="B732" s="14" t="s">
        <v>6305</v>
      </c>
      <c r="C732" s="5" t="s">
        <v>6175</v>
      </c>
      <c r="D732" s="5" t="str">
        <f t="shared" si="102"/>
        <v>90</v>
      </c>
      <c r="E732" s="5" t="str">
        <f t="shared" si="103"/>
        <v>Other</v>
      </c>
      <c r="F732" s="5" t="s">
        <v>8689</v>
      </c>
      <c r="H732" s="5">
        <f t="shared" si="100"/>
        <v>5</v>
      </c>
      <c r="I732" s="5" t="str">
        <f t="shared" si="101"/>
        <v>UPDATE crash_per_2016 SET DLREST3_txt = 'Other' where TRIM(DLREST3)='90';</v>
      </c>
    </row>
    <row r="733" spans="1:9" x14ac:dyDescent="0.25">
      <c r="A733" s="5" t="s">
        <v>8641</v>
      </c>
      <c r="B733" s="14" t="s">
        <v>6706</v>
      </c>
      <c r="C733" s="5" t="s">
        <v>6175</v>
      </c>
      <c r="D733" s="5" t="str">
        <f t="shared" si="102"/>
        <v>98</v>
      </c>
      <c r="E733" s="5" t="str">
        <f t="shared" si="103"/>
        <v>Not Applicable</v>
      </c>
      <c r="F733" s="5" t="s">
        <v>8689</v>
      </c>
      <c r="H733" s="5">
        <f t="shared" si="100"/>
        <v>14</v>
      </c>
      <c r="I733" s="5" t="str">
        <f t="shared" si="101"/>
        <v>UPDATE crash_per_2016 SET DLREST3_txt = 'Not Applicable' where TRIM(DLREST3)='98';</v>
      </c>
    </row>
    <row r="734" spans="1:9" x14ac:dyDescent="0.25">
      <c r="A734" s="5" t="s">
        <v>8641</v>
      </c>
      <c r="B734" s="15" t="s">
        <v>6262</v>
      </c>
      <c r="C734" s="5" t="s">
        <v>6175</v>
      </c>
      <c r="D734" s="5" t="str">
        <f t="shared" si="102"/>
        <v>99</v>
      </c>
      <c r="E734" s="5" t="str">
        <f t="shared" si="103"/>
        <v>Unknown</v>
      </c>
      <c r="F734" s="5" t="s">
        <v>8689</v>
      </c>
      <c r="H734" s="5">
        <f t="shared" si="100"/>
        <v>7</v>
      </c>
      <c r="I734" s="5" t="str">
        <f t="shared" si="101"/>
        <v>UPDATE crash_per_2016 SET DLREST3_txt = 'Unknown' where TRIM(DLREST3)='99';</v>
      </c>
    </row>
    <row r="735" spans="1:9" x14ac:dyDescent="0.25">
      <c r="A735" s="5" t="s">
        <v>8611</v>
      </c>
      <c r="B735" s="14" t="s">
        <v>6707</v>
      </c>
      <c r="C735" t="s">
        <v>96</v>
      </c>
      <c r="D735" s="5" t="str">
        <f t="shared" ref="D735:D798" si="104">LEFT(B735,2)</f>
        <v xml:space="preserve">1 </v>
      </c>
      <c r="E735" s="5" t="str">
        <f t="shared" ref="E735:E798" si="105">TRIM(MID(B735, SEARCH("=", B735)+1,100))</f>
        <v>Valid</v>
      </c>
      <c r="F735" s="5" t="s">
        <v>8689</v>
      </c>
      <c r="H735" s="5">
        <f t="shared" si="100"/>
        <v>5</v>
      </c>
      <c r="I735" s="5" t="str">
        <f t="shared" si="101"/>
        <v>UPDATE crash_per_2016 SET DLSTAT_txt = 'Valid' where TRIM(DLSTAT)='1';</v>
      </c>
    </row>
    <row r="736" spans="1:9" x14ac:dyDescent="0.25">
      <c r="A736" s="5" t="s">
        <v>8611</v>
      </c>
      <c r="B736" s="14" t="s">
        <v>6708</v>
      </c>
      <c r="C736" s="5" t="s">
        <v>96</v>
      </c>
      <c r="D736" s="5" t="str">
        <f t="shared" si="104"/>
        <v xml:space="preserve">2 </v>
      </c>
      <c r="E736" s="5" t="str">
        <f t="shared" si="105"/>
        <v>Valid But Beyond Restrictions</v>
      </c>
      <c r="F736" s="5" t="s">
        <v>8689</v>
      </c>
      <c r="H736" s="5">
        <f t="shared" si="100"/>
        <v>29</v>
      </c>
      <c r="I736" s="5" t="str">
        <f t="shared" si="101"/>
        <v>UPDATE crash_per_2016 SET DLSTAT_txt = 'Valid But Beyond Restrictions' where TRIM(DLSTAT)='2';</v>
      </c>
    </row>
    <row r="737" spans="1:9" x14ac:dyDescent="0.25">
      <c r="A737" s="5" t="s">
        <v>8611</v>
      </c>
      <c r="B737" s="14" t="s">
        <v>6709</v>
      </c>
      <c r="C737" s="5" t="s">
        <v>96</v>
      </c>
      <c r="D737" s="5" t="str">
        <f t="shared" si="104"/>
        <v xml:space="preserve">3 </v>
      </c>
      <c r="E737" s="5" t="str">
        <f t="shared" si="105"/>
        <v>Not Endorsed For This Vehicle (Violation)</v>
      </c>
      <c r="F737" s="5" t="s">
        <v>8689</v>
      </c>
      <c r="H737" s="5">
        <f t="shared" si="100"/>
        <v>41</v>
      </c>
      <c r="I737" s="5" t="str">
        <f t="shared" si="101"/>
        <v>UPDATE crash_per_2016 SET DLSTAT_txt = 'Not Endorsed For This Vehicle (Violation)' where TRIM(DLSTAT)='3';</v>
      </c>
    </row>
    <row r="738" spans="1:9" x14ac:dyDescent="0.25">
      <c r="A738" s="5" t="s">
        <v>8611</v>
      </c>
      <c r="B738" s="14" t="s">
        <v>6710</v>
      </c>
      <c r="C738" s="5" t="s">
        <v>96</v>
      </c>
      <c r="D738" s="5" t="str">
        <f t="shared" si="104"/>
        <v xml:space="preserve">4 </v>
      </c>
      <c r="E738" s="5" t="str">
        <f t="shared" si="105"/>
        <v>Suspended (Violation)</v>
      </c>
      <c r="F738" s="5" t="s">
        <v>8689</v>
      </c>
      <c r="H738" s="5">
        <f t="shared" si="100"/>
        <v>21</v>
      </c>
      <c r="I738" s="5" t="str">
        <f t="shared" si="101"/>
        <v>UPDATE crash_per_2016 SET DLSTAT_txt = 'Suspended (Violation)' where TRIM(DLSTAT)='4';</v>
      </c>
    </row>
    <row r="739" spans="1:9" x14ac:dyDescent="0.25">
      <c r="A739" s="5" t="s">
        <v>8611</v>
      </c>
      <c r="B739" s="14" t="s">
        <v>6711</v>
      </c>
      <c r="C739" s="5" t="s">
        <v>96</v>
      </c>
      <c r="D739" s="5" t="str">
        <f t="shared" si="104"/>
        <v xml:space="preserve">5 </v>
      </c>
      <c r="E739" s="5" t="str">
        <f t="shared" si="105"/>
        <v>Revoked (Violation)</v>
      </c>
      <c r="F739" s="5" t="s">
        <v>8689</v>
      </c>
      <c r="H739" s="5">
        <f t="shared" si="100"/>
        <v>19</v>
      </c>
      <c r="I739" s="5" t="str">
        <f t="shared" si="101"/>
        <v>UPDATE crash_per_2016 SET DLSTAT_txt = 'Revoked (Violation)' where TRIM(DLSTAT)='5';</v>
      </c>
    </row>
    <row r="740" spans="1:9" x14ac:dyDescent="0.25">
      <c r="A740" s="5" t="s">
        <v>8611</v>
      </c>
      <c r="B740" s="14" t="s">
        <v>6712</v>
      </c>
      <c r="C740" s="5" t="s">
        <v>96</v>
      </c>
      <c r="D740" s="5" t="str">
        <f t="shared" si="104"/>
        <v xml:space="preserve">6 </v>
      </c>
      <c r="E740" s="5" t="str">
        <f t="shared" si="105"/>
        <v>Cancelled or Denied (Violation)</v>
      </c>
      <c r="F740" s="5" t="s">
        <v>8689</v>
      </c>
      <c r="H740" s="5">
        <f t="shared" si="100"/>
        <v>31</v>
      </c>
      <c r="I740" s="5" t="str">
        <f t="shared" si="101"/>
        <v>UPDATE crash_per_2016 SET DLSTAT_txt = 'Cancelled or Denied (Violation)' where TRIM(DLSTAT)='6';</v>
      </c>
    </row>
    <row r="741" spans="1:9" x14ac:dyDescent="0.25">
      <c r="A741" s="5" t="s">
        <v>8611</v>
      </c>
      <c r="B741" s="14" t="s">
        <v>6713</v>
      </c>
      <c r="C741" s="5" t="s">
        <v>96</v>
      </c>
      <c r="D741" s="5" t="str">
        <f t="shared" si="104"/>
        <v xml:space="preserve">7 </v>
      </c>
      <c r="E741" s="5" t="str">
        <f t="shared" si="105"/>
        <v>Limited License Provisions (Violation)</v>
      </c>
      <c r="F741" s="5" t="s">
        <v>8689</v>
      </c>
      <c r="H741" s="5">
        <f t="shared" si="100"/>
        <v>38</v>
      </c>
      <c r="I741" s="5" t="str">
        <f t="shared" si="101"/>
        <v>UPDATE crash_per_2016 SET DLSTAT_txt = 'Limited License Provisions (Violation)' where TRIM(DLSTAT)='7';</v>
      </c>
    </row>
    <row r="742" spans="1:9" x14ac:dyDescent="0.25">
      <c r="A742" s="5" t="s">
        <v>8611</v>
      </c>
      <c r="B742" s="14" t="s">
        <v>6714</v>
      </c>
      <c r="C742" s="5" t="s">
        <v>96</v>
      </c>
      <c r="D742" s="5" t="str">
        <f t="shared" si="104"/>
        <v xml:space="preserve">8 </v>
      </c>
      <c r="E742" s="5" t="str">
        <f t="shared" si="105"/>
        <v>Expired License (Violation)</v>
      </c>
      <c r="F742" s="5" t="s">
        <v>8689</v>
      </c>
      <c r="H742" s="5">
        <f t="shared" si="100"/>
        <v>27</v>
      </c>
      <c r="I742" s="5" t="str">
        <f t="shared" si="101"/>
        <v>UPDATE crash_per_2016 SET DLSTAT_txt = 'Expired License (Violation)' where TRIM(DLSTAT)='8';</v>
      </c>
    </row>
    <row r="743" spans="1:9" x14ac:dyDescent="0.25">
      <c r="A743" s="5" t="s">
        <v>8611</v>
      </c>
      <c r="B743" s="14" t="s">
        <v>6715</v>
      </c>
      <c r="C743" s="5" t="s">
        <v>96</v>
      </c>
      <c r="D743" s="5" t="str">
        <f t="shared" si="104"/>
        <v xml:space="preserve">9 </v>
      </c>
      <c r="E743" s="5" t="str">
        <f t="shared" si="105"/>
        <v>No License (Violation)</v>
      </c>
      <c r="F743" s="5" t="s">
        <v>8689</v>
      </c>
      <c r="H743" s="5">
        <f t="shared" si="100"/>
        <v>22</v>
      </c>
      <c r="I743" s="5" t="str">
        <f t="shared" si="101"/>
        <v>UPDATE crash_per_2016 SET DLSTAT_txt = 'No License (Violation)' where TRIM(DLSTAT)='9';</v>
      </c>
    </row>
    <row r="744" spans="1:9" x14ac:dyDescent="0.25">
      <c r="A744" s="5" t="s">
        <v>8611</v>
      </c>
      <c r="B744" s="14" t="s">
        <v>6716</v>
      </c>
      <c r="C744" s="5" t="s">
        <v>96</v>
      </c>
      <c r="D744" s="5" t="str">
        <f t="shared" si="104"/>
        <v>10</v>
      </c>
      <c r="E744" s="5" t="str">
        <f t="shared" si="105"/>
        <v>Disqualified CDL</v>
      </c>
      <c r="F744" s="5" t="s">
        <v>8689</v>
      </c>
      <c r="H744" s="5">
        <f t="shared" si="100"/>
        <v>16</v>
      </c>
      <c r="I744" s="5" t="str">
        <f t="shared" si="101"/>
        <v>UPDATE crash_per_2016 SET DLSTAT_txt = 'Disqualified CDL' where TRIM(DLSTAT)='10';</v>
      </c>
    </row>
    <row r="745" spans="1:9" x14ac:dyDescent="0.25">
      <c r="A745" s="5" t="s">
        <v>8611</v>
      </c>
      <c r="B745" s="14" t="s">
        <v>6717</v>
      </c>
      <c r="C745" s="5" t="s">
        <v>96</v>
      </c>
      <c r="D745" s="5" t="str">
        <f t="shared" si="104"/>
        <v>11</v>
      </c>
      <c r="E745" s="5" t="str">
        <f t="shared" si="105"/>
        <v>Pending</v>
      </c>
      <c r="F745" s="5" t="s">
        <v>8689</v>
      </c>
      <c r="H745" s="5">
        <f t="shared" si="100"/>
        <v>7</v>
      </c>
      <c r="I745" s="5" t="str">
        <f t="shared" si="101"/>
        <v>UPDATE crash_per_2016 SET DLSTAT_txt = 'Pending' where TRIM(DLSTAT)='11';</v>
      </c>
    </row>
    <row r="746" spans="1:9" x14ac:dyDescent="0.25">
      <c r="A746" s="5" t="s">
        <v>8611</v>
      </c>
      <c r="B746" s="14" t="s">
        <v>6718</v>
      </c>
      <c r="C746" s="5" t="s">
        <v>96</v>
      </c>
      <c r="D746" s="5" t="str">
        <f t="shared" si="104"/>
        <v>12</v>
      </c>
      <c r="E746" s="5" t="str">
        <f t="shared" si="105"/>
        <v>Cancel-IPS</v>
      </c>
      <c r="F746" s="5" t="s">
        <v>8689</v>
      </c>
      <c r="H746" s="5">
        <f t="shared" si="100"/>
        <v>10</v>
      </c>
      <c r="I746" s="5" t="str">
        <f t="shared" si="101"/>
        <v>UPDATE crash_per_2016 SET DLSTAT_txt = 'Cancel-IPS' where TRIM(DLSTAT)='12';</v>
      </c>
    </row>
    <row r="747" spans="1:9" x14ac:dyDescent="0.25">
      <c r="A747" s="5" t="s">
        <v>8611</v>
      </c>
      <c r="B747" s="14" t="s">
        <v>6719</v>
      </c>
      <c r="C747" s="5" t="s">
        <v>96</v>
      </c>
      <c r="D747" s="5" t="str">
        <f t="shared" si="104"/>
        <v>13</v>
      </c>
      <c r="E747" s="5" t="str">
        <f t="shared" si="105"/>
        <v>Deceased</v>
      </c>
      <c r="F747" s="5" t="s">
        <v>8689</v>
      </c>
      <c r="H747" s="5">
        <f t="shared" si="100"/>
        <v>8</v>
      </c>
      <c r="I747" s="5" t="str">
        <f t="shared" si="101"/>
        <v>UPDATE crash_per_2016 SET DLSTAT_txt = 'Deceased' where TRIM(DLSTAT)='13';</v>
      </c>
    </row>
    <row r="748" spans="1:9" x14ac:dyDescent="0.25">
      <c r="A748" s="5" t="s">
        <v>8611</v>
      </c>
      <c r="B748" s="14" t="s">
        <v>6720</v>
      </c>
      <c r="C748" s="5" t="s">
        <v>96</v>
      </c>
      <c r="D748" s="5" t="str">
        <f t="shared" si="104"/>
        <v>14</v>
      </c>
      <c r="E748" s="5" t="str">
        <f t="shared" si="105"/>
        <v>Conax</v>
      </c>
      <c r="F748" s="5" t="s">
        <v>8689</v>
      </c>
      <c r="H748" s="5">
        <f t="shared" si="100"/>
        <v>5</v>
      </c>
      <c r="I748" s="5" t="str">
        <f t="shared" si="101"/>
        <v>UPDATE crash_per_2016 SET DLSTAT_txt = 'Conax' where TRIM(DLSTAT)='14';</v>
      </c>
    </row>
    <row r="749" spans="1:9" x14ac:dyDescent="0.25">
      <c r="A749" s="5" t="s">
        <v>8611</v>
      </c>
      <c r="B749" s="14" t="s">
        <v>6721</v>
      </c>
      <c r="C749" s="5" t="s">
        <v>96</v>
      </c>
      <c r="D749" s="5" t="str">
        <f t="shared" si="104"/>
        <v>15</v>
      </c>
      <c r="E749" s="5" t="str">
        <f t="shared" si="105"/>
        <v>Tracer</v>
      </c>
      <c r="F749" s="5" t="s">
        <v>8689</v>
      </c>
      <c r="H749" s="5">
        <f t="shared" si="100"/>
        <v>6</v>
      </c>
      <c r="I749" s="5" t="str">
        <f t="shared" si="101"/>
        <v>UPDATE crash_per_2016 SET DLSTAT_txt = 'Tracer' where TRIM(DLSTAT)='15';</v>
      </c>
    </row>
    <row r="750" spans="1:9" x14ac:dyDescent="0.25">
      <c r="A750" s="5" t="s">
        <v>8611</v>
      </c>
      <c r="B750" s="14" t="s">
        <v>6305</v>
      </c>
      <c r="C750" s="5" t="s">
        <v>96</v>
      </c>
      <c r="D750" s="5" t="str">
        <f t="shared" si="104"/>
        <v>90</v>
      </c>
      <c r="E750" s="5" t="str">
        <f t="shared" si="105"/>
        <v>Other</v>
      </c>
      <c r="F750" s="5" t="s">
        <v>8689</v>
      </c>
      <c r="H750" s="5">
        <f t="shared" si="100"/>
        <v>5</v>
      </c>
      <c r="I750" s="5" t="str">
        <f t="shared" si="101"/>
        <v>UPDATE crash_per_2016 SET DLSTAT_txt = 'Other' where TRIM(DLSTAT)='90';</v>
      </c>
    </row>
    <row r="751" spans="1:9" x14ac:dyDescent="0.25">
      <c r="A751" s="5" t="s">
        <v>8611</v>
      </c>
      <c r="B751" s="14" t="s">
        <v>6295</v>
      </c>
      <c r="C751" s="5" t="s">
        <v>96</v>
      </c>
      <c r="D751" s="5" t="str">
        <f t="shared" si="104"/>
        <v>98</v>
      </c>
      <c r="E751" s="5" t="str">
        <f t="shared" si="105"/>
        <v>Not applicable</v>
      </c>
      <c r="F751" s="5" t="s">
        <v>8689</v>
      </c>
      <c r="H751" s="5">
        <f t="shared" si="100"/>
        <v>14</v>
      </c>
      <c r="I751" s="5" t="str">
        <f t="shared" si="101"/>
        <v>UPDATE crash_per_2016 SET DLSTAT_txt = 'Not applicable' where TRIM(DLSTAT)='98';</v>
      </c>
    </row>
    <row r="752" spans="1:9" x14ac:dyDescent="0.25">
      <c r="A752" s="5" t="s">
        <v>8611</v>
      </c>
      <c r="B752" s="15" t="s">
        <v>6262</v>
      </c>
      <c r="C752" s="5" t="s">
        <v>96</v>
      </c>
      <c r="D752" s="5" t="str">
        <f t="shared" si="104"/>
        <v>99</v>
      </c>
      <c r="E752" s="5" t="str">
        <f t="shared" si="105"/>
        <v>Unknown</v>
      </c>
      <c r="F752" s="5" t="s">
        <v>8689</v>
      </c>
      <c r="H752" s="5">
        <f t="shared" si="100"/>
        <v>7</v>
      </c>
      <c r="I752" s="5" t="str">
        <f t="shared" si="101"/>
        <v>UPDATE crash_per_2016 SET DLSTAT_txt = 'Unknown' where TRIM(DLSTAT)='99';</v>
      </c>
    </row>
    <row r="753" spans="1:9" x14ac:dyDescent="0.25">
      <c r="A753" s="5" t="s">
        <v>8609</v>
      </c>
      <c r="B753" s="14" t="s">
        <v>6419</v>
      </c>
      <c r="C753" s="5" t="s">
        <v>97</v>
      </c>
      <c r="D753" s="5" t="str">
        <f t="shared" si="104"/>
        <v>AB</v>
      </c>
      <c r="E753" s="5" t="str">
        <f t="shared" si="105"/>
        <v>Alberta</v>
      </c>
      <c r="F753" s="5" t="s">
        <v>8689</v>
      </c>
      <c r="H753" s="5">
        <f t="shared" si="100"/>
        <v>7</v>
      </c>
      <c r="I753" s="5" t="str">
        <f t="shared" si="101"/>
        <v>UPDATE crash_per_2016 SET DLSTATE_txt = 'Alberta' where TRIM(DLSTATE)='AB';</v>
      </c>
    </row>
    <row r="754" spans="1:9" x14ac:dyDescent="0.25">
      <c r="A754" s="5" t="s">
        <v>8609</v>
      </c>
      <c r="B754" s="14" t="s">
        <v>6420</v>
      </c>
      <c r="C754" s="5" t="s">
        <v>97</v>
      </c>
      <c r="D754" s="5" t="str">
        <f t="shared" si="104"/>
        <v>AG</v>
      </c>
      <c r="E754" s="5" t="str">
        <f t="shared" si="105"/>
        <v>Aguascalientes</v>
      </c>
      <c r="F754" s="5" t="s">
        <v>8689</v>
      </c>
      <c r="H754" s="5">
        <f t="shared" si="100"/>
        <v>14</v>
      </c>
      <c r="I754" s="5" t="str">
        <f t="shared" si="101"/>
        <v>UPDATE crash_per_2016 SET DLSTATE_txt = 'Aguascalientes' where TRIM(DLSTATE)='AG';</v>
      </c>
    </row>
    <row r="755" spans="1:9" x14ac:dyDescent="0.25">
      <c r="A755" s="5" t="s">
        <v>8609</v>
      </c>
      <c r="B755" s="14" t="s">
        <v>6421</v>
      </c>
      <c r="C755" s="5" t="s">
        <v>97</v>
      </c>
      <c r="D755" s="5" t="str">
        <f t="shared" si="104"/>
        <v>BC</v>
      </c>
      <c r="E755" s="5" t="str">
        <f t="shared" si="105"/>
        <v>British Columbia</v>
      </c>
      <c r="F755" s="5" t="s">
        <v>8689</v>
      </c>
      <c r="H755" s="5">
        <f t="shared" si="100"/>
        <v>16</v>
      </c>
      <c r="I755" s="5" t="str">
        <f t="shared" si="101"/>
        <v>UPDATE crash_per_2016 SET DLSTATE_txt = 'British Columbia' where TRIM(DLSTATE)='BC';</v>
      </c>
    </row>
    <row r="756" spans="1:9" x14ac:dyDescent="0.25">
      <c r="A756" s="5" t="s">
        <v>8609</v>
      </c>
      <c r="B756" s="14" t="s">
        <v>6422</v>
      </c>
      <c r="C756" s="5" t="s">
        <v>97</v>
      </c>
      <c r="D756" s="5" t="str">
        <f t="shared" si="104"/>
        <v>BN</v>
      </c>
      <c r="E756" s="5" t="str">
        <f t="shared" si="105"/>
        <v>Baja California</v>
      </c>
      <c r="F756" s="5" t="s">
        <v>8689</v>
      </c>
      <c r="H756" s="5">
        <f t="shared" si="100"/>
        <v>15</v>
      </c>
      <c r="I756" s="5" t="str">
        <f t="shared" si="101"/>
        <v>UPDATE crash_per_2016 SET DLSTATE_txt = 'Baja California' where TRIM(DLSTATE)='BN';</v>
      </c>
    </row>
    <row r="757" spans="1:9" x14ac:dyDescent="0.25">
      <c r="A757" s="5" t="s">
        <v>8609</v>
      </c>
      <c r="B757" s="14" t="s">
        <v>6423</v>
      </c>
      <c r="C757" s="5" t="s">
        <v>97</v>
      </c>
      <c r="D757" s="5" t="str">
        <f t="shared" si="104"/>
        <v>BS</v>
      </c>
      <c r="E757" s="5" t="str">
        <f t="shared" si="105"/>
        <v>Baja California Sur</v>
      </c>
      <c r="F757" s="5" t="s">
        <v>8689</v>
      </c>
      <c r="H757" s="5">
        <f t="shared" si="100"/>
        <v>19</v>
      </c>
      <c r="I757" s="5" t="str">
        <f t="shared" si="101"/>
        <v>UPDATE crash_per_2016 SET DLSTATE_txt = 'Baja California Sur' where TRIM(DLSTATE)='BS';</v>
      </c>
    </row>
    <row r="758" spans="1:9" x14ac:dyDescent="0.25">
      <c r="A758" s="5" t="s">
        <v>8609</v>
      </c>
      <c r="B758" s="14" t="s">
        <v>6424</v>
      </c>
      <c r="C758" s="5" t="s">
        <v>97</v>
      </c>
      <c r="D758" s="5" t="str">
        <f t="shared" si="104"/>
        <v>CH</v>
      </c>
      <c r="E758" s="5" t="str">
        <f t="shared" si="105"/>
        <v>Chihuahua</v>
      </c>
      <c r="F758" s="5" t="s">
        <v>8689</v>
      </c>
      <c r="H758" s="5">
        <f t="shared" si="100"/>
        <v>9</v>
      </c>
      <c r="I758" s="5" t="str">
        <f t="shared" si="101"/>
        <v>UPDATE crash_per_2016 SET DLSTATE_txt = 'Chihuahua' where TRIM(DLSTATE)='CH';</v>
      </c>
    </row>
    <row r="759" spans="1:9" x14ac:dyDescent="0.25">
      <c r="A759" s="5" t="s">
        <v>8609</v>
      </c>
      <c r="B759" s="14" t="s">
        <v>6425</v>
      </c>
      <c r="C759" s="5" t="s">
        <v>97</v>
      </c>
      <c r="D759" s="5" t="str">
        <f t="shared" si="104"/>
        <v>CL</v>
      </c>
      <c r="E759" s="5" t="str">
        <f t="shared" si="105"/>
        <v>Colima</v>
      </c>
      <c r="F759" s="5" t="s">
        <v>8689</v>
      </c>
      <c r="H759" s="5">
        <f t="shared" si="100"/>
        <v>6</v>
      </c>
      <c r="I759" s="5" t="str">
        <f t="shared" si="101"/>
        <v>UPDATE crash_per_2016 SET DLSTATE_txt = 'Colima' where TRIM(DLSTATE)='CL';</v>
      </c>
    </row>
    <row r="760" spans="1:9" x14ac:dyDescent="0.25">
      <c r="A760" s="5" t="s">
        <v>8609</v>
      </c>
      <c r="B760" s="14" t="s">
        <v>6426</v>
      </c>
      <c r="C760" s="5" t="s">
        <v>97</v>
      </c>
      <c r="D760" s="5" t="str">
        <f t="shared" si="104"/>
        <v>CM</v>
      </c>
      <c r="E760" s="5" t="str">
        <f t="shared" si="105"/>
        <v>Campeche</v>
      </c>
      <c r="F760" s="5" t="s">
        <v>8689</v>
      </c>
      <c r="H760" s="5">
        <f t="shared" si="100"/>
        <v>8</v>
      </c>
      <c r="I760" s="5" t="str">
        <f t="shared" si="101"/>
        <v>UPDATE crash_per_2016 SET DLSTATE_txt = 'Campeche' where TRIM(DLSTATE)='CM';</v>
      </c>
    </row>
    <row r="761" spans="1:9" x14ac:dyDescent="0.25">
      <c r="A761" s="5" t="s">
        <v>8609</v>
      </c>
      <c r="B761" s="14" t="s">
        <v>6427</v>
      </c>
      <c r="C761" s="5" t="s">
        <v>97</v>
      </c>
      <c r="D761" s="5" t="str">
        <f t="shared" si="104"/>
        <v>CP</v>
      </c>
      <c r="E761" s="5" t="str">
        <f t="shared" si="105"/>
        <v>Chiapas</v>
      </c>
      <c r="F761" s="5" t="s">
        <v>8689</v>
      </c>
      <c r="H761" s="5">
        <f t="shared" si="100"/>
        <v>7</v>
      </c>
      <c r="I761" s="5" t="str">
        <f t="shared" si="101"/>
        <v>UPDATE crash_per_2016 SET DLSTATE_txt = 'Chiapas' where TRIM(DLSTATE)='CP';</v>
      </c>
    </row>
    <row r="762" spans="1:9" x14ac:dyDescent="0.25">
      <c r="A762" s="5" t="s">
        <v>8609</v>
      </c>
      <c r="B762" s="14" t="s">
        <v>6428</v>
      </c>
      <c r="C762" s="5" t="s">
        <v>97</v>
      </c>
      <c r="D762" s="5" t="str">
        <f t="shared" si="104"/>
        <v>CU</v>
      </c>
      <c r="E762" s="5" t="str">
        <f t="shared" si="105"/>
        <v>Coahuila</v>
      </c>
      <c r="F762" s="5" t="s">
        <v>8689</v>
      </c>
      <c r="H762" s="5">
        <f t="shared" si="100"/>
        <v>8</v>
      </c>
      <c r="I762" s="5" t="str">
        <f t="shared" si="101"/>
        <v>UPDATE crash_per_2016 SET DLSTATE_txt = 'Coahuila' where TRIM(DLSTATE)='CU';</v>
      </c>
    </row>
    <row r="763" spans="1:9" x14ac:dyDescent="0.25">
      <c r="A763" s="5" t="s">
        <v>8609</v>
      </c>
      <c r="B763" s="14" t="s">
        <v>6429</v>
      </c>
      <c r="C763" s="5" t="s">
        <v>97</v>
      </c>
      <c r="D763" s="5" t="str">
        <f t="shared" si="104"/>
        <v>DF</v>
      </c>
      <c r="E763" s="5" t="str">
        <f t="shared" si="105"/>
        <v>Federal District</v>
      </c>
      <c r="F763" s="5" t="s">
        <v>8689</v>
      </c>
      <c r="H763" s="5">
        <f t="shared" si="100"/>
        <v>16</v>
      </c>
      <c r="I763" s="5" t="str">
        <f t="shared" si="101"/>
        <v>UPDATE crash_per_2016 SET DLSTATE_txt = 'Federal District' where TRIM(DLSTATE)='DF';</v>
      </c>
    </row>
    <row r="764" spans="1:9" x14ac:dyDescent="0.25">
      <c r="A764" s="5" t="s">
        <v>8609</v>
      </c>
      <c r="B764" s="14" t="s">
        <v>6430</v>
      </c>
      <c r="C764" s="5" t="s">
        <v>97</v>
      </c>
      <c r="D764" s="5" t="str">
        <f t="shared" si="104"/>
        <v>DU</v>
      </c>
      <c r="E764" s="5" t="str">
        <f t="shared" si="105"/>
        <v>Durango</v>
      </c>
      <c r="F764" s="5" t="s">
        <v>8689</v>
      </c>
      <c r="H764" s="5">
        <f t="shared" si="100"/>
        <v>7</v>
      </c>
      <c r="I764" s="5" t="str">
        <f t="shared" si="101"/>
        <v>UPDATE crash_per_2016 SET DLSTATE_txt = 'Durango' where TRIM(DLSTATE)='DU';</v>
      </c>
    </row>
    <row r="765" spans="1:9" x14ac:dyDescent="0.25">
      <c r="A765" s="5" t="s">
        <v>8609</v>
      </c>
      <c r="B765" s="14" t="s">
        <v>6431</v>
      </c>
      <c r="C765" s="5" t="s">
        <v>97</v>
      </c>
      <c r="D765" s="5" t="str">
        <f t="shared" si="104"/>
        <v>GR</v>
      </c>
      <c r="E765" s="5" t="str">
        <f t="shared" si="105"/>
        <v>Guerrero</v>
      </c>
      <c r="F765" s="5" t="s">
        <v>8689</v>
      </c>
      <c r="H765" s="5">
        <f t="shared" si="100"/>
        <v>8</v>
      </c>
      <c r="I765" s="5" t="str">
        <f t="shared" si="101"/>
        <v>UPDATE crash_per_2016 SET DLSTATE_txt = 'Guerrero' where TRIM(DLSTATE)='GR';</v>
      </c>
    </row>
    <row r="766" spans="1:9" x14ac:dyDescent="0.25">
      <c r="A766" s="5" t="s">
        <v>8609</v>
      </c>
      <c r="B766" s="14" t="s">
        <v>6432</v>
      </c>
      <c r="C766" s="5" t="s">
        <v>97</v>
      </c>
      <c r="D766" s="5" t="str">
        <f t="shared" si="104"/>
        <v>GT</v>
      </c>
      <c r="E766" s="5" t="str">
        <f t="shared" si="105"/>
        <v>Guanajuato</v>
      </c>
      <c r="F766" s="5" t="s">
        <v>8689</v>
      </c>
      <c r="H766" s="5">
        <f t="shared" si="100"/>
        <v>10</v>
      </c>
      <c r="I766" s="5" t="str">
        <f t="shared" si="101"/>
        <v>UPDATE crash_per_2016 SET DLSTATE_txt = 'Guanajuato' where TRIM(DLSTATE)='GT';</v>
      </c>
    </row>
    <row r="767" spans="1:9" x14ac:dyDescent="0.25">
      <c r="A767" s="5" t="s">
        <v>8609</v>
      </c>
      <c r="B767" s="14" t="s">
        <v>6433</v>
      </c>
      <c r="C767" s="5" t="s">
        <v>97</v>
      </c>
      <c r="D767" s="5" t="str">
        <f t="shared" si="104"/>
        <v>HD</v>
      </c>
      <c r="E767" s="5" t="str">
        <f t="shared" si="105"/>
        <v>Hidalgo</v>
      </c>
      <c r="F767" s="5" t="s">
        <v>8689</v>
      </c>
      <c r="H767" s="5">
        <f t="shared" si="100"/>
        <v>7</v>
      </c>
      <c r="I767" s="5" t="str">
        <f t="shared" si="101"/>
        <v>UPDATE crash_per_2016 SET DLSTATE_txt = 'Hidalgo' where TRIM(DLSTATE)='HD';</v>
      </c>
    </row>
    <row r="768" spans="1:9" x14ac:dyDescent="0.25">
      <c r="A768" s="5" t="s">
        <v>8609</v>
      </c>
      <c r="B768" s="14" t="s">
        <v>6434</v>
      </c>
      <c r="C768" s="5" t="s">
        <v>97</v>
      </c>
      <c r="D768" s="5" t="str">
        <f t="shared" si="104"/>
        <v>JA</v>
      </c>
      <c r="E768" s="5" t="str">
        <f t="shared" si="105"/>
        <v>Jalisco</v>
      </c>
      <c r="F768" s="5" t="s">
        <v>8689</v>
      </c>
      <c r="H768" s="5">
        <f t="shared" si="100"/>
        <v>7</v>
      </c>
      <c r="I768" s="5" t="str">
        <f t="shared" si="101"/>
        <v>UPDATE crash_per_2016 SET DLSTATE_txt = 'Jalisco' where TRIM(DLSTATE)='JA';</v>
      </c>
    </row>
    <row r="769" spans="1:9" x14ac:dyDescent="0.25">
      <c r="A769" s="5" t="s">
        <v>8609</v>
      </c>
      <c r="B769" s="14" t="s">
        <v>6435</v>
      </c>
      <c r="C769" s="5" t="s">
        <v>97</v>
      </c>
      <c r="D769" s="5" t="str">
        <f t="shared" si="104"/>
        <v>MB</v>
      </c>
      <c r="E769" s="5" t="str">
        <f t="shared" si="105"/>
        <v>Manitoba</v>
      </c>
      <c r="F769" s="5" t="s">
        <v>8689</v>
      </c>
      <c r="H769" s="5">
        <f t="shared" si="100"/>
        <v>8</v>
      </c>
      <c r="I769" s="5" t="str">
        <f t="shared" si="101"/>
        <v>UPDATE crash_per_2016 SET DLSTATE_txt = 'Manitoba' where TRIM(DLSTATE)='MB';</v>
      </c>
    </row>
    <row r="770" spans="1:9" x14ac:dyDescent="0.25">
      <c r="A770" s="5" t="s">
        <v>8609</v>
      </c>
      <c r="B770" s="14" t="s">
        <v>6436</v>
      </c>
      <c r="C770" s="5" t="s">
        <v>97</v>
      </c>
      <c r="D770" s="5" t="str">
        <f t="shared" si="104"/>
        <v>MC</v>
      </c>
      <c r="E770" s="5" t="str">
        <f t="shared" si="105"/>
        <v>Michoacán</v>
      </c>
      <c r="F770" s="5" t="s">
        <v>8689</v>
      </c>
      <c r="H770" s="5">
        <f t="shared" si="100"/>
        <v>9</v>
      </c>
      <c r="I770" s="5" t="str">
        <f t="shared" si="101"/>
        <v>UPDATE crash_per_2016 SET DLSTATE_txt = 'Michoacán' where TRIM(DLSTATE)='MC';</v>
      </c>
    </row>
    <row r="771" spans="1:9" x14ac:dyDescent="0.25">
      <c r="A771" s="5" t="s">
        <v>8609</v>
      </c>
      <c r="B771" s="14" t="s">
        <v>6437</v>
      </c>
      <c r="C771" s="5" t="s">
        <v>97</v>
      </c>
      <c r="D771" s="5" t="str">
        <f t="shared" si="104"/>
        <v>MR</v>
      </c>
      <c r="E771" s="5" t="str">
        <f t="shared" si="105"/>
        <v>Morelos</v>
      </c>
      <c r="F771" s="5" t="s">
        <v>8689</v>
      </c>
      <c r="H771" s="5">
        <f t="shared" si="100"/>
        <v>7</v>
      </c>
      <c r="I771" s="5" t="str">
        <f t="shared" si="101"/>
        <v>UPDATE crash_per_2016 SET DLSTATE_txt = 'Morelos' where TRIM(DLSTATE)='MR';</v>
      </c>
    </row>
    <row r="772" spans="1:9" x14ac:dyDescent="0.25">
      <c r="A772" s="5" t="s">
        <v>8609</v>
      </c>
      <c r="B772" s="14" t="s">
        <v>6438</v>
      </c>
      <c r="C772" s="5" t="s">
        <v>97</v>
      </c>
      <c r="D772" s="5" t="str">
        <f t="shared" si="104"/>
        <v>MX</v>
      </c>
      <c r="E772" s="5" t="str">
        <f t="shared" si="105"/>
        <v>México City</v>
      </c>
      <c r="F772" s="5" t="s">
        <v>8689</v>
      </c>
      <c r="H772" s="5">
        <f t="shared" si="100"/>
        <v>11</v>
      </c>
      <c r="I772" s="5" t="str">
        <f t="shared" si="101"/>
        <v>UPDATE crash_per_2016 SET DLSTATE_txt = 'México City' where TRIM(DLSTATE)='MX';</v>
      </c>
    </row>
    <row r="773" spans="1:9" x14ac:dyDescent="0.25">
      <c r="A773" s="5" t="s">
        <v>8609</v>
      </c>
      <c r="B773" s="14" t="s">
        <v>6439</v>
      </c>
      <c r="C773" s="5" t="s">
        <v>97</v>
      </c>
      <c r="D773" s="5" t="str">
        <f t="shared" si="104"/>
        <v>NA</v>
      </c>
      <c r="E773" s="5" t="str">
        <f t="shared" si="105"/>
        <v>Nayarit</v>
      </c>
      <c r="F773" s="5" t="s">
        <v>8689</v>
      </c>
      <c r="H773" s="5">
        <f t="shared" ref="H773:H836" si="106">LEN(E773)</f>
        <v>7</v>
      </c>
      <c r="I773" s="5" t="str">
        <f t="shared" ref="I773:I836" si="107">"UPDATE crash_"&amp;TRIM(F773)&amp;"_2016 SET "&amp;TRIM(C773)&amp;"_txt = '"&amp;TRIM(E773)&amp;"' where TRIM("&amp;TRIM(C773)&amp;")='"&amp;TRIM(D773)&amp;"';"</f>
        <v>UPDATE crash_per_2016 SET DLSTATE_txt = 'Nayarit' where TRIM(DLSTATE)='NA';</v>
      </c>
    </row>
    <row r="774" spans="1:9" x14ac:dyDescent="0.25">
      <c r="A774" s="5" t="s">
        <v>8609</v>
      </c>
      <c r="B774" s="14" t="s">
        <v>6440</v>
      </c>
      <c r="C774" s="5" t="s">
        <v>97</v>
      </c>
      <c r="D774" s="5" t="str">
        <f t="shared" si="104"/>
        <v>NF</v>
      </c>
      <c r="E774" s="5" t="str">
        <f t="shared" si="105"/>
        <v>Newfoundland</v>
      </c>
      <c r="F774" s="5" t="s">
        <v>8689</v>
      </c>
      <c r="H774" s="5">
        <f t="shared" si="106"/>
        <v>12</v>
      </c>
      <c r="I774" s="5" t="str">
        <f t="shared" si="107"/>
        <v>UPDATE crash_per_2016 SET DLSTATE_txt = 'Newfoundland' where TRIM(DLSTATE)='NF';</v>
      </c>
    </row>
    <row r="775" spans="1:9" x14ac:dyDescent="0.25">
      <c r="A775" s="5" t="s">
        <v>8609</v>
      </c>
      <c r="B775" s="14" t="s">
        <v>6441</v>
      </c>
      <c r="C775" s="5" t="s">
        <v>97</v>
      </c>
      <c r="D775" s="5" t="str">
        <f t="shared" si="104"/>
        <v>NK</v>
      </c>
      <c r="E775" s="5" t="str">
        <f t="shared" si="105"/>
        <v>New Brunswick</v>
      </c>
      <c r="F775" s="5" t="s">
        <v>8689</v>
      </c>
      <c r="H775" s="5">
        <f t="shared" si="106"/>
        <v>13</v>
      </c>
      <c r="I775" s="5" t="str">
        <f t="shared" si="107"/>
        <v>UPDATE crash_per_2016 SET DLSTATE_txt = 'New Brunswick' where TRIM(DLSTATE)='NK';</v>
      </c>
    </row>
    <row r="776" spans="1:9" x14ac:dyDescent="0.25">
      <c r="A776" s="5" t="s">
        <v>8609</v>
      </c>
      <c r="B776" s="14" t="s">
        <v>6442</v>
      </c>
      <c r="C776" s="5" t="s">
        <v>97</v>
      </c>
      <c r="D776" s="5" t="str">
        <f t="shared" si="104"/>
        <v>NL</v>
      </c>
      <c r="E776" s="5" t="str">
        <f t="shared" si="105"/>
        <v>Nuevo León</v>
      </c>
      <c r="F776" s="5" t="s">
        <v>8689</v>
      </c>
      <c r="H776" s="5">
        <f t="shared" si="106"/>
        <v>10</v>
      </c>
      <c r="I776" s="5" t="str">
        <f t="shared" si="107"/>
        <v>UPDATE crash_per_2016 SET DLSTATE_txt = 'Nuevo León' where TRIM(DLSTATE)='NL';</v>
      </c>
    </row>
    <row r="777" spans="1:9" x14ac:dyDescent="0.25">
      <c r="A777" s="5" t="s">
        <v>8609</v>
      </c>
      <c r="B777" s="14" t="s">
        <v>6443</v>
      </c>
      <c r="C777" s="5" t="s">
        <v>97</v>
      </c>
      <c r="D777" s="5" t="str">
        <f t="shared" si="104"/>
        <v>NS</v>
      </c>
      <c r="E777" s="5" t="str">
        <f t="shared" si="105"/>
        <v>Nova Scotia</v>
      </c>
      <c r="F777" s="5" t="s">
        <v>8689</v>
      </c>
      <c r="H777" s="5">
        <f t="shared" si="106"/>
        <v>11</v>
      </c>
      <c r="I777" s="5" t="str">
        <f t="shared" si="107"/>
        <v>UPDATE crash_per_2016 SET DLSTATE_txt = 'Nova Scotia' where TRIM(DLSTATE)='NS';</v>
      </c>
    </row>
    <row r="778" spans="1:9" x14ac:dyDescent="0.25">
      <c r="A778" s="5" t="s">
        <v>8609</v>
      </c>
      <c r="B778" s="14" t="s">
        <v>6444</v>
      </c>
      <c r="C778" s="5" t="s">
        <v>97</v>
      </c>
      <c r="D778" s="5" t="str">
        <f t="shared" si="104"/>
        <v>NT</v>
      </c>
      <c r="E778" s="5" t="str">
        <f t="shared" si="105"/>
        <v>Northwest Terr</v>
      </c>
      <c r="F778" s="5" t="s">
        <v>8689</v>
      </c>
      <c r="H778" s="5">
        <f t="shared" si="106"/>
        <v>14</v>
      </c>
      <c r="I778" s="5" t="str">
        <f t="shared" si="107"/>
        <v>UPDATE crash_per_2016 SET DLSTATE_txt = 'Northwest Terr' where TRIM(DLSTATE)='NT';</v>
      </c>
    </row>
    <row r="779" spans="1:9" x14ac:dyDescent="0.25">
      <c r="A779" s="5" t="s">
        <v>8609</v>
      </c>
      <c r="B779" s="14" t="s">
        <v>6445</v>
      </c>
      <c r="C779" s="5" t="s">
        <v>97</v>
      </c>
      <c r="D779" s="5" t="str">
        <f t="shared" si="104"/>
        <v>NU</v>
      </c>
      <c r="E779" s="5" t="str">
        <f t="shared" si="105"/>
        <v>Nunavut</v>
      </c>
      <c r="F779" s="5" t="s">
        <v>8689</v>
      </c>
      <c r="H779" s="5">
        <f t="shared" si="106"/>
        <v>7</v>
      </c>
      <c r="I779" s="5" t="str">
        <f t="shared" si="107"/>
        <v>UPDATE crash_per_2016 SET DLSTATE_txt = 'Nunavut' where TRIM(DLSTATE)='NU';</v>
      </c>
    </row>
    <row r="780" spans="1:9" x14ac:dyDescent="0.25">
      <c r="A780" s="5" t="s">
        <v>8609</v>
      </c>
      <c r="B780" s="14" t="s">
        <v>6446</v>
      </c>
      <c r="C780" s="5" t="s">
        <v>97</v>
      </c>
      <c r="D780" s="5" t="str">
        <f t="shared" si="104"/>
        <v>OA</v>
      </c>
      <c r="E780" s="5" t="str">
        <f t="shared" si="105"/>
        <v>Oaxaca</v>
      </c>
      <c r="F780" s="5" t="s">
        <v>8689</v>
      </c>
      <c r="H780" s="5">
        <f t="shared" si="106"/>
        <v>6</v>
      </c>
      <c r="I780" s="5" t="str">
        <f t="shared" si="107"/>
        <v>UPDATE crash_per_2016 SET DLSTATE_txt = 'Oaxaca' where TRIM(DLSTATE)='OA';</v>
      </c>
    </row>
    <row r="781" spans="1:9" x14ac:dyDescent="0.25">
      <c r="A781" s="5" t="s">
        <v>8609</v>
      </c>
      <c r="B781" s="14" t="s">
        <v>6447</v>
      </c>
      <c r="C781" s="5" t="s">
        <v>97</v>
      </c>
      <c r="D781" s="5" t="str">
        <f t="shared" si="104"/>
        <v>ON</v>
      </c>
      <c r="E781" s="5" t="str">
        <f t="shared" si="105"/>
        <v>Ontario</v>
      </c>
      <c r="F781" s="5" t="s">
        <v>8689</v>
      </c>
      <c r="H781" s="5">
        <f t="shared" si="106"/>
        <v>7</v>
      </c>
      <c r="I781" s="5" t="str">
        <f t="shared" si="107"/>
        <v>UPDATE crash_per_2016 SET DLSTATE_txt = 'Ontario' where TRIM(DLSTATE)='ON';</v>
      </c>
    </row>
    <row r="782" spans="1:9" x14ac:dyDescent="0.25">
      <c r="A782" s="5" t="s">
        <v>8609</v>
      </c>
      <c r="B782" s="14" t="s">
        <v>6448</v>
      </c>
      <c r="C782" s="5" t="s">
        <v>97</v>
      </c>
      <c r="D782" s="5" t="str">
        <f t="shared" si="104"/>
        <v>PE</v>
      </c>
      <c r="E782" s="5" t="str">
        <f t="shared" si="105"/>
        <v>Prince Edw Island</v>
      </c>
      <c r="F782" s="5" t="s">
        <v>8689</v>
      </c>
      <c r="H782" s="5">
        <f t="shared" si="106"/>
        <v>17</v>
      </c>
      <c r="I782" s="5" t="str">
        <f t="shared" si="107"/>
        <v>UPDATE crash_per_2016 SET DLSTATE_txt = 'Prince Edw Island' where TRIM(DLSTATE)='PE';</v>
      </c>
    </row>
    <row r="783" spans="1:9" x14ac:dyDescent="0.25">
      <c r="A783" s="5" t="s">
        <v>8609</v>
      </c>
      <c r="B783" s="14" t="s">
        <v>6449</v>
      </c>
      <c r="C783" s="5" t="s">
        <v>97</v>
      </c>
      <c r="D783" s="5" t="str">
        <f t="shared" si="104"/>
        <v>PU</v>
      </c>
      <c r="E783" s="5" t="str">
        <f t="shared" si="105"/>
        <v>Puebla</v>
      </c>
      <c r="F783" s="5" t="s">
        <v>8689</v>
      </c>
      <c r="H783" s="5">
        <f t="shared" si="106"/>
        <v>6</v>
      </c>
      <c r="I783" s="5" t="str">
        <f t="shared" si="107"/>
        <v>UPDATE crash_per_2016 SET DLSTATE_txt = 'Puebla' where TRIM(DLSTATE)='PU';</v>
      </c>
    </row>
    <row r="784" spans="1:9" x14ac:dyDescent="0.25">
      <c r="A784" s="5" t="s">
        <v>8609</v>
      </c>
      <c r="B784" s="14" t="s">
        <v>6450</v>
      </c>
      <c r="C784" s="5" t="s">
        <v>97</v>
      </c>
      <c r="D784" s="5" t="str">
        <f t="shared" si="104"/>
        <v>QC</v>
      </c>
      <c r="E784" s="5" t="str">
        <f t="shared" si="105"/>
        <v>Quebec</v>
      </c>
      <c r="F784" s="5" t="s">
        <v>8689</v>
      </c>
      <c r="H784" s="5">
        <f t="shared" si="106"/>
        <v>6</v>
      </c>
      <c r="I784" s="5" t="str">
        <f t="shared" si="107"/>
        <v>UPDATE crash_per_2016 SET DLSTATE_txt = 'Quebec' where TRIM(DLSTATE)='QC';</v>
      </c>
    </row>
    <row r="785" spans="1:9" x14ac:dyDescent="0.25">
      <c r="A785" s="5" t="s">
        <v>8609</v>
      </c>
      <c r="B785" s="14" t="s">
        <v>6451</v>
      </c>
      <c r="C785" s="5" t="s">
        <v>97</v>
      </c>
      <c r="D785" s="5" t="str">
        <f t="shared" si="104"/>
        <v>QE</v>
      </c>
      <c r="E785" s="5" t="str">
        <f t="shared" si="105"/>
        <v>Querétaro</v>
      </c>
      <c r="F785" s="5" t="s">
        <v>8689</v>
      </c>
      <c r="H785" s="5">
        <f t="shared" si="106"/>
        <v>9</v>
      </c>
      <c r="I785" s="5" t="str">
        <f t="shared" si="107"/>
        <v>UPDATE crash_per_2016 SET DLSTATE_txt = 'Querétaro' where TRIM(DLSTATE)='QE';</v>
      </c>
    </row>
    <row r="786" spans="1:9" x14ac:dyDescent="0.25">
      <c r="A786" s="5" t="s">
        <v>8609</v>
      </c>
      <c r="B786" s="14" t="s">
        <v>6452</v>
      </c>
      <c r="C786" s="5" t="s">
        <v>97</v>
      </c>
      <c r="D786" s="5" t="str">
        <f t="shared" si="104"/>
        <v>QR</v>
      </c>
      <c r="E786" s="5" t="str">
        <f t="shared" si="105"/>
        <v>Quintana Roo</v>
      </c>
      <c r="F786" s="5" t="s">
        <v>8689</v>
      </c>
      <c r="H786" s="5">
        <f t="shared" si="106"/>
        <v>12</v>
      </c>
      <c r="I786" s="5" t="str">
        <f t="shared" si="107"/>
        <v>UPDATE crash_per_2016 SET DLSTATE_txt = 'Quintana Roo' where TRIM(DLSTATE)='QR';</v>
      </c>
    </row>
    <row r="787" spans="1:9" x14ac:dyDescent="0.25">
      <c r="A787" s="5" t="s">
        <v>8609</v>
      </c>
      <c r="B787" s="14" t="s">
        <v>6453</v>
      </c>
      <c r="C787" s="5" t="s">
        <v>97</v>
      </c>
      <c r="D787" s="5" t="str">
        <f t="shared" si="104"/>
        <v>SI</v>
      </c>
      <c r="E787" s="5" t="str">
        <f t="shared" si="105"/>
        <v>Sinaloa</v>
      </c>
      <c r="F787" s="5" t="s">
        <v>8689</v>
      </c>
      <c r="H787" s="5">
        <f t="shared" si="106"/>
        <v>7</v>
      </c>
      <c r="I787" s="5" t="str">
        <f t="shared" si="107"/>
        <v>UPDATE crash_per_2016 SET DLSTATE_txt = 'Sinaloa' where TRIM(DLSTATE)='SI';</v>
      </c>
    </row>
    <row r="788" spans="1:9" x14ac:dyDescent="0.25">
      <c r="A788" s="5" t="s">
        <v>8609</v>
      </c>
      <c r="B788" s="14" t="s">
        <v>6454</v>
      </c>
      <c r="C788" s="5" t="s">
        <v>97</v>
      </c>
      <c r="D788" s="5" t="str">
        <f t="shared" si="104"/>
        <v>SK</v>
      </c>
      <c r="E788" s="5" t="str">
        <f t="shared" si="105"/>
        <v>Saskatchewan</v>
      </c>
      <c r="F788" s="5" t="s">
        <v>8689</v>
      </c>
      <c r="H788" s="5">
        <f t="shared" si="106"/>
        <v>12</v>
      </c>
      <c r="I788" s="5" t="str">
        <f t="shared" si="107"/>
        <v>UPDATE crash_per_2016 SET DLSTATE_txt = 'Saskatchewan' where TRIM(DLSTATE)='SK';</v>
      </c>
    </row>
    <row r="789" spans="1:9" x14ac:dyDescent="0.25">
      <c r="A789" s="5" t="s">
        <v>8609</v>
      </c>
      <c r="B789" s="14" t="s">
        <v>6455</v>
      </c>
      <c r="C789" s="5" t="s">
        <v>97</v>
      </c>
      <c r="D789" s="5" t="str">
        <f t="shared" si="104"/>
        <v>SL</v>
      </c>
      <c r="E789" s="5" t="str">
        <f t="shared" si="105"/>
        <v>San Luis Potosí</v>
      </c>
      <c r="F789" s="5" t="s">
        <v>8689</v>
      </c>
      <c r="H789" s="5">
        <f t="shared" si="106"/>
        <v>15</v>
      </c>
      <c r="I789" s="5" t="str">
        <f t="shared" si="107"/>
        <v>UPDATE crash_per_2016 SET DLSTATE_txt = 'San Luis Potosí' where TRIM(DLSTATE)='SL';</v>
      </c>
    </row>
    <row r="790" spans="1:9" x14ac:dyDescent="0.25">
      <c r="A790" s="5" t="s">
        <v>8609</v>
      </c>
      <c r="B790" s="14" t="s">
        <v>6456</v>
      </c>
      <c r="C790" s="5" t="s">
        <v>97</v>
      </c>
      <c r="D790" s="5" t="str">
        <f t="shared" si="104"/>
        <v>SO</v>
      </c>
      <c r="E790" s="5" t="str">
        <f t="shared" si="105"/>
        <v>Sonora</v>
      </c>
      <c r="F790" s="5" t="s">
        <v>8689</v>
      </c>
      <c r="H790" s="5">
        <f t="shared" si="106"/>
        <v>6</v>
      </c>
      <c r="I790" s="5" t="str">
        <f t="shared" si="107"/>
        <v>UPDATE crash_per_2016 SET DLSTATE_txt = 'Sonora' where TRIM(DLSTATE)='SO';</v>
      </c>
    </row>
    <row r="791" spans="1:9" x14ac:dyDescent="0.25">
      <c r="A791" s="5" t="s">
        <v>8609</v>
      </c>
      <c r="B791" s="14" t="s">
        <v>6457</v>
      </c>
      <c r="C791" s="5" t="s">
        <v>97</v>
      </c>
      <c r="D791" s="5" t="str">
        <f t="shared" si="104"/>
        <v>TB</v>
      </c>
      <c r="E791" s="5" t="str">
        <f t="shared" si="105"/>
        <v>Tabasco</v>
      </c>
      <c r="F791" s="5" t="s">
        <v>8689</v>
      </c>
      <c r="H791" s="5">
        <f t="shared" si="106"/>
        <v>7</v>
      </c>
      <c r="I791" s="5" t="str">
        <f t="shared" si="107"/>
        <v>UPDATE crash_per_2016 SET DLSTATE_txt = 'Tabasco' where TRIM(DLSTATE)='TB';</v>
      </c>
    </row>
    <row r="792" spans="1:9" x14ac:dyDescent="0.25">
      <c r="A792" s="5" t="s">
        <v>8609</v>
      </c>
      <c r="B792" s="14" t="s">
        <v>6458</v>
      </c>
      <c r="C792" s="5" t="s">
        <v>97</v>
      </c>
      <c r="D792" s="5" t="str">
        <f t="shared" si="104"/>
        <v>TL</v>
      </c>
      <c r="E792" s="5" t="str">
        <f t="shared" si="105"/>
        <v>Tlaxcala</v>
      </c>
      <c r="F792" s="5" t="s">
        <v>8689</v>
      </c>
      <c r="H792" s="5">
        <f t="shared" si="106"/>
        <v>8</v>
      </c>
      <c r="I792" s="5" t="str">
        <f t="shared" si="107"/>
        <v>UPDATE crash_per_2016 SET DLSTATE_txt = 'Tlaxcala' where TRIM(DLSTATE)='TL';</v>
      </c>
    </row>
    <row r="793" spans="1:9" x14ac:dyDescent="0.25">
      <c r="A793" s="5" t="s">
        <v>8609</v>
      </c>
      <c r="B793" s="14" t="s">
        <v>6459</v>
      </c>
      <c r="C793" s="5" t="s">
        <v>97</v>
      </c>
      <c r="D793" s="5" t="str">
        <f t="shared" si="104"/>
        <v>TM</v>
      </c>
      <c r="E793" s="5" t="str">
        <f t="shared" si="105"/>
        <v>Tamaulipas</v>
      </c>
      <c r="F793" s="5" t="s">
        <v>8689</v>
      </c>
      <c r="H793" s="5">
        <f t="shared" si="106"/>
        <v>10</v>
      </c>
      <c r="I793" s="5" t="str">
        <f t="shared" si="107"/>
        <v>UPDATE crash_per_2016 SET DLSTATE_txt = 'Tamaulipas' where TRIM(DLSTATE)='TM';</v>
      </c>
    </row>
    <row r="794" spans="1:9" x14ac:dyDescent="0.25">
      <c r="A794" s="5" t="s">
        <v>8609</v>
      </c>
      <c r="B794" s="14" t="s">
        <v>6460</v>
      </c>
      <c r="C794" s="5" t="s">
        <v>97</v>
      </c>
      <c r="D794" s="5" t="str">
        <f t="shared" si="104"/>
        <v>VE</v>
      </c>
      <c r="E794" s="5" t="str">
        <f t="shared" si="105"/>
        <v>Veracruz</v>
      </c>
      <c r="F794" s="5" t="s">
        <v>8689</v>
      </c>
      <c r="H794" s="5">
        <f t="shared" si="106"/>
        <v>8</v>
      </c>
      <c r="I794" s="5" t="str">
        <f t="shared" si="107"/>
        <v>UPDATE crash_per_2016 SET DLSTATE_txt = 'Veracruz' where TRIM(DLSTATE)='VE';</v>
      </c>
    </row>
    <row r="795" spans="1:9" x14ac:dyDescent="0.25">
      <c r="A795" s="5" t="s">
        <v>8609</v>
      </c>
      <c r="B795" s="14" t="s">
        <v>6461</v>
      </c>
      <c r="C795" s="5" t="s">
        <v>97</v>
      </c>
      <c r="D795" s="5" t="str">
        <f t="shared" si="104"/>
        <v>VT</v>
      </c>
      <c r="E795" s="5" t="str">
        <f t="shared" si="105"/>
        <v>Vermont</v>
      </c>
      <c r="F795" s="5" t="s">
        <v>8689</v>
      </c>
      <c r="H795" s="5">
        <f t="shared" si="106"/>
        <v>7</v>
      </c>
      <c r="I795" s="5" t="str">
        <f t="shared" si="107"/>
        <v>UPDATE crash_per_2016 SET DLSTATE_txt = 'Vermont' where TRIM(DLSTATE)='VT';</v>
      </c>
    </row>
    <row r="796" spans="1:9" x14ac:dyDescent="0.25">
      <c r="A796" s="5" t="s">
        <v>8609</v>
      </c>
      <c r="B796" s="14" t="s">
        <v>6462</v>
      </c>
      <c r="C796" s="5" t="s">
        <v>97</v>
      </c>
      <c r="D796" s="5" t="str">
        <f t="shared" si="104"/>
        <v>WA</v>
      </c>
      <c r="E796" s="5" t="str">
        <f t="shared" si="105"/>
        <v>Washington</v>
      </c>
      <c r="F796" s="5" t="s">
        <v>8689</v>
      </c>
      <c r="H796" s="5">
        <f t="shared" si="106"/>
        <v>10</v>
      </c>
      <c r="I796" s="5" t="str">
        <f t="shared" si="107"/>
        <v>UPDATE crash_per_2016 SET DLSTATE_txt = 'Washington' where TRIM(DLSTATE)='WA';</v>
      </c>
    </row>
    <row r="797" spans="1:9" x14ac:dyDescent="0.25">
      <c r="A797" s="5" t="s">
        <v>8609</v>
      </c>
      <c r="B797" s="14" t="s">
        <v>6463</v>
      </c>
      <c r="C797" s="5" t="s">
        <v>97</v>
      </c>
      <c r="D797" s="5" t="str">
        <f t="shared" si="104"/>
        <v>YT</v>
      </c>
      <c r="E797" s="5" t="str">
        <f t="shared" si="105"/>
        <v>Yukon</v>
      </c>
      <c r="F797" s="5" t="s">
        <v>8689</v>
      </c>
      <c r="H797" s="5">
        <f t="shared" si="106"/>
        <v>5</v>
      </c>
      <c r="I797" s="5" t="str">
        <f t="shared" si="107"/>
        <v>UPDATE crash_per_2016 SET DLSTATE_txt = 'Yukon' where TRIM(DLSTATE)='YT';</v>
      </c>
    </row>
    <row r="798" spans="1:9" x14ac:dyDescent="0.25">
      <c r="A798" s="5" t="s">
        <v>8609</v>
      </c>
      <c r="B798" s="14" t="s">
        <v>6464</v>
      </c>
      <c r="C798" s="5" t="s">
        <v>97</v>
      </c>
      <c r="D798" s="5" t="str">
        <f t="shared" si="104"/>
        <v>YU</v>
      </c>
      <c r="E798" s="5" t="str">
        <f t="shared" si="105"/>
        <v>Yucatán</v>
      </c>
      <c r="F798" s="5" t="s">
        <v>8689</v>
      </c>
      <c r="H798" s="5">
        <f t="shared" si="106"/>
        <v>7</v>
      </c>
      <c r="I798" s="5" t="str">
        <f t="shared" si="107"/>
        <v>UPDATE crash_per_2016 SET DLSTATE_txt = 'Yucatán' where TRIM(DLSTATE)='YU';</v>
      </c>
    </row>
    <row r="799" spans="1:9" x14ac:dyDescent="0.25">
      <c r="A799" s="5" t="s">
        <v>8609</v>
      </c>
      <c r="B799" s="14" t="s">
        <v>6465</v>
      </c>
      <c r="C799" s="5" t="s">
        <v>97</v>
      </c>
      <c r="D799" s="5" t="str">
        <f t="shared" ref="D799:D800" si="108">LEFT(B799,2)</f>
        <v>YY</v>
      </c>
      <c r="E799" s="5" t="str">
        <f t="shared" ref="E799:E800" si="109">TRIM(MID(B799, SEARCH("=", B799)+1,100))</f>
        <v>Outside Us/Can</v>
      </c>
      <c r="F799" s="5" t="s">
        <v>8689</v>
      </c>
      <c r="H799" s="5">
        <f t="shared" si="106"/>
        <v>14</v>
      </c>
      <c r="I799" s="5" t="str">
        <f t="shared" si="107"/>
        <v>UPDATE crash_per_2016 SET DLSTATE_txt = 'Outside Us/Can' where TRIM(DLSTATE)='YY';</v>
      </c>
    </row>
    <row r="800" spans="1:9" x14ac:dyDescent="0.25">
      <c r="A800" s="5" t="s">
        <v>8609</v>
      </c>
      <c r="B800" s="15" t="s">
        <v>6466</v>
      </c>
      <c r="C800" s="5" t="s">
        <v>97</v>
      </c>
      <c r="D800" s="5" t="str">
        <f t="shared" si="108"/>
        <v>ZA</v>
      </c>
      <c r="E800" s="5" t="str">
        <f t="shared" si="109"/>
        <v>Zacatecas</v>
      </c>
      <c r="F800" s="5" t="s">
        <v>8689</v>
      </c>
      <c r="H800" s="5">
        <f t="shared" si="106"/>
        <v>9</v>
      </c>
      <c r="I800" s="5" t="str">
        <f t="shared" si="107"/>
        <v>UPDATE crash_per_2016 SET DLSTATE_txt = 'Zacatecas' where TRIM(DLSTATE)='ZA';</v>
      </c>
    </row>
    <row r="801" spans="1:9" x14ac:dyDescent="0.25">
      <c r="A801" s="5" t="s">
        <v>8609</v>
      </c>
      <c r="B801" s="5" t="s">
        <v>2619</v>
      </c>
      <c r="C801" s="5" t="s">
        <v>97</v>
      </c>
      <c r="D801" s="5" t="s">
        <v>2619</v>
      </c>
      <c r="E801" s="5" t="s">
        <v>6467</v>
      </c>
      <c r="F801" s="5" t="s">
        <v>8689</v>
      </c>
      <c r="H801" s="5">
        <f t="shared" si="106"/>
        <v>7</v>
      </c>
      <c r="I801" s="5" t="str">
        <f t="shared" si="107"/>
        <v>UPDATE crash_per_2016 SET DLSTATE_txt = 'Alabama' where TRIM(DLSTATE)='AL';</v>
      </c>
    </row>
    <row r="802" spans="1:9" x14ac:dyDescent="0.25">
      <c r="A802" s="5" t="s">
        <v>8609</v>
      </c>
      <c r="B802" s="5" t="s">
        <v>2620</v>
      </c>
      <c r="C802" s="5" t="s">
        <v>97</v>
      </c>
      <c r="D802" s="5" t="s">
        <v>2620</v>
      </c>
      <c r="E802" s="5" t="s">
        <v>6468</v>
      </c>
      <c r="F802" s="5" t="s">
        <v>8689</v>
      </c>
      <c r="H802" s="5">
        <f t="shared" si="106"/>
        <v>6</v>
      </c>
      <c r="I802" s="5" t="str">
        <f t="shared" si="107"/>
        <v>UPDATE crash_per_2016 SET DLSTATE_txt = 'Alaska' where TRIM(DLSTATE)='AK';</v>
      </c>
    </row>
    <row r="803" spans="1:9" x14ac:dyDescent="0.25">
      <c r="A803" s="5" t="s">
        <v>8609</v>
      </c>
      <c r="B803" s="5" t="s">
        <v>2622</v>
      </c>
      <c r="C803" s="5" t="s">
        <v>97</v>
      </c>
      <c r="D803" s="5" t="s">
        <v>2622</v>
      </c>
      <c r="E803" s="5" t="s">
        <v>6469</v>
      </c>
      <c r="F803" s="5" t="s">
        <v>8689</v>
      </c>
      <c r="H803" s="5">
        <f t="shared" si="106"/>
        <v>7</v>
      </c>
      <c r="I803" s="5" t="str">
        <f t="shared" si="107"/>
        <v>UPDATE crash_per_2016 SET DLSTATE_txt = 'Arizona' where TRIM(DLSTATE)='AZ';</v>
      </c>
    </row>
    <row r="804" spans="1:9" x14ac:dyDescent="0.25">
      <c r="A804" s="5" t="s">
        <v>8609</v>
      </c>
      <c r="B804" s="5" t="s">
        <v>2623</v>
      </c>
      <c r="C804" s="5" t="s">
        <v>97</v>
      </c>
      <c r="D804" s="5" t="s">
        <v>2623</v>
      </c>
      <c r="E804" s="5" t="s">
        <v>6470</v>
      </c>
      <c r="F804" s="5" t="s">
        <v>8689</v>
      </c>
      <c r="H804" s="5">
        <f t="shared" si="106"/>
        <v>8</v>
      </c>
      <c r="I804" s="5" t="str">
        <f t="shared" si="107"/>
        <v>UPDATE crash_per_2016 SET DLSTATE_txt = 'Arkansas' where TRIM(DLSTATE)='AR';</v>
      </c>
    </row>
    <row r="805" spans="1:9" x14ac:dyDescent="0.25">
      <c r="A805" s="5" t="s">
        <v>8609</v>
      </c>
      <c r="B805" s="5" t="s">
        <v>2627</v>
      </c>
      <c r="C805" s="5" t="s">
        <v>97</v>
      </c>
      <c r="D805" s="5" t="s">
        <v>2627</v>
      </c>
      <c r="E805" s="5" t="s">
        <v>6471</v>
      </c>
      <c r="F805" s="5" t="s">
        <v>8689</v>
      </c>
      <c r="H805" s="5">
        <f t="shared" si="106"/>
        <v>10</v>
      </c>
      <c r="I805" s="5" t="str">
        <f t="shared" si="107"/>
        <v>UPDATE crash_per_2016 SET DLSTATE_txt = 'California' where TRIM(DLSTATE)='CA';</v>
      </c>
    </row>
    <row r="806" spans="1:9" x14ac:dyDescent="0.25">
      <c r="A806" s="5" t="s">
        <v>8609</v>
      </c>
      <c r="B806" s="5" t="s">
        <v>2629</v>
      </c>
      <c r="C806" s="5" t="s">
        <v>97</v>
      </c>
      <c r="D806" s="5" t="s">
        <v>2629</v>
      </c>
      <c r="E806" s="5" t="s">
        <v>6472</v>
      </c>
      <c r="F806" s="5" t="s">
        <v>8689</v>
      </c>
      <c r="H806" s="5">
        <f t="shared" si="106"/>
        <v>8</v>
      </c>
      <c r="I806" s="5" t="str">
        <f t="shared" si="107"/>
        <v>UPDATE crash_per_2016 SET DLSTATE_txt = 'Colorado' where TRIM(DLSTATE)='CO';</v>
      </c>
    </row>
    <row r="807" spans="1:9" x14ac:dyDescent="0.25">
      <c r="A807" s="5" t="s">
        <v>8609</v>
      </c>
      <c r="B807" s="5" t="s">
        <v>2631</v>
      </c>
      <c r="C807" s="5" t="s">
        <v>97</v>
      </c>
      <c r="D807" s="5" t="s">
        <v>2631</v>
      </c>
      <c r="E807" s="5" t="s">
        <v>6473</v>
      </c>
      <c r="F807" s="5" t="s">
        <v>8689</v>
      </c>
      <c r="H807" s="5">
        <f t="shared" si="106"/>
        <v>11</v>
      </c>
      <c r="I807" s="5" t="str">
        <f t="shared" si="107"/>
        <v>UPDATE crash_per_2016 SET DLSTATE_txt = 'Connecticut' where TRIM(DLSTATE)='CT';</v>
      </c>
    </row>
    <row r="808" spans="1:9" x14ac:dyDescent="0.25">
      <c r="A808" s="5" t="s">
        <v>8609</v>
      </c>
      <c r="B808" s="5" t="s">
        <v>2632</v>
      </c>
      <c r="C808" s="5" t="s">
        <v>97</v>
      </c>
      <c r="D808" s="5" t="s">
        <v>2632</v>
      </c>
      <c r="E808" s="5" t="s">
        <v>6474</v>
      </c>
      <c r="F808" s="5" t="s">
        <v>8689</v>
      </c>
      <c r="H808" s="5">
        <f t="shared" si="106"/>
        <v>8</v>
      </c>
      <c r="I808" s="5" t="str">
        <f t="shared" si="107"/>
        <v>UPDATE crash_per_2016 SET DLSTATE_txt = 'Delaware' where TRIM(DLSTATE)='DE';</v>
      </c>
    </row>
    <row r="809" spans="1:9" x14ac:dyDescent="0.25">
      <c r="A809" s="5" t="s">
        <v>8609</v>
      </c>
      <c r="B809" s="5" t="s">
        <v>2634</v>
      </c>
      <c r="C809" s="5" t="s">
        <v>97</v>
      </c>
      <c r="D809" s="5" t="s">
        <v>2634</v>
      </c>
      <c r="E809" s="5" t="s">
        <v>6475</v>
      </c>
      <c r="F809" s="5" t="s">
        <v>8689</v>
      </c>
      <c r="H809" s="5">
        <f t="shared" si="106"/>
        <v>20</v>
      </c>
      <c r="I809" s="5" t="str">
        <f t="shared" si="107"/>
        <v>UPDATE crash_per_2016 SET DLSTATE_txt = 'District of Columbia' where TRIM(DLSTATE)='DC';</v>
      </c>
    </row>
    <row r="810" spans="1:9" x14ac:dyDescent="0.25">
      <c r="A810" s="5" t="s">
        <v>8609</v>
      </c>
      <c r="B810" s="5" t="s">
        <v>2636</v>
      </c>
      <c r="C810" s="5" t="s">
        <v>97</v>
      </c>
      <c r="D810" s="5" t="s">
        <v>2636</v>
      </c>
      <c r="E810" s="5" t="s">
        <v>6476</v>
      </c>
      <c r="F810" s="5" t="s">
        <v>8689</v>
      </c>
      <c r="H810" s="5">
        <f t="shared" si="106"/>
        <v>7</v>
      </c>
      <c r="I810" s="5" t="str">
        <f t="shared" si="107"/>
        <v>UPDATE crash_per_2016 SET DLSTATE_txt = 'Florida' where TRIM(DLSTATE)='FL';</v>
      </c>
    </row>
    <row r="811" spans="1:9" x14ac:dyDescent="0.25">
      <c r="A811" s="5" t="s">
        <v>8609</v>
      </c>
      <c r="B811" s="5" t="s">
        <v>2637</v>
      </c>
      <c r="C811" s="5" t="s">
        <v>97</v>
      </c>
      <c r="D811" s="5" t="s">
        <v>2637</v>
      </c>
      <c r="E811" s="5" t="s">
        <v>6477</v>
      </c>
      <c r="F811" s="5" t="s">
        <v>8689</v>
      </c>
      <c r="H811" s="5">
        <f t="shared" si="106"/>
        <v>7</v>
      </c>
      <c r="I811" s="5" t="str">
        <f t="shared" si="107"/>
        <v>UPDATE crash_per_2016 SET DLSTATE_txt = 'Georgia' where TRIM(DLSTATE)='GA';</v>
      </c>
    </row>
    <row r="812" spans="1:9" x14ac:dyDescent="0.25">
      <c r="A812" s="5" t="s">
        <v>8609</v>
      </c>
      <c r="B812" s="5" t="s">
        <v>2638</v>
      </c>
      <c r="C812" s="5" t="s">
        <v>97</v>
      </c>
      <c r="D812" s="5" t="s">
        <v>2638</v>
      </c>
      <c r="E812" s="5" t="s">
        <v>6478</v>
      </c>
      <c r="F812" s="5" t="s">
        <v>8689</v>
      </c>
      <c r="H812" s="5">
        <f t="shared" si="106"/>
        <v>6</v>
      </c>
      <c r="I812" s="5" t="str">
        <f t="shared" si="107"/>
        <v>UPDATE crash_per_2016 SET DLSTATE_txt = 'Hawaii' where TRIM(DLSTATE)='HI';</v>
      </c>
    </row>
    <row r="813" spans="1:9" x14ac:dyDescent="0.25">
      <c r="A813" s="5" t="s">
        <v>8609</v>
      </c>
      <c r="B813" s="5" t="s">
        <v>2640</v>
      </c>
      <c r="C813" s="5" t="s">
        <v>97</v>
      </c>
      <c r="D813" s="5" t="s">
        <v>2640</v>
      </c>
      <c r="E813" s="5" t="s">
        <v>6479</v>
      </c>
      <c r="F813" s="5" t="s">
        <v>8689</v>
      </c>
      <c r="H813" s="5">
        <f t="shared" si="106"/>
        <v>5</v>
      </c>
      <c r="I813" s="5" t="str">
        <f t="shared" si="107"/>
        <v>UPDATE crash_per_2016 SET DLSTATE_txt = 'Idaho' where TRIM(DLSTATE)='ID';</v>
      </c>
    </row>
    <row r="814" spans="1:9" x14ac:dyDescent="0.25">
      <c r="A814" s="5" t="s">
        <v>8609</v>
      </c>
      <c r="B814" s="5" t="s">
        <v>2641</v>
      </c>
      <c r="C814" s="5" t="s">
        <v>97</v>
      </c>
      <c r="D814" s="5" t="s">
        <v>2641</v>
      </c>
      <c r="E814" s="5" t="s">
        <v>6480</v>
      </c>
      <c r="F814" s="5" t="s">
        <v>8689</v>
      </c>
      <c r="H814" s="5">
        <f t="shared" si="106"/>
        <v>8</v>
      </c>
      <c r="I814" s="5" t="str">
        <f t="shared" si="107"/>
        <v>UPDATE crash_per_2016 SET DLSTATE_txt = 'Illinois' where TRIM(DLSTATE)='IL';</v>
      </c>
    </row>
    <row r="815" spans="1:9" x14ac:dyDescent="0.25">
      <c r="A815" s="5" t="s">
        <v>8609</v>
      </c>
      <c r="B815" s="5" t="s">
        <v>2642</v>
      </c>
      <c r="C815" s="5" t="s">
        <v>97</v>
      </c>
      <c r="D815" s="5" t="s">
        <v>2642</v>
      </c>
      <c r="E815" s="5" t="s">
        <v>6481</v>
      </c>
      <c r="F815" s="5" t="s">
        <v>8689</v>
      </c>
      <c r="H815" s="5">
        <f t="shared" si="106"/>
        <v>7</v>
      </c>
      <c r="I815" s="5" t="str">
        <f t="shared" si="107"/>
        <v>UPDATE crash_per_2016 SET DLSTATE_txt = 'Indiana' where TRIM(DLSTATE)='IN';</v>
      </c>
    </row>
    <row r="816" spans="1:9" x14ac:dyDescent="0.25">
      <c r="A816" s="5" t="s">
        <v>8609</v>
      </c>
      <c r="B816" s="5" t="s">
        <v>6482</v>
      </c>
      <c r="C816" s="5" t="s">
        <v>97</v>
      </c>
      <c r="D816" s="5" t="s">
        <v>6482</v>
      </c>
      <c r="E816" s="5" t="s">
        <v>6483</v>
      </c>
      <c r="F816" s="5" t="s">
        <v>8689</v>
      </c>
      <c r="H816" s="5">
        <f t="shared" si="106"/>
        <v>4</v>
      </c>
      <c r="I816" s="5" t="str">
        <f t="shared" si="107"/>
        <v>UPDATE crash_per_2016 SET DLSTATE_txt = 'Iowa' where TRIM(DLSTATE)='IA';</v>
      </c>
    </row>
    <row r="817" spans="1:9" x14ac:dyDescent="0.25">
      <c r="A817" s="5" t="s">
        <v>8609</v>
      </c>
      <c r="B817" s="5" t="s">
        <v>2645</v>
      </c>
      <c r="C817" s="5" t="s">
        <v>97</v>
      </c>
      <c r="D817" s="5" t="s">
        <v>2645</v>
      </c>
      <c r="E817" s="5" t="s">
        <v>6484</v>
      </c>
      <c r="F817" s="5" t="s">
        <v>8689</v>
      </c>
      <c r="H817" s="5">
        <f t="shared" si="106"/>
        <v>6</v>
      </c>
      <c r="I817" s="5" t="str">
        <f t="shared" si="107"/>
        <v>UPDATE crash_per_2016 SET DLSTATE_txt = 'Kansas' where TRIM(DLSTATE)='KS';</v>
      </c>
    </row>
    <row r="818" spans="1:9" x14ac:dyDescent="0.25">
      <c r="A818" s="5" t="s">
        <v>8609</v>
      </c>
      <c r="B818" s="5" t="s">
        <v>2647</v>
      </c>
      <c r="C818" s="5" t="s">
        <v>97</v>
      </c>
      <c r="D818" s="5" t="s">
        <v>2647</v>
      </c>
      <c r="E818" s="5" t="s">
        <v>6485</v>
      </c>
      <c r="F818" s="5" t="s">
        <v>8689</v>
      </c>
      <c r="H818" s="5">
        <f t="shared" si="106"/>
        <v>8</v>
      </c>
      <c r="I818" s="5" t="str">
        <f t="shared" si="107"/>
        <v>UPDATE crash_per_2016 SET DLSTATE_txt = 'Kentucky' where TRIM(DLSTATE)='KY';</v>
      </c>
    </row>
    <row r="819" spans="1:9" x14ac:dyDescent="0.25">
      <c r="A819" s="5" t="s">
        <v>8609</v>
      </c>
      <c r="B819" s="5" t="s">
        <v>2649</v>
      </c>
      <c r="C819" s="5" t="s">
        <v>97</v>
      </c>
      <c r="D819" s="5" t="s">
        <v>2649</v>
      </c>
      <c r="E819" s="5" t="s">
        <v>6486</v>
      </c>
      <c r="F819" s="5" t="s">
        <v>8689</v>
      </c>
      <c r="H819" s="5">
        <f t="shared" si="106"/>
        <v>9</v>
      </c>
      <c r="I819" s="5" t="str">
        <f t="shared" si="107"/>
        <v>UPDATE crash_per_2016 SET DLSTATE_txt = 'Louisiana' where TRIM(DLSTATE)='LA';</v>
      </c>
    </row>
    <row r="820" spans="1:9" x14ac:dyDescent="0.25">
      <c r="A820" s="5" t="s">
        <v>8609</v>
      </c>
      <c r="B820" s="5" t="s">
        <v>2650</v>
      </c>
      <c r="C820" s="5" t="s">
        <v>97</v>
      </c>
      <c r="D820" s="5" t="s">
        <v>2650</v>
      </c>
      <c r="E820" s="5" t="s">
        <v>6487</v>
      </c>
      <c r="F820" s="5" t="s">
        <v>8689</v>
      </c>
      <c r="H820" s="5">
        <f t="shared" si="106"/>
        <v>5</v>
      </c>
      <c r="I820" s="5" t="str">
        <f t="shared" si="107"/>
        <v>UPDATE crash_per_2016 SET DLSTATE_txt = 'Maine' where TRIM(DLSTATE)='ME';</v>
      </c>
    </row>
    <row r="821" spans="1:9" x14ac:dyDescent="0.25">
      <c r="A821" s="5" t="s">
        <v>8609</v>
      </c>
      <c r="B821" s="5" t="s">
        <v>2651</v>
      </c>
      <c r="C821" s="5" t="s">
        <v>97</v>
      </c>
      <c r="D821" s="5" t="s">
        <v>2651</v>
      </c>
      <c r="E821" s="5" t="s">
        <v>6488</v>
      </c>
      <c r="F821" s="5" t="s">
        <v>8689</v>
      </c>
      <c r="H821" s="5">
        <f t="shared" si="106"/>
        <v>8</v>
      </c>
      <c r="I821" s="5" t="str">
        <f t="shared" si="107"/>
        <v>UPDATE crash_per_2016 SET DLSTATE_txt = 'Maryland' where TRIM(DLSTATE)='MD';</v>
      </c>
    </row>
    <row r="822" spans="1:9" x14ac:dyDescent="0.25">
      <c r="A822" s="5" t="s">
        <v>8609</v>
      </c>
      <c r="B822" s="5" t="s">
        <v>2653</v>
      </c>
      <c r="C822" s="5" t="s">
        <v>97</v>
      </c>
      <c r="D822" s="5" t="s">
        <v>2653</v>
      </c>
      <c r="E822" s="5" t="s">
        <v>6489</v>
      </c>
      <c r="F822" s="5" t="s">
        <v>8689</v>
      </c>
      <c r="H822" s="5">
        <f t="shared" si="106"/>
        <v>13</v>
      </c>
      <c r="I822" s="5" t="str">
        <f t="shared" si="107"/>
        <v>UPDATE crash_per_2016 SET DLSTATE_txt = 'Massachusetts' where TRIM(DLSTATE)='MA';</v>
      </c>
    </row>
    <row r="823" spans="1:9" x14ac:dyDescent="0.25">
      <c r="A823" s="5" t="s">
        <v>8609</v>
      </c>
      <c r="B823" s="5" t="s">
        <v>2656</v>
      </c>
      <c r="C823" s="5" t="s">
        <v>97</v>
      </c>
      <c r="D823" s="5" t="s">
        <v>2656</v>
      </c>
      <c r="E823" s="5" t="s">
        <v>6490</v>
      </c>
      <c r="F823" s="5" t="s">
        <v>8689</v>
      </c>
      <c r="H823" s="5">
        <f t="shared" si="106"/>
        <v>8</v>
      </c>
      <c r="I823" s="5" t="str">
        <f t="shared" si="107"/>
        <v>UPDATE crash_per_2016 SET DLSTATE_txt = 'Michigan' where TRIM(DLSTATE)='MI';</v>
      </c>
    </row>
    <row r="824" spans="1:9" x14ac:dyDescent="0.25">
      <c r="A824" s="5" t="s">
        <v>8609</v>
      </c>
      <c r="B824" s="5" t="s">
        <v>2660</v>
      </c>
      <c r="C824" s="5" t="s">
        <v>97</v>
      </c>
      <c r="D824" s="5" t="s">
        <v>2660</v>
      </c>
      <c r="E824" s="5" t="s">
        <v>6491</v>
      </c>
      <c r="F824" s="5" t="s">
        <v>8689</v>
      </c>
      <c r="H824" s="5">
        <f t="shared" si="106"/>
        <v>9</v>
      </c>
      <c r="I824" s="5" t="str">
        <f t="shared" si="107"/>
        <v>UPDATE crash_per_2016 SET DLSTATE_txt = 'Minnesota' where TRIM(DLSTATE)='MN';</v>
      </c>
    </row>
    <row r="825" spans="1:9" x14ac:dyDescent="0.25">
      <c r="A825" s="5" t="s">
        <v>8609</v>
      </c>
      <c r="B825" s="5" t="s">
        <v>2661</v>
      </c>
      <c r="C825" s="5" t="s">
        <v>97</v>
      </c>
      <c r="D825" s="5" t="s">
        <v>2661</v>
      </c>
      <c r="E825" s="5" t="s">
        <v>6492</v>
      </c>
      <c r="F825" s="5" t="s">
        <v>8689</v>
      </c>
      <c r="H825" s="5">
        <f t="shared" si="106"/>
        <v>11</v>
      </c>
      <c r="I825" s="5" t="str">
        <f t="shared" si="107"/>
        <v>UPDATE crash_per_2016 SET DLSTATE_txt = 'Mississippi' where TRIM(DLSTATE)='MS';</v>
      </c>
    </row>
    <row r="826" spans="1:9" x14ac:dyDescent="0.25">
      <c r="A826" s="5" t="s">
        <v>8609</v>
      </c>
      <c r="B826" s="5" t="s">
        <v>2658</v>
      </c>
      <c r="C826" s="5" t="s">
        <v>97</v>
      </c>
      <c r="D826" s="5" t="s">
        <v>2658</v>
      </c>
      <c r="E826" s="5" t="s">
        <v>6493</v>
      </c>
      <c r="F826" s="5" t="s">
        <v>8689</v>
      </c>
      <c r="H826" s="5">
        <f t="shared" si="106"/>
        <v>8</v>
      </c>
      <c r="I826" s="5" t="str">
        <f t="shared" si="107"/>
        <v>UPDATE crash_per_2016 SET DLSTATE_txt = 'Missouri' where TRIM(DLSTATE)='MO';</v>
      </c>
    </row>
    <row r="827" spans="1:9" x14ac:dyDescent="0.25">
      <c r="A827" s="5" t="s">
        <v>8609</v>
      </c>
      <c r="B827" s="5" t="s">
        <v>2662</v>
      </c>
      <c r="C827" s="5" t="s">
        <v>97</v>
      </c>
      <c r="D827" s="5" t="s">
        <v>2662</v>
      </c>
      <c r="E827" s="5" t="s">
        <v>6494</v>
      </c>
      <c r="F827" s="5" t="s">
        <v>8689</v>
      </c>
      <c r="H827" s="5">
        <f t="shared" si="106"/>
        <v>7</v>
      </c>
      <c r="I827" s="5" t="str">
        <f t="shared" si="107"/>
        <v>UPDATE crash_per_2016 SET DLSTATE_txt = 'Montana' where TRIM(DLSTATE)='MT';</v>
      </c>
    </row>
    <row r="828" spans="1:9" x14ac:dyDescent="0.25">
      <c r="A828" s="5" t="s">
        <v>8609</v>
      </c>
      <c r="B828" s="5" t="s">
        <v>2663</v>
      </c>
      <c r="C828" s="5" t="s">
        <v>97</v>
      </c>
      <c r="D828" s="5" t="s">
        <v>2663</v>
      </c>
      <c r="E828" s="5" t="s">
        <v>6495</v>
      </c>
      <c r="F828" s="5" t="s">
        <v>8689</v>
      </c>
      <c r="H828" s="5">
        <f t="shared" si="106"/>
        <v>8</v>
      </c>
      <c r="I828" s="5" t="str">
        <f t="shared" si="107"/>
        <v>UPDATE crash_per_2016 SET DLSTATE_txt = 'Nebraska' where TRIM(DLSTATE)='NE';</v>
      </c>
    </row>
    <row r="829" spans="1:9" x14ac:dyDescent="0.25">
      <c r="A829" s="5" t="s">
        <v>8609</v>
      </c>
      <c r="B829" s="5" t="s">
        <v>2671</v>
      </c>
      <c r="C829" s="5" t="s">
        <v>97</v>
      </c>
      <c r="D829" s="5" t="s">
        <v>2671</v>
      </c>
      <c r="E829" s="5" t="s">
        <v>6496</v>
      </c>
      <c r="F829" s="5" t="s">
        <v>8689</v>
      </c>
      <c r="H829" s="5">
        <f t="shared" si="106"/>
        <v>6</v>
      </c>
      <c r="I829" s="5" t="str">
        <f t="shared" si="107"/>
        <v>UPDATE crash_per_2016 SET DLSTATE_txt = 'Nevada' where TRIM(DLSTATE)='NV';</v>
      </c>
    </row>
    <row r="830" spans="1:9" x14ac:dyDescent="0.25">
      <c r="A830" s="5" t="s">
        <v>8609</v>
      </c>
      <c r="B830" s="5" t="s">
        <v>2673</v>
      </c>
      <c r="C830" s="5" t="s">
        <v>97</v>
      </c>
      <c r="D830" s="5" t="s">
        <v>2673</v>
      </c>
      <c r="E830" s="5" t="s">
        <v>6497</v>
      </c>
      <c r="F830" s="5" t="s">
        <v>8689</v>
      </c>
      <c r="H830" s="5">
        <f t="shared" si="106"/>
        <v>13</v>
      </c>
      <c r="I830" s="5" t="str">
        <f t="shared" si="107"/>
        <v>UPDATE crash_per_2016 SET DLSTATE_txt = 'New Hampshire' where TRIM(DLSTATE)='NH';</v>
      </c>
    </row>
    <row r="831" spans="1:9" x14ac:dyDescent="0.25">
      <c r="A831" s="5" t="s">
        <v>8609</v>
      </c>
      <c r="B831" s="5" t="s">
        <v>2674</v>
      </c>
      <c r="C831" s="5" t="s">
        <v>97</v>
      </c>
      <c r="D831" s="5" t="s">
        <v>2674</v>
      </c>
      <c r="E831" s="5" t="s">
        <v>6498</v>
      </c>
      <c r="F831" s="5" t="s">
        <v>8689</v>
      </c>
      <c r="H831" s="5">
        <f t="shared" si="106"/>
        <v>10</v>
      </c>
      <c r="I831" s="5" t="str">
        <f t="shared" si="107"/>
        <v>UPDATE crash_per_2016 SET DLSTATE_txt = 'New Jersey' where TRIM(DLSTATE)='NJ';</v>
      </c>
    </row>
    <row r="832" spans="1:9" x14ac:dyDescent="0.25">
      <c r="A832" s="5" t="s">
        <v>8609</v>
      </c>
      <c r="B832" s="5" t="s">
        <v>2676</v>
      </c>
      <c r="C832" s="5" t="s">
        <v>97</v>
      </c>
      <c r="D832" s="5" t="s">
        <v>2676</v>
      </c>
      <c r="E832" s="5" t="s">
        <v>6499</v>
      </c>
      <c r="F832" s="5" t="s">
        <v>8689</v>
      </c>
      <c r="H832" s="5">
        <f t="shared" si="106"/>
        <v>10</v>
      </c>
      <c r="I832" s="5" t="str">
        <f t="shared" si="107"/>
        <v>UPDATE crash_per_2016 SET DLSTATE_txt = 'New Mexico' where TRIM(DLSTATE)='NM';</v>
      </c>
    </row>
    <row r="833" spans="1:9" x14ac:dyDescent="0.25">
      <c r="A833" s="5" t="s">
        <v>8609</v>
      </c>
      <c r="B833" s="5" t="s">
        <v>2678</v>
      </c>
      <c r="C833" s="5" t="s">
        <v>97</v>
      </c>
      <c r="D833" s="5" t="s">
        <v>2678</v>
      </c>
      <c r="E833" s="5" t="s">
        <v>6500</v>
      </c>
      <c r="F833" s="5" t="s">
        <v>8689</v>
      </c>
      <c r="H833" s="5">
        <f t="shared" si="106"/>
        <v>8</v>
      </c>
      <c r="I833" s="5" t="str">
        <f t="shared" si="107"/>
        <v>UPDATE crash_per_2016 SET DLSTATE_txt = 'New York' where TRIM(DLSTATE)='NY';</v>
      </c>
    </row>
    <row r="834" spans="1:9" x14ac:dyDescent="0.25">
      <c r="A834" s="5" t="s">
        <v>8609</v>
      </c>
      <c r="B834" s="5" t="s">
        <v>2680</v>
      </c>
      <c r="C834" s="5" t="s">
        <v>97</v>
      </c>
      <c r="D834" s="5" t="s">
        <v>2680</v>
      </c>
      <c r="E834" s="5" t="s">
        <v>6501</v>
      </c>
      <c r="F834" s="5" t="s">
        <v>8689</v>
      </c>
      <c r="H834" s="5">
        <f t="shared" si="106"/>
        <v>14</v>
      </c>
      <c r="I834" s="5" t="str">
        <f t="shared" si="107"/>
        <v>UPDATE crash_per_2016 SET DLSTATE_txt = 'North Carolina' where TRIM(DLSTATE)='NC';</v>
      </c>
    </row>
    <row r="835" spans="1:9" x14ac:dyDescent="0.25">
      <c r="A835" s="5" t="s">
        <v>8609</v>
      </c>
      <c r="B835" s="5" t="s">
        <v>2682</v>
      </c>
      <c r="C835" s="5" t="s">
        <v>97</v>
      </c>
      <c r="D835" s="5" t="s">
        <v>2682</v>
      </c>
      <c r="E835" s="5" t="s">
        <v>6502</v>
      </c>
      <c r="F835" s="5" t="s">
        <v>8689</v>
      </c>
      <c r="H835" s="5">
        <f t="shared" si="106"/>
        <v>12</v>
      </c>
      <c r="I835" s="5" t="str">
        <f t="shared" si="107"/>
        <v>UPDATE crash_per_2016 SET DLSTATE_txt = 'North Dakota' where TRIM(DLSTATE)='ND';</v>
      </c>
    </row>
    <row r="836" spans="1:9" x14ac:dyDescent="0.25">
      <c r="A836" s="5" t="s">
        <v>8609</v>
      </c>
      <c r="B836" s="5" t="s">
        <v>2684</v>
      </c>
      <c r="C836" s="5" t="s">
        <v>97</v>
      </c>
      <c r="D836" s="5" t="s">
        <v>2684</v>
      </c>
      <c r="E836" s="5" t="s">
        <v>6503</v>
      </c>
      <c r="F836" s="5" t="s">
        <v>8689</v>
      </c>
      <c r="H836" s="5">
        <f t="shared" si="106"/>
        <v>4</v>
      </c>
      <c r="I836" s="5" t="str">
        <f t="shared" si="107"/>
        <v>UPDATE crash_per_2016 SET DLSTATE_txt = 'Ohio' where TRIM(DLSTATE)='OH';</v>
      </c>
    </row>
    <row r="837" spans="1:9" x14ac:dyDescent="0.25">
      <c r="A837" s="5" t="s">
        <v>8609</v>
      </c>
      <c r="B837" s="5" t="s">
        <v>2686</v>
      </c>
      <c r="C837" s="5" t="s">
        <v>97</v>
      </c>
      <c r="D837" s="5" t="s">
        <v>2686</v>
      </c>
      <c r="E837" s="5" t="s">
        <v>6504</v>
      </c>
      <c r="F837" s="5" t="s">
        <v>8689</v>
      </c>
      <c r="H837" s="5">
        <f t="shared" ref="H837:H900" si="110">LEN(E837)</f>
        <v>8</v>
      </c>
      <c r="I837" s="5" t="str">
        <f t="shared" ref="I837:I900" si="111">"UPDATE crash_"&amp;TRIM(F837)&amp;"_2016 SET "&amp;TRIM(C837)&amp;"_txt = '"&amp;TRIM(E837)&amp;"' where TRIM("&amp;TRIM(C837)&amp;")='"&amp;TRIM(D837)&amp;"';"</f>
        <v>UPDATE crash_per_2016 SET DLSTATE_txt = 'Oklahoma' where TRIM(DLSTATE)='OK';</v>
      </c>
    </row>
    <row r="838" spans="1:9" x14ac:dyDescent="0.25">
      <c r="A838" s="5" t="s">
        <v>8609</v>
      </c>
      <c r="B838" s="5" t="s">
        <v>2689</v>
      </c>
      <c r="C838" s="5" t="s">
        <v>97</v>
      </c>
      <c r="D838" s="5" t="s">
        <v>2689</v>
      </c>
      <c r="E838" s="5" t="s">
        <v>6505</v>
      </c>
      <c r="F838" s="5" t="s">
        <v>8689</v>
      </c>
      <c r="H838" s="5">
        <f t="shared" si="110"/>
        <v>6</v>
      </c>
      <c r="I838" s="5" t="str">
        <f t="shared" si="111"/>
        <v>UPDATE crash_per_2016 SET DLSTATE_txt = 'Oregon' where TRIM(DLSTATE)='OR';</v>
      </c>
    </row>
    <row r="839" spans="1:9" x14ac:dyDescent="0.25">
      <c r="A839" s="5" t="s">
        <v>8609</v>
      </c>
      <c r="B839" s="5" t="s">
        <v>2691</v>
      </c>
      <c r="C839" s="5" t="s">
        <v>97</v>
      </c>
      <c r="D839" s="5" t="s">
        <v>2691</v>
      </c>
      <c r="E839" s="5" t="s">
        <v>6506</v>
      </c>
      <c r="F839" s="5" t="s">
        <v>8689</v>
      </c>
      <c r="H839" s="5">
        <f t="shared" si="110"/>
        <v>12</v>
      </c>
      <c r="I839" s="5" t="str">
        <f t="shared" si="111"/>
        <v>UPDATE crash_per_2016 SET DLSTATE_txt = 'Pennsylvania' where TRIM(DLSTATE)='PA';</v>
      </c>
    </row>
    <row r="840" spans="1:9" x14ac:dyDescent="0.25">
      <c r="A840" s="5" t="s">
        <v>8609</v>
      </c>
      <c r="B840" s="5" t="s">
        <v>2696</v>
      </c>
      <c r="C840" s="5" t="s">
        <v>97</v>
      </c>
      <c r="D840" s="5" t="s">
        <v>2696</v>
      </c>
      <c r="E840" s="5" t="s">
        <v>6507</v>
      </c>
      <c r="F840" s="5" t="s">
        <v>8689</v>
      </c>
      <c r="H840" s="5">
        <f t="shared" si="110"/>
        <v>12</v>
      </c>
      <c r="I840" s="5" t="str">
        <f t="shared" si="111"/>
        <v>UPDATE crash_per_2016 SET DLSTATE_txt = 'Rhode Island' where TRIM(DLSTATE)='RI';</v>
      </c>
    </row>
    <row r="841" spans="1:9" x14ac:dyDescent="0.25">
      <c r="A841" s="5" t="s">
        <v>8609</v>
      </c>
      <c r="B841" s="5" t="s">
        <v>2698</v>
      </c>
      <c r="C841" s="5" t="s">
        <v>97</v>
      </c>
      <c r="D841" s="5" t="s">
        <v>2698</v>
      </c>
      <c r="E841" s="5" t="s">
        <v>6508</v>
      </c>
      <c r="F841" s="5" t="s">
        <v>8689</v>
      </c>
      <c r="H841" s="5">
        <f t="shared" si="110"/>
        <v>14</v>
      </c>
      <c r="I841" s="5" t="str">
        <f t="shared" si="111"/>
        <v>UPDATE crash_per_2016 SET DLSTATE_txt = 'South Carolina' where TRIM(DLSTATE)='SC';</v>
      </c>
    </row>
    <row r="842" spans="1:9" x14ac:dyDescent="0.25">
      <c r="A842" s="5" t="s">
        <v>8609</v>
      </c>
      <c r="B842" s="5" t="s">
        <v>2700</v>
      </c>
      <c r="C842" s="5" t="s">
        <v>97</v>
      </c>
      <c r="D842" s="5" t="s">
        <v>2700</v>
      </c>
      <c r="E842" s="5" t="s">
        <v>6509</v>
      </c>
      <c r="F842" s="5" t="s">
        <v>8689</v>
      </c>
      <c r="H842" s="5">
        <f t="shared" si="110"/>
        <v>12</v>
      </c>
      <c r="I842" s="5" t="str">
        <f t="shared" si="111"/>
        <v>UPDATE crash_per_2016 SET DLSTATE_txt = 'South Dakota' where TRIM(DLSTATE)='SD';</v>
      </c>
    </row>
    <row r="843" spans="1:9" x14ac:dyDescent="0.25">
      <c r="A843" s="5" t="s">
        <v>8609</v>
      </c>
      <c r="B843" s="5" t="s">
        <v>2704</v>
      </c>
      <c r="C843" s="5" t="s">
        <v>97</v>
      </c>
      <c r="D843" s="5" t="s">
        <v>2704</v>
      </c>
      <c r="E843" s="5" t="s">
        <v>6510</v>
      </c>
      <c r="F843" s="5" t="s">
        <v>8689</v>
      </c>
      <c r="H843" s="5">
        <f t="shared" si="110"/>
        <v>9</v>
      </c>
      <c r="I843" s="5" t="str">
        <f t="shared" si="111"/>
        <v>UPDATE crash_per_2016 SET DLSTATE_txt = 'Tennessee' where TRIM(DLSTATE)='TN';</v>
      </c>
    </row>
    <row r="844" spans="1:9" x14ac:dyDescent="0.25">
      <c r="A844" s="5" t="s">
        <v>8609</v>
      </c>
      <c r="B844" s="5" t="s">
        <v>2705</v>
      </c>
      <c r="C844" s="5" t="s">
        <v>97</v>
      </c>
      <c r="D844" s="5" t="s">
        <v>2705</v>
      </c>
      <c r="E844" s="5" t="s">
        <v>6511</v>
      </c>
      <c r="F844" s="5" t="s">
        <v>8689</v>
      </c>
      <c r="H844" s="5">
        <f t="shared" si="110"/>
        <v>5</v>
      </c>
      <c r="I844" s="5" t="str">
        <f t="shared" si="111"/>
        <v>UPDATE crash_per_2016 SET DLSTATE_txt = 'Texas' where TRIM(DLSTATE)='TX';</v>
      </c>
    </row>
    <row r="845" spans="1:9" x14ac:dyDescent="0.25">
      <c r="A845" s="5" t="s">
        <v>8609</v>
      </c>
      <c r="B845" s="5" t="s">
        <v>2706</v>
      </c>
      <c r="C845" s="5" t="s">
        <v>97</v>
      </c>
      <c r="D845" s="5" t="s">
        <v>2706</v>
      </c>
      <c r="E845" s="5" t="s">
        <v>6512</v>
      </c>
      <c r="F845" s="5" t="s">
        <v>8689</v>
      </c>
      <c r="H845" s="5">
        <f t="shared" si="110"/>
        <v>4</v>
      </c>
      <c r="I845" s="5" t="str">
        <f t="shared" si="111"/>
        <v>UPDATE crash_per_2016 SET DLSTATE_txt = 'Utah' where TRIM(DLSTATE)='UT';</v>
      </c>
    </row>
    <row r="846" spans="1:9" x14ac:dyDescent="0.25">
      <c r="A846" s="5" t="s">
        <v>8609</v>
      </c>
      <c r="B846" s="5" t="s">
        <v>2708</v>
      </c>
      <c r="C846" s="5" t="s">
        <v>97</v>
      </c>
      <c r="D846" s="5" t="s">
        <v>2708</v>
      </c>
      <c r="E846" s="5" t="s">
        <v>6513</v>
      </c>
      <c r="F846" s="5" t="s">
        <v>8689</v>
      </c>
      <c r="H846" s="5">
        <f t="shared" si="110"/>
        <v>7</v>
      </c>
      <c r="I846" s="5" t="str">
        <f t="shared" si="111"/>
        <v>UPDATE crash_per_2016 SET DLSTATE_txt = 'Vermont' where TRIM(DLSTATE)='VT';</v>
      </c>
    </row>
    <row r="847" spans="1:9" x14ac:dyDescent="0.25">
      <c r="A847" s="5" t="s">
        <v>8609</v>
      </c>
      <c r="B847" s="5" t="s">
        <v>2709</v>
      </c>
      <c r="C847" s="5" t="s">
        <v>97</v>
      </c>
      <c r="D847" s="5" t="s">
        <v>2709</v>
      </c>
      <c r="E847" s="5" t="s">
        <v>6514</v>
      </c>
      <c r="F847" s="5" t="s">
        <v>8689</v>
      </c>
      <c r="H847" s="5">
        <f t="shared" si="110"/>
        <v>8</v>
      </c>
      <c r="I847" s="5" t="str">
        <f t="shared" si="111"/>
        <v>UPDATE crash_per_2016 SET DLSTATE_txt = 'Virginia' where TRIM(DLSTATE)='VA';</v>
      </c>
    </row>
    <row r="848" spans="1:9" x14ac:dyDescent="0.25">
      <c r="A848" s="5" t="s">
        <v>8609</v>
      </c>
      <c r="B848" s="5" t="s">
        <v>2711</v>
      </c>
      <c r="C848" s="5" t="s">
        <v>97</v>
      </c>
      <c r="D848" s="5" t="s">
        <v>2711</v>
      </c>
      <c r="E848" s="5" t="s">
        <v>6515</v>
      </c>
      <c r="F848" s="5" t="s">
        <v>8689</v>
      </c>
      <c r="H848" s="5">
        <f t="shared" si="110"/>
        <v>10</v>
      </c>
      <c r="I848" s="5" t="str">
        <f t="shared" si="111"/>
        <v>UPDATE crash_per_2016 SET DLSTATE_txt = 'Washington' where TRIM(DLSTATE)='WA';</v>
      </c>
    </row>
    <row r="849" spans="1:9" x14ac:dyDescent="0.25">
      <c r="A849" s="5" t="s">
        <v>8609</v>
      </c>
      <c r="B849" s="5" t="s">
        <v>2713</v>
      </c>
      <c r="C849" s="5" t="s">
        <v>97</v>
      </c>
      <c r="D849" s="5" t="s">
        <v>2713</v>
      </c>
      <c r="E849" s="5" t="s">
        <v>6516</v>
      </c>
      <c r="F849" s="5" t="s">
        <v>8689</v>
      </c>
      <c r="H849" s="5">
        <f t="shared" si="110"/>
        <v>13</v>
      </c>
      <c r="I849" s="5" t="str">
        <f t="shared" si="111"/>
        <v>UPDATE crash_per_2016 SET DLSTATE_txt = 'West Virginia' where TRIM(DLSTATE)='WV';</v>
      </c>
    </row>
    <row r="850" spans="1:9" x14ac:dyDescent="0.25">
      <c r="A850" s="5" t="s">
        <v>8609</v>
      </c>
      <c r="B850" s="5" t="s">
        <v>2714</v>
      </c>
      <c r="C850" s="5" t="s">
        <v>97</v>
      </c>
      <c r="D850" s="5" t="s">
        <v>2714</v>
      </c>
      <c r="E850" s="5" t="s">
        <v>6517</v>
      </c>
      <c r="F850" s="5" t="s">
        <v>8689</v>
      </c>
      <c r="H850" s="5">
        <f t="shared" si="110"/>
        <v>9</v>
      </c>
      <c r="I850" s="5" t="str">
        <f t="shared" si="111"/>
        <v>UPDATE crash_per_2016 SET DLSTATE_txt = 'Wisconsin' where TRIM(DLSTATE)='WI';</v>
      </c>
    </row>
    <row r="851" spans="1:9" x14ac:dyDescent="0.25">
      <c r="A851" s="5" t="s">
        <v>8609</v>
      </c>
      <c r="B851" s="5" t="s">
        <v>2715</v>
      </c>
      <c r="C851" s="5" t="s">
        <v>97</v>
      </c>
      <c r="D851" s="5" t="s">
        <v>2715</v>
      </c>
      <c r="E851" s="5" t="s">
        <v>6518</v>
      </c>
      <c r="F851" s="5" t="s">
        <v>8689</v>
      </c>
      <c r="H851" s="5">
        <f t="shared" si="110"/>
        <v>7</v>
      </c>
      <c r="I851" s="5" t="str">
        <f t="shared" si="111"/>
        <v>UPDATE crash_per_2016 SET DLSTATE_txt = 'Wyoming' where TRIM(DLSTATE)='WY';</v>
      </c>
    </row>
    <row r="852" spans="1:9" x14ac:dyDescent="0.25">
      <c r="A852" s="5" t="s">
        <v>8573</v>
      </c>
      <c r="B852" s="14" t="s">
        <v>6296</v>
      </c>
      <c r="C852" t="s">
        <v>6129</v>
      </c>
      <c r="D852" s="5" t="str">
        <f t="shared" ref="D852" si="112">LEFT(B852,2)</f>
        <v xml:space="preserve">1 </v>
      </c>
      <c r="E852" s="5" t="str">
        <f t="shared" ref="E852" si="113">TRIM(MID(B852, SEARCH("=", B852)+1,100))</f>
        <v>Yes</v>
      </c>
      <c r="F852" t="s">
        <v>8688</v>
      </c>
      <c r="H852" s="5">
        <f t="shared" si="110"/>
        <v>3</v>
      </c>
      <c r="I852" s="5" t="str">
        <f t="shared" si="111"/>
        <v>UPDATE crash_acc_2016 SET DOLMIN_txt = 'Yes' where TRIM(DOLMIN)='1';</v>
      </c>
    </row>
    <row r="853" spans="1:9" x14ac:dyDescent="0.25">
      <c r="A853" s="5" t="s">
        <v>8573</v>
      </c>
      <c r="B853" s="14" t="s">
        <v>6297</v>
      </c>
      <c r="C853" s="5" t="s">
        <v>6129</v>
      </c>
      <c r="D853" s="5" t="str">
        <f t="shared" ref="D853:D857" si="114">LEFT(B853,2)</f>
        <v xml:space="preserve">2 </v>
      </c>
      <c r="E853" s="5" t="str">
        <f t="shared" ref="E853:E857" si="115">TRIM(MID(B853, SEARCH("=", B853)+1,100))</f>
        <v>No</v>
      </c>
      <c r="F853" t="s">
        <v>8688</v>
      </c>
      <c r="H853" s="5">
        <f t="shared" si="110"/>
        <v>2</v>
      </c>
      <c r="I853" s="5" t="str">
        <f t="shared" si="111"/>
        <v>UPDATE crash_acc_2016 SET DOLMIN_txt = 'No' where TRIM(DOLMIN)='2';</v>
      </c>
    </row>
    <row r="854" spans="1:9" x14ac:dyDescent="0.25">
      <c r="A854" s="5" t="s">
        <v>8573</v>
      </c>
      <c r="B854" s="15" t="s">
        <v>6262</v>
      </c>
      <c r="C854" s="5" t="s">
        <v>6129</v>
      </c>
      <c r="D854" s="5" t="str">
        <f t="shared" si="114"/>
        <v>99</v>
      </c>
      <c r="E854" s="5" t="str">
        <f t="shared" si="115"/>
        <v>Unknown</v>
      </c>
      <c r="F854" t="s">
        <v>8688</v>
      </c>
      <c r="H854" s="5">
        <f t="shared" si="110"/>
        <v>7</v>
      </c>
      <c r="I854" s="5" t="str">
        <f t="shared" si="111"/>
        <v>UPDATE crash_acc_2016 SET DOLMIN_txt = 'Unknown' where TRIM(DOLMIN)='99';</v>
      </c>
    </row>
    <row r="855" spans="1:9" x14ac:dyDescent="0.25">
      <c r="A855" s="5" t="s">
        <v>8677</v>
      </c>
      <c r="B855" s="14" t="s">
        <v>6296</v>
      </c>
      <c r="C855" t="s">
        <v>6109</v>
      </c>
      <c r="D855" s="5" t="str">
        <f t="shared" si="114"/>
        <v xml:space="preserve">1 </v>
      </c>
      <c r="E855" s="5" t="str">
        <f t="shared" si="115"/>
        <v>Yes</v>
      </c>
      <c r="F855" t="s">
        <v>8690</v>
      </c>
      <c r="H855" s="5">
        <f t="shared" si="110"/>
        <v>3</v>
      </c>
      <c r="I855" s="5" t="str">
        <f t="shared" si="111"/>
        <v>UPDATE crash_veh_2016 SET DRCONTRL_txt = 'Yes' where TRIM(DRCONTRL)='1';</v>
      </c>
    </row>
    <row r="856" spans="1:9" x14ac:dyDescent="0.25">
      <c r="A856" s="5" t="s">
        <v>8677</v>
      </c>
      <c r="B856" s="14" t="s">
        <v>6297</v>
      </c>
      <c r="C856" s="5" t="s">
        <v>6109</v>
      </c>
      <c r="D856" s="5" t="str">
        <f t="shared" si="114"/>
        <v xml:space="preserve">2 </v>
      </c>
      <c r="E856" s="5" t="str">
        <f t="shared" si="115"/>
        <v>No</v>
      </c>
      <c r="F856" t="s">
        <v>8690</v>
      </c>
      <c r="H856" s="5">
        <f t="shared" si="110"/>
        <v>2</v>
      </c>
      <c r="I856" s="5" t="str">
        <f t="shared" si="111"/>
        <v>UPDATE crash_veh_2016 SET DRCONTRL_txt = 'No' where TRIM(DRCONTRL)='2';</v>
      </c>
    </row>
    <row r="857" spans="1:9" x14ac:dyDescent="0.25">
      <c r="A857" s="5" t="s">
        <v>8677</v>
      </c>
      <c r="B857" s="15" t="s">
        <v>6262</v>
      </c>
      <c r="C857" s="5" t="s">
        <v>6109</v>
      </c>
      <c r="D857" s="5" t="str">
        <f t="shared" si="114"/>
        <v>99</v>
      </c>
      <c r="E857" s="5" t="str">
        <f t="shared" si="115"/>
        <v>Unknown</v>
      </c>
      <c r="F857" t="s">
        <v>8690</v>
      </c>
      <c r="H857" s="5">
        <f t="shared" si="110"/>
        <v>7</v>
      </c>
      <c r="I857" s="5" t="str">
        <f t="shared" si="111"/>
        <v>UPDATE crash_veh_2016 SET DRCONTRL_txt = 'Unknown' where TRIM(DRCONTRL)='99';</v>
      </c>
    </row>
    <row r="858" spans="1:9" x14ac:dyDescent="0.25">
      <c r="A858" s="5" t="s">
        <v>8642</v>
      </c>
      <c r="B858" s="14" t="s">
        <v>6722</v>
      </c>
      <c r="C858" t="s">
        <v>6176</v>
      </c>
      <c r="D858" s="5" t="str">
        <f t="shared" ref="D858:D868" si="116">LEFT(B858,2)</f>
        <v xml:space="preserve">2 </v>
      </c>
      <c r="E858" s="5" t="str">
        <f t="shared" ref="E858:E868" si="117">TRIM(MID(B858, SEARCH("=", B858)+1,100))</f>
        <v>Negative</v>
      </c>
      <c r="F858" t="s">
        <v>8689</v>
      </c>
      <c r="H858" s="5">
        <f t="shared" si="110"/>
        <v>8</v>
      </c>
      <c r="I858" s="5" t="str">
        <f t="shared" si="111"/>
        <v>UPDATE crash_per_2016 SET DRUGRES_txt = 'Negative' where TRIM(DRUGRES)='2';</v>
      </c>
    </row>
    <row r="859" spans="1:9" x14ac:dyDescent="0.25">
      <c r="A859" s="5" t="s">
        <v>8642</v>
      </c>
      <c r="B859" s="14" t="s">
        <v>6723</v>
      </c>
      <c r="C859" s="5" t="s">
        <v>6176</v>
      </c>
      <c r="D859" s="5" t="str">
        <f t="shared" si="116"/>
        <v xml:space="preserve">3 </v>
      </c>
      <c r="E859" s="5" t="str">
        <f t="shared" si="117"/>
        <v>Results Unknown</v>
      </c>
      <c r="F859" s="5" t="s">
        <v>8689</v>
      </c>
      <c r="H859" s="5">
        <f t="shared" si="110"/>
        <v>15</v>
      </c>
      <c r="I859" s="5" t="str">
        <f t="shared" si="111"/>
        <v>UPDATE crash_per_2016 SET DRUGRES_txt = 'Results Unknown' where TRIM(DRUGRES)='3';</v>
      </c>
    </row>
    <row r="860" spans="1:9" x14ac:dyDescent="0.25">
      <c r="A860" s="5" t="s">
        <v>8642</v>
      </c>
      <c r="B860" s="14" t="s">
        <v>6724</v>
      </c>
      <c r="C860" s="5" t="s">
        <v>6176</v>
      </c>
      <c r="D860" s="5" t="str">
        <f t="shared" si="116"/>
        <v xml:space="preserve">4 </v>
      </c>
      <c r="E860" s="5" t="str">
        <f t="shared" si="117"/>
        <v>No Drugs</v>
      </c>
      <c r="F860" s="5" t="s">
        <v>8689</v>
      </c>
      <c r="H860" s="5">
        <f t="shared" si="110"/>
        <v>8</v>
      </c>
      <c r="I860" s="5" t="str">
        <f t="shared" si="111"/>
        <v>UPDATE crash_per_2016 SET DRUGRES_txt = 'No Drugs' where TRIM(DRUGRES)='4';</v>
      </c>
    </row>
    <row r="861" spans="1:9" x14ac:dyDescent="0.25">
      <c r="A861" s="5" t="s">
        <v>8642</v>
      </c>
      <c r="B861" s="14" t="s">
        <v>6725</v>
      </c>
      <c r="C861" s="5" t="s">
        <v>6176</v>
      </c>
      <c r="D861" s="5" t="str">
        <f t="shared" si="116"/>
        <v xml:space="preserve">5 </v>
      </c>
      <c r="E861" s="5" t="str">
        <f t="shared" si="117"/>
        <v>Narcotic</v>
      </c>
      <c r="F861" s="5" t="s">
        <v>8689</v>
      </c>
      <c r="H861" s="5">
        <f t="shared" si="110"/>
        <v>8</v>
      </c>
      <c r="I861" s="5" t="str">
        <f t="shared" si="111"/>
        <v>UPDATE crash_per_2016 SET DRUGRES_txt = 'Narcotic' where TRIM(DRUGRES)='5';</v>
      </c>
    </row>
    <row r="862" spans="1:9" x14ac:dyDescent="0.25">
      <c r="A862" s="5" t="s">
        <v>8642</v>
      </c>
      <c r="B862" s="14" t="s">
        <v>6726</v>
      </c>
      <c r="C862" s="5" t="s">
        <v>6176</v>
      </c>
      <c r="D862" s="5" t="str">
        <f t="shared" si="116"/>
        <v xml:space="preserve">6 </v>
      </c>
      <c r="E862" s="5" t="str">
        <f t="shared" si="117"/>
        <v>Depressants</v>
      </c>
      <c r="F862" s="5" t="s">
        <v>8689</v>
      </c>
      <c r="H862" s="5">
        <f t="shared" si="110"/>
        <v>11</v>
      </c>
      <c r="I862" s="5" t="str">
        <f t="shared" si="111"/>
        <v>UPDATE crash_per_2016 SET DRUGRES_txt = 'Depressants' where TRIM(DRUGRES)='6';</v>
      </c>
    </row>
    <row r="863" spans="1:9" x14ac:dyDescent="0.25">
      <c r="A863" s="5" t="s">
        <v>8642</v>
      </c>
      <c r="B863" s="14" t="s">
        <v>6727</v>
      </c>
      <c r="C863" s="5" t="s">
        <v>6176</v>
      </c>
      <c r="D863" s="5" t="str">
        <f t="shared" si="116"/>
        <v xml:space="preserve">7 </v>
      </c>
      <c r="E863" s="5" t="str">
        <f t="shared" si="117"/>
        <v>Stimulant</v>
      </c>
      <c r="F863" s="5" t="s">
        <v>8689</v>
      </c>
      <c r="H863" s="5">
        <f t="shared" si="110"/>
        <v>9</v>
      </c>
      <c r="I863" s="5" t="str">
        <f t="shared" si="111"/>
        <v>UPDATE crash_per_2016 SET DRUGRES_txt = 'Stimulant' where TRIM(DRUGRES)='7';</v>
      </c>
    </row>
    <row r="864" spans="1:9" x14ac:dyDescent="0.25">
      <c r="A864" s="5" t="s">
        <v>8642</v>
      </c>
      <c r="B864" s="14" t="s">
        <v>6728</v>
      </c>
      <c r="C864" s="5" t="s">
        <v>6176</v>
      </c>
      <c r="D864" s="5" t="str">
        <f t="shared" si="116"/>
        <v xml:space="preserve">8 </v>
      </c>
      <c r="E864" s="5" t="str">
        <f t="shared" si="117"/>
        <v>Hallucinogen</v>
      </c>
      <c r="F864" s="5" t="s">
        <v>8689</v>
      </c>
      <c r="H864" s="5">
        <f t="shared" si="110"/>
        <v>12</v>
      </c>
      <c r="I864" s="5" t="str">
        <f t="shared" si="111"/>
        <v>UPDATE crash_per_2016 SET DRUGRES_txt = 'Hallucinogen' where TRIM(DRUGRES)='8';</v>
      </c>
    </row>
    <row r="865" spans="1:9" x14ac:dyDescent="0.25">
      <c r="A865" s="5" t="s">
        <v>8642</v>
      </c>
      <c r="B865" s="14" t="s">
        <v>6729</v>
      </c>
      <c r="C865" s="5" t="s">
        <v>6176</v>
      </c>
      <c r="D865" s="5" t="str">
        <f t="shared" si="116"/>
        <v xml:space="preserve">9 </v>
      </c>
      <c r="E865" s="5" t="str">
        <f t="shared" si="117"/>
        <v>Cannabinoid</v>
      </c>
      <c r="F865" s="5" t="s">
        <v>8689</v>
      </c>
      <c r="H865" s="5">
        <f t="shared" si="110"/>
        <v>11</v>
      </c>
      <c r="I865" s="5" t="str">
        <f t="shared" si="111"/>
        <v>UPDATE crash_per_2016 SET DRUGRES_txt = 'Cannabinoid' where TRIM(DRUGRES)='9';</v>
      </c>
    </row>
    <row r="866" spans="1:9" x14ac:dyDescent="0.25">
      <c r="A866" s="5" t="s">
        <v>8642</v>
      </c>
      <c r="B866" s="14" t="s">
        <v>6730</v>
      </c>
      <c r="C866" s="5" t="s">
        <v>6176</v>
      </c>
      <c r="D866" s="5" t="str">
        <f t="shared" si="116"/>
        <v>10</v>
      </c>
      <c r="E866" s="5" t="str">
        <f t="shared" si="117"/>
        <v>PCP</v>
      </c>
      <c r="F866" s="5" t="s">
        <v>8689</v>
      </c>
      <c r="H866" s="5">
        <f t="shared" si="110"/>
        <v>3</v>
      </c>
      <c r="I866" s="5" t="str">
        <f t="shared" si="111"/>
        <v>UPDATE crash_per_2016 SET DRUGRES_txt = 'PCP' where TRIM(DRUGRES)='10';</v>
      </c>
    </row>
    <row r="867" spans="1:9" x14ac:dyDescent="0.25">
      <c r="A867" s="5" t="s">
        <v>8642</v>
      </c>
      <c r="B867" s="14" t="s">
        <v>6731</v>
      </c>
      <c r="C867" s="5" t="s">
        <v>6176</v>
      </c>
      <c r="D867" s="5" t="str">
        <f t="shared" si="116"/>
        <v>61</v>
      </c>
      <c r="E867" s="5" t="str">
        <f t="shared" si="117"/>
        <v>Pending</v>
      </c>
      <c r="F867" s="5" t="s">
        <v>8689</v>
      </c>
      <c r="H867" s="5">
        <f t="shared" si="110"/>
        <v>7</v>
      </c>
      <c r="I867" s="5" t="str">
        <f t="shared" si="111"/>
        <v>UPDATE crash_per_2016 SET DRUGRES_txt = 'Pending' where TRIM(DRUGRES)='61';</v>
      </c>
    </row>
    <row r="868" spans="1:9" x14ac:dyDescent="0.25">
      <c r="A868" s="5" t="s">
        <v>8642</v>
      </c>
      <c r="B868" s="15" t="s">
        <v>6305</v>
      </c>
      <c r="C868" s="5" t="s">
        <v>6176</v>
      </c>
      <c r="D868" s="5" t="str">
        <f t="shared" si="116"/>
        <v>90</v>
      </c>
      <c r="E868" s="5" t="str">
        <f t="shared" si="117"/>
        <v>Other</v>
      </c>
      <c r="F868" s="5" t="s">
        <v>8689</v>
      </c>
      <c r="H868" s="5">
        <f t="shared" si="110"/>
        <v>5</v>
      </c>
      <c r="I868" s="5" t="str">
        <f t="shared" si="111"/>
        <v>UPDATE crash_per_2016 SET DRUGRES_txt = 'Other' where TRIM(DRUGRES)='90';</v>
      </c>
    </row>
    <row r="869" spans="1:9" x14ac:dyDescent="0.25">
      <c r="A869" s="5" t="s">
        <v>8643</v>
      </c>
      <c r="B869" s="14" t="s">
        <v>6296</v>
      </c>
      <c r="C869" t="s">
        <v>6177</v>
      </c>
      <c r="D869" s="5" t="str">
        <f t="shared" ref="D869:D871" si="118">LEFT(B869,2)</f>
        <v xml:space="preserve">1 </v>
      </c>
      <c r="E869" s="5" t="str">
        <f t="shared" ref="E869:E871" si="119">TRIM(MID(B869, SEARCH("=", B869)+1,100))</f>
        <v>Yes</v>
      </c>
      <c r="F869" s="5" t="s">
        <v>8689</v>
      </c>
      <c r="H869" s="5">
        <f t="shared" si="110"/>
        <v>3</v>
      </c>
      <c r="I869" s="5" t="str">
        <f t="shared" si="111"/>
        <v>UPDATE crash_per_2016 SET DRUGSUSP_txt = 'Yes' where TRIM(DRUGSUSP)='1';</v>
      </c>
    </row>
    <row r="870" spans="1:9" x14ac:dyDescent="0.25">
      <c r="A870" s="5" t="s">
        <v>8643</v>
      </c>
      <c r="B870" s="14" t="s">
        <v>6297</v>
      </c>
      <c r="C870" s="5" t="s">
        <v>6177</v>
      </c>
      <c r="D870" s="5" t="str">
        <f t="shared" si="118"/>
        <v xml:space="preserve">2 </v>
      </c>
      <c r="E870" s="5" t="str">
        <f t="shared" si="119"/>
        <v>No</v>
      </c>
      <c r="F870" s="5" t="s">
        <v>8689</v>
      </c>
      <c r="H870" s="5">
        <f t="shared" si="110"/>
        <v>2</v>
      </c>
      <c r="I870" s="5" t="str">
        <f t="shared" si="111"/>
        <v>UPDATE crash_per_2016 SET DRUGSUSP_txt = 'No' where TRIM(DRUGSUSP)='2';</v>
      </c>
    </row>
    <row r="871" spans="1:9" x14ac:dyDescent="0.25">
      <c r="A871" s="5" t="s">
        <v>8643</v>
      </c>
      <c r="B871" s="15" t="s">
        <v>6262</v>
      </c>
      <c r="C871" s="5" t="s">
        <v>6177</v>
      </c>
      <c r="D871" s="5" t="str">
        <f t="shared" si="118"/>
        <v>99</v>
      </c>
      <c r="E871" s="5" t="str">
        <f t="shared" si="119"/>
        <v>Unknown</v>
      </c>
      <c r="F871" s="5" t="s">
        <v>8689</v>
      </c>
      <c r="H871" s="5">
        <f t="shared" si="110"/>
        <v>7</v>
      </c>
      <c r="I871" s="5" t="str">
        <f t="shared" si="111"/>
        <v>UPDATE crash_per_2016 SET DRUGSUSP_txt = 'Unknown' where TRIM(DRUGSUSP)='99';</v>
      </c>
    </row>
    <row r="872" spans="1:9" x14ac:dyDescent="0.25">
      <c r="A872" s="5" t="s">
        <v>8623</v>
      </c>
      <c r="B872" s="14" t="s">
        <v>6732</v>
      </c>
      <c r="C872" t="s">
        <v>6158</v>
      </c>
      <c r="D872" s="5" t="str">
        <f t="shared" ref="D872:D875" si="120">LEFT(B872,2)</f>
        <v xml:space="preserve">1 </v>
      </c>
      <c r="E872" s="5" t="str">
        <f t="shared" ref="E872:E875" si="121">TRIM(MID(B872, SEARCH("=", B872)+1,100))</f>
        <v>Yes, Test Given</v>
      </c>
      <c r="F872" s="5" t="s">
        <v>8689</v>
      </c>
      <c r="H872" s="5">
        <f t="shared" si="110"/>
        <v>15</v>
      </c>
      <c r="I872" s="5" t="str">
        <f t="shared" si="111"/>
        <v>UPDATE crash_per_2016 SET DRUGTEST_txt = 'Yes, Test Given' where TRIM(DRUGTEST)='1';</v>
      </c>
    </row>
    <row r="873" spans="1:9" x14ac:dyDescent="0.25">
      <c r="A873" s="5" t="s">
        <v>8623</v>
      </c>
      <c r="B873" s="14" t="s">
        <v>6733</v>
      </c>
      <c r="C873" s="5" t="s">
        <v>6158</v>
      </c>
      <c r="D873" s="5" t="str">
        <f t="shared" si="120"/>
        <v xml:space="preserve">2 </v>
      </c>
      <c r="E873" s="5" t="str">
        <f t="shared" si="121"/>
        <v>No, Test Not Given</v>
      </c>
      <c r="F873" s="5" t="s">
        <v>8689</v>
      </c>
      <c r="H873" s="5">
        <f t="shared" si="110"/>
        <v>18</v>
      </c>
      <c r="I873" s="5" t="str">
        <f t="shared" si="111"/>
        <v>UPDATE crash_per_2016 SET DRUGTEST_txt = 'No, Test Not Given' where TRIM(DRUGTEST)='2';</v>
      </c>
    </row>
    <row r="874" spans="1:9" x14ac:dyDescent="0.25">
      <c r="A874" s="5" t="s">
        <v>8623</v>
      </c>
      <c r="B874" s="14" t="s">
        <v>6300</v>
      </c>
      <c r="C874" s="5" t="s">
        <v>6158</v>
      </c>
      <c r="D874" s="5" t="str">
        <f t="shared" si="120"/>
        <v xml:space="preserve">3 </v>
      </c>
      <c r="E874" s="5" t="str">
        <f t="shared" si="121"/>
        <v>Test Refused</v>
      </c>
      <c r="F874" s="5" t="s">
        <v>8689</v>
      </c>
      <c r="H874" s="5">
        <f t="shared" si="110"/>
        <v>12</v>
      </c>
      <c r="I874" s="5" t="str">
        <f t="shared" si="111"/>
        <v>UPDATE crash_per_2016 SET DRUGTEST_txt = 'Test Refused' where TRIM(DRUGTEST)='3';</v>
      </c>
    </row>
    <row r="875" spans="1:9" x14ac:dyDescent="0.25">
      <c r="A875" s="5" t="s">
        <v>8623</v>
      </c>
      <c r="B875" s="15" t="s">
        <v>6262</v>
      </c>
      <c r="C875" s="5" t="s">
        <v>6158</v>
      </c>
      <c r="D875" s="5" t="str">
        <f t="shared" si="120"/>
        <v>99</v>
      </c>
      <c r="E875" s="5" t="str">
        <f t="shared" si="121"/>
        <v>Unknown</v>
      </c>
      <c r="F875" s="5" t="s">
        <v>8689</v>
      </c>
      <c r="H875" s="5">
        <f t="shared" si="110"/>
        <v>7</v>
      </c>
      <c r="I875" s="5" t="str">
        <f t="shared" si="111"/>
        <v>UPDATE crash_per_2016 SET DRUGTEST_txt = 'Unknown' where TRIM(DRUGTEST)='99';</v>
      </c>
    </row>
    <row r="876" spans="1:9" x14ac:dyDescent="0.25">
      <c r="A876" s="5" t="s">
        <v>8624</v>
      </c>
      <c r="B876" s="14" t="s">
        <v>6301</v>
      </c>
      <c r="C876" t="s">
        <v>6159</v>
      </c>
      <c r="D876" s="5" t="str">
        <f t="shared" ref="D876:D880" si="122">LEFT(B876,2)</f>
        <v xml:space="preserve">1 </v>
      </c>
      <c r="E876" s="5" t="str">
        <f t="shared" ref="E876:E880" si="123">TRIM(MID(B876, SEARCH("=", B876)+1,100))</f>
        <v>Blood</v>
      </c>
      <c r="F876" s="5" t="s">
        <v>8689</v>
      </c>
      <c r="H876" s="5">
        <f t="shared" si="110"/>
        <v>5</v>
      </c>
      <c r="I876" s="5" t="str">
        <f t="shared" si="111"/>
        <v>UPDATE crash_per_2016 SET DRUGTYPE_txt = 'Blood' where TRIM(DRUGTYPE)='1';</v>
      </c>
    </row>
    <row r="877" spans="1:9" x14ac:dyDescent="0.25">
      <c r="A877" s="5" t="s">
        <v>8624</v>
      </c>
      <c r="B877" s="14" t="s">
        <v>6303</v>
      </c>
      <c r="C877" s="5" t="s">
        <v>6159</v>
      </c>
      <c r="D877" s="5" t="str">
        <f t="shared" si="122"/>
        <v xml:space="preserve">4 </v>
      </c>
      <c r="E877" s="5" t="str">
        <f t="shared" si="123"/>
        <v>Urine</v>
      </c>
      <c r="F877" s="5" t="s">
        <v>8689</v>
      </c>
      <c r="H877" s="5">
        <f t="shared" si="110"/>
        <v>5</v>
      </c>
      <c r="I877" s="5" t="str">
        <f t="shared" si="111"/>
        <v>UPDATE crash_per_2016 SET DRUGTYPE_txt = 'Urine' where TRIM(DRUGTYPE)='4';</v>
      </c>
    </row>
    <row r="878" spans="1:9" x14ac:dyDescent="0.25">
      <c r="A878" s="5" t="s">
        <v>8624</v>
      </c>
      <c r="B878" s="14" t="s">
        <v>6305</v>
      </c>
      <c r="C878" s="5" t="s">
        <v>6159</v>
      </c>
      <c r="D878" s="5" t="str">
        <f t="shared" si="122"/>
        <v>90</v>
      </c>
      <c r="E878" s="5" t="str">
        <f t="shared" si="123"/>
        <v>Other</v>
      </c>
      <c r="F878" s="5" t="s">
        <v>8689</v>
      </c>
      <c r="H878" s="5">
        <f t="shared" si="110"/>
        <v>5</v>
      </c>
      <c r="I878" s="5" t="str">
        <f t="shared" si="111"/>
        <v>UPDATE crash_per_2016 SET DRUGTYPE_txt = 'Other' where TRIM(DRUGTYPE)='90';</v>
      </c>
    </row>
    <row r="879" spans="1:9" x14ac:dyDescent="0.25">
      <c r="A879" s="5" t="s">
        <v>8624</v>
      </c>
      <c r="B879" s="14" t="s">
        <v>6295</v>
      </c>
      <c r="C879" s="5" t="s">
        <v>6159</v>
      </c>
      <c r="D879" s="5" t="str">
        <f t="shared" si="122"/>
        <v>98</v>
      </c>
      <c r="E879" s="5" t="str">
        <f t="shared" si="123"/>
        <v>Not applicable</v>
      </c>
      <c r="F879" s="5" t="s">
        <v>8689</v>
      </c>
      <c r="H879" s="5">
        <f t="shared" si="110"/>
        <v>14</v>
      </c>
      <c r="I879" s="5" t="str">
        <f t="shared" si="111"/>
        <v>UPDATE crash_per_2016 SET DRUGTYPE_txt = 'Not applicable' where TRIM(DRUGTYPE)='98';</v>
      </c>
    </row>
    <row r="880" spans="1:9" x14ac:dyDescent="0.25">
      <c r="A880" s="5" t="s">
        <v>8624</v>
      </c>
      <c r="B880" s="15" t="s">
        <v>6262</v>
      </c>
      <c r="C880" s="5" t="s">
        <v>6159</v>
      </c>
      <c r="D880" s="5" t="str">
        <f t="shared" si="122"/>
        <v>99</v>
      </c>
      <c r="E880" s="5" t="str">
        <f t="shared" si="123"/>
        <v>Unknown</v>
      </c>
      <c r="F880" s="5" t="s">
        <v>8689</v>
      </c>
      <c r="H880" s="5">
        <f t="shared" si="110"/>
        <v>7</v>
      </c>
      <c r="I880" s="5" t="str">
        <f t="shared" si="111"/>
        <v>UPDATE crash_per_2016 SET DRUGTYPE_txt = 'Unknown' where TRIM(DRUGTYPE)='99';</v>
      </c>
    </row>
    <row r="881" spans="1:9" x14ac:dyDescent="0.25">
      <c r="A881" s="5" t="s">
        <v>8619</v>
      </c>
      <c r="B881" s="14" t="s">
        <v>6734</v>
      </c>
      <c r="C881" t="s">
        <v>101</v>
      </c>
      <c r="D881" s="5" t="str">
        <f t="shared" ref="D881:D887" si="124">LEFT(B881,2)</f>
        <v xml:space="preserve">1 </v>
      </c>
      <c r="E881" s="5" t="str">
        <f t="shared" ref="E881:E887" si="125">TRIM(MID(B881, SEARCH("=", B881)+1,100))</f>
        <v>Trapped-Extricated (by Mechanical Means)</v>
      </c>
      <c r="F881" s="5" t="s">
        <v>8689</v>
      </c>
      <c r="H881" s="5">
        <f t="shared" si="110"/>
        <v>40</v>
      </c>
      <c r="I881" s="5" t="str">
        <f t="shared" si="111"/>
        <v>UPDATE crash_per_2016 SET EJECT_txt = 'Trapped-Extricated (by Mechanical Means)' where TRIM(EJECT)='1';</v>
      </c>
    </row>
    <row r="882" spans="1:9" x14ac:dyDescent="0.25">
      <c r="A882" s="5" t="s">
        <v>8619</v>
      </c>
      <c r="B882" s="14" t="s">
        <v>6735</v>
      </c>
      <c r="C882" s="5" t="s">
        <v>101</v>
      </c>
      <c r="D882" s="5" t="str">
        <f t="shared" si="124"/>
        <v xml:space="preserve">2 </v>
      </c>
      <c r="E882" s="5" t="str">
        <f t="shared" si="125"/>
        <v>Trapped-Freed by Non = Mechanical Means</v>
      </c>
      <c r="F882" s="5" t="s">
        <v>8689</v>
      </c>
      <c r="H882" s="5">
        <f t="shared" si="110"/>
        <v>39</v>
      </c>
      <c r="I882" s="5" t="str">
        <f t="shared" si="111"/>
        <v>UPDATE crash_per_2016 SET EJECT_txt = 'Trapped-Freed by Non = Mechanical Means' where TRIM(EJECT)='2';</v>
      </c>
    </row>
    <row r="883" spans="1:9" x14ac:dyDescent="0.25">
      <c r="A883" s="5" t="s">
        <v>8619</v>
      </c>
      <c r="B883" s="14" t="s">
        <v>6736</v>
      </c>
      <c r="C883" s="5" t="s">
        <v>101</v>
      </c>
      <c r="D883" s="5" t="str">
        <f t="shared" si="124"/>
        <v xml:space="preserve">3 </v>
      </c>
      <c r="E883" s="5" t="str">
        <f t="shared" si="125"/>
        <v>Partially Ejected</v>
      </c>
      <c r="F883" s="5" t="s">
        <v>8689</v>
      </c>
      <c r="H883" s="5">
        <f t="shared" si="110"/>
        <v>17</v>
      </c>
      <c r="I883" s="5" t="str">
        <f t="shared" si="111"/>
        <v>UPDATE crash_per_2016 SET EJECT_txt = 'Partially Ejected' where TRIM(EJECT)='3';</v>
      </c>
    </row>
    <row r="884" spans="1:9" x14ac:dyDescent="0.25">
      <c r="A884" s="5" t="s">
        <v>8619</v>
      </c>
      <c r="B884" s="14" t="s">
        <v>6737</v>
      </c>
      <c r="C884" s="5" t="s">
        <v>101</v>
      </c>
      <c r="D884" s="5" t="str">
        <f t="shared" si="124"/>
        <v xml:space="preserve">4 </v>
      </c>
      <c r="E884" s="5" t="str">
        <f t="shared" si="125"/>
        <v>Totally Ejected</v>
      </c>
      <c r="F884" s="5" t="s">
        <v>8689</v>
      </c>
      <c r="H884" s="5">
        <f t="shared" si="110"/>
        <v>15</v>
      </c>
      <c r="I884" s="5" t="str">
        <f t="shared" si="111"/>
        <v>UPDATE crash_per_2016 SET EJECT_txt = 'Totally Ejected' where TRIM(EJECT)='4';</v>
      </c>
    </row>
    <row r="885" spans="1:9" x14ac:dyDescent="0.25">
      <c r="A885" s="5" t="s">
        <v>8619</v>
      </c>
      <c r="B885" s="14" t="s">
        <v>6738</v>
      </c>
      <c r="C885" s="5" t="s">
        <v>101</v>
      </c>
      <c r="D885" s="5" t="str">
        <f t="shared" si="124"/>
        <v xml:space="preserve">5 </v>
      </c>
      <c r="E885" s="5" t="str">
        <f t="shared" si="125"/>
        <v>Not Ejected or Trapped</v>
      </c>
      <c r="F885" s="5" t="s">
        <v>8689</v>
      </c>
      <c r="H885" s="5">
        <f t="shared" si="110"/>
        <v>22</v>
      </c>
      <c r="I885" s="5" t="str">
        <f t="shared" si="111"/>
        <v>UPDATE crash_per_2016 SET EJECT_txt = 'Not Ejected or Trapped' where TRIM(EJECT)='5';</v>
      </c>
    </row>
    <row r="886" spans="1:9" x14ac:dyDescent="0.25">
      <c r="A886" s="5" t="s">
        <v>8619</v>
      </c>
      <c r="B886" s="14" t="s">
        <v>6295</v>
      </c>
      <c r="C886" s="5" t="s">
        <v>101</v>
      </c>
      <c r="D886" s="5" t="str">
        <f t="shared" si="124"/>
        <v>98</v>
      </c>
      <c r="E886" s="5" t="str">
        <f t="shared" si="125"/>
        <v>Not applicable</v>
      </c>
      <c r="F886" s="5" t="s">
        <v>8689</v>
      </c>
      <c r="H886" s="5">
        <f t="shared" si="110"/>
        <v>14</v>
      </c>
      <c r="I886" s="5" t="str">
        <f t="shared" si="111"/>
        <v>UPDATE crash_per_2016 SET EJECT_txt = 'Not applicable' where TRIM(EJECT)='98';</v>
      </c>
    </row>
    <row r="887" spans="1:9" x14ac:dyDescent="0.25">
      <c r="A887" s="5" t="s">
        <v>8619</v>
      </c>
      <c r="B887" s="15" t="s">
        <v>6262</v>
      </c>
      <c r="C887" s="5" t="s">
        <v>101</v>
      </c>
      <c r="D887" s="5" t="str">
        <f t="shared" si="124"/>
        <v>99</v>
      </c>
      <c r="E887" s="5" t="str">
        <f t="shared" si="125"/>
        <v>Unknown</v>
      </c>
      <c r="F887" s="5" t="s">
        <v>8689</v>
      </c>
      <c r="H887" s="5">
        <f t="shared" si="110"/>
        <v>7</v>
      </c>
      <c r="I887" s="5" t="str">
        <f t="shared" si="111"/>
        <v>UPDATE crash_per_2016 SET EJECT_txt = 'Unknown' where TRIM(EJECT)='99';</v>
      </c>
    </row>
    <row r="888" spans="1:9" x14ac:dyDescent="0.25">
      <c r="A888" s="5" t="s">
        <v>8678</v>
      </c>
      <c r="B888" s="14" t="s">
        <v>6739</v>
      </c>
      <c r="C888" t="s">
        <v>6110</v>
      </c>
      <c r="D888" s="5" t="str">
        <f t="shared" ref="D888:D893" si="126">LEFT(B888,2)</f>
        <v xml:space="preserve">1 </v>
      </c>
      <c r="E888" s="5" t="str">
        <f t="shared" ref="E888:E893" si="127">TRIM(MID(B888, SEARCH("=", B888)+1,100))</f>
        <v>Non-emergency, non-transport</v>
      </c>
      <c r="F888" t="s">
        <v>8690</v>
      </c>
      <c r="H888" s="5">
        <f t="shared" si="110"/>
        <v>28</v>
      </c>
      <c r="I888" s="5" t="str">
        <f t="shared" si="111"/>
        <v>UPDATE crash_veh_2016 SET EMGUSE_txt = 'Non-emergency, non-transport' where TRIM(EMGUSE)='1';</v>
      </c>
    </row>
    <row r="889" spans="1:9" x14ac:dyDescent="0.25">
      <c r="A889" s="5" t="s">
        <v>8678</v>
      </c>
      <c r="B889" s="14" t="s">
        <v>6740</v>
      </c>
      <c r="C889" s="5" t="s">
        <v>6110</v>
      </c>
      <c r="D889" s="5" t="str">
        <f t="shared" si="126"/>
        <v xml:space="preserve">2 </v>
      </c>
      <c r="E889" s="5" t="str">
        <f t="shared" si="127"/>
        <v>Non-emergency transport</v>
      </c>
      <c r="F889" s="5" t="s">
        <v>8690</v>
      </c>
      <c r="H889" s="5">
        <f t="shared" si="110"/>
        <v>23</v>
      </c>
      <c r="I889" s="5" t="str">
        <f t="shared" si="111"/>
        <v>UPDATE crash_veh_2016 SET EMGUSE_txt = 'Non-emergency transport' where TRIM(EMGUSE)='2';</v>
      </c>
    </row>
    <row r="890" spans="1:9" x14ac:dyDescent="0.25">
      <c r="A890" s="5" t="s">
        <v>8678</v>
      </c>
      <c r="B890" s="14" t="s">
        <v>6741</v>
      </c>
      <c r="C890" s="5" t="s">
        <v>6110</v>
      </c>
      <c r="D890" s="5" t="str">
        <f t="shared" si="126"/>
        <v xml:space="preserve">3 </v>
      </c>
      <c r="E890" s="5" t="str">
        <f t="shared" si="127"/>
        <v>Emergency operation, emergency warning equipment not in use</v>
      </c>
      <c r="F890" s="5" t="s">
        <v>8690</v>
      </c>
      <c r="H890" s="5">
        <f t="shared" si="110"/>
        <v>59</v>
      </c>
      <c r="I890" s="5" t="str">
        <f t="shared" si="111"/>
        <v>UPDATE crash_veh_2016 SET EMGUSE_txt = 'Emergency operation, emergency warning equipment not in use' where TRIM(EMGUSE)='3';</v>
      </c>
    </row>
    <row r="891" spans="1:9" x14ac:dyDescent="0.25">
      <c r="A891" s="5" t="s">
        <v>8678</v>
      </c>
      <c r="B891" s="14" t="s">
        <v>6742</v>
      </c>
      <c r="C891" s="5" t="s">
        <v>6110</v>
      </c>
      <c r="D891" s="5" t="str">
        <f t="shared" si="126"/>
        <v xml:space="preserve">4 </v>
      </c>
      <c r="E891" s="5" t="str">
        <f t="shared" si="127"/>
        <v>Emergency operation, emergency warning equipment in use</v>
      </c>
      <c r="F891" s="5" t="s">
        <v>8690</v>
      </c>
      <c r="H891" s="5">
        <f t="shared" si="110"/>
        <v>55</v>
      </c>
      <c r="I891" s="5" t="str">
        <f t="shared" si="111"/>
        <v>UPDATE crash_veh_2016 SET EMGUSE_txt = 'Emergency operation, emergency warning equipment in use' where TRIM(EMGUSE)='4';</v>
      </c>
    </row>
    <row r="892" spans="1:9" x14ac:dyDescent="0.25">
      <c r="A892" s="5" t="s">
        <v>8678</v>
      </c>
      <c r="B892" s="14" t="s">
        <v>6295</v>
      </c>
      <c r="C892" s="5" t="s">
        <v>6110</v>
      </c>
      <c r="D892" s="5" t="str">
        <f t="shared" si="126"/>
        <v>98</v>
      </c>
      <c r="E892" s="5" t="str">
        <f t="shared" si="127"/>
        <v>Not applicable</v>
      </c>
      <c r="F892" s="5" t="s">
        <v>8690</v>
      </c>
      <c r="H892" s="5">
        <f t="shared" si="110"/>
        <v>14</v>
      </c>
      <c r="I892" s="5" t="str">
        <f t="shared" si="111"/>
        <v>UPDATE crash_veh_2016 SET EMGUSE_txt = 'Not applicable' where TRIM(EMGUSE)='98';</v>
      </c>
    </row>
    <row r="893" spans="1:9" x14ac:dyDescent="0.25">
      <c r="A893" s="5" t="s">
        <v>8678</v>
      </c>
      <c r="B893" s="15" t="s">
        <v>6262</v>
      </c>
      <c r="C893" s="5" t="s">
        <v>6110</v>
      </c>
      <c r="D893" s="5" t="str">
        <f t="shared" si="126"/>
        <v>99</v>
      </c>
      <c r="E893" s="5" t="str">
        <f t="shared" si="127"/>
        <v>Unknown</v>
      </c>
      <c r="F893" s="5" t="s">
        <v>8690</v>
      </c>
      <c r="H893" s="5">
        <f t="shared" si="110"/>
        <v>7</v>
      </c>
      <c r="I893" s="5" t="str">
        <f t="shared" si="111"/>
        <v>UPDATE crash_veh_2016 SET EMGUSE_txt = 'Unknown' where TRIM(EMGUSE)='99';</v>
      </c>
    </row>
    <row r="894" spans="1:9" x14ac:dyDescent="0.25">
      <c r="A894" s="5" t="s">
        <v>8651</v>
      </c>
      <c r="B894" s="14" t="s">
        <v>6743</v>
      </c>
      <c r="C894" t="s">
        <v>69</v>
      </c>
      <c r="D894" s="5" t="str">
        <f t="shared" ref="D894:D909" si="128">LEFT(B894,2)</f>
        <v>19</v>
      </c>
      <c r="E894" s="5" t="str">
        <f t="shared" ref="E894:E909" si="129">TRIM(MID(B894, SEARCH("=", B894)+1,100))</f>
        <v>Equipment Failure</v>
      </c>
      <c r="F894" s="5" t="s">
        <v>8690</v>
      </c>
      <c r="G894" t="s">
        <v>6755</v>
      </c>
      <c r="H894" s="5">
        <f t="shared" si="110"/>
        <v>17</v>
      </c>
      <c r="I894" s="5" t="str">
        <f t="shared" si="111"/>
        <v>UPDATE crash_veh_2016 SET EVENT1_txt = 'Equipment Failure' where TRIM(EVENT1)='19';</v>
      </c>
    </row>
    <row r="895" spans="1:9" x14ac:dyDescent="0.25">
      <c r="A895" s="5" t="s">
        <v>8651</v>
      </c>
      <c r="B895" s="14" t="s">
        <v>6744</v>
      </c>
      <c r="C895" s="5" t="s">
        <v>69</v>
      </c>
      <c r="D895" s="5" t="str">
        <f t="shared" si="128"/>
        <v>20</v>
      </c>
      <c r="E895" s="5" t="str">
        <f t="shared" si="129"/>
        <v>Separation of Units</v>
      </c>
      <c r="F895" s="5" t="s">
        <v>8690</v>
      </c>
      <c r="G895" s="5" t="s">
        <v>6755</v>
      </c>
      <c r="H895" s="5">
        <f t="shared" si="110"/>
        <v>19</v>
      </c>
      <c r="I895" s="5" t="str">
        <f t="shared" si="111"/>
        <v>UPDATE crash_veh_2016 SET EVENT1_txt = 'Separation of Units' where TRIM(EVENT1)='20';</v>
      </c>
    </row>
    <row r="896" spans="1:9" x14ac:dyDescent="0.25">
      <c r="A896" s="5" t="s">
        <v>8651</v>
      </c>
      <c r="B896" s="14" t="s">
        <v>6745</v>
      </c>
      <c r="C896" s="5" t="s">
        <v>69</v>
      </c>
      <c r="D896" s="5" t="str">
        <f t="shared" si="128"/>
        <v>21</v>
      </c>
      <c r="E896" s="5" t="str">
        <f t="shared" si="129"/>
        <v>Ran Off Roadway Right</v>
      </c>
      <c r="F896" s="5" t="s">
        <v>8690</v>
      </c>
      <c r="G896" s="5" t="s">
        <v>6755</v>
      </c>
      <c r="H896" s="5">
        <f t="shared" si="110"/>
        <v>21</v>
      </c>
      <c r="I896" s="5" t="str">
        <f t="shared" si="111"/>
        <v>UPDATE crash_veh_2016 SET EVENT1_txt = 'Ran Off Roadway Right' where TRIM(EVENT1)='21';</v>
      </c>
    </row>
    <row r="897" spans="1:9" x14ac:dyDescent="0.25">
      <c r="A897" s="5" t="s">
        <v>8651</v>
      </c>
      <c r="B897" s="14" t="s">
        <v>6746</v>
      </c>
      <c r="C897" s="5" t="s">
        <v>69</v>
      </c>
      <c r="D897" s="5" t="str">
        <f t="shared" si="128"/>
        <v>22</v>
      </c>
      <c r="E897" s="5" t="str">
        <f t="shared" si="129"/>
        <v>Ran Off Roadway Left</v>
      </c>
      <c r="F897" s="5" t="s">
        <v>8690</v>
      </c>
      <c r="G897" s="5" t="s">
        <v>6755</v>
      </c>
      <c r="H897" s="5">
        <f t="shared" si="110"/>
        <v>20</v>
      </c>
      <c r="I897" s="5" t="str">
        <f t="shared" si="111"/>
        <v>UPDATE crash_veh_2016 SET EVENT1_txt = 'Ran Off Roadway Left' where TRIM(EVENT1)='22';</v>
      </c>
    </row>
    <row r="898" spans="1:9" x14ac:dyDescent="0.25">
      <c r="A898" s="5" t="s">
        <v>8651</v>
      </c>
      <c r="B898" s="14" t="s">
        <v>6747</v>
      </c>
      <c r="C898" s="5" t="s">
        <v>69</v>
      </c>
      <c r="D898" s="5" t="str">
        <f t="shared" si="128"/>
        <v>23</v>
      </c>
      <c r="E898" s="5" t="str">
        <f t="shared" si="129"/>
        <v>Cross Median</v>
      </c>
      <c r="F898" s="5" t="s">
        <v>8690</v>
      </c>
      <c r="G898" s="5" t="s">
        <v>6755</v>
      </c>
      <c r="H898" s="5">
        <f t="shared" si="110"/>
        <v>12</v>
      </c>
      <c r="I898" s="5" t="str">
        <f t="shared" si="111"/>
        <v>UPDATE crash_veh_2016 SET EVENT1_txt = 'Cross Median' where TRIM(EVENT1)='23';</v>
      </c>
    </row>
    <row r="899" spans="1:9" x14ac:dyDescent="0.25">
      <c r="A899" s="5" t="s">
        <v>8651</v>
      </c>
      <c r="B899" s="14" t="s">
        <v>6748</v>
      </c>
      <c r="C899" s="5" t="s">
        <v>69</v>
      </c>
      <c r="D899" s="5" t="str">
        <f t="shared" si="128"/>
        <v>24</v>
      </c>
      <c r="E899" s="5" t="str">
        <f t="shared" si="129"/>
        <v>Cross Centerline</v>
      </c>
      <c r="F899" s="5" t="s">
        <v>8690</v>
      </c>
      <c r="G899" s="5" t="s">
        <v>6755</v>
      </c>
      <c r="H899" s="5">
        <f t="shared" si="110"/>
        <v>16</v>
      </c>
      <c r="I899" s="5" t="str">
        <f t="shared" si="111"/>
        <v>UPDATE crash_veh_2016 SET EVENT1_txt = 'Cross Centerline' where TRIM(EVENT1)='24';</v>
      </c>
    </row>
    <row r="900" spans="1:9" x14ac:dyDescent="0.25">
      <c r="A900" s="5" t="s">
        <v>8651</v>
      </c>
      <c r="B900" s="14" t="s">
        <v>6749</v>
      </c>
      <c r="C900" s="5" t="s">
        <v>69</v>
      </c>
      <c r="D900" s="5" t="str">
        <f t="shared" si="128"/>
        <v>33</v>
      </c>
      <c r="E900" s="5" t="str">
        <f t="shared" si="129"/>
        <v>Downhill Runaway</v>
      </c>
      <c r="F900" s="5" t="s">
        <v>8690</v>
      </c>
      <c r="G900" s="5" t="s">
        <v>6755</v>
      </c>
      <c r="H900" s="5">
        <f t="shared" si="110"/>
        <v>16</v>
      </c>
      <c r="I900" s="5" t="str">
        <f t="shared" si="111"/>
        <v>UPDATE crash_veh_2016 SET EVENT1_txt = 'Downhill Runaway' where TRIM(EVENT1)='33';</v>
      </c>
    </row>
    <row r="901" spans="1:9" x14ac:dyDescent="0.25">
      <c r="A901" s="5" t="s">
        <v>8651</v>
      </c>
      <c r="B901" s="14" t="s">
        <v>6750</v>
      </c>
      <c r="C901" s="5" t="s">
        <v>69</v>
      </c>
      <c r="D901" s="5" t="str">
        <f t="shared" si="128"/>
        <v>34</v>
      </c>
      <c r="E901" s="5" t="str">
        <f t="shared" si="129"/>
        <v>Fell/Jumped from Motor Vehicle</v>
      </c>
      <c r="F901" s="5" t="s">
        <v>8690</v>
      </c>
      <c r="G901" s="5" t="s">
        <v>6755</v>
      </c>
      <c r="H901" s="5">
        <f t="shared" ref="H901:H964" si="130">LEN(E901)</f>
        <v>30</v>
      </c>
      <c r="I901" s="5" t="str">
        <f t="shared" ref="I901:I964" si="131">"UPDATE crash_"&amp;TRIM(F901)&amp;"_2016 SET "&amp;TRIM(C901)&amp;"_txt = '"&amp;TRIM(E901)&amp;"' where TRIM("&amp;TRIM(C901)&amp;")='"&amp;TRIM(D901)&amp;"';"</f>
        <v>UPDATE crash_veh_2016 SET EVENT1_txt = 'Fell/Jumped from Motor Vehicle' where TRIM(EVENT1)='34';</v>
      </c>
    </row>
    <row r="902" spans="1:9" x14ac:dyDescent="0.25">
      <c r="A902" s="5" t="s">
        <v>8651</v>
      </c>
      <c r="B902" s="14" t="s">
        <v>6751</v>
      </c>
      <c r="C902" s="5" t="s">
        <v>69</v>
      </c>
      <c r="D902" s="5" t="str">
        <f t="shared" si="128"/>
        <v>37</v>
      </c>
      <c r="E902" s="5" t="str">
        <f t="shared" si="129"/>
        <v>Reentering Roadway</v>
      </c>
      <c r="F902" s="5" t="s">
        <v>8690</v>
      </c>
      <c r="G902" s="5" t="s">
        <v>6755</v>
      </c>
      <c r="H902" s="5">
        <f t="shared" si="130"/>
        <v>18</v>
      </c>
      <c r="I902" s="5" t="str">
        <f t="shared" si="131"/>
        <v>UPDATE crash_veh_2016 SET EVENT1_txt = 'Reentering Roadway' where TRIM(EVENT1)='37';</v>
      </c>
    </row>
    <row r="903" spans="1:9" x14ac:dyDescent="0.25">
      <c r="A903" s="5" t="s">
        <v>8651</v>
      </c>
      <c r="B903" s="14" t="s">
        <v>6264</v>
      </c>
      <c r="C903" s="5" t="s">
        <v>69</v>
      </c>
      <c r="D903" s="5" t="str">
        <f t="shared" si="128"/>
        <v>38</v>
      </c>
      <c r="E903" s="5" t="str">
        <f t="shared" si="129"/>
        <v>Thrown or Falling Object</v>
      </c>
      <c r="F903" s="5" t="s">
        <v>8690</v>
      </c>
      <c r="G903" s="5" t="s">
        <v>6755</v>
      </c>
      <c r="H903" s="5">
        <f t="shared" si="130"/>
        <v>24</v>
      </c>
      <c r="I903" s="5" t="str">
        <f t="shared" si="131"/>
        <v>UPDATE crash_veh_2016 SET EVENT1_txt = 'Thrown or Falling Object' where TRIM(EVENT1)='38';</v>
      </c>
    </row>
    <row r="904" spans="1:9" x14ac:dyDescent="0.25">
      <c r="A904" s="5" t="s">
        <v>8651</v>
      </c>
      <c r="B904" s="14" t="s">
        <v>6265</v>
      </c>
      <c r="C904" s="5" t="s">
        <v>69</v>
      </c>
      <c r="D904" s="5" t="str">
        <f t="shared" si="128"/>
        <v>39</v>
      </c>
      <c r="E904" s="5" t="str">
        <f t="shared" si="129"/>
        <v>Cargo/Equipment Loss or Shift</v>
      </c>
      <c r="F904" s="5" t="s">
        <v>8690</v>
      </c>
      <c r="G904" s="5" t="s">
        <v>6755</v>
      </c>
      <c r="H904" s="5">
        <f t="shared" si="130"/>
        <v>29</v>
      </c>
      <c r="I904" s="5" t="str">
        <f t="shared" si="131"/>
        <v>UPDATE crash_veh_2016 SET EVENT1_txt = 'Cargo/Equipment Loss or Shift' where TRIM(EVENT1)='39';</v>
      </c>
    </row>
    <row r="905" spans="1:9" x14ac:dyDescent="0.25">
      <c r="A905" s="5" t="s">
        <v>8651</v>
      </c>
      <c r="B905" s="14" t="s">
        <v>6266</v>
      </c>
      <c r="C905" s="5" t="s">
        <v>69</v>
      </c>
      <c r="D905" s="5" t="str">
        <f t="shared" si="128"/>
        <v>83</v>
      </c>
      <c r="E905" s="5" t="str">
        <f t="shared" si="129"/>
        <v>Overturn/Rollover</v>
      </c>
      <c r="F905" s="5" t="s">
        <v>8690</v>
      </c>
      <c r="G905" s="5" t="s">
        <v>6755</v>
      </c>
      <c r="H905" s="5">
        <f t="shared" si="130"/>
        <v>17</v>
      </c>
      <c r="I905" s="5" t="str">
        <f t="shared" si="131"/>
        <v>UPDATE crash_veh_2016 SET EVENT1_txt = 'Overturn/Rollover' where TRIM(EVENT1)='83';</v>
      </c>
    </row>
    <row r="906" spans="1:9" x14ac:dyDescent="0.25">
      <c r="A906" s="5" t="s">
        <v>8651</v>
      </c>
      <c r="B906" s="14" t="s">
        <v>6752</v>
      </c>
      <c r="C906" s="5" t="s">
        <v>69</v>
      </c>
      <c r="D906" s="5" t="str">
        <f t="shared" si="128"/>
        <v>84</v>
      </c>
      <c r="E906" s="5" t="str">
        <f t="shared" si="129"/>
        <v>Immersion (Full or Partial)</v>
      </c>
      <c r="F906" s="5" t="s">
        <v>8690</v>
      </c>
      <c r="G906" s="5" t="s">
        <v>6755</v>
      </c>
      <c r="H906" s="5">
        <f t="shared" si="130"/>
        <v>27</v>
      </c>
      <c r="I906" s="5" t="str">
        <f t="shared" si="131"/>
        <v>UPDATE crash_veh_2016 SET EVENT1_txt = 'Immersion (Full or Partial)' where TRIM(EVENT1)='84';</v>
      </c>
    </row>
    <row r="907" spans="1:9" x14ac:dyDescent="0.25">
      <c r="A907" s="5" t="s">
        <v>8651</v>
      </c>
      <c r="B907" s="14" t="s">
        <v>6268</v>
      </c>
      <c r="C907" s="5" t="s">
        <v>69</v>
      </c>
      <c r="D907" s="5" t="str">
        <f t="shared" si="128"/>
        <v>85</v>
      </c>
      <c r="E907" s="5" t="str">
        <f t="shared" si="129"/>
        <v>Fire/Explosion</v>
      </c>
      <c r="F907" s="5" t="s">
        <v>8690</v>
      </c>
      <c r="G907" s="5" t="s">
        <v>6755</v>
      </c>
      <c r="H907" s="5">
        <f t="shared" si="130"/>
        <v>14</v>
      </c>
      <c r="I907" s="5" t="str">
        <f t="shared" si="131"/>
        <v>UPDATE crash_veh_2016 SET EVENT1_txt = 'Fire/Explosion' where TRIM(EVENT1)='85';</v>
      </c>
    </row>
    <row r="908" spans="1:9" x14ac:dyDescent="0.25">
      <c r="A908" s="5" t="s">
        <v>8651</v>
      </c>
      <c r="B908" s="14" t="s">
        <v>6753</v>
      </c>
      <c r="C908" s="5" t="s">
        <v>69</v>
      </c>
      <c r="D908" s="5" t="str">
        <f t="shared" si="128"/>
        <v>86</v>
      </c>
      <c r="E908" s="5" t="str">
        <f t="shared" si="129"/>
        <v>Jackknife</v>
      </c>
      <c r="F908" s="5" t="s">
        <v>8690</v>
      </c>
      <c r="G908" s="5" t="s">
        <v>6755</v>
      </c>
      <c r="H908" s="5">
        <f t="shared" si="130"/>
        <v>9</v>
      </c>
      <c r="I908" s="5" t="str">
        <f t="shared" si="131"/>
        <v>UPDATE crash_veh_2016 SET EVENT1_txt = 'Jackknife' where TRIM(EVENT1)='86';</v>
      </c>
    </row>
    <row r="909" spans="1:9" x14ac:dyDescent="0.25">
      <c r="A909" s="5" t="s">
        <v>8651</v>
      </c>
      <c r="B909" s="14" t="s">
        <v>6754</v>
      </c>
      <c r="C909" s="5" t="s">
        <v>69</v>
      </c>
      <c r="D909" s="5" t="str">
        <f t="shared" si="128"/>
        <v>89</v>
      </c>
      <c r="E909" s="5" t="str">
        <f t="shared" si="129"/>
        <v>Other Non-Collision</v>
      </c>
      <c r="F909" s="5" t="s">
        <v>8690</v>
      </c>
      <c r="G909" s="5" t="s">
        <v>6755</v>
      </c>
      <c r="H909" s="5">
        <f t="shared" si="130"/>
        <v>19</v>
      </c>
      <c r="I909" s="5" t="str">
        <f t="shared" si="131"/>
        <v>UPDATE crash_veh_2016 SET EVENT1_txt = 'Other Non-Collision' where TRIM(EVENT1)='89';</v>
      </c>
    </row>
    <row r="910" spans="1:9" x14ac:dyDescent="0.25">
      <c r="A910" s="5" t="s">
        <v>8651</v>
      </c>
      <c r="B910" s="14" t="s">
        <v>6225</v>
      </c>
      <c r="C910" s="5" t="s">
        <v>69</v>
      </c>
      <c r="D910" s="5" t="str">
        <f t="shared" ref="D910:D922" si="132">LEFT(B910,2)</f>
        <v xml:space="preserve">8 </v>
      </c>
      <c r="E910" s="5" t="str">
        <f t="shared" ref="E910:E922" si="133">TRIM(MID(B910, SEARCH("=", B910)+1,100))</f>
        <v>Pedestrian</v>
      </c>
      <c r="F910" s="5" t="s">
        <v>8690</v>
      </c>
      <c r="G910" t="s">
        <v>6761</v>
      </c>
      <c r="H910" s="5">
        <f t="shared" si="130"/>
        <v>10</v>
      </c>
      <c r="I910" s="5" t="str">
        <f t="shared" si="131"/>
        <v>UPDATE crash_veh_2016 SET EVENT1_txt = 'Pedestrian' where TRIM(EVENT1)='8';</v>
      </c>
    </row>
    <row r="911" spans="1:9" x14ac:dyDescent="0.25">
      <c r="A911" s="5" t="s">
        <v>8651</v>
      </c>
      <c r="B911" s="14" t="s">
        <v>6756</v>
      </c>
      <c r="C911" s="5" t="s">
        <v>69</v>
      </c>
      <c r="D911" s="5" t="str">
        <f t="shared" si="132"/>
        <v xml:space="preserve">9 </v>
      </c>
      <c r="E911" s="5" t="str">
        <f t="shared" si="133"/>
        <v>Pedalcyclist (Bicyclist)</v>
      </c>
      <c r="F911" s="5" t="s">
        <v>8690</v>
      </c>
      <c r="G911" s="5" t="s">
        <v>6761</v>
      </c>
      <c r="H911" s="5">
        <f t="shared" si="130"/>
        <v>24</v>
      </c>
      <c r="I911" s="5" t="str">
        <f t="shared" si="131"/>
        <v>UPDATE crash_veh_2016 SET EVENT1_txt = 'Pedalcyclist (Bicyclist)' where TRIM(EVENT1)='9';</v>
      </c>
    </row>
    <row r="912" spans="1:9" x14ac:dyDescent="0.25">
      <c r="A912" s="5" t="s">
        <v>8651</v>
      </c>
      <c r="B912" s="14" t="s">
        <v>6757</v>
      </c>
      <c r="C912" s="5" t="s">
        <v>69</v>
      </c>
      <c r="D912" s="5" t="str">
        <f t="shared" si="132"/>
        <v>10</v>
      </c>
      <c r="E912" s="5" t="str">
        <f t="shared" si="133"/>
        <v>Motor Vehicle In Transport</v>
      </c>
      <c r="F912" s="5" t="s">
        <v>8690</v>
      </c>
      <c r="G912" s="5" t="s">
        <v>6761</v>
      </c>
      <c r="H912" s="5">
        <f t="shared" si="130"/>
        <v>26</v>
      </c>
      <c r="I912" s="5" t="str">
        <f t="shared" si="131"/>
        <v>UPDATE crash_veh_2016 SET EVENT1_txt = 'Motor Vehicle In Transport' where TRIM(EVENT1)='10';</v>
      </c>
    </row>
    <row r="913" spans="1:9" x14ac:dyDescent="0.25">
      <c r="A913" s="5" t="s">
        <v>8651</v>
      </c>
      <c r="B913" s="14" t="s">
        <v>6228</v>
      </c>
      <c r="C913" s="5" t="s">
        <v>69</v>
      </c>
      <c r="D913" s="5" t="str">
        <f t="shared" si="132"/>
        <v>11</v>
      </c>
      <c r="E913" s="5" t="str">
        <f t="shared" si="133"/>
        <v>Parked Motor Vehicle</v>
      </c>
      <c r="F913" s="5" t="s">
        <v>8690</v>
      </c>
      <c r="G913" s="5" t="s">
        <v>6761</v>
      </c>
      <c r="H913" s="5">
        <f t="shared" si="130"/>
        <v>20</v>
      </c>
      <c r="I913" s="5" t="str">
        <f t="shared" si="131"/>
        <v>UPDATE crash_veh_2016 SET EVENT1_txt = 'Parked Motor Vehicle' where TRIM(EVENT1)='11';</v>
      </c>
    </row>
    <row r="914" spans="1:9" x14ac:dyDescent="0.25">
      <c r="A914" s="5" t="s">
        <v>8651</v>
      </c>
      <c r="B914" s="14" t="s">
        <v>6758</v>
      </c>
      <c r="C914" s="5" t="s">
        <v>69</v>
      </c>
      <c r="D914" s="5" t="str">
        <f t="shared" si="132"/>
        <v>12</v>
      </c>
      <c r="E914" s="5" t="str">
        <f t="shared" si="133"/>
        <v>Struck by Falling, Shifting Cargo or Anything Set in Motion by Motor Vehicle</v>
      </c>
      <c r="F914" s="5" t="s">
        <v>8690</v>
      </c>
      <c r="G914" s="5" t="s">
        <v>6761</v>
      </c>
      <c r="H914" s="5">
        <f t="shared" si="130"/>
        <v>76</v>
      </c>
      <c r="I914" s="5" t="str">
        <f t="shared" si="131"/>
        <v>UPDATE crash_veh_2016 SET EVENT1_txt = 'Struck by Falling, Shifting Cargo or Anything Set in Motion by Motor Vehicle' where TRIM(EVENT1)='12';</v>
      </c>
    </row>
    <row r="915" spans="1:9" x14ac:dyDescent="0.25">
      <c r="A915" s="5" t="s">
        <v>8651</v>
      </c>
      <c r="B915" s="14" t="s">
        <v>6230</v>
      </c>
      <c r="C915" s="5" t="s">
        <v>69</v>
      </c>
      <c r="D915" s="5" t="str">
        <f t="shared" si="132"/>
        <v>13</v>
      </c>
      <c r="E915" s="5" t="str">
        <f t="shared" si="133"/>
        <v>Train-LRT</v>
      </c>
      <c r="F915" s="5" t="s">
        <v>8690</v>
      </c>
      <c r="G915" s="5" t="s">
        <v>6761</v>
      </c>
      <c r="H915" s="5">
        <f t="shared" si="130"/>
        <v>9</v>
      </c>
      <c r="I915" s="5" t="str">
        <f t="shared" si="131"/>
        <v>UPDATE crash_veh_2016 SET EVENT1_txt = 'Train-LRT' where TRIM(EVENT1)='13';</v>
      </c>
    </row>
    <row r="916" spans="1:9" x14ac:dyDescent="0.25">
      <c r="A916" s="5" t="s">
        <v>8651</v>
      </c>
      <c r="B916" s="14" t="s">
        <v>6231</v>
      </c>
      <c r="C916" s="5" t="s">
        <v>69</v>
      </c>
      <c r="D916" s="5" t="str">
        <f t="shared" si="132"/>
        <v>14</v>
      </c>
      <c r="E916" s="5" t="str">
        <f t="shared" si="133"/>
        <v>Train-Passenger</v>
      </c>
      <c r="F916" s="5" t="s">
        <v>8690</v>
      </c>
      <c r="G916" s="5" t="s">
        <v>6761</v>
      </c>
      <c r="H916" s="5">
        <f t="shared" si="130"/>
        <v>15</v>
      </c>
      <c r="I916" s="5" t="str">
        <f t="shared" si="131"/>
        <v>UPDATE crash_veh_2016 SET EVENT1_txt = 'Train-Passenger' where TRIM(EVENT1)='14';</v>
      </c>
    </row>
    <row r="917" spans="1:9" x14ac:dyDescent="0.25">
      <c r="A917" s="5" t="s">
        <v>8651</v>
      </c>
      <c r="B917" s="14" t="s">
        <v>6232</v>
      </c>
      <c r="C917" s="5" t="s">
        <v>69</v>
      </c>
      <c r="D917" s="5" t="str">
        <f t="shared" si="132"/>
        <v>15</v>
      </c>
      <c r="E917" s="5" t="str">
        <f t="shared" si="133"/>
        <v>Train-Cargo</v>
      </c>
      <c r="F917" s="5" t="s">
        <v>8690</v>
      </c>
      <c r="G917" s="5" t="s">
        <v>6761</v>
      </c>
      <c r="H917" s="5">
        <f t="shared" si="130"/>
        <v>11</v>
      </c>
      <c r="I917" s="5" t="str">
        <f t="shared" si="131"/>
        <v>UPDATE crash_veh_2016 SET EVENT1_txt = 'Train-Cargo' where TRIM(EVENT1)='15';</v>
      </c>
    </row>
    <row r="918" spans="1:9" x14ac:dyDescent="0.25">
      <c r="A918" s="5" t="s">
        <v>8651</v>
      </c>
      <c r="B918" s="14" t="s">
        <v>6233</v>
      </c>
      <c r="C918" s="5" t="s">
        <v>69</v>
      </c>
      <c r="D918" s="5" t="str">
        <f t="shared" si="132"/>
        <v>16</v>
      </c>
      <c r="E918" s="5" t="str">
        <f t="shared" si="133"/>
        <v>Deer</v>
      </c>
      <c r="F918" s="5" t="s">
        <v>8690</v>
      </c>
      <c r="G918" s="5" t="s">
        <v>6761</v>
      </c>
      <c r="H918" s="5">
        <f t="shared" si="130"/>
        <v>4</v>
      </c>
      <c r="I918" s="5" t="str">
        <f t="shared" si="131"/>
        <v>UPDATE crash_veh_2016 SET EVENT1_txt = 'Deer' where TRIM(EVENT1)='16';</v>
      </c>
    </row>
    <row r="919" spans="1:9" x14ac:dyDescent="0.25">
      <c r="A919" s="5" t="s">
        <v>8651</v>
      </c>
      <c r="B919" s="14" t="s">
        <v>6234</v>
      </c>
      <c r="C919" s="5" t="s">
        <v>69</v>
      </c>
      <c r="D919" s="5" t="str">
        <f t="shared" si="132"/>
        <v>17</v>
      </c>
      <c r="E919" s="5" t="str">
        <f t="shared" si="133"/>
        <v>Animal Alive Before Crash</v>
      </c>
      <c r="F919" s="5" t="s">
        <v>8690</v>
      </c>
      <c r="G919" s="5" t="s">
        <v>6761</v>
      </c>
      <c r="H919" s="5">
        <f t="shared" si="130"/>
        <v>25</v>
      </c>
      <c r="I919" s="5" t="str">
        <f t="shared" si="131"/>
        <v>UPDATE crash_veh_2016 SET EVENT1_txt = 'Animal Alive Before Crash' where TRIM(EVENT1)='17';</v>
      </c>
    </row>
    <row r="920" spans="1:9" x14ac:dyDescent="0.25">
      <c r="A920" s="5" t="s">
        <v>8651</v>
      </c>
      <c r="B920" s="14" t="s">
        <v>6235</v>
      </c>
      <c r="C920" s="5" t="s">
        <v>69</v>
      </c>
      <c r="D920" s="5" t="str">
        <f t="shared" si="132"/>
        <v>18</v>
      </c>
      <c r="E920" s="5" t="str">
        <f t="shared" si="133"/>
        <v>Animal Dead Before Crash</v>
      </c>
      <c r="F920" s="5" t="s">
        <v>8690</v>
      </c>
      <c r="G920" s="5" t="s">
        <v>6761</v>
      </c>
      <c r="H920" s="5">
        <f t="shared" si="130"/>
        <v>24</v>
      </c>
      <c r="I920" s="5" t="str">
        <f t="shared" si="131"/>
        <v>UPDATE crash_veh_2016 SET EVENT1_txt = 'Animal Dead Before Crash' where TRIM(EVENT1)='18';</v>
      </c>
    </row>
    <row r="921" spans="1:9" x14ac:dyDescent="0.25">
      <c r="A921" s="5" t="s">
        <v>8651</v>
      </c>
      <c r="B921" s="14" t="s">
        <v>6759</v>
      </c>
      <c r="C921" s="5" t="s">
        <v>69</v>
      </c>
      <c r="D921" s="5" t="str">
        <f t="shared" si="132"/>
        <v>25</v>
      </c>
      <c r="E921" s="5" t="str">
        <f t="shared" si="133"/>
        <v>Other-Non Fixed Object</v>
      </c>
      <c r="F921" s="5" t="s">
        <v>8690</v>
      </c>
      <c r="G921" s="5" t="s">
        <v>6761</v>
      </c>
      <c r="H921" s="5">
        <f t="shared" si="130"/>
        <v>22</v>
      </c>
      <c r="I921" s="5" t="str">
        <f t="shared" si="131"/>
        <v>UPDATE crash_veh_2016 SET EVENT1_txt = 'Other-Non Fixed Object' where TRIM(EVENT1)='25';</v>
      </c>
    </row>
    <row r="922" spans="1:9" x14ac:dyDescent="0.25">
      <c r="A922" s="5" t="s">
        <v>8651</v>
      </c>
      <c r="B922" s="14" t="s">
        <v>6760</v>
      </c>
      <c r="C922" s="5" t="s">
        <v>69</v>
      </c>
      <c r="D922" s="5" t="str">
        <f t="shared" si="132"/>
        <v>51</v>
      </c>
      <c r="E922" s="5" t="str">
        <f t="shared" si="133"/>
        <v>Other-Non-Motorist</v>
      </c>
      <c r="F922" s="5" t="s">
        <v>8690</v>
      </c>
      <c r="G922" s="5" t="s">
        <v>6761</v>
      </c>
      <c r="H922" s="5">
        <f t="shared" si="130"/>
        <v>18</v>
      </c>
      <c r="I922" s="5" t="str">
        <f t="shared" si="131"/>
        <v>UPDATE crash_veh_2016 SET EVENT1_txt = 'Other-Non-Motorist' where TRIM(EVENT1)='51';</v>
      </c>
    </row>
    <row r="923" spans="1:9" x14ac:dyDescent="0.25">
      <c r="A923" s="5" t="s">
        <v>8651</v>
      </c>
      <c r="B923" s="14" t="s">
        <v>6762</v>
      </c>
      <c r="C923" s="5" t="s">
        <v>69</v>
      </c>
      <c r="D923" s="5" t="str">
        <f t="shared" ref="D923:D978" si="134">LEFT(B923,2)</f>
        <v>28</v>
      </c>
      <c r="E923" s="5" t="str">
        <f t="shared" ref="E923:E978" si="135">TRIM(MID(B923, SEARCH("=", B923)+1,100))</f>
        <v>Utility Pole/Light Pole</v>
      </c>
      <c r="F923" s="5" t="s">
        <v>8690</v>
      </c>
      <c r="G923" t="s">
        <v>6769</v>
      </c>
      <c r="H923" s="5">
        <f t="shared" si="130"/>
        <v>23</v>
      </c>
      <c r="I923" s="5" t="str">
        <f t="shared" si="131"/>
        <v>UPDATE crash_veh_2016 SET EVENT1_txt = 'Utility Pole/Light Pole' where TRIM(EVENT1)='28';</v>
      </c>
    </row>
    <row r="924" spans="1:9" x14ac:dyDescent="0.25">
      <c r="A924" s="5" t="s">
        <v>8651</v>
      </c>
      <c r="B924" s="14" t="s">
        <v>6237</v>
      </c>
      <c r="C924" s="5" t="s">
        <v>69</v>
      </c>
      <c r="D924" s="5" t="str">
        <f t="shared" si="134"/>
        <v>30</v>
      </c>
      <c r="E924" s="5" t="str">
        <f t="shared" si="135"/>
        <v>Traffic Signal or Signal Structure</v>
      </c>
      <c r="F924" s="5" t="s">
        <v>8690</v>
      </c>
      <c r="G924" s="5" t="s">
        <v>6769</v>
      </c>
      <c r="H924" s="5">
        <f t="shared" si="130"/>
        <v>34</v>
      </c>
      <c r="I924" s="5" t="str">
        <f t="shared" si="131"/>
        <v>UPDATE crash_veh_2016 SET EVENT1_txt = 'Traffic Signal or Signal Structure' where TRIM(EVENT1)='30';</v>
      </c>
    </row>
    <row r="925" spans="1:9" x14ac:dyDescent="0.25">
      <c r="A925" s="5" t="s">
        <v>8651</v>
      </c>
      <c r="B925" s="14" t="s">
        <v>6238</v>
      </c>
      <c r="C925" s="5" t="s">
        <v>69</v>
      </c>
      <c r="D925" s="5" t="str">
        <f t="shared" si="134"/>
        <v>31</v>
      </c>
      <c r="E925" s="5" t="str">
        <f t="shared" si="135"/>
        <v>RR / LRT Crossing Device</v>
      </c>
      <c r="F925" s="5" t="s">
        <v>8690</v>
      </c>
      <c r="G925" s="5" t="s">
        <v>6769</v>
      </c>
      <c r="H925" s="5">
        <f t="shared" si="130"/>
        <v>24</v>
      </c>
      <c r="I925" s="5" t="str">
        <f t="shared" si="131"/>
        <v>UPDATE crash_veh_2016 SET EVENT1_txt = 'RR / LRT Crossing Device' where TRIM(EVENT1)='31';</v>
      </c>
    </row>
    <row r="926" spans="1:9" x14ac:dyDescent="0.25">
      <c r="A926" s="5" t="s">
        <v>8651</v>
      </c>
      <c r="B926" s="14" t="s">
        <v>6239</v>
      </c>
      <c r="C926" s="5" t="s">
        <v>69</v>
      </c>
      <c r="D926" s="5" t="str">
        <f t="shared" si="134"/>
        <v>32</v>
      </c>
      <c r="E926" s="5" t="str">
        <f t="shared" si="135"/>
        <v>Roadway Sign or Signal Structure</v>
      </c>
      <c r="F926" s="5" t="s">
        <v>8690</v>
      </c>
      <c r="G926" s="5" t="s">
        <v>6769</v>
      </c>
      <c r="H926" s="5">
        <f t="shared" si="130"/>
        <v>32</v>
      </c>
      <c r="I926" s="5" t="str">
        <f t="shared" si="131"/>
        <v>UPDATE crash_veh_2016 SET EVENT1_txt = 'Roadway Sign or Signal Structure' where TRIM(EVENT1)='32';</v>
      </c>
    </row>
    <row r="927" spans="1:9" x14ac:dyDescent="0.25">
      <c r="A927" s="5" t="s">
        <v>8651</v>
      </c>
      <c r="B927" s="14" t="s">
        <v>6240</v>
      </c>
      <c r="C927" s="5" t="s">
        <v>69</v>
      </c>
      <c r="D927" s="5" t="str">
        <f t="shared" si="134"/>
        <v>35</v>
      </c>
      <c r="E927" s="5" t="str">
        <f t="shared" si="135"/>
        <v>Other Post, Pole or Support</v>
      </c>
      <c r="F927" s="5" t="s">
        <v>8690</v>
      </c>
      <c r="G927" s="5" t="s">
        <v>6769</v>
      </c>
      <c r="H927" s="5">
        <f t="shared" si="130"/>
        <v>27</v>
      </c>
      <c r="I927" s="5" t="str">
        <f t="shared" si="131"/>
        <v>UPDATE crash_veh_2016 SET EVENT1_txt = 'Other Post, Pole or Support' where TRIM(EVENT1)='35';</v>
      </c>
    </row>
    <row r="928" spans="1:9" x14ac:dyDescent="0.25">
      <c r="A928" s="5" t="s">
        <v>8651</v>
      </c>
      <c r="B928" s="14" t="s">
        <v>6241</v>
      </c>
      <c r="C928" s="5" t="s">
        <v>69</v>
      </c>
      <c r="D928" s="5" t="str">
        <f t="shared" si="134"/>
        <v>36</v>
      </c>
      <c r="E928" s="5" t="str">
        <f t="shared" si="135"/>
        <v>Construction or Maintenance Equipment</v>
      </c>
      <c r="F928" s="5" t="s">
        <v>8690</v>
      </c>
      <c r="G928" s="5" t="s">
        <v>6769</v>
      </c>
      <c r="H928" s="5">
        <f t="shared" si="130"/>
        <v>37</v>
      </c>
      <c r="I928" s="5" t="str">
        <f t="shared" si="131"/>
        <v>UPDATE crash_veh_2016 SET EVENT1_txt = 'Construction or Maintenance Equipment' where TRIM(EVENT1)='36';</v>
      </c>
    </row>
    <row r="929" spans="1:9" x14ac:dyDescent="0.25">
      <c r="A929" s="5" t="s">
        <v>8651</v>
      </c>
      <c r="B929" s="14" t="s">
        <v>6242</v>
      </c>
      <c r="C929" s="5" t="s">
        <v>69</v>
      </c>
      <c r="D929" s="5" t="str">
        <f t="shared" si="134"/>
        <v>41</v>
      </c>
      <c r="E929" s="5" t="str">
        <f t="shared" si="135"/>
        <v>Bridge Pier or Support</v>
      </c>
      <c r="F929" s="5" t="s">
        <v>8690</v>
      </c>
      <c r="G929" s="5" t="s">
        <v>6769</v>
      </c>
      <c r="H929" s="5">
        <f t="shared" si="130"/>
        <v>22</v>
      </c>
      <c r="I929" s="5" t="str">
        <f t="shared" si="131"/>
        <v>UPDATE crash_veh_2016 SET EVENT1_txt = 'Bridge Pier or Support' where TRIM(EVENT1)='41';</v>
      </c>
    </row>
    <row r="930" spans="1:9" x14ac:dyDescent="0.25">
      <c r="A930" s="5" t="s">
        <v>8651</v>
      </c>
      <c r="B930" s="14" t="s">
        <v>6243</v>
      </c>
      <c r="C930" s="5" t="s">
        <v>69</v>
      </c>
      <c r="D930" s="5" t="str">
        <f t="shared" si="134"/>
        <v>42</v>
      </c>
      <c r="E930" s="5" t="str">
        <f t="shared" si="135"/>
        <v>Bridge Overhead Structure</v>
      </c>
      <c r="F930" s="5" t="s">
        <v>8690</v>
      </c>
      <c r="G930" s="5" t="s">
        <v>6769</v>
      </c>
      <c r="H930" s="5">
        <f t="shared" si="130"/>
        <v>25</v>
      </c>
      <c r="I930" s="5" t="str">
        <f t="shared" si="131"/>
        <v>UPDATE crash_veh_2016 SET EVENT1_txt = 'Bridge Overhead Structure' where TRIM(EVENT1)='42';</v>
      </c>
    </row>
    <row r="931" spans="1:9" x14ac:dyDescent="0.25">
      <c r="A931" s="5" t="s">
        <v>8651</v>
      </c>
      <c r="B931" s="14" t="s">
        <v>6244</v>
      </c>
      <c r="C931" s="5" t="s">
        <v>69</v>
      </c>
      <c r="D931" s="5" t="str">
        <f t="shared" si="134"/>
        <v>43</v>
      </c>
      <c r="E931" s="5" t="str">
        <f t="shared" si="135"/>
        <v>Bridge Rail</v>
      </c>
      <c r="F931" s="5" t="s">
        <v>8690</v>
      </c>
      <c r="G931" s="5" t="s">
        <v>6769</v>
      </c>
      <c r="H931" s="5">
        <f t="shared" si="130"/>
        <v>11</v>
      </c>
      <c r="I931" s="5" t="str">
        <f t="shared" si="131"/>
        <v>UPDATE crash_veh_2016 SET EVENT1_txt = 'Bridge Rail' where TRIM(EVENT1)='43';</v>
      </c>
    </row>
    <row r="932" spans="1:9" x14ac:dyDescent="0.25">
      <c r="A932" s="5" t="s">
        <v>8651</v>
      </c>
      <c r="B932" s="14" t="s">
        <v>6245</v>
      </c>
      <c r="C932" s="5" t="s">
        <v>69</v>
      </c>
      <c r="D932" s="5" t="str">
        <f t="shared" si="134"/>
        <v>46</v>
      </c>
      <c r="E932" s="5" t="str">
        <f t="shared" si="135"/>
        <v>Culvert</v>
      </c>
      <c r="F932" s="5" t="s">
        <v>8690</v>
      </c>
      <c r="G932" s="5" t="s">
        <v>6769</v>
      </c>
      <c r="H932" s="5">
        <f t="shared" si="130"/>
        <v>7</v>
      </c>
      <c r="I932" s="5" t="str">
        <f t="shared" si="131"/>
        <v>UPDATE crash_veh_2016 SET EVENT1_txt = 'Culvert' where TRIM(EVENT1)='46';</v>
      </c>
    </row>
    <row r="933" spans="1:9" x14ac:dyDescent="0.25">
      <c r="A933" s="5" t="s">
        <v>8651</v>
      </c>
      <c r="B933" s="14" t="s">
        <v>6246</v>
      </c>
      <c r="C933" s="5" t="s">
        <v>69</v>
      </c>
      <c r="D933" s="5" t="str">
        <f t="shared" si="134"/>
        <v>47</v>
      </c>
      <c r="E933" s="5" t="str">
        <f t="shared" si="135"/>
        <v>Curb</v>
      </c>
      <c r="F933" s="5" t="s">
        <v>8690</v>
      </c>
      <c r="G933" s="5" t="s">
        <v>6769</v>
      </c>
      <c r="H933" s="5">
        <f t="shared" si="130"/>
        <v>4</v>
      </c>
      <c r="I933" s="5" t="str">
        <f t="shared" si="131"/>
        <v>UPDATE crash_veh_2016 SET EVENT1_txt = 'Curb' where TRIM(EVENT1)='47';</v>
      </c>
    </row>
    <row r="934" spans="1:9" x14ac:dyDescent="0.25">
      <c r="A934" s="5" t="s">
        <v>8651</v>
      </c>
      <c r="B934" s="14" t="s">
        <v>6247</v>
      </c>
      <c r="C934" s="5" t="s">
        <v>69</v>
      </c>
      <c r="D934" s="5" t="str">
        <f t="shared" si="134"/>
        <v>48</v>
      </c>
      <c r="E934" s="5" t="str">
        <f t="shared" si="135"/>
        <v>Ditch</v>
      </c>
      <c r="F934" s="5" t="s">
        <v>8690</v>
      </c>
      <c r="G934" s="5" t="s">
        <v>6769</v>
      </c>
      <c r="H934" s="5">
        <f t="shared" si="130"/>
        <v>5</v>
      </c>
      <c r="I934" s="5" t="str">
        <f t="shared" si="131"/>
        <v>UPDATE crash_veh_2016 SET EVENT1_txt = 'Ditch' where TRIM(EVENT1)='48';</v>
      </c>
    </row>
    <row r="935" spans="1:9" x14ac:dyDescent="0.25">
      <c r="A935" s="5" t="s">
        <v>8651</v>
      </c>
      <c r="B935" s="14" t="s">
        <v>6248</v>
      </c>
      <c r="C935" s="5" t="s">
        <v>69</v>
      </c>
      <c r="D935" s="5" t="str">
        <f t="shared" si="134"/>
        <v>49</v>
      </c>
      <c r="E935" s="5" t="str">
        <f t="shared" si="135"/>
        <v>Embankment</v>
      </c>
      <c r="F935" s="5" t="s">
        <v>8690</v>
      </c>
      <c r="G935" s="5" t="s">
        <v>6769</v>
      </c>
      <c r="H935" s="5">
        <f t="shared" si="130"/>
        <v>10</v>
      </c>
      <c r="I935" s="5" t="str">
        <f t="shared" si="131"/>
        <v>UPDATE crash_veh_2016 SET EVENT1_txt = 'Embankment' where TRIM(EVENT1)='49';</v>
      </c>
    </row>
    <row r="936" spans="1:9" x14ac:dyDescent="0.25">
      <c r="A936" s="5" t="s">
        <v>8651</v>
      </c>
      <c r="B936" s="14" t="s">
        <v>6249</v>
      </c>
      <c r="C936" s="5" t="s">
        <v>69</v>
      </c>
      <c r="D936" s="5" t="str">
        <f t="shared" si="134"/>
        <v>50</v>
      </c>
      <c r="E936" s="5" t="str">
        <f t="shared" si="135"/>
        <v>Snowbank</v>
      </c>
      <c r="F936" s="5" t="s">
        <v>8690</v>
      </c>
      <c r="G936" s="5" t="s">
        <v>6769</v>
      </c>
      <c r="H936" s="5">
        <f t="shared" si="130"/>
        <v>8</v>
      </c>
      <c r="I936" s="5" t="str">
        <f t="shared" si="131"/>
        <v>UPDATE crash_veh_2016 SET EVENT1_txt = 'Snowbank' where TRIM(EVENT1)='50';</v>
      </c>
    </row>
    <row r="937" spans="1:9" x14ac:dyDescent="0.25">
      <c r="A937" s="5" t="s">
        <v>8651</v>
      </c>
      <c r="B937" s="14" t="s">
        <v>6250</v>
      </c>
      <c r="C937" s="5" t="s">
        <v>69</v>
      </c>
      <c r="D937" s="5" t="str">
        <f t="shared" si="134"/>
        <v>55</v>
      </c>
      <c r="E937" s="5" t="str">
        <f t="shared" si="135"/>
        <v>Cable Median Barrier</v>
      </c>
      <c r="F937" s="5" t="s">
        <v>8690</v>
      </c>
      <c r="G937" s="5" t="s">
        <v>6769</v>
      </c>
      <c r="H937" s="5">
        <f t="shared" si="130"/>
        <v>20</v>
      </c>
      <c r="I937" s="5" t="str">
        <f t="shared" si="131"/>
        <v>UPDATE crash_veh_2016 SET EVENT1_txt = 'Cable Median Barrier' where TRIM(EVENT1)='55';</v>
      </c>
    </row>
    <row r="938" spans="1:9" x14ac:dyDescent="0.25">
      <c r="A938" s="5" t="s">
        <v>8651</v>
      </c>
      <c r="B938" s="14" t="s">
        <v>6251</v>
      </c>
      <c r="C938" s="5" t="s">
        <v>69</v>
      </c>
      <c r="D938" s="5" t="str">
        <f t="shared" si="134"/>
        <v>56</v>
      </c>
      <c r="E938" s="5" t="str">
        <f t="shared" si="135"/>
        <v>Concrete Traffic Barrier</v>
      </c>
      <c r="F938" s="5" t="s">
        <v>8690</v>
      </c>
      <c r="G938" s="5" t="s">
        <v>6769</v>
      </c>
      <c r="H938" s="5">
        <f t="shared" si="130"/>
        <v>24</v>
      </c>
      <c r="I938" s="5" t="str">
        <f t="shared" si="131"/>
        <v>UPDATE crash_veh_2016 SET EVENT1_txt = 'Concrete Traffic Barrier' where TRIM(EVENT1)='56';</v>
      </c>
    </row>
    <row r="939" spans="1:9" x14ac:dyDescent="0.25">
      <c r="A939" s="5" t="s">
        <v>8651</v>
      </c>
      <c r="B939" s="14" t="s">
        <v>6252</v>
      </c>
      <c r="C939" s="5" t="s">
        <v>69</v>
      </c>
      <c r="D939" s="5" t="str">
        <f t="shared" si="134"/>
        <v>57</v>
      </c>
      <c r="E939" s="5" t="str">
        <f t="shared" si="135"/>
        <v>Other Traffic Barrier</v>
      </c>
      <c r="F939" s="5" t="s">
        <v>8690</v>
      </c>
      <c r="G939" s="5" t="s">
        <v>6769</v>
      </c>
      <c r="H939" s="5">
        <f t="shared" si="130"/>
        <v>21</v>
      </c>
      <c r="I939" s="5" t="str">
        <f t="shared" si="131"/>
        <v>UPDATE crash_veh_2016 SET EVENT1_txt = 'Other Traffic Barrier' where TRIM(EVENT1)='57';</v>
      </c>
    </row>
    <row r="940" spans="1:9" x14ac:dyDescent="0.25">
      <c r="A940" s="5" t="s">
        <v>8651</v>
      </c>
      <c r="B940" s="14" t="s">
        <v>6763</v>
      </c>
      <c r="C940" s="5" t="s">
        <v>69</v>
      </c>
      <c r="D940" s="5" t="str">
        <f t="shared" si="134"/>
        <v>60</v>
      </c>
      <c r="E940" s="5" t="str">
        <f t="shared" si="135"/>
        <v>Impact attenuator/ Crash Cushion</v>
      </c>
      <c r="F940" s="5" t="s">
        <v>8690</v>
      </c>
      <c r="G940" s="5" t="s">
        <v>6769</v>
      </c>
      <c r="H940" s="5">
        <f t="shared" si="130"/>
        <v>32</v>
      </c>
      <c r="I940" s="5" t="str">
        <f t="shared" si="131"/>
        <v>UPDATE crash_veh_2016 SET EVENT1_txt = 'Impact attenuator/ Crash Cushion' where TRIM(EVENT1)='60';</v>
      </c>
    </row>
    <row r="941" spans="1:9" x14ac:dyDescent="0.25">
      <c r="A941" s="5" t="s">
        <v>8651</v>
      </c>
      <c r="B941" s="14" t="s">
        <v>6764</v>
      </c>
      <c r="C941" s="5" t="s">
        <v>69</v>
      </c>
      <c r="D941" s="5" t="str">
        <f t="shared" si="134"/>
        <v>61</v>
      </c>
      <c r="E941" s="5" t="str">
        <f t="shared" si="135"/>
        <v>Guardrail (Face)</v>
      </c>
      <c r="F941" s="5" t="s">
        <v>8690</v>
      </c>
      <c r="G941" s="5" t="s">
        <v>6769</v>
      </c>
      <c r="H941" s="5">
        <f t="shared" si="130"/>
        <v>16</v>
      </c>
      <c r="I941" s="5" t="str">
        <f t="shared" si="131"/>
        <v>UPDATE crash_veh_2016 SET EVENT1_txt = 'Guardrail (Face)' where TRIM(EVENT1)='61';</v>
      </c>
    </row>
    <row r="942" spans="1:9" x14ac:dyDescent="0.25">
      <c r="A942" s="5" t="s">
        <v>8651</v>
      </c>
      <c r="B942" s="14" t="s">
        <v>6765</v>
      </c>
      <c r="C942" s="5" t="s">
        <v>69</v>
      </c>
      <c r="D942" s="5" t="str">
        <f t="shared" si="134"/>
        <v>62</v>
      </c>
      <c r="E942" s="5" t="str">
        <f t="shared" si="135"/>
        <v>Guardrail (End)</v>
      </c>
      <c r="F942" s="5" t="s">
        <v>8690</v>
      </c>
      <c r="G942" s="5" t="s">
        <v>6769</v>
      </c>
      <c r="H942" s="5">
        <f t="shared" si="130"/>
        <v>15</v>
      </c>
      <c r="I942" s="5" t="str">
        <f t="shared" si="131"/>
        <v>UPDATE crash_veh_2016 SET EVENT1_txt = 'Guardrail (End)' where TRIM(EVENT1)='62';</v>
      </c>
    </row>
    <row r="943" spans="1:9" x14ac:dyDescent="0.25">
      <c r="A943" s="5" t="s">
        <v>8651</v>
      </c>
      <c r="B943" s="14" t="s">
        <v>6256</v>
      </c>
      <c r="C943" s="5" t="s">
        <v>69</v>
      </c>
      <c r="D943" s="5" t="str">
        <f t="shared" si="134"/>
        <v>67</v>
      </c>
      <c r="E943" s="5" t="str">
        <f t="shared" si="135"/>
        <v>Mailboxes/Posts</v>
      </c>
      <c r="F943" s="5" t="s">
        <v>8690</v>
      </c>
      <c r="G943" s="5" t="s">
        <v>6769</v>
      </c>
      <c r="H943" s="5">
        <f t="shared" si="130"/>
        <v>15</v>
      </c>
      <c r="I943" s="5" t="str">
        <f t="shared" si="131"/>
        <v>UPDATE crash_veh_2016 SET EVENT1_txt = 'Mailboxes/Posts' where TRIM(EVENT1)='67';</v>
      </c>
    </row>
    <row r="944" spans="1:9" x14ac:dyDescent="0.25">
      <c r="A944" s="5" t="s">
        <v>8651</v>
      </c>
      <c r="B944" s="14" t="s">
        <v>6257</v>
      </c>
      <c r="C944" s="5" t="s">
        <v>69</v>
      </c>
      <c r="D944" s="5" t="str">
        <f t="shared" si="134"/>
        <v>68</v>
      </c>
      <c r="E944" s="5" t="str">
        <f t="shared" si="135"/>
        <v>Hydrant</v>
      </c>
      <c r="F944" s="5" t="s">
        <v>8690</v>
      </c>
      <c r="G944" s="5" t="s">
        <v>6769</v>
      </c>
      <c r="H944" s="5">
        <f t="shared" si="130"/>
        <v>7</v>
      </c>
      <c r="I944" s="5" t="str">
        <f t="shared" si="131"/>
        <v>UPDATE crash_veh_2016 SET EVENT1_txt = 'Hydrant' where TRIM(EVENT1)='68';</v>
      </c>
    </row>
    <row r="945" spans="1:9" x14ac:dyDescent="0.25">
      <c r="A945" s="5" t="s">
        <v>8651</v>
      </c>
      <c r="B945" s="14" t="s">
        <v>6766</v>
      </c>
      <c r="C945" s="5" t="s">
        <v>69</v>
      </c>
      <c r="D945" s="5" t="str">
        <f t="shared" si="134"/>
        <v>69</v>
      </c>
      <c r="E945" s="5" t="str">
        <f t="shared" si="135"/>
        <v>Tree/Shrubbery</v>
      </c>
      <c r="F945" s="5" t="s">
        <v>8690</v>
      </c>
      <c r="G945" s="5" t="s">
        <v>6769</v>
      </c>
      <c r="H945" s="5">
        <f t="shared" si="130"/>
        <v>14</v>
      </c>
      <c r="I945" s="5" t="str">
        <f t="shared" si="131"/>
        <v>UPDATE crash_veh_2016 SET EVENT1_txt = 'Tree/Shrubbery' where TRIM(EVENT1)='69';</v>
      </c>
    </row>
    <row r="946" spans="1:9" x14ac:dyDescent="0.25">
      <c r="A946" s="5" t="s">
        <v>8651</v>
      </c>
      <c r="B946" s="14" t="s">
        <v>6767</v>
      </c>
      <c r="C946" s="5" t="s">
        <v>69</v>
      </c>
      <c r="D946" s="5" t="str">
        <f t="shared" si="134"/>
        <v>70</v>
      </c>
      <c r="E946" s="5" t="str">
        <f t="shared" si="135"/>
        <v>Fence (Non-Median Barrier)</v>
      </c>
      <c r="F946" s="5" t="s">
        <v>8690</v>
      </c>
      <c r="G946" s="5" t="s">
        <v>6769</v>
      </c>
      <c r="H946" s="5">
        <f t="shared" si="130"/>
        <v>26</v>
      </c>
      <c r="I946" s="5" t="str">
        <f t="shared" si="131"/>
        <v>UPDATE crash_veh_2016 SET EVENT1_txt = 'Fence (Non-Median Barrier)' where TRIM(EVENT1)='70';</v>
      </c>
    </row>
    <row r="947" spans="1:9" x14ac:dyDescent="0.25">
      <c r="A947" s="5" t="s">
        <v>8651</v>
      </c>
      <c r="B947" s="14" t="s">
        <v>6260</v>
      </c>
      <c r="C947" s="5" t="s">
        <v>69</v>
      </c>
      <c r="D947" s="5" t="str">
        <f t="shared" si="134"/>
        <v>71</v>
      </c>
      <c r="E947" s="5" t="str">
        <f t="shared" si="135"/>
        <v>Parking Meter</v>
      </c>
      <c r="F947" s="5" t="s">
        <v>8690</v>
      </c>
      <c r="G947" s="5" t="s">
        <v>6769</v>
      </c>
      <c r="H947" s="5">
        <f t="shared" si="130"/>
        <v>13</v>
      </c>
      <c r="I947" s="5" t="str">
        <f t="shared" si="131"/>
        <v>UPDATE crash_veh_2016 SET EVENT1_txt = 'Parking Meter' where TRIM(EVENT1)='71';</v>
      </c>
    </row>
    <row r="948" spans="1:9" x14ac:dyDescent="0.25">
      <c r="A948" s="5" t="s">
        <v>8651</v>
      </c>
      <c r="B948" s="14" t="s">
        <v>6768</v>
      </c>
      <c r="C948" s="5" t="s">
        <v>69</v>
      </c>
      <c r="D948" s="5" t="str">
        <f t="shared" si="134"/>
        <v>75</v>
      </c>
      <c r="E948" s="5" t="str">
        <f t="shared" si="135"/>
        <v>Other-Fixed Object</v>
      </c>
      <c r="F948" s="5" t="s">
        <v>8690</v>
      </c>
      <c r="G948" s="5" t="s">
        <v>6769</v>
      </c>
      <c r="H948" s="5">
        <f t="shared" si="130"/>
        <v>18</v>
      </c>
      <c r="I948" s="5" t="str">
        <f t="shared" si="131"/>
        <v>UPDATE crash_veh_2016 SET EVENT1_txt = 'Other-Fixed Object' where TRIM(EVENT1)='75';</v>
      </c>
    </row>
    <row r="949" spans="1:9" x14ac:dyDescent="0.25">
      <c r="A949" s="5" t="s">
        <v>8651</v>
      </c>
      <c r="B949" s="15" t="s">
        <v>6262</v>
      </c>
      <c r="C949" s="5" t="s">
        <v>69</v>
      </c>
      <c r="D949" s="5" t="str">
        <f t="shared" si="134"/>
        <v>99</v>
      </c>
      <c r="E949" s="5" t="str">
        <f t="shared" si="135"/>
        <v>Unknown</v>
      </c>
      <c r="F949" s="5" t="s">
        <v>8690</v>
      </c>
      <c r="G949" s="5" t="s">
        <v>6769</v>
      </c>
      <c r="H949" s="5">
        <f t="shared" si="130"/>
        <v>7</v>
      </c>
      <c r="I949" s="5" t="str">
        <f t="shared" si="131"/>
        <v>UPDATE crash_veh_2016 SET EVENT1_txt = 'Unknown' where TRIM(EVENT1)='99';</v>
      </c>
    </row>
    <row r="950" spans="1:9" x14ac:dyDescent="0.25">
      <c r="A950" s="5" t="s">
        <v>8652</v>
      </c>
      <c r="B950" s="14" t="s">
        <v>6743</v>
      </c>
      <c r="C950" s="5" t="s">
        <v>70</v>
      </c>
      <c r="D950" s="5" t="str">
        <f t="shared" si="134"/>
        <v>19</v>
      </c>
      <c r="E950" s="5" t="str">
        <f t="shared" si="135"/>
        <v>Equipment Failure</v>
      </c>
      <c r="F950" s="5" t="s">
        <v>8690</v>
      </c>
      <c r="G950" s="5" t="s">
        <v>6755</v>
      </c>
      <c r="H950" s="5">
        <f t="shared" si="130"/>
        <v>17</v>
      </c>
      <c r="I950" s="5" t="str">
        <f t="shared" si="131"/>
        <v>UPDATE crash_veh_2016 SET EVENT2_txt = 'Equipment Failure' where TRIM(EVENT2)='19';</v>
      </c>
    </row>
    <row r="951" spans="1:9" x14ac:dyDescent="0.25">
      <c r="A951" s="5" t="s">
        <v>8652</v>
      </c>
      <c r="B951" s="14" t="s">
        <v>6744</v>
      </c>
      <c r="C951" s="5" t="s">
        <v>70</v>
      </c>
      <c r="D951" s="5" t="str">
        <f t="shared" si="134"/>
        <v>20</v>
      </c>
      <c r="E951" s="5" t="str">
        <f t="shared" si="135"/>
        <v>Separation of Units</v>
      </c>
      <c r="F951" s="5" t="s">
        <v>8690</v>
      </c>
      <c r="G951" s="5" t="s">
        <v>6755</v>
      </c>
      <c r="H951" s="5">
        <f t="shared" si="130"/>
        <v>19</v>
      </c>
      <c r="I951" s="5" t="str">
        <f t="shared" si="131"/>
        <v>UPDATE crash_veh_2016 SET EVENT2_txt = 'Separation of Units' where TRIM(EVENT2)='20';</v>
      </c>
    </row>
    <row r="952" spans="1:9" x14ac:dyDescent="0.25">
      <c r="A952" s="5" t="s">
        <v>8652</v>
      </c>
      <c r="B952" s="14" t="s">
        <v>6745</v>
      </c>
      <c r="C952" s="5" t="s">
        <v>70</v>
      </c>
      <c r="D952" s="5" t="str">
        <f t="shared" si="134"/>
        <v>21</v>
      </c>
      <c r="E952" s="5" t="str">
        <f t="shared" si="135"/>
        <v>Ran Off Roadway Right</v>
      </c>
      <c r="F952" s="5" t="s">
        <v>8690</v>
      </c>
      <c r="G952" s="5" t="s">
        <v>6755</v>
      </c>
      <c r="H952" s="5">
        <f t="shared" si="130"/>
        <v>21</v>
      </c>
      <c r="I952" s="5" t="str">
        <f t="shared" si="131"/>
        <v>UPDATE crash_veh_2016 SET EVENT2_txt = 'Ran Off Roadway Right' where TRIM(EVENT2)='21';</v>
      </c>
    </row>
    <row r="953" spans="1:9" x14ac:dyDescent="0.25">
      <c r="A953" s="5" t="s">
        <v>8652</v>
      </c>
      <c r="B953" s="14" t="s">
        <v>6746</v>
      </c>
      <c r="C953" s="5" t="s">
        <v>70</v>
      </c>
      <c r="D953" s="5" t="str">
        <f t="shared" si="134"/>
        <v>22</v>
      </c>
      <c r="E953" s="5" t="str">
        <f t="shared" si="135"/>
        <v>Ran Off Roadway Left</v>
      </c>
      <c r="F953" s="5" t="s">
        <v>8690</v>
      </c>
      <c r="G953" s="5" t="s">
        <v>6755</v>
      </c>
      <c r="H953" s="5">
        <f t="shared" si="130"/>
        <v>20</v>
      </c>
      <c r="I953" s="5" t="str">
        <f t="shared" si="131"/>
        <v>UPDATE crash_veh_2016 SET EVENT2_txt = 'Ran Off Roadway Left' where TRIM(EVENT2)='22';</v>
      </c>
    </row>
    <row r="954" spans="1:9" x14ac:dyDescent="0.25">
      <c r="A954" s="5" t="s">
        <v>8652</v>
      </c>
      <c r="B954" s="14" t="s">
        <v>6747</v>
      </c>
      <c r="C954" s="5" t="s">
        <v>70</v>
      </c>
      <c r="D954" s="5" t="str">
        <f t="shared" si="134"/>
        <v>23</v>
      </c>
      <c r="E954" s="5" t="str">
        <f t="shared" si="135"/>
        <v>Cross Median</v>
      </c>
      <c r="F954" s="5" t="s">
        <v>8690</v>
      </c>
      <c r="G954" s="5" t="s">
        <v>6755</v>
      </c>
      <c r="H954" s="5">
        <f t="shared" si="130"/>
        <v>12</v>
      </c>
      <c r="I954" s="5" t="str">
        <f t="shared" si="131"/>
        <v>UPDATE crash_veh_2016 SET EVENT2_txt = 'Cross Median' where TRIM(EVENT2)='23';</v>
      </c>
    </row>
    <row r="955" spans="1:9" x14ac:dyDescent="0.25">
      <c r="A955" s="5" t="s">
        <v>8652</v>
      </c>
      <c r="B955" s="14" t="s">
        <v>6748</v>
      </c>
      <c r="C955" s="5" t="s">
        <v>70</v>
      </c>
      <c r="D955" s="5" t="str">
        <f t="shared" si="134"/>
        <v>24</v>
      </c>
      <c r="E955" s="5" t="str">
        <f t="shared" si="135"/>
        <v>Cross Centerline</v>
      </c>
      <c r="F955" s="5" t="s">
        <v>8690</v>
      </c>
      <c r="G955" s="5" t="s">
        <v>6755</v>
      </c>
      <c r="H955" s="5">
        <f t="shared" si="130"/>
        <v>16</v>
      </c>
      <c r="I955" s="5" t="str">
        <f t="shared" si="131"/>
        <v>UPDATE crash_veh_2016 SET EVENT2_txt = 'Cross Centerline' where TRIM(EVENT2)='24';</v>
      </c>
    </row>
    <row r="956" spans="1:9" x14ac:dyDescent="0.25">
      <c r="A956" s="5" t="s">
        <v>8652</v>
      </c>
      <c r="B956" s="14" t="s">
        <v>6749</v>
      </c>
      <c r="C956" s="5" t="s">
        <v>70</v>
      </c>
      <c r="D956" s="5" t="str">
        <f t="shared" si="134"/>
        <v>33</v>
      </c>
      <c r="E956" s="5" t="str">
        <f t="shared" si="135"/>
        <v>Downhill Runaway</v>
      </c>
      <c r="F956" s="5" t="s">
        <v>8690</v>
      </c>
      <c r="G956" s="5" t="s">
        <v>6755</v>
      </c>
      <c r="H956" s="5">
        <f t="shared" si="130"/>
        <v>16</v>
      </c>
      <c r="I956" s="5" t="str">
        <f t="shared" si="131"/>
        <v>UPDATE crash_veh_2016 SET EVENT2_txt = 'Downhill Runaway' where TRIM(EVENT2)='33';</v>
      </c>
    </row>
    <row r="957" spans="1:9" x14ac:dyDescent="0.25">
      <c r="A957" s="5" t="s">
        <v>8652</v>
      </c>
      <c r="B957" s="14" t="s">
        <v>6750</v>
      </c>
      <c r="C957" s="5" t="s">
        <v>70</v>
      </c>
      <c r="D957" s="5" t="str">
        <f t="shared" si="134"/>
        <v>34</v>
      </c>
      <c r="E957" s="5" t="str">
        <f t="shared" si="135"/>
        <v>Fell/Jumped from Motor Vehicle</v>
      </c>
      <c r="F957" s="5" t="s">
        <v>8690</v>
      </c>
      <c r="G957" s="5" t="s">
        <v>6755</v>
      </c>
      <c r="H957" s="5">
        <f t="shared" si="130"/>
        <v>30</v>
      </c>
      <c r="I957" s="5" t="str">
        <f t="shared" si="131"/>
        <v>UPDATE crash_veh_2016 SET EVENT2_txt = 'Fell/Jumped from Motor Vehicle' where TRIM(EVENT2)='34';</v>
      </c>
    </row>
    <row r="958" spans="1:9" x14ac:dyDescent="0.25">
      <c r="A958" s="5" t="s">
        <v>8652</v>
      </c>
      <c r="B958" s="14" t="s">
        <v>6751</v>
      </c>
      <c r="C958" s="5" t="s">
        <v>70</v>
      </c>
      <c r="D958" s="5" t="str">
        <f t="shared" si="134"/>
        <v>37</v>
      </c>
      <c r="E958" s="5" t="str">
        <f t="shared" si="135"/>
        <v>Reentering Roadway</v>
      </c>
      <c r="F958" s="5" t="s">
        <v>8690</v>
      </c>
      <c r="G958" s="5" t="s">
        <v>6755</v>
      </c>
      <c r="H958" s="5">
        <f t="shared" si="130"/>
        <v>18</v>
      </c>
      <c r="I958" s="5" t="str">
        <f t="shared" si="131"/>
        <v>UPDATE crash_veh_2016 SET EVENT2_txt = 'Reentering Roadway' where TRIM(EVENT2)='37';</v>
      </c>
    </row>
    <row r="959" spans="1:9" x14ac:dyDescent="0.25">
      <c r="A959" s="5" t="s">
        <v>8652</v>
      </c>
      <c r="B959" s="14" t="s">
        <v>6264</v>
      </c>
      <c r="C959" s="5" t="s">
        <v>70</v>
      </c>
      <c r="D959" s="5" t="str">
        <f t="shared" si="134"/>
        <v>38</v>
      </c>
      <c r="E959" s="5" t="str">
        <f t="shared" si="135"/>
        <v>Thrown or Falling Object</v>
      </c>
      <c r="F959" s="5" t="s">
        <v>8690</v>
      </c>
      <c r="G959" s="5" t="s">
        <v>6755</v>
      </c>
      <c r="H959" s="5">
        <f t="shared" si="130"/>
        <v>24</v>
      </c>
      <c r="I959" s="5" t="str">
        <f t="shared" si="131"/>
        <v>UPDATE crash_veh_2016 SET EVENT2_txt = 'Thrown or Falling Object' where TRIM(EVENT2)='38';</v>
      </c>
    </row>
    <row r="960" spans="1:9" x14ac:dyDescent="0.25">
      <c r="A960" s="5" t="s">
        <v>8652</v>
      </c>
      <c r="B960" s="14" t="s">
        <v>6265</v>
      </c>
      <c r="C960" s="5" t="s">
        <v>70</v>
      </c>
      <c r="D960" s="5" t="str">
        <f t="shared" si="134"/>
        <v>39</v>
      </c>
      <c r="E960" s="5" t="str">
        <f t="shared" si="135"/>
        <v>Cargo/Equipment Loss or Shift</v>
      </c>
      <c r="F960" s="5" t="s">
        <v>8690</v>
      </c>
      <c r="G960" s="5" t="s">
        <v>6755</v>
      </c>
      <c r="H960" s="5">
        <f t="shared" si="130"/>
        <v>29</v>
      </c>
      <c r="I960" s="5" t="str">
        <f t="shared" si="131"/>
        <v>UPDATE crash_veh_2016 SET EVENT2_txt = 'Cargo/Equipment Loss or Shift' where TRIM(EVENT2)='39';</v>
      </c>
    </row>
    <row r="961" spans="1:9" x14ac:dyDescent="0.25">
      <c r="A961" s="5" t="s">
        <v>8652</v>
      </c>
      <c r="B961" s="14" t="s">
        <v>6266</v>
      </c>
      <c r="C961" s="5" t="s">
        <v>70</v>
      </c>
      <c r="D961" s="5" t="str">
        <f t="shared" si="134"/>
        <v>83</v>
      </c>
      <c r="E961" s="5" t="str">
        <f t="shared" si="135"/>
        <v>Overturn/Rollover</v>
      </c>
      <c r="F961" s="5" t="s">
        <v>8690</v>
      </c>
      <c r="G961" s="5" t="s">
        <v>6755</v>
      </c>
      <c r="H961" s="5">
        <f t="shared" si="130"/>
        <v>17</v>
      </c>
      <c r="I961" s="5" t="str">
        <f t="shared" si="131"/>
        <v>UPDATE crash_veh_2016 SET EVENT2_txt = 'Overturn/Rollover' where TRIM(EVENT2)='83';</v>
      </c>
    </row>
    <row r="962" spans="1:9" x14ac:dyDescent="0.25">
      <c r="A962" s="5" t="s">
        <v>8652</v>
      </c>
      <c r="B962" s="14" t="s">
        <v>6752</v>
      </c>
      <c r="C962" s="5" t="s">
        <v>70</v>
      </c>
      <c r="D962" s="5" t="str">
        <f t="shared" si="134"/>
        <v>84</v>
      </c>
      <c r="E962" s="5" t="str">
        <f t="shared" si="135"/>
        <v>Immersion (Full or Partial)</v>
      </c>
      <c r="F962" s="5" t="s">
        <v>8690</v>
      </c>
      <c r="G962" s="5" t="s">
        <v>6755</v>
      </c>
      <c r="H962" s="5">
        <f t="shared" si="130"/>
        <v>27</v>
      </c>
      <c r="I962" s="5" t="str">
        <f t="shared" si="131"/>
        <v>UPDATE crash_veh_2016 SET EVENT2_txt = 'Immersion (Full or Partial)' where TRIM(EVENT2)='84';</v>
      </c>
    </row>
    <row r="963" spans="1:9" x14ac:dyDescent="0.25">
      <c r="A963" s="5" t="s">
        <v>8652</v>
      </c>
      <c r="B963" s="14" t="s">
        <v>6268</v>
      </c>
      <c r="C963" s="5" t="s">
        <v>70</v>
      </c>
      <c r="D963" s="5" t="str">
        <f t="shared" si="134"/>
        <v>85</v>
      </c>
      <c r="E963" s="5" t="str">
        <f t="shared" si="135"/>
        <v>Fire/Explosion</v>
      </c>
      <c r="F963" s="5" t="s">
        <v>8690</v>
      </c>
      <c r="G963" s="5" t="s">
        <v>6755</v>
      </c>
      <c r="H963" s="5">
        <f t="shared" si="130"/>
        <v>14</v>
      </c>
      <c r="I963" s="5" t="str">
        <f t="shared" si="131"/>
        <v>UPDATE crash_veh_2016 SET EVENT2_txt = 'Fire/Explosion' where TRIM(EVENT2)='85';</v>
      </c>
    </row>
    <row r="964" spans="1:9" x14ac:dyDescent="0.25">
      <c r="A964" s="5" t="s">
        <v>8652</v>
      </c>
      <c r="B964" s="14" t="s">
        <v>6753</v>
      </c>
      <c r="C964" s="5" t="s">
        <v>70</v>
      </c>
      <c r="D964" s="5" t="str">
        <f t="shared" si="134"/>
        <v>86</v>
      </c>
      <c r="E964" s="5" t="str">
        <f t="shared" si="135"/>
        <v>Jackknife</v>
      </c>
      <c r="F964" s="5" t="s">
        <v>8690</v>
      </c>
      <c r="G964" s="5" t="s">
        <v>6755</v>
      </c>
      <c r="H964" s="5">
        <f t="shared" si="130"/>
        <v>9</v>
      </c>
      <c r="I964" s="5" t="str">
        <f t="shared" si="131"/>
        <v>UPDATE crash_veh_2016 SET EVENT2_txt = 'Jackknife' where TRIM(EVENT2)='86';</v>
      </c>
    </row>
    <row r="965" spans="1:9" x14ac:dyDescent="0.25">
      <c r="A965" s="5" t="s">
        <v>8652</v>
      </c>
      <c r="B965" s="14" t="s">
        <v>6754</v>
      </c>
      <c r="C965" s="5" t="s">
        <v>70</v>
      </c>
      <c r="D965" s="5" t="str">
        <f t="shared" si="134"/>
        <v>89</v>
      </c>
      <c r="E965" s="5" t="str">
        <f t="shared" si="135"/>
        <v>Other Non-Collision</v>
      </c>
      <c r="F965" s="5" t="s">
        <v>8690</v>
      </c>
      <c r="G965" s="5" t="s">
        <v>6755</v>
      </c>
      <c r="H965" s="5">
        <f t="shared" ref="H965:H1028" si="136">LEN(E965)</f>
        <v>19</v>
      </c>
      <c r="I965" s="5" t="str">
        <f t="shared" ref="I965:I1028" si="137">"UPDATE crash_"&amp;TRIM(F965)&amp;"_2016 SET "&amp;TRIM(C965)&amp;"_txt = '"&amp;TRIM(E965)&amp;"' where TRIM("&amp;TRIM(C965)&amp;")='"&amp;TRIM(D965)&amp;"';"</f>
        <v>UPDATE crash_veh_2016 SET EVENT2_txt = 'Other Non-Collision' where TRIM(EVENT2)='89';</v>
      </c>
    </row>
    <row r="966" spans="1:9" x14ac:dyDescent="0.25">
      <c r="A966" s="5" t="s">
        <v>8652</v>
      </c>
      <c r="B966" s="14" t="s">
        <v>6225</v>
      </c>
      <c r="C966" s="5" t="s">
        <v>70</v>
      </c>
      <c r="D966" s="5" t="str">
        <f t="shared" si="134"/>
        <v xml:space="preserve">8 </v>
      </c>
      <c r="E966" s="5" t="str">
        <f t="shared" si="135"/>
        <v>Pedestrian</v>
      </c>
      <c r="F966" s="5" t="s">
        <v>8690</v>
      </c>
      <c r="G966" s="5" t="s">
        <v>6761</v>
      </c>
      <c r="H966" s="5">
        <f t="shared" si="136"/>
        <v>10</v>
      </c>
      <c r="I966" s="5" t="str">
        <f t="shared" si="137"/>
        <v>UPDATE crash_veh_2016 SET EVENT2_txt = 'Pedestrian' where TRIM(EVENT2)='8';</v>
      </c>
    </row>
    <row r="967" spans="1:9" x14ac:dyDescent="0.25">
      <c r="A967" s="5" t="s">
        <v>8652</v>
      </c>
      <c r="B967" s="14" t="s">
        <v>6756</v>
      </c>
      <c r="C967" s="5" t="s">
        <v>70</v>
      </c>
      <c r="D967" s="5" t="str">
        <f t="shared" si="134"/>
        <v xml:space="preserve">9 </v>
      </c>
      <c r="E967" s="5" t="str">
        <f t="shared" si="135"/>
        <v>Pedalcyclist (Bicyclist)</v>
      </c>
      <c r="F967" s="5" t="s">
        <v>8690</v>
      </c>
      <c r="G967" s="5" t="s">
        <v>6761</v>
      </c>
      <c r="H967" s="5">
        <f t="shared" si="136"/>
        <v>24</v>
      </c>
      <c r="I967" s="5" t="str">
        <f t="shared" si="137"/>
        <v>UPDATE crash_veh_2016 SET EVENT2_txt = 'Pedalcyclist (Bicyclist)' where TRIM(EVENT2)='9';</v>
      </c>
    </row>
    <row r="968" spans="1:9" x14ac:dyDescent="0.25">
      <c r="A968" s="5" t="s">
        <v>8652</v>
      </c>
      <c r="B968" s="14" t="s">
        <v>6757</v>
      </c>
      <c r="C968" s="5" t="s">
        <v>70</v>
      </c>
      <c r="D968" s="5" t="str">
        <f t="shared" si="134"/>
        <v>10</v>
      </c>
      <c r="E968" s="5" t="str">
        <f t="shared" si="135"/>
        <v>Motor Vehicle In Transport</v>
      </c>
      <c r="F968" s="5" t="s">
        <v>8690</v>
      </c>
      <c r="G968" s="5" t="s">
        <v>6761</v>
      </c>
      <c r="H968" s="5">
        <f t="shared" si="136"/>
        <v>26</v>
      </c>
      <c r="I968" s="5" t="str">
        <f t="shared" si="137"/>
        <v>UPDATE crash_veh_2016 SET EVENT2_txt = 'Motor Vehicle In Transport' where TRIM(EVENT2)='10';</v>
      </c>
    </row>
    <row r="969" spans="1:9" x14ac:dyDescent="0.25">
      <c r="A969" s="5" t="s">
        <v>8652</v>
      </c>
      <c r="B969" s="14" t="s">
        <v>6228</v>
      </c>
      <c r="C969" s="5" t="s">
        <v>70</v>
      </c>
      <c r="D969" s="5" t="str">
        <f t="shared" si="134"/>
        <v>11</v>
      </c>
      <c r="E969" s="5" t="str">
        <f t="shared" si="135"/>
        <v>Parked Motor Vehicle</v>
      </c>
      <c r="F969" s="5" t="s">
        <v>8690</v>
      </c>
      <c r="G969" s="5" t="s">
        <v>6761</v>
      </c>
      <c r="H969" s="5">
        <f t="shared" si="136"/>
        <v>20</v>
      </c>
      <c r="I969" s="5" t="str">
        <f t="shared" si="137"/>
        <v>UPDATE crash_veh_2016 SET EVENT2_txt = 'Parked Motor Vehicle' where TRIM(EVENT2)='11';</v>
      </c>
    </row>
    <row r="970" spans="1:9" x14ac:dyDescent="0.25">
      <c r="A970" s="5" t="s">
        <v>8652</v>
      </c>
      <c r="B970" s="14" t="s">
        <v>6758</v>
      </c>
      <c r="C970" s="5" t="s">
        <v>70</v>
      </c>
      <c r="D970" s="5" t="str">
        <f t="shared" si="134"/>
        <v>12</v>
      </c>
      <c r="E970" s="5" t="str">
        <f t="shared" si="135"/>
        <v>Struck by Falling, Shifting Cargo or Anything Set in Motion by Motor Vehicle</v>
      </c>
      <c r="F970" s="5" t="s">
        <v>8690</v>
      </c>
      <c r="G970" s="5" t="s">
        <v>6761</v>
      </c>
      <c r="H970" s="5">
        <f t="shared" si="136"/>
        <v>76</v>
      </c>
      <c r="I970" s="5" t="str">
        <f t="shared" si="137"/>
        <v>UPDATE crash_veh_2016 SET EVENT2_txt = 'Struck by Falling, Shifting Cargo or Anything Set in Motion by Motor Vehicle' where TRIM(EVENT2)='12';</v>
      </c>
    </row>
    <row r="971" spans="1:9" x14ac:dyDescent="0.25">
      <c r="A971" s="5" t="s">
        <v>8652</v>
      </c>
      <c r="B971" s="14" t="s">
        <v>6230</v>
      </c>
      <c r="C971" s="5" t="s">
        <v>70</v>
      </c>
      <c r="D971" s="5" t="str">
        <f t="shared" si="134"/>
        <v>13</v>
      </c>
      <c r="E971" s="5" t="str">
        <f t="shared" si="135"/>
        <v>Train-LRT</v>
      </c>
      <c r="F971" s="5" t="s">
        <v>8690</v>
      </c>
      <c r="G971" s="5" t="s">
        <v>6761</v>
      </c>
      <c r="H971" s="5">
        <f t="shared" si="136"/>
        <v>9</v>
      </c>
      <c r="I971" s="5" t="str">
        <f t="shared" si="137"/>
        <v>UPDATE crash_veh_2016 SET EVENT2_txt = 'Train-LRT' where TRIM(EVENT2)='13';</v>
      </c>
    </row>
    <row r="972" spans="1:9" x14ac:dyDescent="0.25">
      <c r="A972" s="5" t="s">
        <v>8652</v>
      </c>
      <c r="B972" s="14" t="s">
        <v>6231</v>
      </c>
      <c r="C972" s="5" t="s">
        <v>70</v>
      </c>
      <c r="D972" s="5" t="str">
        <f t="shared" si="134"/>
        <v>14</v>
      </c>
      <c r="E972" s="5" t="str">
        <f t="shared" si="135"/>
        <v>Train-Passenger</v>
      </c>
      <c r="F972" s="5" t="s">
        <v>8690</v>
      </c>
      <c r="G972" s="5" t="s">
        <v>6761</v>
      </c>
      <c r="H972" s="5">
        <f t="shared" si="136"/>
        <v>15</v>
      </c>
      <c r="I972" s="5" t="str">
        <f t="shared" si="137"/>
        <v>UPDATE crash_veh_2016 SET EVENT2_txt = 'Train-Passenger' where TRIM(EVENT2)='14';</v>
      </c>
    </row>
    <row r="973" spans="1:9" x14ac:dyDescent="0.25">
      <c r="A973" s="5" t="s">
        <v>8652</v>
      </c>
      <c r="B973" s="14" t="s">
        <v>6232</v>
      </c>
      <c r="C973" s="5" t="s">
        <v>70</v>
      </c>
      <c r="D973" s="5" t="str">
        <f t="shared" si="134"/>
        <v>15</v>
      </c>
      <c r="E973" s="5" t="str">
        <f t="shared" si="135"/>
        <v>Train-Cargo</v>
      </c>
      <c r="F973" s="5" t="s">
        <v>8690</v>
      </c>
      <c r="G973" s="5" t="s">
        <v>6761</v>
      </c>
      <c r="H973" s="5">
        <f t="shared" si="136"/>
        <v>11</v>
      </c>
      <c r="I973" s="5" t="str">
        <f t="shared" si="137"/>
        <v>UPDATE crash_veh_2016 SET EVENT2_txt = 'Train-Cargo' where TRIM(EVENT2)='15';</v>
      </c>
    </row>
    <row r="974" spans="1:9" x14ac:dyDescent="0.25">
      <c r="A974" s="5" t="s">
        <v>8652</v>
      </c>
      <c r="B974" s="14" t="s">
        <v>6233</v>
      </c>
      <c r="C974" s="5" t="s">
        <v>70</v>
      </c>
      <c r="D974" s="5" t="str">
        <f t="shared" si="134"/>
        <v>16</v>
      </c>
      <c r="E974" s="5" t="str">
        <f t="shared" si="135"/>
        <v>Deer</v>
      </c>
      <c r="F974" s="5" t="s">
        <v>8690</v>
      </c>
      <c r="G974" s="5" t="s">
        <v>6761</v>
      </c>
      <c r="H974" s="5">
        <f t="shared" si="136"/>
        <v>4</v>
      </c>
      <c r="I974" s="5" t="str">
        <f t="shared" si="137"/>
        <v>UPDATE crash_veh_2016 SET EVENT2_txt = 'Deer' where TRIM(EVENT2)='16';</v>
      </c>
    </row>
    <row r="975" spans="1:9" x14ac:dyDescent="0.25">
      <c r="A975" s="5" t="s">
        <v>8652</v>
      </c>
      <c r="B975" s="14" t="s">
        <v>6234</v>
      </c>
      <c r="C975" s="5" t="s">
        <v>70</v>
      </c>
      <c r="D975" s="5" t="str">
        <f t="shared" si="134"/>
        <v>17</v>
      </c>
      <c r="E975" s="5" t="str">
        <f t="shared" si="135"/>
        <v>Animal Alive Before Crash</v>
      </c>
      <c r="F975" s="5" t="s">
        <v>8690</v>
      </c>
      <c r="G975" s="5" t="s">
        <v>6761</v>
      </c>
      <c r="H975" s="5">
        <f t="shared" si="136"/>
        <v>25</v>
      </c>
      <c r="I975" s="5" t="str">
        <f t="shared" si="137"/>
        <v>UPDATE crash_veh_2016 SET EVENT2_txt = 'Animal Alive Before Crash' where TRIM(EVENT2)='17';</v>
      </c>
    </row>
    <row r="976" spans="1:9" x14ac:dyDescent="0.25">
      <c r="A976" s="5" t="s">
        <v>8652</v>
      </c>
      <c r="B976" s="14" t="s">
        <v>6235</v>
      </c>
      <c r="C976" s="5" t="s">
        <v>70</v>
      </c>
      <c r="D976" s="5" t="str">
        <f t="shared" si="134"/>
        <v>18</v>
      </c>
      <c r="E976" s="5" t="str">
        <f t="shared" si="135"/>
        <v>Animal Dead Before Crash</v>
      </c>
      <c r="F976" s="5" t="s">
        <v>8690</v>
      </c>
      <c r="G976" s="5" t="s">
        <v>6761</v>
      </c>
      <c r="H976" s="5">
        <f t="shared" si="136"/>
        <v>24</v>
      </c>
      <c r="I976" s="5" t="str">
        <f t="shared" si="137"/>
        <v>UPDATE crash_veh_2016 SET EVENT2_txt = 'Animal Dead Before Crash' where TRIM(EVENT2)='18';</v>
      </c>
    </row>
    <row r="977" spans="1:9" x14ac:dyDescent="0.25">
      <c r="A977" s="5" t="s">
        <v>8652</v>
      </c>
      <c r="B977" s="14" t="s">
        <v>6759</v>
      </c>
      <c r="C977" s="5" t="s">
        <v>70</v>
      </c>
      <c r="D977" s="5" t="str">
        <f t="shared" si="134"/>
        <v>25</v>
      </c>
      <c r="E977" s="5" t="str">
        <f t="shared" si="135"/>
        <v>Other-Non Fixed Object</v>
      </c>
      <c r="F977" s="5" t="s">
        <v>8690</v>
      </c>
      <c r="G977" s="5" t="s">
        <v>6761</v>
      </c>
      <c r="H977" s="5">
        <f t="shared" si="136"/>
        <v>22</v>
      </c>
      <c r="I977" s="5" t="str">
        <f t="shared" si="137"/>
        <v>UPDATE crash_veh_2016 SET EVENT2_txt = 'Other-Non Fixed Object' where TRIM(EVENT2)='25';</v>
      </c>
    </row>
    <row r="978" spans="1:9" x14ac:dyDescent="0.25">
      <c r="A978" s="5" t="s">
        <v>8652</v>
      </c>
      <c r="B978" s="14" t="s">
        <v>6760</v>
      </c>
      <c r="C978" s="5" t="s">
        <v>70</v>
      </c>
      <c r="D978" s="5" t="str">
        <f t="shared" si="134"/>
        <v>51</v>
      </c>
      <c r="E978" s="5" t="str">
        <f t="shared" si="135"/>
        <v>Other-Non-Motorist</v>
      </c>
      <c r="F978" s="5" t="s">
        <v>8690</v>
      </c>
      <c r="G978" s="5" t="s">
        <v>6761</v>
      </c>
      <c r="H978" s="5">
        <f t="shared" si="136"/>
        <v>18</v>
      </c>
      <c r="I978" s="5" t="str">
        <f t="shared" si="137"/>
        <v>UPDATE crash_veh_2016 SET EVENT2_txt = 'Other-Non-Motorist' where TRIM(EVENT2)='51';</v>
      </c>
    </row>
    <row r="979" spans="1:9" x14ac:dyDescent="0.25">
      <c r="A979" s="5" t="s">
        <v>8652</v>
      </c>
      <c r="B979" s="14" t="s">
        <v>6762</v>
      </c>
      <c r="C979" s="5" t="s">
        <v>70</v>
      </c>
      <c r="D979" s="5" t="str">
        <f t="shared" ref="D979:D1042" si="138">LEFT(B979,2)</f>
        <v>28</v>
      </c>
      <c r="E979" s="5" t="str">
        <f t="shared" ref="E979:E1042" si="139">TRIM(MID(B979, SEARCH("=", B979)+1,100))</f>
        <v>Utility Pole/Light Pole</v>
      </c>
      <c r="F979" s="5" t="s">
        <v>8690</v>
      </c>
      <c r="G979" s="5" t="s">
        <v>6769</v>
      </c>
      <c r="H979" s="5">
        <f t="shared" si="136"/>
        <v>23</v>
      </c>
      <c r="I979" s="5" t="str">
        <f t="shared" si="137"/>
        <v>UPDATE crash_veh_2016 SET EVENT2_txt = 'Utility Pole/Light Pole' where TRIM(EVENT2)='28';</v>
      </c>
    </row>
    <row r="980" spans="1:9" x14ac:dyDescent="0.25">
      <c r="A980" s="5" t="s">
        <v>8652</v>
      </c>
      <c r="B980" s="14" t="s">
        <v>6237</v>
      </c>
      <c r="C980" s="5" t="s">
        <v>70</v>
      </c>
      <c r="D980" s="5" t="str">
        <f t="shared" si="138"/>
        <v>30</v>
      </c>
      <c r="E980" s="5" t="str">
        <f t="shared" si="139"/>
        <v>Traffic Signal or Signal Structure</v>
      </c>
      <c r="F980" s="5" t="s">
        <v>8690</v>
      </c>
      <c r="G980" s="5" t="s">
        <v>6769</v>
      </c>
      <c r="H980" s="5">
        <f t="shared" si="136"/>
        <v>34</v>
      </c>
      <c r="I980" s="5" t="str">
        <f t="shared" si="137"/>
        <v>UPDATE crash_veh_2016 SET EVENT2_txt = 'Traffic Signal or Signal Structure' where TRIM(EVENT2)='30';</v>
      </c>
    </row>
    <row r="981" spans="1:9" x14ac:dyDescent="0.25">
      <c r="A981" s="5" t="s">
        <v>8652</v>
      </c>
      <c r="B981" s="14" t="s">
        <v>6238</v>
      </c>
      <c r="C981" s="5" t="s">
        <v>70</v>
      </c>
      <c r="D981" s="5" t="str">
        <f t="shared" si="138"/>
        <v>31</v>
      </c>
      <c r="E981" s="5" t="str">
        <f t="shared" si="139"/>
        <v>RR / LRT Crossing Device</v>
      </c>
      <c r="F981" s="5" t="s">
        <v>8690</v>
      </c>
      <c r="G981" s="5" t="s">
        <v>6769</v>
      </c>
      <c r="H981" s="5">
        <f t="shared" si="136"/>
        <v>24</v>
      </c>
      <c r="I981" s="5" t="str">
        <f t="shared" si="137"/>
        <v>UPDATE crash_veh_2016 SET EVENT2_txt = 'RR / LRT Crossing Device' where TRIM(EVENT2)='31';</v>
      </c>
    </row>
    <row r="982" spans="1:9" x14ac:dyDescent="0.25">
      <c r="A982" s="5" t="s">
        <v>8652</v>
      </c>
      <c r="B982" s="14" t="s">
        <v>6239</v>
      </c>
      <c r="C982" s="5" t="s">
        <v>70</v>
      </c>
      <c r="D982" s="5" t="str">
        <f t="shared" si="138"/>
        <v>32</v>
      </c>
      <c r="E982" s="5" t="str">
        <f t="shared" si="139"/>
        <v>Roadway Sign or Signal Structure</v>
      </c>
      <c r="F982" s="5" t="s">
        <v>8690</v>
      </c>
      <c r="G982" s="5" t="s">
        <v>6769</v>
      </c>
      <c r="H982" s="5">
        <f t="shared" si="136"/>
        <v>32</v>
      </c>
      <c r="I982" s="5" t="str">
        <f t="shared" si="137"/>
        <v>UPDATE crash_veh_2016 SET EVENT2_txt = 'Roadway Sign or Signal Structure' where TRIM(EVENT2)='32';</v>
      </c>
    </row>
    <row r="983" spans="1:9" x14ac:dyDescent="0.25">
      <c r="A983" s="5" t="s">
        <v>8652</v>
      </c>
      <c r="B983" s="14" t="s">
        <v>6240</v>
      </c>
      <c r="C983" s="5" t="s">
        <v>70</v>
      </c>
      <c r="D983" s="5" t="str">
        <f t="shared" si="138"/>
        <v>35</v>
      </c>
      <c r="E983" s="5" t="str">
        <f t="shared" si="139"/>
        <v>Other Post, Pole or Support</v>
      </c>
      <c r="F983" s="5" t="s">
        <v>8690</v>
      </c>
      <c r="G983" s="5" t="s">
        <v>6769</v>
      </c>
      <c r="H983" s="5">
        <f t="shared" si="136"/>
        <v>27</v>
      </c>
      <c r="I983" s="5" t="str">
        <f t="shared" si="137"/>
        <v>UPDATE crash_veh_2016 SET EVENT2_txt = 'Other Post, Pole or Support' where TRIM(EVENT2)='35';</v>
      </c>
    </row>
    <row r="984" spans="1:9" x14ac:dyDescent="0.25">
      <c r="A984" s="5" t="s">
        <v>8652</v>
      </c>
      <c r="B984" s="14" t="s">
        <v>6241</v>
      </c>
      <c r="C984" s="5" t="s">
        <v>70</v>
      </c>
      <c r="D984" s="5" t="str">
        <f t="shared" si="138"/>
        <v>36</v>
      </c>
      <c r="E984" s="5" t="str">
        <f t="shared" si="139"/>
        <v>Construction or Maintenance Equipment</v>
      </c>
      <c r="F984" s="5" t="s">
        <v>8690</v>
      </c>
      <c r="G984" s="5" t="s">
        <v>6769</v>
      </c>
      <c r="H984" s="5">
        <f t="shared" si="136"/>
        <v>37</v>
      </c>
      <c r="I984" s="5" t="str">
        <f t="shared" si="137"/>
        <v>UPDATE crash_veh_2016 SET EVENT2_txt = 'Construction or Maintenance Equipment' where TRIM(EVENT2)='36';</v>
      </c>
    </row>
    <row r="985" spans="1:9" x14ac:dyDescent="0.25">
      <c r="A985" s="5" t="s">
        <v>8652</v>
      </c>
      <c r="B985" s="14" t="s">
        <v>6242</v>
      </c>
      <c r="C985" s="5" t="s">
        <v>70</v>
      </c>
      <c r="D985" s="5" t="str">
        <f t="shared" si="138"/>
        <v>41</v>
      </c>
      <c r="E985" s="5" t="str">
        <f t="shared" si="139"/>
        <v>Bridge Pier or Support</v>
      </c>
      <c r="F985" s="5" t="s">
        <v>8690</v>
      </c>
      <c r="G985" s="5" t="s">
        <v>6769</v>
      </c>
      <c r="H985" s="5">
        <f t="shared" si="136"/>
        <v>22</v>
      </c>
      <c r="I985" s="5" t="str">
        <f t="shared" si="137"/>
        <v>UPDATE crash_veh_2016 SET EVENT2_txt = 'Bridge Pier or Support' where TRIM(EVENT2)='41';</v>
      </c>
    </row>
    <row r="986" spans="1:9" x14ac:dyDescent="0.25">
      <c r="A986" s="5" t="s">
        <v>8652</v>
      </c>
      <c r="B986" s="14" t="s">
        <v>6243</v>
      </c>
      <c r="C986" s="5" t="s">
        <v>70</v>
      </c>
      <c r="D986" s="5" t="str">
        <f t="shared" si="138"/>
        <v>42</v>
      </c>
      <c r="E986" s="5" t="str">
        <f t="shared" si="139"/>
        <v>Bridge Overhead Structure</v>
      </c>
      <c r="F986" s="5" t="s">
        <v>8690</v>
      </c>
      <c r="G986" s="5" t="s">
        <v>6769</v>
      </c>
      <c r="H986" s="5">
        <f t="shared" si="136"/>
        <v>25</v>
      </c>
      <c r="I986" s="5" t="str">
        <f t="shared" si="137"/>
        <v>UPDATE crash_veh_2016 SET EVENT2_txt = 'Bridge Overhead Structure' where TRIM(EVENT2)='42';</v>
      </c>
    </row>
    <row r="987" spans="1:9" x14ac:dyDescent="0.25">
      <c r="A987" s="5" t="s">
        <v>8652</v>
      </c>
      <c r="B987" s="14" t="s">
        <v>6244</v>
      </c>
      <c r="C987" s="5" t="s">
        <v>70</v>
      </c>
      <c r="D987" s="5" t="str">
        <f t="shared" si="138"/>
        <v>43</v>
      </c>
      <c r="E987" s="5" t="str">
        <f t="shared" si="139"/>
        <v>Bridge Rail</v>
      </c>
      <c r="F987" s="5" t="s">
        <v>8690</v>
      </c>
      <c r="G987" s="5" t="s">
        <v>6769</v>
      </c>
      <c r="H987" s="5">
        <f t="shared" si="136"/>
        <v>11</v>
      </c>
      <c r="I987" s="5" t="str">
        <f t="shared" si="137"/>
        <v>UPDATE crash_veh_2016 SET EVENT2_txt = 'Bridge Rail' where TRIM(EVENT2)='43';</v>
      </c>
    </row>
    <row r="988" spans="1:9" x14ac:dyDescent="0.25">
      <c r="A988" s="5" t="s">
        <v>8652</v>
      </c>
      <c r="B988" s="14" t="s">
        <v>6245</v>
      </c>
      <c r="C988" s="5" t="s">
        <v>70</v>
      </c>
      <c r="D988" s="5" t="str">
        <f t="shared" si="138"/>
        <v>46</v>
      </c>
      <c r="E988" s="5" t="str">
        <f t="shared" si="139"/>
        <v>Culvert</v>
      </c>
      <c r="F988" s="5" t="s">
        <v>8690</v>
      </c>
      <c r="G988" s="5" t="s">
        <v>6769</v>
      </c>
      <c r="H988" s="5">
        <f t="shared" si="136"/>
        <v>7</v>
      </c>
      <c r="I988" s="5" t="str">
        <f t="shared" si="137"/>
        <v>UPDATE crash_veh_2016 SET EVENT2_txt = 'Culvert' where TRIM(EVENT2)='46';</v>
      </c>
    </row>
    <row r="989" spans="1:9" x14ac:dyDescent="0.25">
      <c r="A989" s="5" t="s">
        <v>8652</v>
      </c>
      <c r="B989" s="14" t="s">
        <v>6246</v>
      </c>
      <c r="C989" s="5" t="s">
        <v>70</v>
      </c>
      <c r="D989" s="5" t="str">
        <f t="shared" si="138"/>
        <v>47</v>
      </c>
      <c r="E989" s="5" t="str">
        <f t="shared" si="139"/>
        <v>Curb</v>
      </c>
      <c r="F989" s="5" t="s">
        <v>8690</v>
      </c>
      <c r="G989" s="5" t="s">
        <v>6769</v>
      </c>
      <c r="H989" s="5">
        <f t="shared" si="136"/>
        <v>4</v>
      </c>
      <c r="I989" s="5" t="str">
        <f t="shared" si="137"/>
        <v>UPDATE crash_veh_2016 SET EVENT2_txt = 'Curb' where TRIM(EVENT2)='47';</v>
      </c>
    </row>
    <row r="990" spans="1:9" x14ac:dyDescent="0.25">
      <c r="A990" s="5" t="s">
        <v>8652</v>
      </c>
      <c r="B990" s="14" t="s">
        <v>6247</v>
      </c>
      <c r="C990" s="5" t="s">
        <v>70</v>
      </c>
      <c r="D990" s="5" t="str">
        <f t="shared" si="138"/>
        <v>48</v>
      </c>
      <c r="E990" s="5" t="str">
        <f t="shared" si="139"/>
        <v>Ditch</v>
      </c>
      <c r="F990" s="5" t="s">
        <v>8690</v>
      </c>
      <c r="G990" s="5" t="s">
        <v>6769</v>
      </c>
      <c r="H990" s="5">
        <f t="shared" si="136"/>
        <v>5</v>
      </c>
      <c r="I990" s="5" t="str">
        <f t="shared" si="137"/>
        <v>UPDATE crash_veh_2016 SET EVENT2_txt = 'Ditch' where TRIM(EVENT2)='48';</v>
      </c>
    </row>
    <row r="991" spans="1:9" x14ac:dyDescent="0.25">
      <c r="A991" s="5" t="s">
        <v>8652</v>
      </c>
      <c r="B991" s="14" t="s">
        <v>6248</v>
      </c>
      <c r="C991" s="5" t="s">
        <v>70</v>
      </c>
      <c r="D991" s="5" t="str">
        <f t="shared" si="138"/>
        <v>49</v>
      </c>
      <c r="E991" s="5" t="str">
        <f t="shared" si="139"/>
        <v>Embankment</v>
      </c>
      <c r="F991" s="5" t="s">
        <v>8690</v>
      </c>
      <c r="G991" s="5" t="s">
        <v>6769</v>
      </c>
      <c r="H991" s="5">
        <f t="shared" si="136"/>
        <v>10</v>
      </c>
      <c r="I991" s="5" t="str">
        <f t="shared" si="137"/>
        <v>UPDATE crash_veh_2016 SET EVENT2_txt = 'Embankment' where TRIM(EVENT2)='49';</v>
      </c>
    </row>
    <row r="992" spans="1:9" x14ac:dyDescent="0.25">
      <c r="A992" s="5" t="s">
        <v>8652</v>
      </c>
      <c r="B992" s="14" t="s">
        <v>6249</v>
      </c>
      <c r="C992" s="5" t="s">
        <v>70</v>
      </c>
      <c r="D992" s="5" t="str">
        <f t="shared" si="138"/>
        <v>50</v>
      </c>
      <c r="E992" s="5" t="str">
        <f t="shared" si="139"/>
        <v>Snowbank</v>
      </c>
      <c r="F992" s="5" t="s">
        <v>8690</v>
      </c>
      <c r="G992" s="5" t="s">
        <v>6769</v>
      </c>
      <c r="H992" s="5">
        <f t="shared" si="136"/>
        <v>8</v>
      </c>
      <c r="I992" s="5" t="str">
        <f t="shared" si="137"/>
        <v>UPDATE crash_veh_2016 SET EVENT2_txt = 'Snowbank' where TRIM(EVENT2)='50';</v>
      </c>
    </row>
    <row r="993" spans="1:9" x14ac:dyDescent="0.25">
      <c r="A993" s="5" t="s">
        <v>8652</v>
      </c>
      <c r="B993" s="14" t="s">
        <v>6250</v>
      </c>
      <c r="C993" s="5" t="s">
        <v>70</v>
      </c>
      <c r="D993" s="5" t="str">
        <f t="shared" si="138"/>
        <v>55</v>
      </c>
      <c r="E993" s="5" t="str">
        <f t="shared" si="139"/>
        <v>Cable Median Barrier</v>
      </c>
      <c r="F993" s="5" t="s">
        <v>8690</v>
      </c>
      <c r="G993" s="5" t="s">
        <v>6769</v>
      </c>
      <c r="H993" s="5">
        <f t="shared" si="136"/>
        <v>20</v>
      </c>
      <c r="I993" s="5" t="str">
        <f t="shared" si="137"/>
        <v>UPDATE crash_veh_2016 SET EVENT2_txt = 'Cable Median Barrier' where TRIM(EVENT2)='55';</v>
      </c>
    </row>
    <row r="994" spans="1:9" x14ac:dyDescent="0.25">
      <c r="A994" s="5" t="s">
        <v>8652</v>
      </c>
      <c r="B994" s="14" t="s">
        <v>6251</v>
      </c>
      <c r="C994" s="5" t="s">
        <v>70</v>
      </c>
      <c r="D994" s="5" t="str">
        <f t="shared" si="138"/>
        <v>56</v>
      </c>
      <c r="E994" s="5" t="str">
        <f t="shared" si="139"/>
        <v>Concrete Traffic Barrier</v>
      </c>
      <c r="F994" s="5" t="s">
        <v>8690</v>
      </c>
      <c r="G994" s="5" t="s">
        <v>6769</v>
      </c>
      <c r="H994" s="5">
        <f t="shared" si="136"/>
        <v>24</v>
      </c>
      <c r="I994" s="5" t="str">
        <f t="shared" si="137"/>
        <v>UPDATE crash_veh_2016 SET EVENT2_txt = 'Concrete Traffic Barrier' where TRIM(EVENT2)='56';</v>
      </c>
    </row>
    <row r="995" spans="1:9" x14ac:dyDescent="0.25">
      <c r="A995" s="5" t="s">
        <v>8652</v>
      </c>
      <c r="B995" s="14" t="s">
        <v>6252</v>
      </c>
      <c r="C995" s="5" t="s">
        <v>70</v>
      </c>
      <c r="D995" s="5" t="str">
        <f t="shared" si="138"/>
        <v>57</v>
      </c>
      <c r="E995" s="5" t="str">
        <f t="shared" si="139"/>
        <v>Other Traffic Barrier</v>
      </c>
      <c r="F995" s="5" t="s">
        <v>8690</v>
      </c>
      <c r="G995" s="5" t="s">
        <v>6769</v>
      </c>
      <c r="H995" s="5">
        <f t="shared" si="136"/>
        <v>21</v>
      </c>
      <c r="I995" s="5" t="str">
        <f t="shared" si="137"/>
        <v>UPDATE crash_veh_2016 SET EVENT2_txt = 'Other Traffic Barrier' where TRIM(EVENT2)='57';</v>
      </c>
    </row>
    <row r="996" spans="1:9" x14ac:dyDescent="0.25">
      <c r="A996" s="5" t="s">
        <v>8652</v>
      </c>
      <c r="B996" s="14" t="s">
        <v>6763</v>
      </c>
      <c r="C996" s="5" t="s">
        <v>70</v>
      </c>
      <c r="D996" s="5" t="str">
        <f t="shared" si="138"/>
        <v>60</v>
      </c>
      <c r="E996" s="5" t="str">
        <f t="shared" si="139"/>
        <v>Impact attenuator/ Crash Cushion</v>
      </c>
      <c r="F996" s="5" t="s">
        <v>8690</v>
      </c>
      <c r="G996" s="5" t="s">
        <v>6769</v>
      </c>
      <c r="H996" s="5">
        <f t="shared" si="136"/>
        <v>32</v>
      </c>
      <c r="I996" s="5" t="str">
        <f t="shared" si="137"/>
        <v>UPDATE crash_veh_2016 SET EVENT2_txt = 'Impact attenuator/ Crash Cushion' where TRIM(EVENT2)='60';</v>
      </c>
    </row>
    <row r="997" spans="1:9" x14ac:dyDescent="0.25">
      <c r="A997" s="5" t="s">
        <v>8652</v>
      </c>
      <c r="B997" s="14" t="s">
        <v>6764</v>
      </c>
      <c r="C997" s="5" t="s">
        <v>70</v>
      </c>
      <c r="D997" s="5" t="str">
        <f t="shared" si="138"/>
        <v>61</v>
      </c>
      <c r="E997" s="5" t="str">
        <f t="shared" si="139"/>
        <v>Guardrail (Face)</v>
      </c>
      <c r="F997" s="5" t="s">
        <v>8690</v>
      </c>
      <c r="G997" s="5" t="s">
        <v>6769</v>
      </c>
      <c r="H997" s="5">
        <f t="shared" si="136"/>
        <v>16</v>
      </c>
      <c r="I997" s="5" t="str">
        <f t="shared" si="137"/>
        <v>UPDATE crash_veh_2016 SET EVENT2_txt = 'Guardrail (Face)' where TRIM(EVENT2)='61';</v>
      </c>
    </row>
    <row r="998" spans="1:9" x14ac:dyDescent="0.25">
      <c r="A998" s="5" t="s">
        <v>8652</v>
      </c>
      <c r="B998" s="14" t="s">
        <v>6765</v>
      </c>
      <c r="C998" s="5" t="s">
        <v>70</v>
      </c>
      <c r="D998" s="5" t="str">
        <f t="shared" si="138"/>
        <v>62</v>
      </c>
      <c r="E998" s="5" t="str">
        <f t="shared" si="139"/>
        <v>Guardrail (End)</v>
      </c>
      <c r="F998" s="5" t="s">
        <v>8690</v>
      </c>
      <c r="G998" s="5" t="s">
        <v>6769</v>
      </c>
      <c r="H998" s="5">
        <f t="shared" si="136"/>
        <v>15</v>
      </c>
      <c r="I998" s="5" t="str">
        <f t="shared" si="137"/>
        <v>UPDATE crash_veh_2016 SET EVENT2_txt = 'Guardrail (End)' where TRIM(EVENT2)='62';</v>
      </c>
    </row>
    <row r="999" spans="1:9" x14ac:dyDescent="0.25">
      <c r="A999" s="5" t="s">
        <v>8652</v>
      </c>
      <c r="B999" s="14" t="s">
        <v>6256</v>
      </c>
      <c r="C999" s="5" t="s">
        <v>70</v>
      </c>
      <c r="D999" s="5" t="str">
        <f t="shared" si="138"/>
        <v>67</v>
      </c>
      <c r="E999" s="5" t="str">
        <f t="shared" si="139"/>
        <v>Mailboxes/Posts</v>
      </c>
      <c r="F999" s="5" t="s">
        <v>8690</v>
      </c>
      <c r="G999" s="5" t="s">
        <v>6769</v>
      </c>
      <c r="H999" s="5">
        <f t="shared" si="136"/>
        <v>15</v>
      </c>
      <c r="I999" s="5" t="str">
        <f t="shared" si="137"/>
        <v>UPDATE crash_veh_2016 SET EVENT2_txt = 'Mailboxes/Posts' where TRIM(EVENT2)='67';</v>
      </c>
    </row>
    <row r="1000" spans="1:9" x14ac:dyDescent="0.25">
      <c r="A1000" s="5" t="s">
        <v>8652</v>
      </c>
      <c r="B1000" s="14" t="s">
        <v>6257</v>
      </c>
      <c r="C1000" s="5" t="s">
        <v>70</v>
      </c>
      <c r="D1000" s="5" t="str">
        <f t="shared" si="138"/>
        <v>68</v>
      </c>
      <c r="E1000" s="5" t="str">
        <f t="shared" si="139"/>
        <v>Hydrant</v>
      </c>
      <c r="F1000" s="5" t="s">
        <v>8690</v>
      </c>
      <c r="G1000" s="5" t="s">
        <v>6769</v>
      </c>
      <c r="H1000" s="5">
        <f t="shared" si="136"/>
        <v>7</v>
      </c>
      <c r="I1000" s="5" t="str">
        <f t="shared" si="137"/>
        <v>UPDATE crash_veh_2016 SET EVENT2_txt = 'Hydrant' where TRIM(EVENT2)='68';</v>
      </c>
    </row>
    <row r="1001" spans="1:9" x14ac:dyDescent="0.25">
      <c r="A1001" s="5" t="s">
        <v>8652</v>
      </c>
      <c r="B1001" s="14" t="s">
        <v>6766</v>
      </c>
      <c r="C1001" s="5" t="s">
        <v>70</v>
      </c>
      <c r="D1001" s="5" t="str">
        <f t="shared" si="138"/>
        <v>69</v>
      </c>
      <c r="E1001" s="5" t="str">
        <f t="shared" si="139"/>
        <v>Tree/Shrubbery</v>
      </c>
      <c r="F1001" s="5" t="s">
        <v>8690</v>
      </c>
      <c r="G1001" s="5" t="s">
        <v>6769</v>
      </c>
      <c r="H1001" s="5">
        <f t="shared" si="136"/>
        <v>14</v>
      </c>
      <c r="I1001" s="5" t="str">
        <f t="shared" si="137"/>
        <v>UPDATE crash_veh_2016 SET EVENT2_txt = 'Tree/Shrubbery' where TRIM(EVENT2)='69';</v>
      </c>
    </row>
    <row r="1002" spans="1:9" x14ac:dyDescent="0.25">
      <c r="A1002" s="5" t="s">
        <v>8652</v>
      </c>
      <c r="B1002" s="14" t="s">
        <v>6767</v>
      </c>
      <c r="C1002" s="5" t="s">
        <v>70</v>
      </c>
      <c r="D1002" s="5" t="str">
        <f t="shared" si="138"/>
        <v>70</v>
      </c>
      <c r="E1002" s="5" t="str">
        <f t="shared" si="139"/>
        <v>Fence (Non-Median Barrier)</v>
      </c>
      <c r="F1002" s="5" t="s">
        <v>8690</v>
      </c>
      <c r="G1002" s="5" t="s">
        <v>6769</v>
      </c>
      <c r="H1002" s="5">
        <f t="shared" si="136"/>
        <v>26</v>
      </c>
      <c r="I1002" s="5" t="str">
        <f t="shared" si="137"/>
        <v>UPDATE crash_veh_2016 SET EVENT2_txt = 'Fence (Non-Median Barrier)' where TRIM(EVENT2)='70';</v>
      </c>
    </row>
    <row r="1003" spans="1:9" x14ac:dyDescent="0.25">
      <c r="A1003" s="5" t="s">
        <v>8652</v>
      </c>
      <c r="B1003" s="14" t="s">
        <v>6260</v>
      </c>
      <c r="C1003" s="5" t="s">
        <v>70</v>
      </c>
      <c r="D1003" s="5" t="str">
        <f t="shared" si="138"/>
        <v>71</v>
      </c>
      <c r="E1003" s="5" t="str">
        <f t="shared" si="139"/>
        <v>Parking Meter</v>
      </c>
      <c r="F1003" s="5" t="s">
        <v>8690</v>
      </c>
      <c r="G1003" s="5" t="s">
        <v>6769</v>
      </c>
      <c r="H1003" s="5">
        <f t="shared" si="136"/>
        <v>13</v>
      </c>
      <c r="I1003" s="5" t="str">
        <f t="shared" si="137"/>
        <v>UPDATE crash_veh_2016 SET EVENT2_txt = 'Parking Meter' where TRIM(EVENT2)='71';</v>
      </c>
    </row>
    <row r="1004" spans="1:9" x14ac:dyDescent="0.25">
      <c r="A1004" s="5" t="s">
        <v>8652</v>
      </c>
      <c r="B1004" s="14" t="s">
        <v>6768</v>
      </c>
      <c r="C1004" s="5" t="s">
        <v>70</v>
      </c>
      <c r="D1004" s="5" t="str">
        <f t="shared" si="138"/>
        <v>75</v>
      </c>
      <c r="E1004" s="5" t="str">
        <f t="shared" si="139"/>
        <v>Other-Fixed Object</v>
      </c>
      <c r="F1004" s="5" t="s">
        <v>8690</v>
      </c>
      <c r="G1004" s="5" t="s">
        <v>6769</v>
      </c>
      <c r="H1004" s="5">
        <f t="shared" si="136"/>
        <v>18</v>
      </c>
      <c r="I1004" s="5" t="str">
        <f t="shared" si="137"/>
        <v>UPDATE crash_veh_2016 SET EVENT2_txt = 'Other-Fixed Object' where TRIM(EVENT2)='75';</v>
      </c>
    </row>
    <row r="1005" spans="1:9" x14ac:dyDescent="0.25">
      <c r="A1005" s="5" t="s">
        <v>8652</v>
      </c>
      <c r="B1005" s="15" t="s">
        <v>6262</v>
      </c>
      <c r="C1005" s="5" t="s">
        <v>70</v>
      </c>
      <c r="D1005" s="5" t="str">
        <f t="shared" si="138"/>
        <v>99</v>
      </c>
      <c r="E1005" s="5" t="str">
        <f t="shared" si="139"/>
        <v>Unknown</v>
      </c>
      <c r="F1005" s="5" t="s">
        <v>8690</v>
      </c>
      <c r="G1005" s="5" t="s">
        <v>6769</v>
      </c>
      <c r="H1005" s="5">
        <f t="shared" si="136"/>
        <v>7</v>
      </c>
      <c r="I1005" s="5" t="str">
        <f t="shared" si="137"/>
        <v>UPDATE crash_veh_2016 SET EVENT2_txt = 'Unknown' where TRIM(EVENT2)='99';</v>
      </c>
    </row>
    <row r="1006" spans="1:9" x14ac:dyDescent="0.25">
      <c r="A1006" s="5" t="s">
        <v>8653</v>
      </c>
      <c r="B1006" s="14" t="s">
        <v>6743</v>
      </c>
      <c r="C1006" s="5" t="s">
        <v>71</v>
      </c>
      <c r="D1006" s="5" t="str">
        <f t="shared" si="138"/>
        <v>19</v>
      </c>
      <c r="E1006" s="5" t="str">
        <f t="shared" si="139"/>
        <v>Equipment Failure</v>
      </c>
      <c r="F1006" s="5" t="s">
        <v>8690</v>
      </c>
      <c r="G1006" s="5" t="s">
        <v>6755</v>
      </c>
      <c r="H1006" s="5">
        <f t="shared" si="136"/>
        <v>17</v>
      </c>
      <c r="I1006" s="5" t="str">
        <f t="shared" si="137"/>
        <v>UPDATE crash_veh_2016 SET EVENT3_txt = 'Equipment Failure' where TRIM(EVENT3)='19';</v>
      </c>
    </row>
    <row r="1007" spans="1:9" x14ac:dyDescent="0.25">
      <c r="A1007" s="5" t="s">
        <v>8653</v>
      </c>
      <c r="B1007" s="14" t="s">
        <v>6744</v>
      </c>
      <c r="C1007" s="5" t="s">
        <v>71</v>
      </c>
      <c r="D1007" s="5" t="str">
        <f t="shared" si="138"/>
        <v>20</v>
      </c>
      <c r="E1007" s="5" t="str">
        <f t="shared" si="139"/>
        <v>Separation of Units</v>
      </c>
      <c r="F1007" s="5" t="s">
        <v>8690</v>
      </c>
      <c r="G1007" s="5" t="s">
        <v>6755</v>
      </c>
      <c r="H1007" s="5">
        <f t="shared" si="136"/>
        <v>19</v>
      </c>
      <c r="I1007" s="5" t="str">
        <f t="shared" si="137"/>
        <v>UPDATE crash_veh_2016 SET EVENT3_txt = 'Separation of Units' where TRIM(EVENT3)='20';</v>
      </c>
    </row>
    <row r="1008" spans="1:9" x14ac:dyDescent="0.25">
      <c r="A1008" s="5" t="s">
        <v>8653</v>
      </c>
      <c r="B1008" s="14" t="s">
        <v>6745</v>
      </c>
      <c r="C1008" s="5" t="s">
        <v>71</v>
      </c>
      <c r="D1008" s="5" t="str">
        <f t="shared" si="138"/>
        <v>21</v>
      </c>
      <c r="E1008" s="5" t="str">
        <f t="shared" si="139"/>
        <v>Ran Off Roadway Right</v>
      </c>
      <c r="F1008" s="5" t="s">
        <v>8690</v>
      </c>
      <c r="G1008" s="5" t="s">
        <v>6755</v>
      </c>
      <c r="H1008" s="5">
        <f t="shared" si="136"/>
        <v>21</v>
      </c>
      <c r="I1008" s="5" t="str">
        <f t="shared" si="137"/>
        <v>UPDATE crash_veh_2016 SET EVENT3_txt = 'Ran Off Roadway Right' where TRIM(EVENT3)='21';</v>
      </c>
    </row>
    <row r="1009" spans="1:9" x14ac:dyDescent="0.25">
      <c r="A1009" s="5" t="s">
        <v>8653</v>
      </c>
      <c r="B1009" s="14" t="s">
        <v>6746</v>
      </c>
      <c r="C1009" s="5" t="s">
        <v>71</v>
      </c>
      <c r="D1009" s="5" t="str">
        <f t="shared" si="138"/>
        <v>22</v>
      </c>
      <c r="E1009" s="5" t="str">
        <f t="shared" si="139"/>
        <v>Ran Off Roadway Left</v>
      </c>
      <c r="F1009" s="5" t="s">
        <v>8690</v>
      </c>
      <c r="G1009" s="5" t="s">
        <v>6755</v>
      </c>
      <c r="H1009" s="5">
        <f t="shared" si="136"/>
        <v>20</v>
      </c>
      <c r="I1009" s="5" t="str">
        <f t="shared" si="137"/>
        <v>UPDATE crash_veh_2016 SET EVENT3_txt = 'Ran Off Roadway Left' where TRIM(EVENT3)='22';</v>
      </c>
    </row>
    <row r="1010" spans="1:9" x14ac:dyDescent="0.25">
      <c r="A1010" s="5" t="s">
        <v>8653</v>
      </c>
      <c r="B1010" s="14" t="s">
        <v>6747</v>
      </c>
      <c r="C1010" s="5" t="s">
        <v>71</v>
      </c>
      <c r="D1010" s="5" t="str">
        <f t="shared" si="138"/>
        <v>23</v>
      </c>
      <c r="E1010" s="5" t="str">
        <f t="shared" si="139"/>
        <v>Cross Median</v>
      </c>
      <c r="F1010" s="5" t="s">
        <v>8690</v>
      </c>
      <c r="G1010" s="5" t="s">
        <v>6755</v>
      </c>
      <c r="H1010" s="5">
        <f t="shared" si="136"/>
        <v>12</v>
      </c>
      <c r="I1010" s="5" t="str">
        <f t="shared" si="137"/>
        <v>UPDATE crash_veh_2016 SET EVENT3_txt = 'Cross Median' where TRIM(EVENT3)='23';</v>
      </c>
    </row>
    <row r="1011" spans="1:9" x14ac:dyDescent="0.25">
      <c r="A1011" s="5" t="s">
        <v>8653</v>
      </c>
      <c r="B1011" s="14" t="s">
        <v>6748</v>
      </c>
      <c r="C1011" s="5" t="s">
        <v>71</v>
      </c>
      <c r="D1011" s="5" t="str">
        <f t="shared" si="138"/>
        <v>24</v>
      </c>
      <c r="E1011" s="5" t="str">
        <f t="shared" si="139"/>
        <v>Cross Centerline</v>
      </c>
      <c r="F1011" s="5" t="s">
        <v>8690</v>
      </c>
      <c r="G1011" s="5" t="s">
        <v>6755</v>
      </c>
      <c r="H1011" s="5">
        <f t="shared" si="136"/>
        <v>16</v>
      </c>
      <c r="I1011" s="5" t="str">
        <f t="shared" si="137"/>
        <v>UPDATE crash_veh_2016 SET EVENT3_txt = 'Cross Centerline' where TRIM(EVENT3)='24';</v>
      </c>
    </row>
    <row r="1012" spans="1:9" x14ac:dyDescent="0.25">
      <c r="A1012" s="5" t="s">
        <v>8653</v>
      </c>
      <c r="B1012" s="14" t="s">
        <v>6749</v>
      </c>
      <c r="C1012" s="5" t="s">
        <v>71</v>
      </c>
      <c r="D1012" s="5" t="str">
        <f t="shared" si="138"/>
        <v>33</v>
      </c>
      <c r="E1012" s="5" t="str">
        <f t="shared" si="139"/>
        <v>Downhill Runaway</v>
      </c>
      <c r="F1012" s="5" t="s">
        <v>8690</v>
      </c>
      <c r="G1012" s="5" t="s">
        <v>6755</v>
      </c>
      <c r="H1012" s="5">
        <f t="shared" si="136"/>
        <v>16</v>
      </c>
      <c r="I1012" s="5" t="str">
        <f t="shared" si="137"/>
        <v>UPDATE crash_veh_2016 SET EVENT3_txt = 'Downhill Runaway' where TRIM(EVENT3)='33';</v>
      </c>
    </row>
    <row r="1013" spans="1:9" x14ac:dyDescent="0.25">
      <c r="A1013" s="5" t="s">
        <v>8653</v>
      </c>
      <c r="B1013" s="14" t="s">
        <v>6750</v>
      </c>
      <c r="C1013" s="5" t="s">
        <v>71</v>
      </c>
      <c r="D1013" s="5" t="str">
        <f t="shared" si="138"/>
        <v>34</v>
      </c>
      <c r="E1013" s="5" t="str">
        <f t="shared" si="139"/>
        <v>Fell/Jumped from Motor Vehicle</v>
      </c>
      <c r="F1013" s="5" t="s">
        <v>8690</v>
      </c>
      <c r="G1013" s="5" t="s">
        <v>6755</v>
      </c>
      <c r="H1013" s="5">
        <f t="shared" si="136"/>
        <v>30</v>
      </c>
      <c r="I1013" s="5" t="str">
        <f t="shared" si="137"/>
        <v>UPDATE crash_veh_2016 SET EVENT3_txt = 'Fell/Jumped from Motor Vehicle' where TRIM(EVENT3)='34';</v>
      </c>
    </row>
    <row r="1014" spans="1:9" x14ac:dyDescent="0.25">
      <c r="A1014" s="5" t="s">
        <v>8653</v>
      </c>
      <c r="B1014" s="14" t="s">
        <v>6751</v>
      </c>
      <c r="C1014" s="5" t="s">
        <v>71</v>
      </c>
      <c r="D1014" s="5" t="str">
        <f t="shared" si="138"/>
        <v>37</v>
      </c>
      <c r="E1014" s="5" t="str">
        <f t="shared" si="139"/>
        <v>Reentering Roadway</v>
      </c>
      <c r="F1014" s="5" t="s">
        <v>8690</v>
      </c>
      <c r="G1014" s="5" t="s">
        <v>6755</v>
      </c>
      <c r="H1014" s="5">
        <f t="shared" si="136"/>
        <v>18</v>
      </c>
      <c r="I1014" s="5" t="str">
        <f t="shared" si="137"/>
        <v>UPDATE crash_veh_2016 SET EVENT3_txt = 'Reentering Roadway' where TRIM(EVENT3)='37';</v>
      </c>
    </row>
    <row r="1015" spans="1:9" x14ac:dyDescent="0.25">
      <c r="A1015" s="5" t="s">
        <v>8653</v>
      </c>
      <c r="B1015" s="14" t="s">
        <v>6264</v>
      </c>
      <c r="C1015" s="5" t="s">
        <v>71</v>
      </c>
      <c r="D1015" s="5" t="str">
        <f t="shared" si="138"/>
        <v>38</v>
      </c>
      <c r="E1015" s="5" t="str">
        <f t="shared" si="139"/>
        <v>Thrown or Falling Object</v>
      </c>
      <c r="F1015" s="5" t="s">
        <v>8690</v>
      </c>
      <c r="G1015" s="5" t="s">
        <v>6755</v>
      </c>
      <c r="H1015" s="5">
        <f t="shared" si="136"/>
        <v>24</v>
      </c>
      <c r="I1015" s="5" t="str">
        <f t="shared" si="137"/>
        <v>UPDATE crash_veh_2016 SET EVENT3_txt = 'Thrown or Falling Object' where TRIM(EVENT3)='38';</v>
      </c>
    </row>
    <row r="1016" spans="1:9" x14ac:dyDescent="0.25">
      <c r="A1016" s="5" t="s">
        <v>8653</v>
      </c>
      <c r="B1016" s="14" t="s">
        <v>6265</v>
      </c>
      <c r="C1016" s="5" t="s">
        <v>71</v>
      </c>
      <c r="D1016" s="5" t="str">
        <f t="shared" si="138"/>
        <v>39</v>
      </c>
      <c r="E1016" s="5" t="str">
        <f t="shared" si="139"/>
        <v>Cargo/Equipment Loss or Shift</v>
      </c>
      <c r="F1016" s="5" t="s">
        <v>8690</v>
      </c>
      <c r="G1016" s="5" t="s">
        <v>6755</v>
      </c>
      <c r="H1016" s="5">
        <f t="shared" si="136"/>
        <v>29</v>
      </c>
      <c r="I1016" s="5" t="str">
        <f t="shared" si="137"/>
        <v>UPDATE crash_veh_2016 SET EVENT3_txt = 'Cargo/Equipment Loss or Shift' where TRIM(EVENT3)='39';</v>
      </c>
    </row>
    <row r="1017" spans="1:9" x14ac:dyDescent="0.25">
      <c r="A1017" s="5" t="s">
        <v>8653</v>
      </c>
      <c r="B1017" s="14" t="s">
        <v>6266</v>
      </c>
      <c r="C1017" s="5" t="s">
        <v>71</v>
      </c>
      <c r="D1017" s="5" t="str">
        <f t="shared" si="138"/>
        <v>83</v>
      </c>
      <c r="E1017" s="5" t="str">
        <f t="shared" si="139"/>
        <v>Overturn/Rollover</v>
      </c>
      <c r="F1017" s="5" t="s">
        <v>8690</v>
      </c>
      <c r="G1017" s="5" t="s">
        <v>6755</v>
      </c>
      <c r="H1017" s="5">
        <f t="shared" si="136"/>
        <v>17</v>
      </c>
      <c r="I1017" s="5" t="str">
        <f t="shared" si="137"/>
        <v>UPDATE crash_veh_2016 SET EVENT3_txt = 'Overturn/Rollover' where TRIM(EVENT3)='83';</v>
      </c>
    </row>
    <row r="1018" spans="1:9" x14ac:dyDescent="0.25">
      <c r="A1018" s="5" t="s">
        <v>8653</v>
      </c>
      <c r="B1018" s="14" t="s">
        <v>6752</v>
      </c>
      <c r="C1018" s="5" t="s">
        <v>71</v>
      </c>
      <c r="D1018" s="5" t="str">
        <f t="shared" si="138"/>
        <v>84</v>
      </c>
      <c r="E1018" s="5" t="str">
        <f t="shared" si="139"/>
        <v>Immersion (Full or Partial)</v>
      </c>
      <c r="F1018" s="5" t="s">
        <v>8690</v>
      </c>
      <c r="G1018" s="5" t="s">
        <v>6755</v>
      </c>
      <c r="H1018" s="5">
        <f t="shared" si="136"/>
        <v>27</v>
      </c>
      <c r="I1018" s="5" t="str">
        <f t="shared" si="137"/>
        <v>UPDATE crash_veh_2016 SET EVENT3_txt = 'Immersion (Full or Partial)' where TRIM(EVENT3)='84';</v>
      </c>
    </row>
    <row r="1019" spans="1:9" x14ac:dyDescent="0.25">
      <c r="A1019" s="5" t="s">
        <v>8653</v>
      </c>
      <c r="B1019" s="14" t="s">
        <v>6268</v>
      </c>
      <c r="C1019" s="5" t="s">
        <v>71</v>
      </c>
      <c r="D1019" s="5" t="str">
        <f t="shared" si="138"/>
        <v>85</v>
      </c>
      <c r="E1019" s="5" t="str">
        <f t="shared" si="139"/>
        <v>Fire/Explosion</v>
      </c>
      <c r="F1019" s="5" t="s">
        <v>8690</v>
      </c>
      <c r="G1019" s="5" t="s">
        <v>6755</v>
      </c>
      <c r="H1019" s="5">
        <f t="shared" si="136"/>
        <v>14</v>
      </c>
      <c r="I1019" s="5" t="str">
        <f t="shared" si="137"/>
        <v>UPDATE crash_veh_2016 SET EVENT3_txt = 'Fire/Explosion' where TRIM(EVENT3)='85';</v>
      </c>
    </row>
    <row r="1020" spans="1:9" x14ac:dyDescent="0.25">
      <c r="A1020" s="5" t="s">
        <v>8653</v>
      </c>
      <c r="B1020" s="14" t="s">
        <v>6753</v>
      </c>
      <c r="C1020" s="5" t="s">
        <v>71</v>
      </c>
      <c r="D1020" s="5" t="str">
        <f t="shared" si="138"/>
        <v>86</v>
      </c>
      <c r="E1020" s="5" t="str">
        <f t="shared" si="139"/>
        <v>Jackknife</v>
      </c>
      <c r="F1020" s="5" t="s">
        <v>8690</v>
      </c>
      <c r="G1020" s="5" t="s">
        <v>6755</v>
      </c>
      <c r="H1020" s="5">
        <f t="shared" si="136"/>
        <v>9</v>
      </c>
      <c r="I1020" s="5" t="str">
        <f t="shared" si="137"/>
        <v>UPDATE crash_veh_2016 SET EVENT3_txt = 'Jackknife' where TRIM(EVENT3)='86';</v>
      </c>
    </row>
    <row r="1021" spans="1:9" x14ac:dyDescent="0.25">
      <c r="A1021" s="5" t="s">
        <v>8653</v>
      </c>
      <c r="B1021" s="14" t="s">
        <v>6754</v>
      </c>
      <c r="C1021" s="5" t="s">
        <v>71</v>
      </c>
      <c r="D1021" s="5" t="str">
        <f t="shared" si="138"/>
        <v>89</v>
      </c>
      <c r="E1021" s="5" t="str">
        <f t="shared" si="139"/>
        <v>Other Non-Collision</v>
      </c>
      <c r="F1021" s="5" t="s">
        <v>8690</v>
      </c>
      <c r="G1021" s="5" t="s">
        <v>6755</v>
      </c>
      <c r="H1021" s="5">
        <f t="shared" si="136"/>
        <v>19</v>
      </c>
      <c r="I1021" s="5" t="str">
        <f t="shared" si="137"/>
        <v>UPDATE crash_veh_2016 SET EVENT3_txt = 'Other Non-Collision' where TRIM(EVENT3)='89';</v>
      </c>
    </row>
    <row r="1022" spans="1:9" x14ac:dyDescent="0.25">
      <c r="A1022" s="5" t="s">
        <v>8653</v>
      </c>
      <c r="B1022" s="14" t="s">
        <v>6225</v>
      </c>
      <c r="C1022" s="5" t="s">
        <v>71</v>
      </c>
      <c r="D1022" s="5" t="str">
        <f t="shared" si="138"/>
        <v xml:space="preserve">8 </v>
      </c>
      <c r="E1022" s="5" t="str">
        <f t="shared" si="139"/>
        <v>Pedestrian</v>
      </c>
      <c r="F1022" s="5" t="s">
        <v>8690</v>
      </c>
      <c r="G1022" s="5" t="s">
        <v>6761</v>
      </c>
      <c r="H1022" s="5">
        <f t="shared" si="136"/>
        <v>10</v>
      </c>
      <c r="I1022" s="5" t="str">
        <f t="shared" si="137"/>
        <v>UPDATE crash_veh_2016 SET EVENT3_txt = 'Pedestrian' where TRIM(EVENT3)='8';</v>
      </c>
    </row>
    <row r="1023" spans="1:9" x14ac:dyDescent="0.25">
      <c r="A1023" s="5" t="s">
        <v>8653</v>
      </c>
      <c r="B1023" s="14" t="s">
        <v>6756</v>
      </c>
      <c r="C1023" s="5" t="s">
        <v>71</v>
      </c>
      <c r="D1023" s="5" t="str">
        <f t="shared" si="138"/>
        <v xml:space="preserve">9 </v>
      </c>
      <c r="E1023" s="5" t="str">
        <f t="shared" si="139"/>
        <v>Pedalcyclist (Bicyclist)</v>
      </c>
      <c r="F1023" s="5" t="s">
        <v>8690</v>
      </c>
      <c r="G1023" s="5" t="s">
        <v>6761</v>
      </c>
      <c r="H1023" s="5">
        <f t="shared" si="136"/>
        <v>24</v>
      </c>
      <c r="I1023" s="5" t="str">
        <f t="shared" si="137"/>
        <v>UPDATE crash_veh_2016 SET EVENT3_txt = 'Pedalcyclist (Bicyclist)' where TRIM(EVENT3)='9';</v>
      </c>
    </row>
    <row r="1024" spans="1:9" x14ac:dyDescent="0.25">
      <c r="A1024" s="5" t="s">
        <v>8653</v>
      </c>
      <c r="B1024" s="14" t="s">
        <v>6757</v>
      </c>
      <c r="C1024" s="5" t="s">
        <v>71</v>
      </c>
      <c r="D1024" s="5" t="str">
        <f t="shared" si="138"/>
        <v>10</v>
      </c>
      <c r="E1024" s="5" t="str">
        <f t="shared" si="139"/>
        <v>Motor Vehicle In Transport</v>
      </c>
      <c r="F1024" s="5" t="s">
        <v>8690</v>
      </c>
      <c r="G1024" s="5" t="s">
        <v>6761</v>
      </c>
      <c r="H1024" s="5">
        <f t="shared" si="136"/>
        <v>26</v>
      </c>
      <c r="I1024" s="5" t="str">
        <f t="shared" si="137"/>
        <v>UPDATE crash_veh_2016 SET EVENT3_txt = 'Motor Vehicle In Transport' where TRIM(EVENT3)='10';</v>
      </c>
    </row>
    <row r="1025" spans="1:9" x14ac:dyDescent="0.25">
      <c r="A1025" s="5" t="s">
        <v>8653</v>
      </c>
      <c r="B1025" s="14" t="s">
        <v>6228</v>
      </c>
      <c r="C1025" s="5" t="s">
        <v>71</v>
      </c>
      <c r="D1025" s="5" t="str">
        <f t="shared" si="138"/>
        <v>11</v>
      </c>
      <c r="E1025" s="5" t="str">
        <f t="shared" si="139"/>
        <v>Parked Motor Vehicle</v>
      </c>
      <c r="F1025" s="5" t="s">
        <v>8690</v>
      </c>
      <c r="G1025" s="5" t="s">
        <v>6761</v>
      </c>
      <c r="H1025" s="5">
        <f t="shared" si="136"/>
        <v>20</v>
      </c>
      <c r="I1025" s="5" t="str">
        <f t="shared" si="137"/>
        <v>UPDATE crash_veh_2016 SET EVENT3_txt = 'Parked Motor Vehicle' where TRIM(EVENT3)='11';</v>
      </c>
    </row>
    <row r="1026" spans="1:9" x14ac:dyDescent="0.25">
      <c r="A1026" s="5" t="s">
        <v>8653</v>
      </c>
      <c r="B1026" s="14" t="s">
        <v>6758</v>
      </c>
      <c r="C1026" s="5" t="s">
        <v>71</v>
      </c>
      <c r="D1026" s="5" t="str">
        <f t="shared" si="138"/>
        <v>12</v>
      </c>
      <c r="E1026" s="5" t="str">
        <f t="shared" si="139"/>
        <v>Struck by Falling, Shifting Cargo or Anything Set in Motion by Motor Vehicle</v>
      </c>
      <c r="F1026" s="5" t="s">
        <v>8690</v>
      </c>
      <c r="G1026" s="5" t="s">
        <v>6761</v>
      </c>
      <c r="H1026" s="5">
        <f t="shared" si="136"/>
        <v>76</v>
      </c>
      <c r="I1026" s="5" t="str">
        <f t="shared" si="137"/>
        <v>UPDATE crash_veh_2016 SET EVENT3_txt = 'Struck by Falling, Shifting Cargo or Anything Set in Motion by Motor Vehicle' where TRIM(EVENT3)='12';</v>
      </c>
    </row>
    <row r="1027" spans="1:9" x14ac:dyDescent="0.25">
      <c r="A1027" s="5" t="s">
        <v>8653</v>
      </c>
      <c r="B1027" s="14" t="s">
        <v>6230</v>
      </c>
      <c r="C1027" s="5" t="s">
        <v>71</v>
      </c>
      <c r="D1027" s="5" t="str">
        <f t="shared" si="138"/>
        <v>13</v>
      </c>
      <c r="E1027" s="5" t="str">
        <f t="shared" si="139"/>
        <v>Train-LRT</v>
      </c>
      <c r="F1027" s="5" t="s">
        <v>8690</v>
      </c>
      <c r="G1027" s="5" t="s">
        <v>6761</v>
      </c>
      <c r="H1027" s="5">
        <f t="shared" si="136"/>
        <v>9</v>
      </c>
      <c r="I1027" s="5" t="str">
        <f t="shared" si="137"/>
        <v>UPDATE crash_veh_2016 SET EVENT3_txt = 'Train-LRT' where TRIM(EVENT3)='13';</v>
      </c>
    </row>
    <row r="1028" spans="1:9" x14ac:dyDescent="0.25">
      <c r="A1028" s="5" t="s">
        <v>8653</v>
      </c>
      <c r="B1028" s="14" t="s">
        <v>6231</v>
      </c>
      <c r="C1028" s="5" t="s">
        <v>71</v>
      </c>
      <c r="D1028" s="5" t="str">
        <f t="shared" si="138"/>
        <v>14</v>
      </c>
      <c r="E1028" s="5" t="str">
        <f t="shared" si="139"/>
        <v>Train-Passenger</v>
      </c>
      <c r="F1028" s="5" t="s">
        <v>8690</v>
      </c>
      <c r="G1028" s="5" t="s">
        <v>6761</v>
      </c>
      <c r="H1028" s="5">
        <f t="shared" si="136"/>
        <v>15</v>
      </c>
      <c r="I1028" s="5" t="str">
        <f t="shared" si="137"/>
        <v>UPDATE crash_veh_2016 SET EVENT3_txt = 'Train-Passenger' where TRIM(EVENT3)='14';</v>
      </c>
    </row>
    <row r="1029" spans="1:9" x14ac:dyDescent="0.25">
      <c r="A1029" s="5" t="s">
        <v>8653</v>
      </c>
      <c r="B1029" s="14" t="s">
        <v>6232</v>
      </c>
      <c r="C1029" s="5" t="s">
        <v>71</v>
      </c>
      <c r="D1029" s="5" t="str">
        <f t="shared" si="138"/>
        <v>15</v>
      </c>
      <c r="E1029" s="5" t="str">
        <f t="shared" si="139"/>
        <v>Train-Cargo</v>
      </c>
      <c r="F1029" s="5" t="s">
        <v>8690</v>
      </c>
      <c r="G1029" s="5" t="s">
        <v>6761</v>
      </c>
      <c r="H1029" s="5">
        <f t="shared" ref="H1029:H1092" si="140">LEN(E1029)</f>
        <v>11</v>
      </c>
      <c r="I1029" s="5" t="str">
        <f t="shared" ref="I1029:I1092" si="141">"UPDATE crash_"&amp;TRIM(F1029)&amp;"_2016 SET "&amp;TRIM(C1029)&amp;"_txt = '"&amp;TRIM(E1029)&amp;"' where TRIM("&amp;TRIM(C1029)&amp;")='"&amp;TRIM(D1029)&amp;"';"</f>
        <v>UPDATE crash_veh_2016 SET EVENT3_txt = 'Train-Cargo' where TRIM(EVENT3)='15';</v>
      </c>
    </row>
    <row r="1030" spans="1:9" x14ac:dyDescent="0.25">
      <c r="A1030" s="5" t="s">
        <v>8653</v>
      </c>
      <c r="B1030" s="14" t="s">
        <v>6233</v>
      </c>
      <c r="C1030" s="5" t="s">
        <v>71</v>
      </c>
      <c r="D1030" s="5" t="str">
        <f t="shared" si="138"/>
        <v>16</v>
      </c>
      <c r="E1030" s="5" t="str">
        <f t="shared" si="139"/>
        <v>Deer</v>
      </c>
      <c r="F1030" s="5" t="s">
        <v>8690</v>
      </c>
      <c r="G1030" s="5" t="s">
        <v>6761</v>
      </c>
      <c r="H1030" s="5">
        <f t="shared" si="140"/>
        <v>4</v>
      </c>
      <c r="I1030" s="5" t="str">
        <f t="shared" si="141"/>
        <v>UPDATE crash_veh_2016 SET EVENT3_txt = 'Deer' where TRIM(EVENT3)='16';</v>
      </c>
    </row>
    <row r="1031" spans="1:9" x14ac:dyDescent="0.25">
      <c r="A1031" s="5" t="s">
        <v>8653</v>
      </c>
      <c r="B1031" s="14" t="s">
        <v>6234</v>
      </c>
      <c r="C1031" s="5" t="s">
        <v>71</v>
      </c>
      <c r="D1031" s="5" t="str">
        <f t="shared" si="138"/>
        <v>17</v>
      </c>
      <c r="E1031" s="5" t="str">
        <f t="shared" si="139"/>
        <v>Animal Alive Before Crash</v>
      </c>
      <c r="F1031" s="5" t="s">
        <v>8690</v>
      </c>
      <c r="G1031" s="5" t="s">
        <v>6761</v>
      </c>
      <c r="H1031" s="5">
        <f t="shared" si="140"/>
        <v>25</v>
      </c>
      <c r="I1031" s="5" t="str">
        <f t="shared" si="141"/>
        <v>UPDATE crash_veh_2016 SET EVENT3_txt = 'Animal Alive Before Crash' where TRIM(EVENT3)='17';</v>
      </c>
    </row>
    <row r="1032" spans="1:9" x14ac:dyDescent="0.25">
      <c r="A1032" s="5" t="s">
        <v>8653</v>
      </c>
      <c r="B1032" s="14" t="s">
        <v>6235</v>
      </c>
      <c r="C1032" s="5" t="s">
        <v>71</v>
      </c>
      <c r="D1032" s="5" t="str">
        <f t="shared" si="138"/>
        <v>18</v>
      </c>
      <c r="E1032" s="5" t="str">
        <f t="shared" si="139"/>
        <v>Animal Dead Before Crash</v>
      </c>
      <c r="F1032" s="5" t="s">
        <v>8690</v>
      </c>
      <c r="G1032" s="5" t="s">
        <v>6761</v>
      </c>
      <c r="H1032" s="5">
        <f t="shared" si="140"/>
        <v>24</v>
      </c>
      <c r="I1032" s="5" t="str">
        <f t="shared" si="141"/>
        <v>UPDATE crash_veh_2016 SET EVENT3_txt = 'Animal Dead Before Crash' where TRIM(EVENT3)='18';</v>
      </c>
    </row>
    <row r="1033" spans="1:9" x14ac:dyDescent="0.25">
      <c r="A1033" s="5" t="s">
        <v>8653</v>
      </c>
      <c r="B1033" s="14" t="s">
        <v>6759</v>
      </c>
      <c r="C1033" s="5" t="s">
        <v>71</v>
      </c>
      <c r="D1033" s="5" t="str">
        <f t="shared" si="138"/>
        <v>25</v>
      </c>
      <c r="E1033" s="5" t="str">
        <f t="shared" si="139"/>
        <v>Other-Non Fixed Object</v>
      </c>
      <c r="F1033" s="5" t="s">
        <v>8690</v>
      </c>
      <c r="G1033" s="5" t="s">
        <v>6761</v>
      </c>
      <c r="H1033" s="5">
        <f t="shared" si="140"/>
        <v>22</v>
      </c>
      <c r="I1033" s="5" t="str">
        <f t="shared" si="141"/>
        <v>UPDATE crash_veh_2016 SET EVENT3_txt = 'Other-Non Fixed Object' where TRIM(EVENT3)='25';</v>
      </c>
    </row>
    <row r="1034" spans="1:9" x14ac:dyDescent="0.25">
      <c r="A1034" s="5" t="s">
        <v>8653</v>
      </c>
      <c r="B1034" s="14" t="s">
        <v>6760</v>
      </c>
      <c r="C1034" s="5" t="s">
        <v>71</v>
      </c>
      <c r="D1034" s="5" t="str">
        <f t="shared" si="138"/>
        <v>51</v>
      </c>
      <c r="E1034" s="5" t="str">
        <f t="shared" si="139"/>
        <v>Other-Non-Motorist</v>
      </c>
      <c r="F1034" s="5" t="s">
        <v>8690</v>
      </c>
      <c r="G1034" s="5" t="s">
        <v>6761</v>
      </c>
      <c r="H1034" s="5">
        <f t="shared" si="140"/>
        <v>18</v>
      </c>
      <c r="I1034" s="5" t="str">
        <f t="shared" si="141"/>
        <v>UPDATE crash_veh_2016 SET EVENT3_txt = 'Other-Non-Motorist' where TRIM(EVENT3)='51';</v>
      </c>
    </row>
    <row r="1035" spans="1:9" x14ac:dyDescent="0.25">
      <c r="A1035" s="5" t="s">
        <v>8653</v>
      </c>
      <c r="B1035" s="14" t="s">
        <v>6762</v>
      </c>
      <c r="C1035" s="5" t="s">
        <v>71</v>
      </c>
      <c r="D1035" s="5" t="str">
        <f t="shared" si="138"/>
        <v>28</v>
      </c>
      <c r="E1035" s="5" t="str">
        <f t="shared" si="139"/>
        <v>Utility Pole/Light Pole</v>
      </c>
      <c r="F1035" s="5" t="s">
        <v>8690</v>
      </c>
      <c r="G1035" s="5" t="s">
        <v>6769</v>
      </c>
      <c r="H1035" s="5">
        <f t="shared" si="140"/>
        <v>23</v>
      </c>
      <c r="I1035" s="5" t="str">
        <f t="shared" si="141"/>
        <v>UPDATE crash_veh_2016 SET EVENT3_txt = 'Utility Pole/Light Pole' where TRIM(EVENT3)='28';</v>
      </c>
    </row>
    <row r="1036" spans="1:9" x14ac:dyDescent="0.25">
      <c r="A1036" s="5" t="s">
        <v>8653</v>
      </c>
      <c r="B1036" s="14" t="s">
        <v>6237</v>
      </c>
      <c r="C1036" s="5" t="s">
        <v>71</v>
      </c>
      <c r="D1036" s="5" t="str">
        <f t="shared" si="138"/>
        <v>30</v>
      </c>
      <c r="E1036" s="5" t="str">
        <f t="shared" si="139"/>
        <v>Traffic Signal or Signal Structure</v>
      </c>
      <c r="F1036" s="5" t="s">
        <v>8690</v>
      </c>
      <c r="G1036" s="5" t="s">
        <v>6769</v>
      </c>
      <c r="H1036" s="5">
        <f t="shared" si="140"/>
        <v>34</v>
      </c>
      <c r="I1036" s="5" t="str">
        <f t="shared" si="141"/>
        <v>UPDATE crash_veh_2016 SET EVENT3_txt = 'Traffic Signal or Signal Structure' where TRIM(EVENT3)='30';</v>
      </c>
    </row>
    <row r="1037" spans="1:9" x14ac:dyDescent="0.25">
      <c r="A1037" s="5" t="s">
        <v>8653</v>
      </c>
      <c r="B1037" s="14" t="s">
        <v>6238</v>
      </c>
      <c r="C1037" s="5" t="s">
        <v>71</v>
      </c>
      <c r="D1037" s="5" t="str">
        <f t="shared" si="138"/>
        <v>31</v>
      </c>
      <c r="E1037" s="5" t="str">
        <f t="shared" si="139"/>
        <v>RR / LRT Crossing Device</v>
      </c>
      <c r="F1037" s="5" t="s">
        <v>8690</v>
      </c>
      <c r="G1037" s="5" t="s">
        <v>6769</v>
      </c>
      <c r="H1037" s="5">
        <f t="shared" si="140"/>
        <v>24</v>
      </c>
      <c r="I1037" s="5" t="str">
        <f t="shared" si="141"/>
        <v>UPDATE crash_veh_2016 SET EVENT3_txt = 'RR / LRT Crossing Device' where TRIM(EVENT3)='31';</v>
      </c>
    </row>
    <row r="1038" spans="1:9" x14ac:dyDescent="0.25">
      <c r="A1038" s="5" t="s">
        <v>8653</v>
      </c>
      <c r="B1038" s="14" t="s">
        <v>6239</v>
      </c>
      <c r="C1038" s="5" t="s">
        <v>71</v>
      </c>
      <c r="D1038" s="5" t="str">
        <f t="shared" si="138"/>
        <v>32</v>
      </c>
      <c r="E1038" s="5" t="str">
        <f t="shared" si="139"/>
        <v>Roadway Sign or Signal Structure</v>
      </c>
      <c r="F1038" s="5" t="s">
        <v>8690</v>
      </c>
      <c r="G1038" s="5" t="s">
        <v>6769</v>
      </c>
      <c r="H1038" s="5">
        <f t="shared" si="140"/>
        <v>32</v>
      </c>
      <c r="I1038" s="5" t="str">
        <f t="shared" si="141"/>
        <v>UPDATE crash_veh_2016 SET EVENT3_txt = 'Roadway Sign or Signal Structure' where TRIM(EVENT3)='32';</v>
      </c>
    </row>
    <row r="1039" spans="1:9" x14ac:dyDescent="0.25">
      <c r="A1039" s="5" t="s">
        <v>8653</v>
      </c>
      <c r="B1039" s="14" t="s">
        <v>6240</v>
      </c>
      <c r="C1039" s="5" t="s">
        <v>71</v>
      </c>
      <c r="D1039" s="5" t="str">
        <f t="shared" si="138"/>
        <v>35</v>
      </c>
      <c r="E1039" s="5" t="str">
        <f t="shared" si="139"/>
        <v>Other Post, Pole or Support</v>
      </c>
      <c r="F1039" s="5" t="s">
        <v>8690</v>
      </c>
      <c r="G1039" s="5" t="s">
        <v>6769</v>
      </c>
      <c r="H1039" s="5">
        <f t="shared" si="140"/>
        <v>27</v>
      </c>
      <c r="I1039" s="5" t="str">
        <f t="shared" si="141"/>
        <v>UPDATE crash_veh_2016 SET EVENT3_txt = 'Other Post, Pole or Support' where TRIM(EVENT3)='35';</v>
      </c>
    </row>
    <row r="1040" spans="1:9" x14ac:dyDescent="0.25">
      <c r="A1040" s="5" t="s">
        <v>8653</v>
      </c>
      <c r="B1040" s="14" t="s">
        <v>6241</v>
      </c>
      <c r="C1040" s="5" t="s">
        <v>71</v>
      </c>
      <c r="D1040" s="5" t="str">
        <f t="shared" si="138"/>
        <v>36</v>
      </c>
      <c r="E1040" s="5" t="str">
        <f t="shared" si="139"/>
        <v>Construction or Maintenance Equipment</v>
      </c>
      <c r="F1040" s="5" t="s">
        <v>8690</v>
      </c>
      <c r="G1040" s="5" t="s">
        <v>6769</v>
      </c>
      <c r="H1040" s="5">
        <f t="shared" si="140"/>
        <v>37</v>
      </c>
      <c r="I1040" s="5" t="str">
        <f t="shared" si="141"/>
        <v>UPDATE crash_veh_2016 SET EVENT3_txt = 'Construction or Maintenance Equipment' where TRIM(EVENT3)='36';</v>
      </c>
    </row>
    <row r="1041" spans="1:9" x14ac:dyDescent="0.25">
      <c r="A1041" s="5" t="s">
        <v>8653</v>
      </c>
      <c r="B1041" s="14" t="s">
        <v>6242</v>
      </c>
      <c r="C1041" s="5" t="s">
        <v>71</v>
      </c>
      <c r="D1041" s="5" t="str">
        <f t="shared" si="138"/>
        <v>41</v>
      </c>
      <c r="E1041" s="5" t="str">
        <f t="shared" si="139"/>
        <v>Bridge Pier or Support</v>
      </c>
      <c r="F1041" s="5" t="s">
        <v>8690</v>
      </c>
      <c r="G1041" s="5" t="s">
        <v>6769</v>
      </c>
      <c r="H1041" s="5">
        <f t="shared" si="140"/>
        <v>22</v>
      </c>
      <c r="I1041" s="5" t="str">
        <f t="shared" si="141"/>
        <v>UPDATE crash_veh_2016 SET EVENT3_txt = 'Bridge Pier or Support' where TRIM(EVENT3)='41';</v>
      </c>
    </row>
    <row r="1042" spans="1:9" x14ac:dyDescent="0.25">
      <c r="A1042" s="5" t="s">
        <v>8653</v>
      </c>
      <c r="B1042" s="14" t="s">
        <v>6243</v>
      </c>
      <c r="C1042" s="5" t="s">
        <v>71</v>
      </c>
      <c r="D1042" s="5" t="str">
        <f t="shared" si="138"/>
        <v>42</v>
      </c>
      <c r="E1042" s="5" t="str">
        <f t="shared" si="139"/>
        <v>Bridge Overhead Structure</v>
      </c>
      <c r="F1042" s="5" t="s">
        <v>8690</v>
      </c>
      <c r="G1042" s="5" t="s">
        <v>6769</v>
      </c>
      <c r="H1042" s="5">
        <f t="shared" si="140"/>
        <v>25</v>
      </c>
      <c r="I1042" s="5" t="str">
        <f t="shared" si="141"/>
        <v>UPDATE crash_veh_2016 SET EVENT3_txt = 'Bridge Overhead Structure' where TRIM(EVENT3)='42';</v>
      </c>
    </row>
    <row r="1043" spans="1:9" x14ac:dyDescent="0.25">
      <c r="A1043" s="5" t="s">
        <v>8653</v>
      </c>
      <c r="B1043" s="14" t="s">
        <v>6244</v>
      </c>
      <c r="C1043" s="5" t="s">
        <v>71</v>
      </c>
      <c r="D1043" s="5" t="str">
        <f t="shared" ref="D1043:D1106" si="142">LEFT(B1043,2)</f>
        <v>43</v>
      </c>
      <c r="E1043" s="5" t="str">
        <f t="shared" ref="E1043:E1106" si="143">TRIM(MID(B1043, SEARCH("=", B1043)+1,100))</f>
        <v>Bridge Rail</v>
      </c>
      <c r="F1043" s="5" t="s">
        <v>8690</v>
      </c>
      <c r="G1043" s="5" t="s">
        <v>6769</v>
      </c>
      <c r="H1043" s="5">
        <f t="shared" si="140"/>
        <v>11</v>
      </c>
      <c r="I1043" s="5" t="str">
        <f t="shared" si="141"/>
        <v>UPDATE crash_veh_2016 SET EVENT3_txt = 'Bridge Rail' where TRIM(EVENT3)='43';</v>
      </c>
    </row>
    <row r="1044" spans="1:9" x14ac:dyDescent="0.25">
      <c r="A1044" s="5" t="s">
        <v>8653</v>
      </c>
      <c r="B1044" s="14" t="s">
        <v>6245</v>
      </c>
      <c r="C1044" s="5" t="s">
        <v>71</v>
      </c>
      <c r="D1044" s="5" t="str">
        <f t="shared" si="142"/>
        <v>46</v>
      </c>
      <c r="E1044" s="5" t="str">
        <f t="shared" si="143"/>
        <v>Culvert</v>
      </c>
      <c r="F1044" s="5" t="s">
        <v>8690</v>
      </c>
      <c r="G1044" s="5" t="s">
        <v>6769</v>
      </c>
      <c r="H1044" s="5">
        <f t="shared" si="140"/>
        <v>7</v>
      </c>
      <c r="I1044" s="5" t="str">
        <f t="shared" si="141"/>
        <v>UPDATE crash_veh_2016 SET EVENT3_txt = 'Culvert' where TRIM(EVENT3)='46';</v>
      </c>
    </row>
    <row r="1045" spans="1:9" x14ac:dyDescent="0.25">
      <c r="A1045" s="5" t="s">
        <v>8653</v>
      </c>
      <c r="B1045" s="14" t="s">
        <v>6246</v>
      </c>
      <c r="C1045" s="5" t="s">
        <v>71</v>
      </c>
      <c r="D1045" s="5" t="str">
        <f t="shared" si="142"/>
        <v>47</v>
      </c>
      <c r="E1045" s="5" t="str">
        <f t="shared" si="143"/>
        <v>Curb</v>
      </c>
      <c r="F1045" s="5" t="s">
        <v>8690</v>
      </c>
      <c r="G1045" s="5" t="s">
        <v>6769</v>
      </c>
      <c r="H1045" s="5">
        <f t="shared" si="140"/>
        <v>4</v>
      </c>
      <c r="I1045" s="5" t="str">
        <f t="shared" si="141"/>
        <v>UPDATE crash_veh_2016 SET EVENT3_txt = 'Curb' where TRIM(EVENT3)='47';</v>
      </c>
    </row>
    <row r="1046" spans="1:9" x14ac:dyDescent="0.25">
      <c r="A1046" s="5" t="s">
        <v>8653</v>
      </c>
      <c r="B1046" s="14" t="s">
        <v>6247</v>
      </c>
      <c r="C1046" s="5" t="s">
        <v>71</v>
      </c>
      <c r="D1046" s="5" t="str">
        <f t="shared" si="142"/>
        <v>48</v>
      </c>
      <c r="E1046" s="5" t="str">
        <f t="shared" si="143"/>
        <v>Ditch</v>
      </c>
      <c r="F1046" s="5" t="s">
        <v>8690</v>
      </c>
      <c r="G1046" s="5" t="s">
        <v>6769</v>
      </c>
      <c r="H1046" s="5">
        <f t="shared" si="140"/>
        <v>5</v>
      </c>
      <c r="I1046" s="5" t="str">
        <f t="shared" si="141"/>
        <v>UPDATE crash_veh_2016 SET EVENT3_txt = 'Ditch' where TRIM(EVENT3)='48';</v>
      </c>
    </row>
    <row r="1047" spans="1:9" x14ac:dyDescent="0.25">
      <c r="A1047" s="5" t="s">
        <v>8653</v>
      </c>
      <c r="B1047" s="14" t="s">
        <v>6248</v>
      </c>
      <c r="C1047" s="5" t="s">
        <v>71</v>
      </c>
      <c r="D1047" s="5" t="str">
        <f t="shared" si="142"/>
        <v>49</v>
      </c>
      <c r="E1047" s="5" t="str">
        <f t="shared" si="143"/>
        <v>Embankment</v>
      </c>
      <c r="F1047" s="5" t="s">
        <v>8690</v>
      </c>
      <c r="G1047" s="5" t="s">
        <v>6769</v>
      </c>
      <c r="H1047" s="5">
        <f t="shared" si="140"/>
        <v>10</v>
      </c>
      <c r="I1047" s="5" t="str">
        <f t="shared" si="141"/>
        <v>UPDATE crash_veh_2016 SET EVENT3_txt = 'Embankment' where TRIM(EVENT3)='49';</v>
      </c>
    </row>
    <row r="1048" spans="1:9" x14ac:dyDescent="0.25">
      <c r="A1048" s="5" t="s">
        <v>8653</v>
      </c>
      <c r="B1048" s="14" t="s">
        <v>6249</v>
      </c>
      <c r="C1048" s="5" t="s">
        <v>71</v>
      </c>
      <c r="D1048" s="5" t="str">
        <f t="shared" si="142"/>
        <v>50</v>
      </c>
      <c r="E1048" s="5" t="str">
        <f t="shared" si="143"/>
        <v>Snowbank</v>
      </c>
      <c r="F1048" s="5" t="s">
        <v>8690</v>
      </c>
      <c r="G1048" s="5" t="s">
        <v>6769</v>
      </c>
      <c r="H1048" s="5">
        <f t="shared" si="140"/>
        <v>8</v>
      </c>
      <c r="I1048" s="5" t="str">
        <f t="shared" si="141"/>
        <v>UPDATE crash_veh_2016 SET EVENT3_txt = 'Snowbank' where TRIM(EVENT3)='50';</v>
      </c>
    </row>
    <row r="1049" spans="1:9" x14ac:dyDescent="0.25">
      <c r="A1049" s="5" t="s">
        <v>8653</v>
      </c>
      <c r="B1049" s="14" t="s">
        <v>6250</v>
      </c>
      <c r="C1049" s="5" t="s">
        <v>71</v>
      </c>
      <c r="D1049" s="5" t="str">
        <f t="shared" si="142"/>
        <v>55</v>
      </c>
      <c r="E1049" s="5" t="str">
        <f t="shared" si="143"/>
        <v>Cable Median Barrier</v>
      </c>
      <c r="F1049" s="5" t="s">
        <v>8690</v>
      </c>
      <c r="G1049" s="5" t="s">
        <v>6769</v>
      </c>
      <c r="H1049" s="5">
        <f t="shared" si="140"/>
        <v>20</v>
      </c>
      <c r="I1049" s="5" t="str">
        <f t="shared" si="141"/>
        <v>UPDATE crash_veh_2016 SET EVENT3_txt = 'Cable Median Barrier' where TRIM(EVENT3)='55';</v>
      </c>
    </row>
    <row r="1050" spans="1:9" x14ac:dyDescent="0.25">
      <c r="A1050" s="5" t="s">
        <v>8653</v>
      </c>
      <c r="B1050" s="14" t="s">
        <v>6251</v>
      </c>
      <c r="C1050" s="5" t="s">
        <v>71</v>
      </c>
      <c r="D1050" s="5" t="str">
        <f t="shared" si="142"/>
        <v>56</v>
      </c>
      <c r="E1050" s="5" t="str">
        <f t="shared" si="143"/>
        <v>Concrete Traffic Barrier</v>
      </c>
      <c r="F1050" s="5" t="s">
        <v>8690</v>
      </c>
      <c r="G1050" s="5" t="s">
        <v>6769</v>
      </c>
      <c r="H1050" s="5">
        <f t="shared" si="140"/>
        <v>24</v>
      </c>
      <c r="I1050" s="5" t="str">
        <f t="shared" si="141"/>
        <v>UPDATE crash_veh_2016 SET EVENT3_txt = 'Concrete Traffic Barrier' where TRIM(EVENT3)='56';</v>
      </c>
    </row>
    <row r="1051" spans="1:9" x14ac:dyDescent="0.25">
      <c r="A1051" s="5" t="s">
        <v>8653</v>
      </c>
      <c r="B1051" s="14" t="s">
        <v>6252</v>
      </c>
      <c r="C1051" s="5" t="s">
        <v>71</v>
      </c>
      <c r="D1051" s="5" t="str">
        <f t="shared" si="142"/>
        <v>57</v>
      </c>
      <c r="E1051" s="5" t="str">
        <f t="shared" si="143"/>
        <v>Other Traffic Barrier</v>
      </c>
      <c r="F1051" s="5" t="s">
        <v>8690</v>
      </c>
      <c r="G1051" s="5" t="s">
        <v>6769</v>
      </c>
      <c r="H1051" s="5">
        <f t="shared" si="140"/>
        <v>21</v>
      </c>
      <c r="I1051" s="5" t="str">
        <f t="shared" si="141"/>
        <v>UPDATE crash_veh_2016 SET EVENT3_txt = 'Other Traffic Barrier' where TRIM(EVENT3)='57';</v>
      </c>
    </row>
    <row r="1052" spans="1:9" x14ac:dyDescent="0.25">
      <c r="A1052" s="5" t="s">
        <v>8653</v>
      </c>
      <c r="B1052" s="14" t="s">
        <v>6763</v>
      </c>
      <c r="C1052" s="5" t="s">
        <v>71</v>
      </c>
      <c r="D1052" s="5" t="str">
        <f t="shared" si="142"/>
        <v>60</v>
      </c>
      <c r="E1052" s="5" t="str">
        <f t="shared" si="143"/>
        <v>Impact attenuator/ Crash Cushion</v>
      </c>
      <c r="F1052" s="5" t="s">
        <v>8690</v>
      </c>
      <c r="G1052" s="5" t="s">
        <v>6769</v>
      </c>
      <c r="H1052" s="5">
        <f t="shared" si="140"/>
        <v>32</v>
      </c>
      <c r="I1052" s="5" t="str">
        <f t="shared" si="141"/>
        <v>UPDATE crash_veh_2016 SET EVENT3_txt = 'Impact attenuator/ Crash Cushion' where TRIM(EVENT3)='60';</v>
      </c>
    </row>
    <row r="1053" spans="1:9" x14ac:dyDescent="0.25">
      <c r="A1053" s="5" t="s">
        <v>8653</v>
      </c>
      <c r="B1053" s="14" t="s">
        <v>6764</v>
      </c>
      <c r="C1053" s="5" t="s">
        <v>71</v>
      </c>
      <c r="D1053" s="5" t="str">
        <f t="shared" si="142"/>
        <v>61</v>
      </c>
      <c r="E1053" s="5" t="str">
        <f t="shared" si="143"/>
        <v>Guardrail (Face)</v>
      </c>
      <c r="F1053" s="5" t="s">
        <v>8690</v>
      </c>
      <c r="G1053" s="5" t="s">
        <v>6769</v>
      </c>
      <c r="H1053" s="5">
        <f t="shared" si="140"/>
        <v>16</v>
      </c>
      <c r="I1053" s="5" t="str">
        <f t="shared" si="141"/>
        <v>UPDATE crash_veh_2016 SET EVENT3_txt = 'Guardrail (Face)' where TRIM(EVENT3)='61';</v>
      </c>
    </row>
    <row r="1054" spans="1:9" x14ac:dyDescent="0.25">
      <c r="A1054" s="5" t="s">
        <v>8653</v>
      </c>
      <c r="B1054" s="14" t="s">
        <v>6765</v>
      </c>
      <c r="C1054" s="5" t="s">
        <v>71</v>
      </c>
      <c r="D1054" s="5" t="str">
        <f t="shared" si="142"/>
        <v>62</v>
      </c>
      <c r="E1054" s="5" t="str">
        <f t="shared" si="143"/>
        <v>Guardrail (End)</v>
      </c>
      <c r="F1054" s="5" t="s">
        <v>8690</v>
      </c>
      <c r="G1054" s="5" t="s">
        <v>6769</v>
      </c>
      <c r="H1054" s="5">
        <f t="shared" si="140"/>
        <v>15</v>
      </c>
      <c r="I1054" s="5" t="str">
        <f t="shared" si="141"/>
        <v>UPDATE crash_veh_2016 SET EVENT3_txt = 'Guardrail (End)' where TRIM(EVENT3)='62';</v>
      </c>
    </row>
    <row r="1055" spans="1:9" x14ac:dyDescent="0.25">
      <c r="A1055" s="5" t="s">
        <v>8653</v>
      </c>
      <c r="B1055" s="14" t="s">
        <v>6256</v>
      </c>
      <c r="C1055" s="5" t="s">
        <v>71</v>
      </c>
      <c r="D1055" s="5" t="str">
        <f t="shared" si="142"/>
        <v>67</v>
      </c>
      <c r="E1055" s="5" t="str">
        <f t="shared" si="143"/>
        <v>Mailboxes/Posts</v>
      </c>
      <c r="F1055" s="5" t="s">
        <v>8690</v>
      </c>
      <c r="G1055" s="5" t="s">
        <v>6769</v>
      </c>
      <c r="H1055" s="5">
        <f t="shared" si="140"/>
        <v>15</v>
      </c>
      <c r="I1055" s="5" t="str">
        <f t="shared" si="141"/>
        <v>UPDATE crash_veh_2016 SET EVENT3_txt = 'Mailboxes/Posts' where TRIM(EVENT3)='67';</v>
      </c>
    </row>
    <row r="1056" spans="1:9" x14ac:dyDescent="0.25">
      <c r="A1056" s="5" t="s">
        <v>8653</v>
      </c>
      <c r="B1056" s="14" t="s">
        <v>6257</v>
      </c>
      <c r="C1056" s="5" t="s">
        <v>71</v>
      </c>
      <c r="D1056" s="5" t="str">
        <f t="shared" si="142"/>
        <v>68</v>
      </c>
      <c r="E1056" s="5" t="str">
        <f t="shared" si="143"/>
        <v>Hydrant</v>
      </c>
      <c r="F1056" s="5" t="s">
        <v>8690</v>
      </c>
      <c r="G1056" s="5" t="s">
        <v>6769</v>
      </c>
      <c r="H1056" s="5">
        <f t="shared" si="140"/>
        <v>7</v>
      </c>
      <c r="I1056" s="5" t="str">
        <f t="shared" si="141"/>
        <v>UPDATE crash_veh_2016 SET EVENT3_txt = 'Hydrant' where TRIM(EVENT3)='68';</v>
      </c>
    </row>
    <row r="1057" spans="1:9" x14ac:dyDescent="0.25">
      <c r="A1057" s="5" t="s">
        <v>8653</v>
      </c>
      <c r="B1057" s="14" t="s">
        <v>6766</v>
      </c>
      <c r="C1057" s="5" t="s">
        <v>71</v>
      </c>
      <c r="D1057" s="5" t="str">
        <f t="shared" si="142"/>
        <v>69</v>
      </c>
      <c r="E1057" s="5" t="str">
        <f t="shared" si="143"/>
        <v>Tree/Shrubbery</v>
      </c>
      <c r="F1057" s="5" t="s">
        <v>8690</v>
      </c>
      <c r="G1057" s="5" t="s">
        <v>6769</v>
      </c>
      <c r="H1057" s="5">
        <f t="shared" si="140"/>
        <v>14</v>
      </c>
      <c r="I1057" s="5" t="str">
        <f t="shared" si="141"/>
        <v>UPDATE crash_veh_2016 SET EVENT3_txt = 'Tree/Shrubbery' where TRIM(EVENT3)='69';</v>
      </c>
    </row>
    <row r="1058" spans="1:9" x14ac:dyDescent="0.25">
      <c r="A1058" s="5" t="s">
        <v>8653</v>
      </c>
      <c r="B1058" s="14" t="s">
        <v>6767</v>
      </c>
      <c r="C1058" s="5" t="s">
        <v>71</v>
      </c>
      <c r="D1058" s="5" t="str">
        <f t="shared" si="142"/>
        <v>70</v>
      </c>
      <c r="E1058" s="5" t="str">
        <f t="shared" si="143"/>
        <v>Fence (Non-Median Barrier)</v>
      </c>
      <c r="F1058" s="5" t="s">
        <v>8690</v>
      </c>
      <c r="G1058" s="5" t="s">
        <v>6769</v>
      </c>
      <c r="H1058" s="5">
        <f t="shared" si="140"/>
        <v>26</v>
      </c>
      <c r="I1058" s="5" t="str">
        <f t="shared" si="141"/>
        <v>UPDATE crash_veh_2016 SET EVENT3_txt = 'Fence (Non-Median Barrier)' where TRIM(EVENT3)='70';</v>
      </c>
    </row>
    <row r="1059" spans="1:9" x14ac:dyDescent="0.25">
      <c r="A1059" s="5" t="s">
        <v>8653</v>
      </c>
      <c r="B1059" s="14" t="s">
        <v>6260</v>
      </c>
      <c r="C1059" s="5" t="s">
        <v>71</v>
      </c>
      <c r="D1059" s="5" t="str">
        <f t="shared" si="142"/>
        <v>71</v>
      </c>
      <c r="E1059" s="5" t="str">
        <f t="shared" si="143"/>
        <v>Parking Meter</v>
      </c>
      <c r="F1059" s="5" t="s">
        <v>8690</v>
      </c>
      <c r="G1059" s="5" t="s">
        <v>6769</v>
      </c>
      <c r="H1059" s="5">
        <f t="shared" si="140"/>
        <v>13</v>
      </c>
      <c r="I1059" s="5" t="str">
        <f t="shared" si="141"/>
        <v>UPDATE crash_veh_2016 SET EVENT3_txt = 'Parking Meter' where TRIM(EVENT3)='71';</v>
      </c>
    </row>
    <row r="1060" spans="1:9" x14ac:dyDescent="0.25">
      <c r="A1060" s="5" t="s">
        <v>8653</v>
      </c>
      <c r="B1060" s="14" t="s">
        <v>6768</v>
      </c>
      <c r="C1060" s="5" t="s">
        <v>71</v>
      </c>
      <c r="D1060" s="5" t="str">
        <f t="shared" si="142"/>
        <v>75</v>
      </c>
      <c r="E1060" s="5" t="str">
        <f t="shared" si="143"/>
        <v>Other-Fixed Object</v>
      </c>
      <c r="F1060" s="5" t="s">
        <v>8690</v>
      </c>
      <c r="G1060" s="5" t="s">
        <v>6769</v>
      </c>
      <c r="H1060" s="5">
        <f t="shared" si="140"/>
        <v>18</v>
      </c>
      <c r="I1060" s="5" t="str">
        <f t="shared" si="141"/>
        <v>UPDATE crash_veh_2016 SET EVENT3_txt = 'Other-Fixed Object' where TRIM(EVENT3)='75';</v>
      </c>
    </row>
    <row r="1061" spans="1:9" x14ac:dyDescent="0.25">
      <c r="A1061" s="5" t="s">
        <v>8653</v>
      </c>
      <c r="B1061" s="15" t="s">
        <v>6262</v>
      </c>
      <c r="C1061" s="5" t="s">
        <v>71</v>
      </c>
      <c r="D1061" s="5" t="str">
        <f t="shared" si="142"/>
        <v>99</v>
      </c>
      <c r="E1061" s="5" t="str">
        <f t="shared" si="143"/>
        <v>Unknown</v>
      </c>
      <c r="F1061" s="5" t="s">
        <v>8690</v>
      </c>
      <c r="G1061" s="5" t="s">
        <v>6769</v>
      </c>
      <c r="H1061" s="5">
        <f t="shared" si="140"/>
        <v>7</v>
      </c>
      <c r="I1061" s="5" t="str">
        <f t="shared" si="141"/>
        <v>UPDATE crash_veh_2016 SET EVENT3_txt = 'Unknown' where TRIM(EVENT3)='99';</v>
      </c>
    </row>
    <row r="1062" spans="1:9" x14ac:dyDescent="0.25">
      <c r="A1062" s="5" t="s">
        <v>8654</v>
      </c>
      <c r="B1062" s="14" t="s">
        <v>6743</v>
      </c>
      <c r="C1062" s="5" t="s">
        <v>72</v>
      </c>
      <c r="D1062" s="5" t="str">
        <f t="shared" si="142"/>
        <v>19</v>
      </c>
      <c r="E1062" s="5" t="str">
        <f t="shared" si="143"/>
        <v>Equipment Failure</v>
      </c>
      <c r="F1062" s="5" t="s">
        <v>8690</v>
      </c>
      <c r="G1062" s="5" t="s">
        <v>6755</v>
      </c>
      <c r="H1062" s="5">
        <f t="shared" si="140"/>
        <v>17</v>
      </c>
      <c r="I1062" s="5" t="str">
        <f t="shared" si="141"/>
        <v>UPDATE crash_veh_2016 SET EVENT4_txt = 'Equipment Failure' where TRIM(EVENT4)='19';</v>
      </c>
    </row>
    <row r="1063" spans="1:9" x14ac:dyDescent="0.25">
      <c r="A1063" s="5" t="s">
        <v>8654</v>
      </c>
      <c r="B1063" s="14" t="s">
        <v>6744</v>
      </c>
      <c r="C1063" s="5" t="s">
        <v>72</v>
      </c>
      <c r="D1063" s="5" t="str">
        <f t="shared" si="142"/>
        <v>20</v>
      </c>
      <c r="E1063" s="5" t="str">
        <f t="shared" si="143"/>
        <v>Separation of Units</v>
      </c>
      <c r="F1063" s="5" t="s">
        <v>8690</v>
      </c>
      <c r="G1063" s="5" t="s">
        <v>6755</v>
      </c>
      <c r="H1063" s="5">
        <f t="shared" si="140"/>
        <v>19</v>
      </c>
      <c r="I1063" s="5" t="str">
        <f t="shared" si="141"/>
        <v>UPDATE crash_veh_2016 SET EVENT4_txt = 'Separation of Units' where TRIM(EVENT4)='20';</v>
      </c>
    </row>
    <row r="1064" spans="1:9" x14ac:dyDescent="0.25">
      <c r="A1064" s="5" t="s">
        <v>8654</v>
      </c>
      <c r="B1064" s="14" t="s">
        <v>6745</v>
      </c>
      <c r="C1064" s="5" t="s">
        <v>72</v>
      </c>
      <c r="D1064" s="5" t="str">
        <f t="shared" si="142"/>
        <v>21</v>
      </c>
      <c r="E1064" s="5" t="str">
        <f t="shared" si="143"/>
        <v>Ran Off Roadway Right</v>
      </c>
      <c r="F1064" s="5" t="s">
        <v>8690</v>
      </c>
      <c r="G1064" s="5" t="s">
        <v>6755</v>
      </c>
      <c r="H1064" s="5">
        <f t="shared" si="140"/>
        <v>21</v>
      </c>
      <c r="I1064" s="5" t="str">
        <f t="shared" si="141"/>
        <v>UPDATE crash_veh_2016 SET EVENT4_txt = 'Ran Off Roadway Right' where TRIM(EVENT4)='21';</v>
      </c>
    </row>
    <row r="1065" spans="1:9" x14ac:dyDescent="0.25">
      <c r="A1065" s="5" t="s">
        <v>8654</v>
      </c>
      <c r="B1065" s="14" t="s">
        <v>6746</v>
      </c>
      <c r="C1065" s="5" t="s">
        <v>72</v>
      </c>
      <c r="D1065" s="5" t="str">
        <f t="shared" si="142"/>
        <v>22</v>
      </c>
      <c r="E1065" s="5" t="str">
        <f t="shared" si="143"/>
        <v>Ran Off Roadway Left</v>
      </c>
      <c r="F1065" s="5" t="s">
        <v>8690</v>
      </c>
      <c r="G1065" s="5" t="s">
        <v>6755</v>
      </c>
      <c r="H1065" s="5">
        <f t="shared" si="140"/>
        <v>20</v>
      </c>
      <c r="I1065" s="5" t="str">
        <f t="shared" si="141"/>
        <v>UPDATE crash_veh_2016 SET EVENT4_txt = 'Ran Off Roadway Left' where TRIM(EVENT4)='22';</v>
      </c>
    </row>
    <row r="1066" spans="1:9" x14ac:dyDescent="0.25">
      <c r="A1066" s="5" t="s">
        <v>8654</v>
      </c>
      <c r="B1066" s="14" t="s">
        <v>6747</v>
      </c>
      <c r="C1066" s="5" t="s">
        <v>72</v>
      </c>
      <c r="D1066" s="5" t="str">
        <f t="shared" si="142"/>
        <v>23</v>
      </c>
      <c r="E1066" s="5" t="str">
        <f t="shared" si="143"/>
        <v>Cross Median</v>
      </c>
      <c r="F1066" s="5" t="s">
        <v>8690</v>
      </c>
      <c r="G1066" s="5" t="s">
        <v>6755</v>
      </c>
      <c r="H1066" s="5">
        <f t="shared" si="140"/>
        <v>12</v>
      </c>
      <c r="I1066" s="5" t="str">
        <f t="shared" si="141"/>
        <v>UPDATE crash_veh_2016 SET EVENT4_txt = 'Cross Median' where TRIM(EVENT4)='23';</v>
      </c>
    </row>
    <row r="1067" spans="1:9" x14ac:dyDescent="0.25">
      <c r="A1067" s="5" t="s">
        <v>8654</v>
      </c>
      <c r="B1067" s="14" t="s">
        <v>6748</v>
      </c>
      <c r="C1067" s="5" t="s">
        <v>72</v>
      </c>
      <c r="D1067" s="5" t="str">
        <f t="shared" si="142"/>
        <v>24</v>
      </c>
      <c r="E1067" s="5" t="str">
        <f t="shared" si="143"/>
        <v>Cross Centerline</v>
      </c>
      <c r="F1067" s="5" t="s">
        <v>8690</v>
      </c>
      <c r="G1067" s="5" t="s">
        <v>6755</v>
      </c>
      <c r="H1067" s="5">
        <f t="shared" si="140"/>
        <v>16</v>
      </c>
      <c r="I1067" s="5" t="str">
        <f t="shared" si="141"/>
        <v>UPDATE crash_veh_2016 SET EVENT4_txt = 'Cross Centerline' where TRIM(EVENT4)='24';</v>
      </c>
    </row>
    <row r="1068" spans="1:9" x14ac:dyDescent="0.25">
      <c r="A1068" s="5" t="s">
        <v>8654</v>
      </c>
      <c r="B1068" s="14" t="s">
        <v>6749</v>
      </c>
      <c r="C1068" s="5" t="s">
        <v>72</v>
      </c>
      <c r="D1068" s="5" t="str">
        <f t="shared" si="142"/>
        <v>33</v>
      </c>
      <c r="E1068" s="5" t="str">
        <f t="shared" si="143"/>
        <v>Downhill Runaway</v>
      </c>
      <c r="F1068" s="5" t="s">
        <v>8690</v>
      </c>
      <c r="G1068" s="5" t="s">
        <v>6755</v>
      </c>
      <c r="H1068" s="5">
        <f t="shared" si="140"/>
        <v>16</v>
      </c>
      <c r="I1068" s="5" t="str">
        <f t="shared" si="141"/>
        <v>UPDATE crash_veh_2016 SET EVENT4_txt = 'Downhill Runaway' where TRIM(EVENT4)='33';</v>
      </c>
    </row>
    <row r="1069" spans="1:9" x14ac:dyDescent="0.25">
      <c r="A1069" s="5" t="s">
        <v>8654</v>
      </c>
      <c r="B1069" s="14" t="s">
        <v>6750</v>
      </c>
      <c r="C1069" s="5" t="s">
        <v>72</v>
      </c>
      <c r="D1069" s="5" t="str">
        <f t="shared" si="142"/>
        <v>34</v>
      </c>
      <c r="E1069" s="5" t="str">
        <f t="shared" si="143"/>
        <v>Fell/Jumped from Motor Vehicle</v>
      </c>
      <c r="F1069" s="5" t="s">
        <v>8690</v>
      </c>
      <c r="G1069" s="5" t="s">
        <v>6755</v>
      </c>
      <c r="H1069" s="5">
        <f t="shared" si="140"/>
        <v>30</v>
      </c>
      <c r="I1069" s="5" t="str">
        <f t="shared" si="141"/>
        <v>UPDATE crash_veh_2016 SET EVENT4_txt = 'Fell/Jumped from Motor Vehicle' where TRIM(EVENT4)='34';</v>
      </c>
    </row>
    <row r="1070" spans="1:9" x14ac:dyDescent="0.25">
      <c r="A1070" s="5" t="s">
        <v>8654</v>
      </c>
      <c r="B1070" s="14" t="s">
        <v>6751</v>
      </c>
      <c r="C1070" s="5" t="s">
        <v>72</v>
      </c>
      <c r="D1070" s="5" t="str">
        <f t="shared" si="142"/>
        <v>37</v>
      </c>
      <c r="E1070" s="5" t="str">
        <f t="shared" si="143"/>
        <v>Reentering Roadway</v>
      </c>
      <c r="F1070" s="5" t="s">
        <v>8690</v>
      </c>
      <c r="G1070" s="5" t="s">
        <v>6755</v>
      </c>
      <c r="H1070" s="5">
        <f t="shared" si="140"/>
        <v>18</v>
      </c>
      <c r="I1070" s="5" t="str">
        <f t="shared" si="141"/>
        <v>UPDATE crash_veh_2016 SET EVENT4_txt = 'Reentering Roadway' where TRIM(EVENT4)='37';</v>
      </c>
    </row>
    <row r="1071" spans="1:9" x14ac:dyDescent="0.25">
      <c r="A1071" s="5" t="s">
        <v>8654</v>
      </c>
      <c r="B1071" s="14" t="s">
        <v>6264</v>
      </c>
      <c r="C1071" s="5" t="s">
        <v>72</v>
      </c>
      <c r="D1071" s="5" t="str">
        <f t="shared" si="142"/>
        <v>38</v>
      </c>
      <c r="E1071" s="5" t="str">
        <f t="shared" si="143"/>
        <v>Thrown or Falling Object</v>
      </c>
      <c r="F1071" s="5" t="s">
        <v>8690</v>
      </c>
      <c r="G1071" s="5" t="s">
        <v>6755</v>
      </c>
      <c r="H1071" s="5">
        <f t="shared" si="140"/>
        <v>24</v>
      </c>
      <c r="I1071" s="5" t="str">
        <f t="shared" si="141"/>
        <v>UPDATE crash_veh_2016 SET EVENT4_txt = 'Thrown or Falling Object' where TRIM(EVENT4)='38';</v>
      </c>
    </row>
    <row r="1072" spans="1:9" x14ac:dyDescent="0.25">
      <c r="A1072" s="5" t="s">
        <v>8654</v>
      </c>
      <c r="B1072" s="14" t="s">
        <v>6265</v>
      </c>
      <c r="C1072" s="5" t="s">
        <v>72</v>
      </c>
      <c r="D1072" s="5" t="str">
        <f t="shared" si="142"/>
        <v>39</v>
      </c>
      <c r="E1072" s="5" t="str">
        <f t="shared" si="143"/>
        <v>Cargo/Equipment Loss or Shift</v>
      </c>
      <c r="F1072" s="5" t="s">
        <v>8690</v>
      </c>
      <c r="G1072" s="5" t="s">
        <v>6755</v>
      </c>
      <c r="H1072" s="5">
        <f t="shared" si="140"/>
        <v>29</v>
      </c>
      <c r="I1072" s="5" t="str">
        <f t="shared" si="141"/>
        <v>UPDATE crash_veh_2016 SET EVENT4_txt = 'Cargo/Equipment Loss or Shift' where TRIM(EVENT4)='39';</v>
      </c>
    </row>
    <row r="1073" spans="1:9" x14ac:dyDescent="0.25">
      <c r="A1073" s="5" t="s">
        <v>8654</v>
      </c>
      <c r="B1073" s="14" t="s">
        <v>6266</v>
      </c>
      <c r="C1073" s="5" t="s">
        <v>72</v>
      </c>
      <c r="D1073" s="5" t="str">
        <f t="shared" si="142"/>
        <v>83</v>
      </c>
      <c r="E1073" s="5" t="str">
        <f t="shared" si="143"/>
        <v>Overturn/Rollover</v>
      </c>
      <c r="F1073" s="5" t="s">
        <v>8690</v>
      </c>
      <c r="G1073" s="5" t="s">
        <v>6755</v>
      </c>
      <c r="H1073" s="5">
        <f t="shared" si="140"/>
        <v>17</v>
      </c>
      <c r="I1073" s="5" t="str">
        <f t="shared" si="141"/>
        <v>UPDATE crash_veh_2016 SET EVENT4_txt = 'Overturn/Rollover' where TRIM(EVENT4)='83';</v>
      </c>
    </row>
    <row r="1074" spans="1:9" x14ac:dyDescent="0.25">
      <c r="A1074" s="5" t="s">
        <v>8654</v>
      </c>
      <c r="B1074" s="14" t="s">
        <v>6752</v>
      </c>
      <c r="C1074" s="5" t="s">
        <v>72</v>
      </c>
      <c r="D1074" s="5" t="str">
        <f t="shared" si="142"/>
        <v>84</v>
      </c>
      <c r="E1074" s="5" t="str">
        <f t="shared" si="143"/>
        <v>Immersion (Full or Partial)</v>
      </c>
      <c r="F1074" s="5" t="s">
        <v>8690</v>
      </c>
      <c r="G1074" s="5" t="s">
        <v>6755</v>
      </c>
      <c r="H1074" s="5">
        <f t="shared" si="140"/>
        <v>27</v>
      </c>
      <c r="I1074" s="5" t="str">
        <f t="shared" si="141"/>
        <v>UPDATE crash_veh_2016 SET EVENT4_txt = 'Immersion (Full or Partial)' where TRIM(EVENT4)='84';</v>
      </c>
    </row>
    <row r="1075" spans="1:9" x14ac:dyDescent="0.25">
      <c r="A1075" s="5" t="s">
        <v>8654</v>
      </c>
      <c r="B1075" s="14" t="s">
        <v>6268</v>
      </c>
      <c r="C1075" s="5" t="s">
        <v>72</v>
      </c>
      <c r="D1075" s="5" t="str">
        <f t="shared" si="142"/>
        <v>85</v>
      </c>
      <c r="E1075" s="5" t="str">
        <f t="shared" si="143"/>
        <v>Fire/Explosion</v>
      </c>
      <c r="F1075" s="5" t="s">
        <v>8690</v>
      </c>
      <c r="G1075" s="5" t="s">
        <v>6755</v>
      </c>
      <c r="H1075" s="5">
        <f t="shared" si="140"/>
        <v>14</v>
      </c>
      <c r="I1075" s="5" t="str">
        <f t="shared" si="141"/>
        <v>UPDATE crash_veh_2016 SET EVENT4_txt = 'Fire/Explosion' where TRIM(EVENT4)='85';</v>
      </c>
    </row>
    <row r="1076" spans="1:9" x14ac:dyDescent="0.25">
      <c r="A1076" s="5" t="s">
        <v>8654</v>
      </c>
      <c r="B1076" s="14" t="s">
        <v>6753</v>
      </c>
      <c r="C1076" s="5" t="s">
        <v>72</v>
      </c>
      <c r="D1076" s="5" t="str">
        <f t="shared" si="142"/>
        <v>86</v>
      </c>
      <c r="E1076" s="5" t="str">
        <f t="shared" si="143"/>
        <v>Jackknife</v>
      </c>
      <c r="F1076" s="5" t="s">
        <v>8690</v>
      </c>
      <c r="G1076" s="5" t="s">
        <v>6755</v>
      </c>
      <c r="H1076" s="5">
        <f t="shared" si="140"/>
        <v>9</v>
      </c>
      <c r="I1076" s="5" t="str">
        <f t="shared" si="141"/>
        <v>UPDATE crash_veh_2016 SET EVENT4_txt = 'Jackknife' where TRIM(EVENT4)='86';</v>
      </c>
    </row>
    <row r="1077" spans="1:9" x14ac:dyDescent="0.25">
      <c r="A1077" s="5" t="s">
        <v>8654</v>
      </c>
      <c r="B1077" s="14" t="s">
        <v>6754</v>
      </c>
      <c r="C1077" s="5" t="s">
        <v>72</v>
      </c>
      <c r="D1077" s="5" t="str">
        <f t="shared" si="142"/>
        <v>89</v>
      </c>
      <c r="E1077" s="5" t="str">
        <f t="shared" si="143"/>
        <v>Other Non-Collision</v>
      </c>
      <c r="F1077" s="5" t="s">
        <v>8690</v>
      </c>
      <c r="G1077" s="5" t="s">
        <v>6755</v>
      </c>
      <c r="H1077" s="5">
        <f t="shared" si="140"/>
        <v>19</v>
      </c>
      <c r="I1077" s="5" t="str">
        <f t="shared" si="141"/>
        <v>UPDATE crash_veh_2016 SET EVENT4_txt = 'Other Non-Collision' where TRIM(EVENT4)='89';</v>
      </c>
    </row>
    <row r="1078" spans="1:9" x14ac:dyDescent="0.25">
      <c r="A1078" s="5" t="s">
        <v>8654</v>
      </c>
      <c r="B1078" s="14" t="s">
        <v>6225</v>
      </c>
      <c r="C1078" s="5" t="s">
        <v>72</v>
      </c>
      <c r="D1078" s="5" t="str">
        <f t="shared" si="142"/>
        <v xml:space="preserve">8 </v>
      </c>
      <c r="E1078" s="5" t="str">
        <f t="shared" si="143"/>
        <v>Pedestrian</v>
      </c>
      <c r="F1078" s="5" t="s">
        <v>8690</v>
      </c>
      <c r="G1078" s="5" t="s">
        <v>6761</v>
      </c>
      <c r="H1078" s="5">
        <f t="shared" si="140"/>
        <v>10</v>
      </c>
      <c r="I1078" s="5" t="str">
        <f t="shared" si="141"/>
        <v>UPDATE crash_veh_2016 SET EVENT4_txt = 'Pedestrian' where TRIM(EVENT4)='8';</v>
      </c>
    </row>
    <row r="1079" spans="1:9" x14ac:dyDescent="0.25">
      <c r="A1079" s="5" t="s">
        <v>8654</v>
      </c>
      <c r="B1079" s="14" t="s">
        <v>6756</v>
      </c>
      <c r="C1079" s="5" t="s">
        <v>72</v>
      </c>
      <c r="D1079" s="5" t="str">
        <f t="shared" si="142"/>
        <v xml:space="preserve">9 </v>
      </c>
      <c r="E1079" s="5" t="str">
        <f t="shared" si="143"/>
        <v>Pedalcyclist (Bicyclist)</v>
      </c>
      <c r="F1079" s="5" t="s">
        <v>8690</v>
      </c>
      <c r="G1079" s="5" t="s">
        <v>6761</v>
      </c>
      <c r="H1079" s="5">
        <f t="shared" si="140"/>
        <v>24</v>
      </c>
      <c r="I1079" s="5" t="str">
        <f t="shared" si="141"/>
        <v>UPDATE crash_veh_2016 SET EVENT4_txt = 'Pedalcyclist (Bicyclist)' where TRIM(EVENT4)='9';</v>
      </c>
    </row>
    <row r="1080" spans="1:9" x14ac:dyDescent="0.25">
      <c r="A1080" s="5" t="s">
        <v>8654</v>
      </c>
      <c r="B1080" s="14" t="s">
        <v>6757</v>
      </c>
      <c r="C1080" s="5" t="s">
        <v>72</v>
      </c>
      <c r="D1080" s="5" t="str">
        <f t="shared" si="142"/>
        <v>10</v>
      </c>
      <c r="E1080" s="5" t="str">
        <f t="shared" si="143"/>
        <v>Motor Vehicle In Transport</v>
      </c>
      <c r="F1080" s="5" t="s">
        <v>8690</v>
      </c>
      <c r="G1080" s="5" t="s">
        <v>6761</v>
      </c>
      <c r="H1080" s="5">
        <f t="shared" si="140"/>
        <v>26</v>
      </c>
      <c r="I1080" s="5" t="str">
        <f t="shared" si="141"/>
        <v>UPDATE crash_veh_2016 SET EVENT4_txt = 'Motor Vehicle In Transport' where TRIM(EVENT4)='10';</v>
      </c>
    </row>
    <row r="1081" spans="1:9" x14ac:dyDescent="0.25">
      <c r="A1081" s="5" t="s">
        <v>8654</v>
      </c>
      <c r="B1081" s="14" t="s">
        <v>6228</v>
      </c>
      <c r="C1081" s="5" t="s">
        <v>72</v>
      </c>
      <c r="D1081" s="5" t="str">
        <f t="shared" si="142"/>
        <v>11</v>
      </c>
      <c r="E1081" s="5" t="str">
        <f t="shared" si="143"/>
        <v>Parked Motor Vehicle</v>
      </c>
      <c r="F1081" s="5" t="s">
        <v>8690</v>
      </c>
      <c r="G1081" s="5" t="s">
        <v>6761</v>
      </c>
      <c r="H1081" s="5">
        <f t="shared" si="140"/>
        <v>20</v>
      </c>
      <c r="I1081" s="5" t="str">
        <f t="shared" si="141"/>
        <v>UPDATE crash_veh_2016 SET EVENT4_txt = 'Parked Motor Vehicle' where TRIM(EVENT4)='11';</v>
      </c>
    </row>
    <row r="1082" spans="1:9" x14ac:dyDescent="0.25">
      <c r="A1082" s="5" t="s">
        <v>8654</v>
      </c>
      <c r="B1082" s="14" t="s">
        <v>6758</v>
      </c>
      <c r="C1082" s="5" t="s">
        <v>72</v>
      </c>
      <c r="D1082" s="5" t="str">
        <f t="shared" si="142"/>
        <v>12</v>
      </c>
      <c r="E1082" s="5" t="str">
        <f t="shared" si="143"/>
        <v>Struck by Falling, Shifting Cargo or Anything Set in Motion by Motor Vehicle</v>
      </c>
      <c r="F1082" s="5" t="s">
        <v>8690</v>
      </c>
      <c r="G1082" s="5" t="s">
        <v>6761</v>
      </c>
      <c r="H1082" s="5">
        <f t="shared" si="140"/>
        <v>76</v>
      </c>
      <c r="I1082" s="5" t="str">
        <f t="shared" si="141"/>
        <v>UPDATE crash_veh_2016 SET EVENT4_txt = 'Struck by Falling, Shifting Cargo or Anything Set in Motion by Motor Vehicle' where TRIM(EVENT4)='12';</v>
      </c>
    </row>
    <row r="1083" spans="1:9" x14ac:dyDescent="0.25">
      <c r="A1083" s="5" t="s">
        <v>8654</v>
      </c>
      <c r="B1083" s="14" t="s">
        <v>6230</v>
      </c>
      <c r="C1083" s="5" t="s">
        <v>72</v>
      </c>
      <c r="D1083" s="5" t="str">
        <f t="shared" si="142"/>
        <v>13</v>
      </c>
      <c r="E1083" s="5" t="str">
        <f t="shared" si="143"/>
        <v>Train-LRT</v>
      </c>
      <c r="F1083" s="5" t="s">
        <v>8690</v>
      </c>
      <c r="G1083" s="5" t="s">
        <v>6761</v>
      </c>
      <c r="H1083" s="5">
        <f t="shared" si="140"/>
        <v>9</v>
      </c>
      <c r="I1083" s="5" t="str">
        <f t="shared" si="141"/>
        <v>UPDATE crash_veh_2016 SET EVENT4_txt = 'Train-LRT' where TRIM(EVENT4)='13';</v>
      </c>
    </row>
    <row r="1084" spans="1:9" x14ac:dyDescent="0.25">
      <c r="A1084" s="5" t="s">
        <v>8654</v>
      </c>
      <c r="B1084" s="14" t="s">
        <v>6231</v>
      </c>
      <c r="C1084" s="5" t="s">
        <v>72</v>
      </c>
      <c r="D1084" s="5" t="str">
        <f t="shared" si="142"/>
        <v>14</v>
      </c>
      <c r="E1084" s="5" t="str">
        <f t="shared" si="143"/>
        <v>Train-Passenger</v>
      </c>
      <c r="F1084" s="5" t="s">
        <v>8690</v>
      </c>
      <c r="G1084" s="5" t="s">
        <v>6761</v>
      </c>
      <c r="H1084" s="5">
        <f t="shared" si="140"/>
        <v>15</v>
      </c>
      <c r="I1084" s="5" t="str">
        <f t="shared" si="141"/>
        <v>UPDATE crash_veh_2016 SET EVENT4_txt = 'Train-Passenger' where TRIM(EVENT4)='14';</v>
      </c>
    </row>
    <row r="1085" spans="1:9" x14ac:dyDescent="0.25">
      <c r="A1085" s="5" t="s">
        <v>8654</v>
      </c>
      <c r="B1085" s="14" t="s">
        <v>6232</v>
      </c>
      <c r="C1085" s="5" t="s">
        <v>72</v>
      </c>
      <c r="D1085" s="5" t="str">
        <f t="shared" si="142"/>
        <v>15</v>
      </c>
      <c r="E1085" s="5" t="str">
        <f t="shared" si="143"/>
        <v>Train-Cargo</v>
      </c>
      <c r="F1085" s="5" t="s">
        <v>8690</v>
      </c>
      <c r="G1085" s="5" t="s">
        <v>6761</v>
      </c>
      <c r="H1085" s="5">
        <f t="shared" si="140"/>
        <v>11</v>
      </c>
      <c r="I1085" s="5" t="str">
        <f t="shared" si="141"/>
        <v>UPDATE crash_veh_2016 SET EVENT4_txt = 'Train-Cargo' where TRIM(EVENT4)='15';</v>
      </c>
    </row>
    <row r="1086" spans="1:9" x14ac:dyDescent="0.25">
      <c r="A1086" s="5" t="s">
        <v>8654</v>
      </c>
      <c r="B1086" s="14" t="s">
        <v>6233</v>
      </c>
      <c r="C1086" s="5" t="s">
        <v>72</v>
      </c>
      <c r="D1086" s="5" t="str">
        <f t="shared" si="142"/>
        <v>16</v>
      </c>
      <c r="E1086" s="5" t="str">
        <f t="shared" si="143"/>
        <v>Deer</v>
      </c>
      <c r="F1086" s="5" t="s">
        <v>8690</v>
      </c>
      <c r="G1086" s="5" t="s">
        <v>6761</v>
      </c>
      <c r="H1086" s="5">
        <f t="shared" si="140"/>
        <v>4</v>
      </c>
      <c r="I1086" s="5" t="str">
        <f t="shared" si="141"/>
        <v>UPDATE crash_veh_2016 SET EVENT4_txt = 'Deer' where TRIM(EVENT4)='16';</v>
      </c>
    </row>
    <row r="1087" spans="1:9" x14ac:dyDescent="0.25">
      <c r="A1087" s="5" t="s">
        <v>8654</v>
      </c>
      <c r="B1087" s="14" t="s">
        <v>6234</v>
      </c>
      <c r="C1087" s="5" t="s">
        <v>72</v>
      </c>
      <c r="D1087" s="5" t="str">
        <f t="shared" si="142"/>
        <v>17</v>
      </c>
      <c r="E1087" s="5" t="str">
        <f t="shared" si="143"/>
        <v>Animal Alive Before Crash</v>
      </c>
      <c r="F1087" s="5" t="s">
        <v>8690</v>
      </c>
      <c r="G1087" s="5" t="s">
        <v>6761</v>
      </c>
      <c r="H1087" s="5">
        <f t="shared" si="140"/>
        <v>25</v>
      </c>
      <c r="I1087" s="5" t="str">
        <f t="shared" si="141"/>
        <v>UPDATE crash_veh_2016 SET EVENT4_txt = 'Animal Alive Before Crash' where TRIM(EVENT4)='17';</v>
      </c>
    </row>
    <row r="1088" spans="1:9" x14ac:dyDescent="0.25">
      <c r="A1088" s="5" t="s">
        <v>8654</v>
      </c>
      <c r="B1088" s="14" t="s">
        <v>6235</v>
      </c>
      <c r="C1088" s="5" t="s">
        <v>72</v>
      </c>
      <c r="D1088" s="5" t="str">
        <f t="shared" si="142"/>
        <v>18</v>
      </c>
      <c r="E1088" s="5" t="str">
        <f t="shared" si="143"/>
        <v>Animal Dead Before Crash</v>
      </c>
      <c r="F1088" s="5" t="s">
        <v>8690</v>
      </c>
      <c r="G1088" s="5" t="s">
        <v>6761</v>
      </c>
      <c r="H1088" s="5">
        <f t="shared" si="140"/>
        <v>24</v>
      </c>
      <c r="I1088" s="5" t="str">
        <f t="shared" si="141"/>
        <v>UPDATE crash_veh_2016 SET EVENT4_txt = 'Animal Dead Before Crash' where TRIM(EVENT4)='18';</v>
      </c>
    </row>
    <row r="1089" spans="1:9" x14ac:dyDescent="0.25">
      <c r="A1089" s="5" t="s">
        <v>8654</v>
      </c>
      <c r="B1089" s="14" t="s">
        <v>6759</v>
      </c>
      <c r="C1089" s="5" t="s">
        <v>72</v>
      </c>
      <c r="D1089" s="5" t="str">
        <f t="shared" si="142"/>
        <v>25</v>
      </c>
      <c r="E1089" s="5" t="str">
        <f t="shared" si="143"/>
        <v>Other-Non Fixed Object</v>
      </c>
      <c r="F1089" s="5" t="s">
        <v>8690</v>
      </c>
      <c r="G1089" s="5" t="s">
        <v>6761</v>
      </c>
      <c r="H1089" s="5">
        <f t="shared" si="140"/>
        <v>22</v>
      </c>
      <c r="I1089" s="5" t="str">
        <f t="shared" si="141"/>
        <v>UPDATE crash_veh_2016 SET EVENT4_txt = 'Other-Non Fixed Object' where TRIM(EVENT4)='25';</v>
      </c>
    </row>
    <row r="1090" spans="1:9" x14ac:dyDescent="0.25">
      <c r="A1090" s="5" t="s">
        <v>8654</v>
      </c>
      <c r="B1090" s="14" t="s">
        <v>6760</v>
      </c>
      <c r="C1090" s="5" t="s">
        <v>72</v>
      </c>
      <c r="D1090" s="5" t="str">
        <f t="shared" si="142"/>
        <v>51</v>
      </c>
      <c r="E1090" s="5" t="str">
        <f t="shared" si="143"/>
        <v>Other-Non-Motorist</v>
      </c>
      <c r="F1090" s="5" t="s">
        <v>8690</v>
      </c>
      <c r="G1090" s="5" t="s">
        <v>6761</v>
      </c>
      <c r="H1090" s="5">
        <f t="shared" si="140"/>
        <v>18</v>
      </c>
      <c r="I1090" s="5" t="str">
        <f t="shared" si="141"/>
        <v>UPDATE crash_veh_2016 SET EVENT4_txt = 'Other-Non-Motorist' where TRIM(EVENT4)='51';</v>
      </c>
    </row>
    <row r="1091" spans="1:9" x14ac:dyDescent="0.25">
      <c r="A1091" s="5" t="s">
        <v>8654</v>
      </c>
      <c r="B1091" s="14" t="s">
        <v>6762</v>
      </c>
      <c r="C1091" s="5" t="s">
        <v>72</v>
      </c>
      <c r="D1091" s="5" t="str">
        <f t="shared" si="142"/>
        <v>28</v>
      </c>
      <c r="E1091" s="5" t="str">
        <f t="shared" si="143"/>
        <v>Utility Pole/Light Pole</v>
      </c>
      <c r="F1091" s="5" t="s">
        <v>8690</v>
      </c>
      <c r="G1091" s="5" t="s">
        <v>6769</v>
      </c>
      <c r="H1091" s="5">
        <f t="shared" si="140"/>
        <v>23</v>
      </c>
      <c r="I1091" s="5" t="str">
        <f t="shared" si="141"/>
        <v>UPDATE crash_veh_2016 SET EVENT4_txt = 'Utility Pole/Light Pole' where TRIM(EVENT4)='28';</v>
      </c>
    </row>
    <row r="1092" spans="1:9" x14ac:dyDescent="0.25">
      <c r="A1092" s="5" t="s">
        <v>8654</v>
      </c>
      <c r="B1092" s="14" t="s">
        <v>6237</v>
      </c>
      <c r="C1092" s="5" t="s">
        <v>72</v>
      </c>
      <c r="D1092" s="5" t="str">
        <f t="shared" si="142"/>
        <v>30</v>
      </c>
      <c r="E1092" s="5" t="str">
        <f t="shared" si="143"/>
        <v>Traffic Signal or Signal Structure</v>
      </c>
      <c r="F1092" s="5" t="s">
        <v>8690</v>
      </c>
      <c r="G1092" s="5" t="s">
        <v>6769</v>
      </c>
      <c r="H1092" s="5">
        <f t="shared" si="140"/>
        <v>34</v>
      </c>
      <c r="I1092" s="5" t="str">
        <f t="shared" si="141"/>
        <v>UPDATE crash_veh_2016 SET EVENT4_txt = 'Traffic Signal or Signal Structure' where TRIM(EVENT4)='30';</v>
      </c>
    </row>
    <row r="1093" spans="1:9" x14ac:dyDescent="0.25">
      <c r="A1093" s="5" t="s">
        <v>8654</v>
      </c>
      <c r="B1093" s="14" t="s">
        <v>6238</v>
      </c>
      <c r="C1093" s="5" t="s">
        <v>72</v>
      </c>
      <c r="D1093" s="5" t="str">
        <f t="shared" si="142"/>
        <v>31</v>
      </c>
      <c r="E1093" s="5" t="str">
        <f t="shared" si="143"/>
        <v>RR / LRT Crossing Device</v>
      </c>
      <c r="F1093" s="5" t="s">
        <v>8690</v>
      </c>
      <c r="G1093" s="5" t="s">
        <v>6769</v>
      </c>
      <c r="H1093" s="5">
        <f t="shared" ref="H1093:H1156" si="144">LEN(E1093)</f>
        <v>24</v>
      </c>
      <c r="I1093" s="5" t="str">
        <f t="shared" ref="I1093:I1156" si="145">"UPDATE crash_"&amp;TRIM(F1093)&amp;"_2016 SET "&amp;TRIM(C1093)&amp;"_txt = '"&amp;TRIM(E1093)&amp;"' where TRIM("&amp;TRIM(C1093)&amp;")='"&amp;TRIM(D1093)&amp;"';"</f>
        <v>UPDATE crash_veh_2016 SET EVENT4_txt = 'RR / LRT Crossing Device' where TRIM(EVENT4)='31';</v>
      </c>
    </row>
    <row r="1094" spans="1:9" x14ac:dyDescent="0.25">
      <c r="A1094" s="5" t="s">
        <v>8654</v>
      </c>
      <c r="B1094" s="14" t="s">
        <v>6239</v>
      </c>
      <c r="C1094" s="5" t="s">
        <v>72</v>
      </c>
      <c r="D1094" s="5" t="str">
        <f t="shared" si="142"/>
        <v>32</v>
      </c>
      <c r="E1094" s="5" t="str">
        <f t="shared" si="143"/>
        <v>Roadway Sign or Signal Structure</v>
      </c>
      <c r="F1094" s="5" t="s">
        <v>8690</v>
      </c>
      <c r="G1094" s="5" t="s">
        <v>6769</v>
      </c>
      <c r="H1094" s="5">
        <f t="shared" si="144"/>
        <v>32</v>
      </c>
      <c r="I1094" s="5" t="str">
        <f t="shared" si="145"/>
        <v>UPDATE crash_veh_2016 SET EVENT4_txt = 'Roadway Sign or Signal Structure' where TRIM(EVENT4)='32';</v>
      </c>
    </row>
    <row r="1095" spans="1:9" x14ac:dyDescent="0.25">
      <c r="A1095" s="5" t="s">
        <v>8654</v>
      </c>
      <c r="B1095" s="14" t="s">
        <v>6240</v>
      </c>
      <c r="C1095" s="5" t="s">
        <v>72</v>
      </c>
      <c r="D1095" s="5" t="str">
        <f t="shared" si="142"/>
        <v>35</v>
      </c>
      <c r="E1095" s="5" t="str">
        <f t="shared" si="143"/>
        <v>Other Post, Pole or Support</v>
      </c>
      <c r="F1095" s="5" t="s">
        <v>8690</v>
      </c>
      <c r="G1095" s="5" t="s">
        <v>6769</v>
      </c>
      <c r="H1095" s="5">
        <f t="shared" si="144"/>
        <v>27</v>
      </c>
      <c r="I1095" s="5" t="str">
        <f t="shared" si="145"/>
        <v>UPDATE crash_veh_2016 SET EVENT4_txt = 'Other Post, Pole or Support' where TRIM(EVENT4)='35';</v>
      </c>
    </row>
    <row r="1096" spans="1:9" x14ac:dyDescent="0.25">
      <c r="A1096" s="5" t="s">
        <v>8654</v>
      </c>
      <c r="B1096" s="14" t="s">
        <v>6241</v>
      </c>
      <c r="C1096" s="5" t="s">
        <v>72</v>
      </c>
      <c r="D1096" s="5" t="str">
        <f t="shared" si="142"/>
        <v>36</v>
      </c>
      <c r="E1096" s="5" t="str">
        <f t="shared" si="143"/>
        <v>Construction or Maintenance Equipment</v>
      </c>
      <c r="F1096" s="5" t="s">
        <v>8690</v>
      </c>
      <c r="G1096" s="5" t="s">
        <v>6769</v>
      </c>
      <c r="H1096" s="5">
        <f t="shared" si="144"/>
        <v>37</v>
      </c>
      <c r="I1096" s="5" t="str">
        <f t="shared" si="145"/>
        <v>UPDATE crash_veh_2016 SET EVENT4_txt = 'Construction or Maintenance Equipment' where TRIM(EVENT4)='36';</v>
      </c>
    </row>
    <row r="1097" spans="1:9" x14ac:dyDescent="0.25">
      <c r="A1097" s="5" t="s">
        <v>8654</v>
      </c>
      <c r="B1097" s="14" t="s">
        <v>6242</v>
      </c>
      <c r="C1097" s="5" t="s">
        <v>72</v>
      </c>
      <c r="D1097" s="5" t="str">
        <f t="shared" si="142"/>
        <v>41</v>
      </c>
      <c r="E1097" s="5" t="str">
        <f t="shared" si="143"/>
        <v>Bridge Pier or Support</v>
      </c>
      <c r="F1097" s="5" t="s">
        <v>8690</v>
      </c>
      <c r="G1097" s="5" t="s">
        <v>6769</v>
      </c>
      <c r="H1097" s="5">
        <f t="shared" si="144"/>
        <v>22</v>
      </c>
      <c r="I1097" s="5" t="str">
        <f t="shared" si="145"/>
        <v>UPDATE crash_veh_2016 SET EVENT4_txt = 'Bridge Pier or Support' where TRIM(EVENT4)='41';</v>
      </c>
    </row>
    <row r="1098" spans="1:9" x14ac:dyDescent="0.25">
      <c r="A1098" s="5" t="s">
        <v>8654</v>
      </c>
      <c r="B1098" s="14" t="s">
        <v>6243</v>
      </c>
      <c r="C1098" s="5" t="s">
        <v>72</v>
      </c>
      <c r="D1098" s="5" t="str">
        <f t="shared" si="142"/>
        <v>42</v>
      </c>
      <c r="E1098" s="5" t="str">
        <f t="shared" si="143"/>
        <v>Bridge Overhead Structure</v>
      </c>
      <c r="F1098" s="5" t="s">
        <v>8690</v>
      </c>
      <c r="G1098" s="5" t="s">
        <v>6769</v>
      </c>
      <c r="H1098" s="5">
        <f t="shared" si="144"/>
        <v>25</v>
      </c>
      <c r="I1098" s="5" t="str">
        <f t="shared" si="145"/>
        <v>UPDATE crash_veh_2016 SET EVENT4_txt = 'Bridge Overhead Structure' where TRIM(EVENT4)='42';</v>
      </c>
    </row>
    <row r="1099" spans="1:9" x14ac:dyDescent="0.25">
      <c r="A1099" s="5" t="s">
        <v>8654</v>
      </c>
      <c r="B1099" s="14" t="s">
        <v>6244</v>
      </c>
      <c r="C1099" s="5" t="s">
        <v>72</v>
      </c>
      <c r="D1099" s="5" t="str">
        <f t="shared" si="142"/>
        <v>43</v>
      </c>
      <c r="E1099" s="5" t="str">
        <f t="shared" si="143"/>
        <v>Bridge Rail</v>
      </c>
      <c r="F1099" s="5" t="s">
        <v>8690</v>
      </c>
      <c r="G1099" s="5" t="s">
        <v>6769</v>
      </c>
      <c r="H1099" s="5">
        <f t="shared" si="144"/>
        <v>11</v>
      </c>
      <c r="I1099" s="5" t="str">
        <f t="shared" si="145"/>
        <v>UPDATE crash_veh_2016 SET EVENT4_txt = 'Bridge Rail' where TRIM(EVENT4)='43';</v>
      </c>
    </row>
    <row r="1100" spans="1:9" x14ac:dyDescent="0.25">
      <c r="A1100" s="5" t="s">
        <v>8654</v>
      </c>
      <c r="B1100" s="14" t="s">
        <v>6245</v>
      </c>
      <c r="C1100" s="5" t="s">
        <v>72</v>
      </c>
      <c r="D1100" s="5" t="str">
        <f t="shared" si="142"/>
        <v>46</v>
      </c>
      <c r="E1100" s="5" t="str">
        <f t="shared" si="143"/>
        <v>Culvert</v>
      </c>
      <c r="F1100" s="5" t="s">
        <v>8690</v>
      </c>
      <c r="G1100" s="5" t="s">
        <v>6769</v>
      </c>
      <c r="H1100" s="5">
        <f t="shared" si="144"/>
        <v>7</v>
      </c>
      <c r="I1100" s="5" t="str">
        <f t="shared" si="145"/>
        <v>UPDATE crash_veh_2016 SET EVENT4_txt = 'Culvert' where TRIM(EVENT4)='46';</v>
      </c>
    </row>
    <row r="1101" spans="1:9" x14ac:dyDescent="0.25">
      <c r="A1101" s="5" t="s">
        <v>8654</v>
      </c>
      <c r="B1101" s="14" t="s">
        <v>6246</v>
      </c>
      <c r="C1101" s="5" t="s">
        <v>72</v>
      </c>
      <c r="D1101" s="5" t="str">
        <f t="shared" si="142"/>
        <v>47</v>
      </c>
      <c r="E1101" s="5" t="str">
        <f t="shared" si="143"/>
        <v>Curb</v>
      </c>
      <c r="F1101" s="5" t="s">
        <v>8690</v>
      </c>
      <c r="G1101" s="5" t="s">
        <v>6769</v>
      </c>
      <c r="H1101" s="5">
        <f t="shared" si="144"/>
        <v>4</v>
      </c>
      <c r="I1101" s="5" t="str">
        <f t="shared" si="145"/>
        <v>UPDATE crash_veh_2016 SET EVENT4_txt = 'Curb' where TRIM(EVENT4)='47';</v>
      </c>
    </row>
    <row r="1102" spans="1:9" x14ac:dyDescent="0.25">
      <c r="A1102" s="5" t="s">
        <v>8654</v>
      </c>
      <c r="B1102" s="14" t="s">
        <v>6247</v>
      </c>
      <c r="C1102" s="5" t="s">
        <v>72</v>
      </c>
      <c r="D1102" s="5" t="str">
        <f t="shared" si="142"/>
        <v>48</v>
      </c>
      <c r="E1102" s="5" t="str">
        <f t="shared" si="143"/>
        <v>Ditch</v>
      </c>
      <c r="F1102" s="5" t="s">
        <v>8690</v>
      </c>
      <c r="G1102" s="5" t="s">
        <v>6769</v>
      </c>
      <c r="H1102" s="5">
        <f t="shared" si="144"/>
        <v>5</v>
      </c>
      <c r="I1102" s="5" t="str">
        <f t="shared" si="145"/>
        <v>UPDATE crash_veh_2016 SET EVENT4_txt = 'Ditch' where TRIM(EVENT4)='48';</v>
      </c>
    </row>
    <row r="1103" spans="1:9" x14ac:dyDescent="0.25">
      <c r="A1103" s="5" t="s">
        <v>8654</v>
      </c>
      <c r="B1103" s="14" t="s">
        <v>6248</v>
      </c>
      <c r="C1103" s="5" t="s">
        <v>72</v>
      </c>
      <c r="D1103" s="5" t="str">
        <f t="shared" si="142"/>
        <v>49</v>
      </c>
      <c r="E1103" s="5" t="str">
        <f t="shared" si="143"/>
        <v>Embankment</v>
      </c>
      <c r="F1103" s="5" t="s">
        <v>8690</v>
      </c>
      <c r="G1103" s="5" t="s">
        <v>6769</v>
      </c>
      <c r="H1103" s="5">
        <f t="shared" si="144"/>
        <v>10</v>
      </c>
      <c r="I1103" s="5" t="str">
        <f t="shared" si="145"/>
        <v>UPDATE crash_veh_2016 SET EVENT4_txt = 'Embankment' where TRIM(EVENT4)='49';</v>
      </c>
    </row>
    <row r="1104" spans="1:9" x14ac:dyDescent="0.25">
      <c r="A1104" s="5" t="s">
        <v>8654</v>
      </c>
      <c r="B1104" s="14" t="s">
        <v>6249</v>
      </c>
      <c r="C1104" s="5" t="s">
        <v>72</v>
      </c>
      <c r="D1104" s="5" t="str">
        <f t="shared" si="142"/>
        <v>50</v>
      </c>
      <c r="E1104" s="5" t="str">
        <f t="shared" si="143"/>
        <v>Snowbank</v>
      </c>
      <c r="F1104" s="5" t="s">
        <v>8690</v>
      </c>
      <c r="G1104" s="5" t="s">
        <v>6769</v>
      </c>
      <c r="H1104" s="5">
        <f t="shared" si="144"/>
        <v>8</v>
      </c>
      <c r="I1104" s="5" t="str">
        <f t="shared" si="145"/>
        <v>UPDATE crash_veh_2016 SET EVENT4_txt = 'Snowbank' where TRIM(EVENT4)='50';</v>
      </c>
    </row>
    <row r="1105" spans="1:9" x14ac:dyDescent="0.25">
      <c r="A1105" s="5" t="s">
        <v>8654</v>
      </c>
      <c r="B1105" s="14" t="s">
        <v>6250</v>
      </c>
      <c r="C1105" s="5" t="s">
        <v>72</v>
      </c>
      <c r="D1105" s="5" t="str">
        <f t="shared" si="142"/>
        <v>55</v>
      </c>
      <c r="E1105" s="5" t="str">
        <f t="shared" si="143"/>
        <v>Cable Median Barrier</v>
      </c>
      <c r="F1105" s="5" t="s">
        <v>8690</v>
      </c>
      <c r="G1105" s="5" t="s">
        <v>6769</v>
      </c>
      <c r="H1105" s="5">
        <f t="shared" si="144"/>
        <v>20</v>
      </c>
      <c r="I1105" s="5" t="str">
        <f t="shared" si="145"/>
        <v>UPDATE crash_veh_2016 SET EVENT4_txt = 'Cable Median Barrier' where TRIM(EVENT4)='55';</v>
      </c>
    </row>
    <row r="1106" spans="1:9" x14ac:dyDescent="0.25">
      <c r="A1106" s="5" t="s">
        <v>8654</v>
      </c>
      <c r="B1106" s="14" t="s">
        <v>6251</v>
      </c>
      <c r="C1106" s="5" t="s">
        <v>72</v>
      </c>
      <c r="D1106" s="5" t="str">
        <f t="shared" si="142"/>
        <v>56</v>
      </c>
      <c r="E1106" s="5" t="str">
        <f t="shared" si="143"/>
        <v>Concrete Traffic Barrier</v>
      </c>
      <c r="F1106" s="5" t="s">
        <v>8690</v>
      </c>
      <c r="G1106" s="5" t="s">
        <v>6769</v>
      </c>
      <c r="H1106" s="5">
        <f t="shared" si="144"/>
        <v>24</v>
      </c>
      <c r="I1106" s="5" t="str">
        <f t="shared" si="145"/>
        <v>UPDATE crash_veh_2016 SET EVENT4_txt = 'Concrete Traffic Barrier' where TRIM(EVENT4)='56';</v>
      </c>
    </row>
    <row r="1107" spans="1:9" x14ac:dyDescent="0.25">
      <c r="A1107" s="5" t="s">
        <v>8654</v>
      </c>
      <c r="B1107" s="14" t="s">
        <v>6252</v>
      </c>
      <c r="C1107" s="5" t="s">
        <v>72</v>
      </c>
      <c r="D1107" s="5" t="str">
        <f t="shared" ref="D1107:D1117" si="146">LEFT(B1107,2)</f>
        <v>57</v>
      </c>
      <c r="E1107" s="5" t="str">
        <f t="shared" ref="E1107:E1117" si="147">TRIM(MID(B1107, SEARCH("=", B1107)+1,100))</f>
        <v>Other Traffic Barrier</v>
      </c>
      <c r="F1107" s="5" t="s">
        <v>8690</v>
      </c>
      <c r="G1107" s="5" t="s">
        <v>6769</v>
      </c>
      <c r="H1107" s="5">
        <f t="shared" si="144"/>
        <v>21</v>
      </c>
      <c r="I1107" s="5" t="str">
        <f t="shared" si="145"/>
        <v>UPDATE crash_veh_2016 SET EVENT4_txt = 'Other Traffic Barrier' where TRIM(EVENT4)='57';</v>
      </c>
    </row>
    <row r="1108" spans="1:9" x14ac:dyDescent="0.25">
      <c r="A1108" s="5" t="s">
        <v>8654</v>
      </c>
      <c r="B1108" s="14" t="s">
        <v>6763</v>
      </c>
      <c r="C1108" s="5" t="s">
        <v>72</v>
      </c>
      <c r="D1108" s="5" t="str">
        <f t="shared" si="146"/>
        <v>60</v>
      </c>
      <c r="E1108" s="5" t="str">
        <f t="shared" si="147"/>
        <v>Impact attenuator/ Crash Cushion</v>
      </c>
      <c r="F1108" s="5" t="s">
        <v>8690</v>
      </c>
      <c r="G1108" s="5" t="s">
        <v>6769</v>
      </c>
      <c r="H1108" s="5">
        <f t="shared" si="144"/>
        <v>32</v>
      </c>
      <c r="I1108" s="5" t="str">
        <f t="shared" si="145"/>
        <v>UPDATE crash_veh_2016 SET EVENT4_txt = 'Impact attenuator/ Crash Cushion' where TRIM(EVENT4)='60';</v>
      </c>
    </row>
    <row r="1109" spans="1:9" x14ac:dyDescent="0.25">
      <c r="A1109" s="5" t="s">
        <v>8654</v>
      </c>
      <c r="B1109" s="14" t="s">
        <v>6764</v>
      </c>
      <c r="C1109" s="5" t="s">
        <v>72</v>
      </c>
      <c r="D1109" s="5" t="str">
        <f t="shared" si="146"/>
        <v>61</v>
      </c>
      <c r="E1109" s="5" t="str">
        <f t="shared" si="147"/>
        <v>Guardrail (Face)</v>
      </c>
      <c r="F1109" s="5" t="s">
        <v>8690</v>
      </c>
      <c r="G1109" s="5" t="s">
        <v>6769</v>
      </c>
      <c r="H1109" s="5">
        <f t="shared" si="144"/>
        <v>16</v>
      </c>
      <c r="I1109" s="5" t="str">
        <f t="shared" si="145"/>
        <v>UPDATE crash_veh_2016 SET EVENT4_txt = 'Guardrail (Face)' where TRIM(EVENT4)='61';</v>
      </c>
    </row>
    <row r="1110" spans="1:9" x14ac:dyDescent="0.25">
      <c r="A1110" s="5" t="s">
        <v>8654</v>
      </c>
      <c r="B1110" s="14" t="s">
        <v>6765</v>
      </c>
      <c r="C1110" s="5" t="s">
        <v>72</v>
      </c>
      <c r="D1110" s="5" t="str">
        <f t="shared" si="146"/>
        <v>62</v>
      </c>
      <c r="E1110" s="5" t="str">
        <f t="shared" si="147"/>
        <v>Guardrail (End)</v>
      </c>
      <c r="F1110" s="5" t="s">
        <v>8690</v>
      </c>
      <c r="G1110" s="5" t="s">
        <v>6769</v>
      </c>
      <c r="H1110" s="5">
        <f t="shared" si="144"/>
        <v>15</v>
      </c>
      <c r="I1110" s="5" t="str">
        <f t="shared" si="145"/>
        <v>UPDATE crash_veh_2016 SET EVENT4_txt = 'Guardrail (End)' where TRIM(EVENT4)='62';</v>
      </c>
    </row>
    <row r="1111" spans="1:9" x14ac:dyDescent="0.25">
      <c r="A1111" s="5" t="s">
        <v>8654</v>
      </c>
      <c r="B1111" s="14" t="s">
        <v>6256</v>
      </c>
      <c r="C1111" s="5" t="s">
        <v>72</v>
      </c>
      <c r="D1111" s="5" t="str">
        <f t="shared" si="146"/>
        <v>67</v>
      </c>
      <c r="E1111" s="5" t="str">
        <f t="shared" si="147"/>
        <v>Mailboxes/Posts</v>
      </c>
      <c r="F1111" s="5" t="s">
        <v>8690</v>
      </c>
      <c r="G1111" s="5" t="s">
        <v>6769</v>
      </c>
      <c r="H1111" s="5">
        <f t="shared" si="144"/>
        <v>15</v>
      </c>
      <c r="I1111" s="5" t="str">
        <f t="shared" si="145"/>
        <v>UPDATE crash_veh_2016 SET EVENT4_txt = 'Mailboxes/Posts' where TRIM(EVENT4)='67';</v>
      </c>
    </row>
    <row r="1112" spans="1:9" x14ac:dyDescent="0.25">
      <c r="A1112" s="5" t="s">
        <v>8654</v>
      </c>
      <c r="B1112" s="14" t="s">
        <v>6257</v>
      </c>
      <c r="C1112" s="5" t="s">
        <v>72</v>
      </c>
      <c r="D1112" s="5" t="str">
        <f t="shared" si="146"/>
        <v>68</v>
      </c>
      <c r="E1112" s="5" t="str">
        <f t="shared" si="147"/>
        <v>Hydrant</v>
      </c>
      <c r="F1112" s="5" t="s">
        <v>8690</v>
      </c>
      <c r="G1112" s="5" t="s">
        <v>6769</v>
      </c>
      <c r="H1112" s="5">
        <f t="shared" si="144"/>
        <v>7</v>
      </c>
      <c r="I1112" s="5" t="str">
        <f t="shared" si="145"/>
        <v>UPDATE crash_veh_2016 SET EVENT4_txt = 'Hydrant' where TRIM(EVENT4)='68';</v>
      </c>
    </row>
    <row r="1113" spans="1:9" x14ac:dyDescent="0.25">
      <c r="A1113" s="5" t="s">
        <v>8654</v>
      </c>
      <c r="B1113" s="14" t="s">
        <v>6766</v>
      </c>
      <c r="C1113" s="5" t="s">
        <v>72</v>
      </c>
      <c r="D1113" s="5" t="str">
        <f t="shared" si="146"/>
        <v>69</v>
      </c>
      <c r="E1113" s="5" t="str">
        <f t="shared" si="147"/>
        <v>Tree/Shrubbery</v>
      </c>
      <c r="F1113" s="5" t="s">
        <v>8690</v>
      </c>
      <c r="G1113" s="5" t="s">
        <v>6769</v>
      </c>
      <c r="H1113" s="5">
        <f t="shared" si="144"/>
        <v>14</v>
      </c>
      <c r="I1113" s="5" t="str">
        <f t="shared" si="145"/>
        <v>UPDATE crash_veh_2016 SET EVENT4_txt = 'Tree/Shrubbery' where TRIM(EVENT4)='69';</v>
      </c>
    </row>
    <row r="1114" spans="1:9" x14ac:dyDescent="0.25">
      <c r="A1114" s="5" t="s">
        <v>8654</v>
      </c>
      <c r="B1114" s="14" t="s">
        <v>6767</v>
      </c>
      <c r="C1114" s="5" t="s">
        <v>72</v>
      </c>
      <c r="D1114" s="5" t="str">
        <f t="shared" si="146"/>
        <v>70</v>
      </c>
      <c r="E1114" s="5" t="str">
        <f t="shared" si="147"/>
        <v>Fence (Non-Median Barrier)</v>
      </c>
      <c r="F1114" s="5" t="s">
        <v>8690</v>
      </c>
      <c r="G1114" s="5" t="s">
        <v>6769</v>
      </c>
      <c r="H1114" s="5">
        <f t="shared" si="144"/>
        <v>26</v>
      </c>
      <c r="I1114" s="5" t="str">
        <f t="shared" si="145"/>
        <v>UPDATE crash_veh_2016 SET EVENT4_txt = 'Fence (Non-Median Barrier)' where TRIM(EVENT4)='70';</v>
      </c>
    </row>
    <row r="1115" spans="1:9" x14ac:dyDescent="0.25">
      <c r="A1115" s="5" t="s">
        <v>8654</v>
      </c>
      <c r="B1115" s="14" t="s">
        <v>6260</v>
      </c>
      <c r="C1115" s="5" t="s">
        <v>72</v>
      </c>
      <c r="D1115" s="5" t="str">
        <f t="shared" si="146"/>
        <v>71</v>
      </c>
      <c r="E1115" s="5" t="str">
        <f t="shared" si="147"/>
        <v>Parking Meter</v>
      </c>
      <c r="F1115" s="5" t="s">
        <v>8690</v>
      </c>
      <c r="G1115" s="5" t="s">
        <v>6769</v>
      </c>
      <c r="H1115" s="5">
        <f t="shared" si="144"/>
        <v>13</v>
      </c>
      <c r="I1115" s="5" t="str">
        <f t="shared" si="145"/>
        <v>UPDATE crash_veh_2016 SET EVENT4_txt = 'Parking Meter' where TRIM(EVENT4)='71';</v>
      </c>
    </row>
    <row r="1116" spans="1:9" x14ac:dyDescent="0.25">
      <c r="A1116" s="5" t="s">
        <v>8654</v>
      </c>
      <c r="B1116" s="14" t="s">
        <v>6768</v>
      </c>
      <c r="C1116" s="5" t="s">
        <v>72</v>
      </c>
      <c r="D1116" s="5" t="str">
        <f t="shared" si="146"/>
        <v>75</v>
      </c>
      <c r="E1116" s="5" t="str">
        <f t="shared" si="147"/>
        <v>Other-Fixed Object</v>
      </c>
      <c r="F1116" s="5" t="s">
        <v>8690</v>
      </c>
      <c r="G1116" s="5" t="s">
        <v>6769</v>
      </c>
      <c r="H1116" s="5">
        <f t="shared" si="144"/>
        <v>18</v>
      </c>
      <c r="I1116" s="5" t="str">
        <f t="shared" si="145"/>
        <v>UPDATE crash_veh_2016 SET EVENT4_txt = 'Other-Fixed Object' where TRIM(EVENT4)='75';</v>
      </c>
    </row>
    <row r="1117" spans="1:9" x14ac:dyDescent="0.25">
      <c r="A1117" s="5" t="s">
        <v>8654</v>
      </c>
      <c r="B1117" s="15" t="s">
        <v>6262</v>
      </c>
      <c r="C1117" s="5" t="s">
        <v>72</v>
      </c>
      <c r="D1117" s="5" t="str">
        <f t="shared" si="146"/>
        <v>99</v>
      </c>
      <c r="E1117" s="5" t="str">
        <f t="shared" si="147"/>
        <v>Unknown</v>
      </c>
      <c r="F1117" s="5" t="s">
        <v>8690</v>
      </c>
      <c r="G1117" s="5" t="s">
        <v>6769</v>
      </c>
      <c r="H1117" s="5">
        <f t="shared" si="144"/>
        <v>7</v>
      </c>
      <c r="I1117" s="5" t="str">
        <f t="shared" si="145"/>
        <v>UPDATE crash_veh_2016 SET EVENT4_txt = 'Unknown' where TRIM(EVENT4)='99';</v>
      </c>
    </row>
    <row r="1118" spans="1:9" x14ac:dyDescent="0.25">
      <c r="A1118" s="5" t="s">
        <v>8594</v>
      </c>
      <c r="B1118" s="14" t="s">
        <v>6296</v>
      </c>
      <c r="C1118" t="s">
        <v>6141</v>
      </c>
      <c r="D1118" s="5" t="str">
        <f t="shared" ref="D1118:D1119" si="148">LEFT(B1118,2)</f>
        <v xml:space="preserve">1 </v>
      </c>
      <c r="E1118" s="5" t="str">
        <f t="shared" ref="E1118:E1119" si="149">TRIM(MID(B1118, SEARCH("=", B1118)+1,100))</f>
        <v>Yes</v>
      </c>
      <c r="F1118" t="s">
        <v>8688</v>
      </c>
      <c r="H1118" s="5">
        <f t="shared" si="144"/>
        <v>3</v>
      </c>
      <c r="I1118" s="5" t="str">
        <f t="shared" si="145"/>
        <v>UPDATE crash_acc_2016 SET FATAL_txt = 'Yes' where TRIM(FATAL)='1';</v>
      </c>
    </row>
    <row r="1119" spans="1:9" x14ac:dyDescent="0.25">
      <c r="A1119" s="5" t="s">
        <v>8594</v>
      </c>
      <c r="B1119" s="15" t="s">
        <v>6297</v>
      </c>
      <c r="C1119" t="s">
        <v>6141</v>
      </c>
      <c r="D1119" s="5" t="str">
        <f t="shared" si="148"/>
        <v xml:space="preserve">2 </v>
      </c>
      <c r="E1119" s="5" t="str">
        <f t="shared" si="149"/>
        <v>No</v>
      </c>
      <c r="F1119" t="s">
        <v>8688</v>
      </c>
      <c r="H1119" s="5">
        <f t="shared" si="144"/>
        <v>2</v>
      </c>
      <c r="I1119" s="5" t="str">
        <f t="shared" si="145"/>
        <v>UPDATE crash_acc_2016 SET FATAL_txt = 'No' where TRIM(FATAL)='2';</v>
      </c>
    </row>
    <row r="1120" spans="1:9" x14ac:dyDescent="0.25">
      <c r="A1120" s="5" t="s">
        <v>8595</v>
      </c>
      <c r="B1120" s="14" t="s">
        <v>6770</v>
      </c>
      <c r="C1120" t="s">
        <v>6142</v>
      </c>
      <c r="D1120" s="5" t="str">
        <f t="shared" ref="D1120:D1126" si="150">LEFT(B1120,2)</f>
        <v xml:space="preserve">1 </v>
      </c>
      <c r="E1120" s="5" t="str">
        <f t="shared" ref="E1120:E1126" si="151">TRIM(MID(B1120, SEARCH("=", B1120)+1,100))</f>
        <v>Lane Closure</v>
      </c>
      <c r="F1120" s="5" t="s">
        <v>8688</v>
      </c>
      <c r="H1120" s="5">
        <f t="shared" si="144"/>
        <v>12</v>
      </c>
      <c r="I1120" s="5" t="str">
        <f t="shared" si="145"/>
        <v>UPDATE crash_acc_2016 SET FATWKZN_txt = 'Lane Closure' where TRIM(FATWKZN)='1';</v>
      </c>
    </row>
    <row r="1121" spans="1:9" x14ac:dyDescent="0.25">
      <c r="A1121" s="5" t="s">
        <v>8595</v>
      </c>
      <c r="B1121" s="14" t="s">
        <v>6771</v>
      </c>
      <c r="C1121" s="5" t="s">
        <v>6142</v>
      </c>
      <c r="D1121" s="5" t="str">
        <f t="shared" si="150"/>
        <v xml:space="preserve">2 </v>
      </c>
      <c r="E1121" s="5" t="str">
        <f t="shared" si="151"/>
        <v>Lane Shift/Crossover</v>
      </c>
      <c r="F1121" s="5" t="s">
        <v>8688</v>
      </c>
      <c r="H1121" s="5">
        <f t="shared" si="144"/>
        <v>20</v>
      </c>
      <c r="I1121" s="5" t="str">
        <f t="shared" si="145"/>
        <v>UPDATE crash_acc_2016 SET FATWKZN_txt = 'Lane Shift/Crossover' where TRIM(FATWKZN)='2';</v>
      </c>
    </row>
    <row r="1122" spans="1:9" x14ac:dyDescent="0.25">
      <c r="A1122" s="5" t="s">
        <v>8595</v>
      </c>
      <c r="B1122" s="14" t="s">
        <v>6772</v>
      </c>
      <c r="C1122" s="5" t="s">
        <v>6142</v>
      </c>
      <c r="D1122" s="5" t="str">
        <f t="shared" si="150"/>
        <v xml:space="preserve">3 </v>
      </c>
      <c r="E1122" s="5" t="str">
        <f t="shared" si="151"/>
        <v>Work on Shoulder/Median</v>
      </c>
      <c r="F1122" s="5" t="s">
        <v>8688</v>
      </c>
      <c r="H1122" s="5">
        <f t="shared" si="144"/>
        <v>23</v>
      </c>
      <c r="I1122" s="5" t="str">
        <f t="shared" si="145"/>
        <v>UPDATE crash_acc_2016 SET FATWKZN_txt = 'Work on Shoulder/Median' where TRIM(FATWKZN)='3';</v>
      </c>
    </row>
    <row r="1123" spans="1:9" x14ac:dyDescent="0.25">
      <c r="A1123" s="5" t="s">
        <v>8595</v>
      </c>
      <c r="B1123" s="14" t="s">
        <v>6773</v>
      </c>
      <c r="C1123" s="5" t="s">
        <v>6142</v>
      </c>
      <c r="D1123" s="5" t="str">
        <f t="shared" si="150"/>
        <v xml:space="preserve">6 </v>
      </c>
      <c r="E1123" s="5" t="str">
        <f t="shared" si="151"/>
        <v>Intermittent or Moving Work Zone</v>
      </c>
      <c r="F1123" s="5" t="s">
        <v>8688</v>
      </c>
      <c r="H1123" s="5">
        <f t="shared" si="144"/>
        <v>32</v>
      </c>
      <c r="I1123" s="5" t="str">
        <f t="shared" si="145"/>
        <v>UPDATE crash_acc_2016 SET FATWKZN_txt = 'Intermittent or Moving Work Zone' where TRIM(FATWKZN)='6';</v>
      </c>
    </row>
    <row r="1124" spans="1:9" x14ac:dyDescent="0.25">
      <c r="A1124" s="5" t="s">
        <v>8595</v>
      </c>
      <c r="B1124" s="14" t="s">
        <v>6305</v>
      </c>
      <c r="C1124" s="5" t="s">
        <v>6142</v>
      </c>
      <c r="D1124" s="5" t="str">
        <f t="shared" si="150"/>
        <v>90</v>
      </c>
      <c r="E1124" s="5" t="str">
        <f t="shared" si="151"/>
        <v>Other</v>
      </c>
      <c r="F1124" s="5" t="s">
        <v>8688</v>
      </c>
      <c r="H1124" s="5">
        <f t="shared" si="144"/>
        <v>5</v>
      </c>
      <c r="I1124" s="5" t="str">
        <f t="shared" si="145"/>
        <v>UPDATE crash_acc_2016 SET FATWKZN_txt = 'Other' where TRIM(FATWKZN)='90';</v>
      </c>
    </row>
    <row r="1125" spans="1:9" x14ac:dyDescent="0.25">
      <c r="A1125" s="5" t="s">
        <v>8595</v>
      </c>
      <c r="B1125" s="14" t="s">
        <v>6295</v>
      </c>
      <c r="C1125" s="5" t="s">
        <v>6142</v>
      </c>
      <c r="D1125" s="5" t="str">
        <f t="shared" si="150"/>
        <v>98</v>
      </c>
      <c r="E1125" s="5" t="str">
        <f t="shared" si="151"/>
        <v>Not applicable</v>
      </c>
      <c r="F1125" s="5" t="s">
        <v>8688</v>
      </c>
      <c r="H1125" s="5">
        <f t="shared" si="144"/>
        <v>14</v>
      </c>
      <c r="I1125" s="5" t="str">
        <f t="shared" si="145"/>
        <v>UPDATE crash_acc_2016 SET FATWKZN_txt = 'Not applicable' where TRIM(FATWKZN)='98';</v>
      </c>
    </row>
    <row r="1126" spans="1:9" x14ac:dyDescent="0.25">
      <c r="A1126" s="5" t="s">
        <v>8595</v>
      </c>
      <c r="B1126" s="15" t="s">
        <v>6262</v>
      </c>
      <c r="C1126" s="5" t="s">
        <v>6142</v>
      </c>
      <c r="D1126" s="5" t="str">
        <f t="shared" si="150"/>
        <v>99</v>
      </c>
      <c r="E1126" s="5" t="str">
        <f t="shared" si="151"/>
        <v>Unknown</v>
      </c>
      <c r="F1126" s="5" t="s">
        <v>8688</v>
      </c>
      <c r="H1126" s="5">
        <f t="shared" si="144"/>
        <v>7</v>
      </c>
      <c r="I1126" s="5" t="str">
        <f t="shared" si="145"/>
        <v>UPDATE crash_acc_2016 SET FATWKZN_txt = 'Unknown' where TRIM(FATWKZN)='99';</v>
      </c>
    </row>
    <row r="1127" spans="1:9" x14ac:dyDescent="0.25">
      <c r="A1127" s="5" t="s">
        <v>8647</v>
      </c>
      <c r="B1127" s="14" t="s">
        <v>6296</v>
      </c>
      <c r="C1127" t="s">
        <v>73</v>
      </c>
      <c r="D1127" s="5" t="str">
        <f t="shared" ref="D1127:D1130" si="152">LEFT(B1127,2)</f>
        <v xml:space="preserve">1 </v>
      </c>
      <c r="E1127" s="5" t="str">
        <f t="shared" ref="E1127:E1130" si="153">TRIM(MID(B1127, SEARCH("=", B1127)+1,100))</f>
        <v>Yes</v>
      </c>
      <c r="F1127" t="s">
        <v>8690</v>
      </c>
      <c r="H1127" s="5">
        <f t="shared" si="144"/>
        <v>3</v>
      </c>
      <c r="I1127" s="5" t="str">
        <f t="shared" si="145"/>
        <v>UPDATE crash_veh_2016 SET FIRE_txt = 'Yes' where TRIM(FIRE)='1';</v>
      </c>
    </row>
    <row r="1128" spans="1:9" x14ac:dyDescent="0.25">
      <c r="A1128" s="5" t="s">
        <v>8647</v>
      </c>
      <c r="B1128" s="14" t="s">
        <v>6297</v>
      </c>
      <c r="C1128" s="5" t="s">
        <v>73</v>
      </c>
      <c r="D1128" s="5" t="str">
        <f t="shared" si="152"/>
        <v xml:space="preserve">2 </v>
      </c>
      <c r="E1128" s="5" t="str">
        <f t="shared" si="153"/>
        <v>No</v>
      </c>
      <c r="F1128" s="5" t="s">
        <v>8690</v>
      </c>
      <c r="H1128" s="5">
        <f t="shared" si="144"/>
        <v>2</v>
      </c>
      <c r="I1128" s="5" t="str">
        <f t="shared" si="145"/>
        <v>UPDATE crash_veh_2016 SET FIRE_txt = 'No' where TRIM(FIRE)='2';</v>
      </c>
    </row>
    <row r="1129" spans="1:9" x14ac:dyDescent="0.25">
      <c r="A1129" s="5" t="s">
        <v>8647</v>
      </c>
      <c r="B1129" s="14" t="s">
        <v>6295</v>
      </c>
      <c r="C1129" s="5" t="s">
        <v>73</v>
      </c>
      <c r="D1129" s="5" t="str">
        <f t="shared" si="152"/>
        <v>98</v>
      </c>
      <c r="E1129" s="5" t="str">
        <f t="shared" si="153"/>
        <v>Not applicable</v>
      </c>
      <c r="F1129" s="5" t="s">
        <v>8690</v>
      </c>
      <c r="H1129" s="5">
        <f t="shared" si="144"/>
        <v>14</v>
      </c>
      <c r="I1129" s="5" t="str">
        <f t="shared" si="145"/>
        <v>UPDATE crash_veh_2016 SET FIRE_txt = 'Not applicable' where TRIM(FIRE)='98';</v>
      </c>
    </row>
    <row r="1130" spans="1:9" x14ac:dyDescent="0.25">
      <c r="A1130" s="5" t="s">
        <v>8647</v>
      </c>
      <c r="B1130" s="15" t="s">
        <v>6262</v>
      </c>
      <c r="C1130" s="5" t="s">
        <v>73</v>
      </c>
      <c r="D1130" s="5" t="str">
        <f t="shared" si="152"/>
        <v>99</v>
      </c>
      <c r="E1130" s="5" t="str">
        <f t="shared" si="153"/>
        <v>Unknown</v>
      </c>
      <c r="F1130" s="5" t="s">
        <v>8690</v>
      </c>
      <c r="H1130" s="5">
        <f t="shared" si="144"/>
        <v>7</v>
      </c>
      <c r="I1130" s="5" t="str">
        <f t="shared" si="145"/>
        <v>UPDATE crash_veh_2016 SET FIRE_txt = 'Unknown' where TRIM(FIRE)='99';</v>
      </c>
    </row>
    <row r="1131" spans="1:9" x14ac:dyDescent="0.25">
      <c r="A1131" s="5" t="s">
        <v>8679</v>
      </c>
      <c r="B1131" s="14" t="s">
        <v>6774</v>
      </c>
      <c r="C1131" t="s">
        <v>6111</v>
      </c>
      <c r="D1131" s="5" t="str">
        <f t="shared" ref="D1131:D1134" si="154">LEFT(B1131,2)</f>
        <v xml:space="preserve">1 </v>
      </c>
      <c r="E1131" s="5" t="str">
        <f t="shared" ref="E1131:E1134" si="155">TRIM(MID(B1131, SEARCH("=", B1131)+1,100))</f>
        <v>10,000 lbs or less</v>
      </c>
      <c r="F1131" s="5" t="s">
        <v>8690</v>
      </c>
      <c r="H1131" s="5">
        <f t="shared" si="144"/>
        <v>18</v>
      </c>
      <c r="I1131" s="5" t="str">
        <f t="shared" si="145"/>
        <v>UPDATE crash_veh_2016 SET GVWR_txt = '10,000 lbs or less' where TRIM(GVWR)='1';</v>
      </c>
    </row>
    <row r="1132" spans="1:9" x14ac:dyDescent="0.25">
      <c r="A1132" s="5" t="s">
        <v>8679</v>
      </c>
      <c r="B1132" s="14" t="s">
        <v>6775</v>
      </c>
      <c r="C1132" s="5" t="s">
        <v>6111</v>
      </c>
      <c r="D1132" s="5" t="str">
        <f t="shared" si="154"/>
        <v xml:space="preserve">2 </v>
      </c>
      <c r="E1132" s="5" t="str">
        <f t="shared" si="155"/>
        <v>10,001-26,000 lbs</v>
      </c>
      <c r="F1132" s="5" t="s">
        <v>8690</v>
      </c>
      <c r="H1132" s="5">
        <f t="shared" si="144"/>
        <v>17</v>
      </c>
      <c r="I1132" s="5" t="str">
        <f t="shared" si="145"/>
        <v>UPDATE crash_veh_2016 SET GVWR_txt = '10,001-26,000 lbs' where TRIM(GVWR)='2';</v>
      </c>
    </row>
    <row r="1133" spans="1:9" x14ac:dyDescent="0.25">
      <c r="A1133" s="5" t="s">
        <v>8679</v>
      </c>
      <c r="B1133" s="14" t="s">
        <v>6776</v>
      </c>
      <c r="C1133" s="5" t="s">
        <v>6111</v>
      </c>
      <c r="D1133" s="5" t="str">
        <f t="shared" si="154"/>
        <v xml:space="preserve">3 </v>
      </c>
      <c r="E1133" s="5" t="str">
        <f t="shared" si="155"/>
        <v>More than 26,000 lbs</v>
      </c>
      <c r="F1133" s="5" t="s">
        <v>8690</v>
      </c>
      <c r="H1133" s="5">
        <f t="shared" si="144"/>
        <v>20</v>
      </c>
      <c r="I1133" s="5" t="str">
        <f t="shared" si="145"/>
        <v>UPDATE crash_veh_2016 SET GVWR_txt = 'More than 26,000 lbs' where TRIM(GVWR)='3';</v>
      </c>
    </row>
    <row r="1134" spans="1:9" x14ac:dyDescent="0.25">
      <c r="A1134" s="5" t="s">
        <v>8679</v>
      </c>
      <c r="B1134" s="15" t="s">
        <v>6295</v>
      </c>
      <c r="C1134" s="5" t="s">
        <v>6111</v>
      </c>
      <c r="D1134" s="5" t="str">
        <f t="shared" si="154"/>
        <v>98</v>
      </c>
      <c r="E1134" s="5" t="str">
        <f t="shared" si="155"/>
        <v>Not applicable</v>
      </c>
      <c r="F1134" s="5" t="s">
        <v>8690</v>
      </c>
      <c r="H1134" s="5">
        <f t="shared" si="144"/>
        <v>14</v>
      </c>
      <c r="I1134" s="5" t="str">
        <f t="shared" si="145"/>
        <v>UPDATE crash_veh_2016 SET GVWR_txt = 'Not applicable' where TRIM(GVWR)='98';</v>
      </c>
    </row>
    <row r="1135" spans="1:9" x14ac:dyDescent="0.25">
      <c r="A1135" s="5" t="s">
        <v>8664</v>
      </c>
      <c r="B1135" s="14" t="s">
        <v>6296</v>
      </c>
      <c r="C1135" t="s">
        <v>74</v>
      </c>
      <c r="D1135" s="5" t="str">
        <f t="shared" ref="D1135:D1137" si="156">LEFT(B1135,2)</f>
        <v xml:space="preserve">1 </v>
      </c>
      <c r="E1135" s="5" t="str">
        <f t="shared" ref="E1135:E1137" si="157">TRIM(MID(B1135, SEARCH("=", B1135)+1,100))</f>
        <v>Yes</v>
      </c>
      <c r="F1135" s="5" t="s">
        <v>8690</v>
      </c>
      <c r="H1135" s="5">
        <f t="shared" si="144"/>
        <v>3</v>
      </c>
      <c r="I1135" s="5" t="str">
        <f t="shared" si="145"/>
        <v>UPDATE crash_veh_2016 SET HAZPLAC_txt = 'Yes' where TRIM(HAZPLAC)='1';</v>
      </c>
    </row>
    <row r="1136" spans="1:9" x14ac:dyDescent="0.25">
      <c r="A1136" s="5" t="s">
        <v>8664</v>
      </c>
      <c r="B1136" s="14" t="s">
        <v>6297</v>
      </c>
      <c r="C1136" s="5" t="s">
        <v>74</v>
      </c>
      <c r="D1136" s="5" t="str">
        <f t="shared" si="156"/>
        <v xml:space="preserve">2 </v>
      </c>
      <c r="E1136" s="5" t="str">
        <f t="shared" si="157"/>
        <v>No</v>
      </c>
      <c r="F1136" s="5" t="s">
        <v>8690</v>
      </c>
      <c r="H1136" s="5">
        <f t="shared" si="144"/>
        <v>2</v>
      </c>
      <c r="I1136" s="5" t="str">
        <f t="shared" si="145"/>
        <v>UPDATE crash_veh_2016 SET HAZPLAC_txt = 'No' where TRIM(HAZPLAC)='2';</v>
      </c>
    </row>
    <row r="1137" spans="1:9" x14ac:dyDescent="0.25">
      <c r="A1137" s="5" t="s">
        <v>8664</v>
      </c>
      <c r="B1137" s="15" t="s">
        <v>6777</v>
      </c>
      <c r="C1137" s="5" t="s">
        <v>74</v>
      </c>
      <c r="D1137" s="5" t="str">
        <f t="shared" si="156"/>
        <v>98</v>
      </c>
      <c r="E1137" s="5" t="str">
        <f t="shared" si="157"/>
        <v>Unknown</v>
      </c>
      <c r="F1137" s="5" t="s">
        <v>8690</v>
      </c>
      <c r="H1137" s="5">
        <f t="shared" si="144"/>
        <v>7</v>
      </c>
      <c r="I1137" s="5" t="str">
        <f t="shared" si="145"/>
        <v>UPDATE crash_veh_2016 SET HAZPLAC_txt = 'Unknown' where TRIM(HAZPLAC)='98';</v>
      </c>
    </row>
    <row r="1138" spans="1:9" x14ac:dyDescent="0.25">
      <c r="A1138" s="5" t="s">
        <v>8680</v>
      </c>
      <c r="B1138" s="14" t="s">
        <v>6296</v>
      </c>
      <c r="C1138" t="s">
        <v>6112</v>
      </c>
      <c r="D1138" s="5" t="str">
        <f t="shared" ref="D1138:D1140" si="158">LEFT(B1138,2)</f>
        <v xml:space="preserve">1 </v>
      </c>
      <c r="E1138" s="5" t="str">
        <f t="shared" ref="E1138:E1140" si="159">TRIM(MID(B1138, SEARCH("=", B1138)+1,100))</f>
        <v>Yes</v>
      </c>
      <c r="F1138" s="5" t="s">
        <v>8690</v>
      </c>
      <c r="H1138" s="5">
        <f t="shared" si="144"/>
        <v>3</v>
      </c>
      <c r="I1138" s="5" t="str">
        <f t="shared" si="145"/>
        <v>UPDATE crash_veh_2016 SET HAZREL_txt = 'Yes' where TRIM(HAZREL)='1';</v>
      </c>
    </row>
    <row r="1139" spans="1:9" x14ac:dyDescent="0.25">
      <c r="A1139" s="5" t="s">
        <v>8680</v>
      </c>
      <c r="B1139" s="14" t="s">
        <v>6297</v>
      </c>
      <c r="C1139" s="5" t="s">
        <v>6112</v>
      </c>
      <c r="D1139" s="5" t="str">
        <f t="shared" si="158"/>
        <v xml:space="preserve">2 </v>
      </c>
      <c r="E1139" s="5" t="str">
        <f t="shared" si="159"/>
        <v>No</v>
      </c>
      <c r="F1139" s="5" t="s">
        <v>8690</v>
      </c>
      <c r="H1139" s="5">
        <f t="shared" si="144"/>
        <v>2</v>
      </c>
      <c r="I1139" s="5" t="str">
        <f t="shared" si="145"/>
        <v>UPDATE crash_veh_2016 SET HAZREL_txt = 'No' where TRIM(HAZREL)='2';</v>
      </c>
    </row>
    <row r="1140" spans="1:9" x14ac:dyDescent="0.25">
      <c r="A1140" s="5" t="s">
        <v>8680</v>
      </c>
      <c r="B1140" s="15" t="s">
        <v>6295</v>
      </c>
      <c r="C1140" s="5" t="s">
        <v>6112</v>
      </c>
      <c r="D1140" s="5" t="str">
        <f t="shared" si="158"/>
        <v>98</v>
      </c>
      <c r="E1140" s="5" t="str">
        <f t="shared" si="159"/>
        <v>Not applicable</v>
      </c>
      <c r="F1140" s="5" t="s">
        <v>8690</v>
      </c>
      <c r="H1140" s="5">
        <f t="shared" si="144"/>
        <v>14</v>
      </c>
      <c r="I1140" s="5" t="str">
        <f t="shared" si="145"/>
        <v>UPDATE crash_veh_2016 SET HAZREL_txt = 'Not applicable' where TRIM(HAZREL)='98';</v>
      </c>
    </row>
    <row r="1141" spans="1:9" x14ac:dyDescent="0.25">
      <c r="A1141" s="5" t="s">
        <v>8571</v>
      </c>
      <c r="B1141" s="14" t="s">
        <v>6296</v>
      </c>
      <c r="C1141" t="s">
        <v>14</v>
      </c>
      <c r="D1141" s="5" t="str">
        <f t="shared" ref="D1141:D1142" si="160">LEFT(B1141,2)</f>
        <v xml:space="preserve">1 </v>
      </c>
      <c r="E1141" s="5" t="str">
        <f t="shared" ref="E1141:E1142" si="161">TRIM(MID(B1141, SEARCH("=", B1141)+1,100))</f>
        <v>Yes</v>
      </c>
      <c r="F1141" t="s">
        <v>8688</v>
      </c>
      <c r="H1141" s="5">
        <f t="shared" si="144"/>
        <v>3</v>
      </c>
      <c r="I1141" s="5" t="str">
        <f t="shared" si="145"/>
        <v>UPDATE crash_acc_2016 SET HITRUN_txt = 'Yes' where TRIM(HITRUN)='1';</v>
      </c>
    </row>
    <row r="1142" spans="1:9" x14ac:dyDescent="0.25">
      <c r="A1142" s="5" t="s">
        <v>8571</v>
      </c>
      <c r="B1142" s="15" t="s">
        <v>6297</v>
      </c>
      <c r="C1142" s="5" t="s">
        <v>14</v>
      </c>
      <c r="D1142" s="5" t="str">
        <f t="shared" si="160"/>
        <v xml:space="preserve">2 </v>
      </c>
      <c r="E1142" s="5" t="str">
        <f t="shared" si="161"/>
        <v>No</v>
      </c>
      <c r="F1142" t="s">
        <v>8688</v>
      </c>
      <c r="H1142" s="5">
        <f t="shared" si="144"/>
        <v>2</v>
      </c>
      <c r="I1142" s="5" t="str">
        <f t="shared" si="145"/>
        <v>UPDATE crash_acc_2016 SET HITRUN_txt = 'No' where TRIM(HITRUN)='2';</v>
      </c>
    </row>
    <row r="1143" spans="1:9" x14ac:dyDescent="0.25">
      <c r="A1143" s="5" t="s">
        <v>8681</v>
      </c>
      <c r="B1143" s="14" t="s">
        <v>6296</v>
      </c>
      <c r="C1143" t="s">
        <v>6113</v>
      </c>
      <c r="D1143" s="5" t="str">
        <f t="shared" ref="D1143:D1145" si="162">LEFT(B1143,2)</f>
        <v xml:space="preserve">1 </v>
      </c>
      <c r="E1143" s="5" t="str">
        <f t="shared" ref="E1143:E1145" si="163">TRIM(MID(B1143, SEARCH("=", B1143)+1,100))</f>
        <v>Yes</v>
      </c>
      <c r="F1143" t="s">
        <v>8690</v>
      </c>
      <c r="H1143" s="5">
        <f t="shared" si="144"/>
        <v>3</v>
      </c>
      <c r="I1143" s="5" t="str">
        <f t="shared" si="145"/>
        <v>UPDATE crash_veh_2016 SET HITRUNV_txt = 'Yes' where TRIM(HITRUNV)='1';</v>
      </c>
    </row>
    <row r="1144" spans="1:9" x14ac:dyDescent="0.25">
      <c r="A1144" s="5" t="s">
        <v>8681</v>
      </c>
      <c r="B1144" s="14" t="s">
        <v>6297</v>
      </c>
      <c r="C1144" s="5" t="s">
        <v>6113</v>
      </c>
      <c r="D1144" s="5" t="str">
        <f t="shared" si="162"/>
        <v xml:space="preserve">2 </v>
      </c>
      <c r="E1144" s="5" t="str">
        <f t="shared" si="163"/>
        <v>No</v>
      </c>
      <c r="F1144" s="5" t="s">
        <v>8690</v>
      </c>
      <c r="H1144" s="5">
        <f t="shared" si="144"/>
        <v>2</v>
      </c>
      <c r="I1144" s="5" t="str">
        <f t="shared" si="145"/>
        <v>UPDATE crash_veh_2016 SET HITRUNV_txt = 'No' where TRIM(HITRUNV)='2';</v>
      </c>
    </row>
    <row r="1145" spans="1:9" x14ac:dyDescent="0.25">
      <c r="A1145" s="5" t="s">
        <v>8681</v>
      </c>
      <c r="B1145" s="15" t="s">
        <v>6778</v>
      </c>
      <c r="C1145" s="5" t="s">
        <v>6113</v>
      </c>
      <c r="D1145" s="5" t="str">
        <f t="shared" si="162"/>
        <v>99</v>
      </c>
      <c r="E1145" s="5" t="str">
        <f t="shared" si="163"/>
        <v>???</v>
      </c>
      <c r="F1145" s="5" t="s">
        <v>8690</v>
      </c>
      <c r="H1145" s="5">
        <f t="shared" si="144"/>
        <v>3</v>
      </c>
      <c r="I1145" s="5" t="str">
        <f t="shared" si="145"/>
        <v>UPDATE crash_veh_2016 SET HITRUNV_txt = '???' where TRIM(HITRUNV)='99';</v>
      </c>
    </row>
    <row r="1146" spans="1:9" x14ac:dyDescent="0.25">
      <c r="A1146" s="5" t="s">
        <v>8620</v>
      </c>
      <c r="B1146" s="14" t="s">
        <v>6779</v>
      </c>
      <c r="C1146" t="s">
        <v>103</v>
      </c>
      <c r="D1146" s="5" t="str">
        <f t="shared" ref="D1146:D1150" si="164">LEFT(B1146,2)</f>
        <v xml:space="preserve">1 </v>
      </c>
      <c r="E1146" s="5" t="str">
        <f t="shared" ref="E1146:E1150" si="165">TRIM(MID(B1146, SEARCH("=", B1146)+1,100))</f>
        <v>Killed</v>
      </c>
      <c r="F1146" t="s">
        <v>8689</v>
      </c>
      <c r="H1146" s="5">
        <f t="shared" si="144"/>
        <v>6</v>
      </c>
      <c r="I1146" s="5" t="str">
        <f t="shared" si="145"/>
        <v>UPDATE crash_per_2016 SET INJSEV_txt = 'Killed' where TRIM(INJSEV)='1';</v>
      </c>
    </row>
    <row r="1147" spans="1:9" x14ac:dyDescent="0.25">
      <c r="A1147" s="5" t="s">
        <v>8620</v>
      </c>
      <c r="B1147" s="14" t="s">
        <v>6780</v>
      </c>
      <c r="C1147" s="5" t="s">
        <v>103</v>
      </c>
      <c r="D1147" s="5" t="str">
        <f t="shared" si="164"/>
        <v xml:space="preserve">2 </v>
      </c>
      <c r="E1147" s="5" t="str">
        <f t="shared" si="165"/>
        <v>Suspected Serious Injury</v>
      </c>
      <c r="F1147" s="5" t="s">
        <v>8689</v>
      </c>
      <c r="H1147" s="5">
        <f t="shared" si="144"/>
        <v>24</v>
      </c>
      <c r="I1147" s="5" t="str">
        <f t="shared" si="145"/>
        <v>UPDATE crash_per_2016 SET INJSEV_txt = 'Suspected Serious Injury' where TRIM(INJSEV)='2';</v>
      </c>
    </row>
    <row r="1148" spans="1:9" x14ac:dyDescent="0.25">
      <c r="A1148" s="5" t="s">
        <v>8620</v>
      </c>
      <c r="B1148" s="14" t="s">
        <v>6781</v>
      </c>
      <c r="C1148" s="5" t="s">
        <v>103</v>
      </c>
      <c r="D1148" s="5" t="str">
        <f t="shared" si="164"/>
        <v xml:space="preserve">3 </v>
      </c>
      <c r="E1148" s="5" t="str">
        <f t="shared" si="165"/>
        <v>Suspected Minor Injury</v>
      </c>
      <c r="F1148" s="5" t="s">
        <v>8689</v>
      </c>
      <c r="H1148" s="5">
        <f t="shared" si="144"/>
        <v>22</v>
      </c>
      <c r="I1148" s="5" t="str">
        <f t="shared" si="145"/>
        <v>UPDATE crash_per_2016 SET INJSEV_txt = 'Suspected Minor Injury' where TRIM(INJSEV)='3';</v>
      </c>
    </row>
    <row r="1149" spans="1:9" x14ac:dyDescent="0.25">
      <c r="A1149" s="5" t="s">
        <v>8620</v>
      </c>
      <c r="B1149" s="14" t="s">
        <v>6782</v>
      </c>
      <c r="C1149" s="5" t="s">
        <v>103</v>
      </c>
      <c r="D1149" s="5" t="str">
        <f t="shared" si="164"/>
        <v xml:space="preserve">4 </v>
      </c>
      <c r="E1149" s="5" t="str">
        <f t="shared" si="165"/>
        <v>Possible Injury</v>
      </c>
      <c r="F1149" s="5" t="s">
        <v>8689</v>
      </c>
      <c r="H1149" s="5">
        <f t="shared" si="144"/>
        <v>15</v>
      </c>
      <c r="I1149" s="5" t="str">
        <f t="shared" si="145"/>
        <v>UPDATE crash_per_2016 SET INJSEV_txt = 'Possible Injury' where TRIM(INJSEV)='4';</v>
      </c>
    </row>
    <row r="1150" spans="1:9" x14ac:dyDescent="0.25">
      <c r="A1150" s="5" t="s">
        <v>8620</v>
      </c>
      <c r="B1150" s="15" t="s">
        <v>6783</v>
      </c>
      <c r="C1150" s="5" t="s">
        <v>103</v>
      </c>
      <c r="D1150" s="5" t="str">
        <f t="shared" si="164"/>
        <v xml:space="preserve">5 </v>
      </c>
      <c r="E1150" s="5" t="str">
        <f t="shared" si="165"/>
        <v>No Apparent Injury</v>
      </c>
      <c r="F1150" s="5" t="s">
        <v>8689</v>
      </c>
      <c r="H1150" s="5">
        <f t="shared" si="144"/>
        <v>18</v>
      </c>
      <c r="I1150" s="5" t="str">
        <f t="shared" si="145"/>
        <v>UPDATE crash_per_2016 SET INJSEV_txt = 'No Apparent Injury' where TRIM(INJSEV)='5';</v>
      </c>
    </row>
    <row r="1151" spans="1:9" x14ac:dyDescent="0.25">
      <c r="A1151" s="5" t="s">
        <v>8596</v>
      </c>
      <c r="B1151" s="14" t="s">
        <v>6296</v>
      </c>
      <c r="C1151" t="s">
        <v>6143</v>
      </c>
      <c r="D1151" s="5" t="str">
        <f t="shared" ref="D1151:D1152" si="166">LEFT(B1151,2)</f>
        <v xml:space="preserve">1 </v>
      </c>
      <c r="E1151" s="5" t="str">
        <f t="shared" ref="E1151:E1152" si="167">TRIM(MID(B1151, SEARCH("=", B1151)+1,100))</f>
        <v>Yes</v>
      </c>
      <c r="F1151" t="s">
        <v>8688</v>
      </c>
      <c r="H1151" s="5">
        <f t="shared" si="144"/>
        <v>3</v>
      </c>
      <c r="I1151" s="5" t="str">
        <f t="shared" si="145"/>
        <v>UPDATE crash_acc_2016 SET INJURY_txt = 'Yes' where TRIM(INJURY)='1';</v>
      </c>
    </row>
    <row r="1152" spans="1:9" x14ac:dyDescent="0.25">
      <c r="A1152" s="5" t="s">
        <v>8596</v>
      </c>
      <c r="B1152" s="15" t="s">
        <v>6297</v>
      </c>
      <c r="C1152" t="s">
        <v>6143</v>
      </c>
      <c r="D1152" s="5" t="str">
        <f t="shared" si="166"/>
        <v xml:space="preserve">2 </v>
      </c>
      <c r="E1152" s="5" t="str">
        <f t="shared" si="167"/>
        <v>No</v>
      </c>
      <c r="F1152" t="s">
        <v>8688</v>
      </c>
      <c r="H1152" s="5">
        <f t="shared" si="144"/>
        <v>2</v>
      </c>
      <c r="I1152" s="5" t="str">
        <f t="shared" si="145"/>
        <v>UPDATE crash_acc_2016 SET INJURY_txt = 'No' where TRIM(INJURY)='2';</v>
      </c>
    </row>
    <row r="1153" spans="1:9" x14ac:dyDescent="0.25">
      <c r="A1153" s="5" t="s">
        <v>8682</v>
      </c>
      <c r="B1153" s="14" t="s">
        <v>6296</v>
      </c>
      <c r="C1153" t="s">
        <v>6114</v>
      </c>
      <c r="D1153" s="5" t="str">
        <f t="shared" ref="D1153:D1155" si="168">LEFT(B1153,2)</f>
        <v xml:space="preserve">1 </v>
      </c>
      <c r="E1153" s="5" t="str">
        <f t="shared" ref="E1153:E1155" si="169">TRIM(MID(B1153, SEARCH("=", B1153)+1,100))</f>
        <v>Yes</v>
      </c>
      <c r="F1153" t="s">
        <v>8690</v>
      </c>
      <c r="H1153" s="5">
        <f t="shared" si="144"/>
        <v>3</v>
      </c>
      <c r="I1153" s="5" t="str">
        <f t="shared" si="145"/>
        <v>UPDATE crash_veh_2016 SET INS_txt = 'Yes' where TRIM(INS)='1';</v>
      </c>
    </row>
    <row r="1154" spans="1:9" x14ac:dyDescent="0.25">
      <c r="A1154" s="5" t="s">
        <v>8682</v>
      </c>
      <c r="B1154" s="14" t="s">
        <v>6297</v>
      </c>
      <c r="C1154" t="s">
        <v>6114</v>
      </c>
      <c r="D1154" s="5" t="str">
        <f t="shared" si="168"/>
        <v xml:space="preserve">2 </v>
      </c>
      <c r="E1154" s="5" t="str">
        <f t="shared" si="169"/>
        <v>No</v>
      </c>
      <c r="F1154" t="s">
        <v>8690</v>
      </c>
      <c r="H1154" s="5">
        <f t="shared" si="144"/>
        <v>2</v>
      </c>
      <c r="I1154" s="5" t="str">
        <f t="shared" si="145"/>
        <v>UPDATE crash_veh_2016 SET INS_txt = 'No' where TRIM(INS)='2';</v>
      </c>
    </row>
    <row r="1155" spans="1:9" x14ac:dyDescent="0.25">
      <c r="A1155" s="5" t="s">
        <v>8682</v>
      </c>
      <c r="B1155" s="15" t="s">
        <v>6262</v>
      </c>
      <c r="C1155" t="s">
        <v>6114</v>
      </c>
      <c r="D1155" s="5" t="str">
        <f t="shared" si="168"/>
        <v>99</v>
      </c>
      <c r="E1155" s="5" t="str">
        <f t="shared" si="169"/>
        <v>Unknown</v>
      </c>
      <c r="F1155" t="s">
        <v>8690</v>
      </c>
      <c r="H1155" s="5">
        <f t="shared" si="144"/>
        <v>7</v>
      </c>
      <c r="I1155" s="5" t="str">
        <f t="shared" si="145"/>
        <v>UPDATE crash_veh_2016 SET INS_txt = 'Unknown' where TRIM(INS)='99';</v>
      </c>
    </row>
    <row r="1156" spans="1:9" x14ac:dyDescent="0.25">
      <c r="A1156" s="5" t="s">
        <v>8590</v>
      </c>
      <c r="B1156" s="14" t="s">
        <v>6296</v>
      </c>
      <c r="C1156" t="s">
        <v>6138</v>
      </c>
      <c r="D1156" s="5" t="str">
        <f t="shared" ref="D1156:D1159" si="170">LEFT(B1156,2)</f>
        <v xml:space="preserve">1 </v>
      </c>
      <c r="E1156" s="5" t="str">
        <f t="shared" ref="E1156:E1159" si="171">TRIM(MID(B1156, SEARCH("=", B1156)+1,100))</f>
        <v>Yes</v>
      </c>
      <c r="F1156" t="s">
        <v>8688</v>
      </c>
      <c r="H1156" s="5">
        <f t="shared" si="144"/>
        <v>3</v>
      </c>
      <c r="I1156" s="5" t="str">
        <f t="shared" si="145"/>
        <v>UPDATE crash_acc_2016 SET INTERSECT_txt = 'Yes' where TRIM(INTERSECT)='1';</v>
      </c>
    </row>
    <row r="1157" spans="1:9" x14ac:dyDescent="0.25">
      <c r="A1157" s="5" t="s">
        <v>8590</v>
      </c>
      <c r="B1157" s="14" t="s">
        <v>6297</v>
      </c>
      <c r="C1157" t="s">
        <v>6138</v>
      </c>
      <c r="D1157" s="5" t="str">
        <f t="shared" si="170"/>
        <v xml:space="preserve">2 </v>
      </c>
      <c r="E1157" s="5" t="str">
        <f t="shared" si="171"/>
        <v>No</v>
      </c>
      <c r="F1157" s="5" t="s">
        <v>8688</v>
      </c>
      <c r="H1157" s="5">
        <f t="shared" ref="H1157:H1220" si="172">LEN(E1157)</f>
        <v>2</v>
      </c>
      <c r="I1157" s="5" t="str">
        <f t="shared" ref="I1157:I1220" si="173">"UPDATE crash_"&amp;TRIM(F1157)&amp;"_2016 SET "&amp;TRIM(C1157)&amp;"_txt = '"&amp;TRIM(E1157)&amp;"' where TRIM("&amp;TRIM(C1157)&amp;")='"&amp;TRIM(D1157)&amp;"';"</f>
        <v>UPDATE crash_acc_2016 SET INTERSECT_txt = 'No' where TRIM(INTERSECT)='2';</v>
      </c>
    </row>
    <row r="1158" spans="1:9" x14ac:dyDescent="0.25">
      <c r="A1158" s="5" t="s">
        <v>8590</v>
      </c>
      <c r="B1158" s="14" t="s">
        <v>6784</v>
      </c>
      <c r="C1158" t="s">
        <v>6138</v>
      </c>
      <c r="D1158" s="5" t="str">
        <f t="shared" si="170"/>
        <v>[9</v>
      </c>
      <c r="E1158" s="5" t="str">
        <f t="shared" si="171"/>
        <v>all pre-2016 data]</v>
      </c>
      <c r="F1158" s="5" t="s">
        <v>8688</v>
      </c>
      <c r="H1158" s="5">
        <f t="shared" si="172"/>
        <v>18</v>
      </c>
      <c r="I1158" s="5" t="str">
        <f t="shared" si="173"/>
        <v>UPDATE crash_acc_2016 SET INTERSECT_txt = 'all pre-2016 data]' where TRIM(INTERSECT)='[9';</v>
      </c>
    </row>
    <row r="1159" spans="1:9" x14ac:dyDescent="0.25">
      <c r="A1159" s="5" t="s">
        <v>8590</v>
      </c>
      <c r="B1159" s="15" t="s">
        <v>6262</v>
      </c>
      <c r="C1159" s="5" t="s">
        <v>6138</v>
      </c>
      <c r="D1159" s="5" t="str">
        <f t="shared" si="170"/>
        <v>99</v>
      </c>
      <c r="E1159" s="5" t="str">
        <f t="shared" si="171"/>
        <v>Unknown</v>
      </c>
      <c r="F1159" s="5" t="s">
        <v>8688</v>
      </c>
      <c r="H1159" s="5">
        <f t="shared" si="172"/>
        <v>7</v>
      </c>
      <c r="I1159" s="5" t="str">
        <f t="shared" si="173"/>
        <v>UPDATE crash_acc_2016 SET INTERSECT_txt = 'Unknown' where TRIM(INTERSECT)='99';</v>
      </c>
    </row>
    <row r="1160" spans="1:9" x14ac:dyDescent="0.25">
      <c r="A1160" s="5" t="s">
        <v>8584</v>
      </c>
      <c r="B1160" s="14" t="s">
        <v>6785</v>
      </c>
      <c r="C1160" t="s">
        <v>15</v>
      </c>
      <c r="D1160" s="5" t="str">
        <f t="shared" ref="D1160:D1180" si="174">LEFT(B1160,2)</f>
        <v xml:space="preserve">2 </v>
      </c>
      <c r="E1160" s="5" t="str">
        <f t="shared" ref="E1160:E1180" si="175">TRIM(MID(B1160, SEARCH("=", B1160)+1,100))</f>
        <v>Not at intersection, interchange, or junction</v>
      </c>
      <c r="F1160" s="5" t="s">
        <v>8688</v>
      </c>
      <c r="H1160" s="5">
        <f t="shared" si="172"/>
        <v>45</v>
      </c>
      <c r="I1160" s="5" t="str">
        <f t="shared" si="173"/>
        <v>UPDATE crash_acc_2016 SET INTREL_txt = 'Not at intersection, interchange, or junction' where TRIM(INTREL)='2';</v>
      </c>
    </row>
    <row r="1161" spans="1:9" x14ac:dyDescent="0.25">
      <c r="A1161" s="5" t="s">
        <v>8584</v>
      </c>
      <c r="B1161" s="14" t="s">
        <v>6786</v>
      </c>
      <c r="C1161" s="5" t="s">
        <v>15</v>
      </c>
      <c r="D1161" s="5" t="str">
        <f t="shared" si="174"/>
        <v xml:space="preserve">3 </v>
      </c>
      <c r="E1161" s="5" t="str">
        <f t="shared" si="175"/>
        <v>Four-Way Intersection</v>
      </c>
      <c r="F1161" s="5" t="s">
        <v>8688</v>
      </c>
      <c r="H1161" s="5">
        <f t="shared" si="172"/>
        <v>21</v>
      </c>
      <c r="I1161" s="5" t="str">
        <f t="shared" si="173"/>
        <v>UPDATE crash_acc_2016 SET INTREL_txt = 'Four-Way Intersection' where TRIM(INTREL)='3';</v>
      </c>
    </row>
    <row r="1162" spans="1:9" x14ac:dyDescent="0.25">
      <c r="A1162" s="5" t="s">
        <v>8584</v>
      </c>
      <c r="B1162" s="14" t="s">
        <v>6787</v>
      </c>
      <c r="C1162" s="5" t="s">
        <v>15</v>
      </c>
      <c r="D1162" s="5" t="str">
        <f t="shared" si="174"/>
        <v xml:space="preserve">4 </v>
      </c>
      <c r="E1162" s="5" t="str">
        <f t="shared" si="175"/>
        <v>T-Intersection</v>
      </c>
      <c r="F1162" s="5" t="s">
        <v>8688</v>
      </c>
      <c r="H1162" s="5">
        <f t="shared" si="172"/>
        <v>14</v>
      </c>
      <c r="I1162" s="5" t="str">
        <f t="shared" si="173"/>
        <v>UPDATE crash_acc_2016 SET INTREL_txt = 'T-Intersection' where TRIM(INTREL)='4';</v>
      </c>
    </row>
    <row r="1163" spans="1:9" x14ac:dyDescent="0.25">
      <c r="A1163" s="5" t="s">
        <v>8584</v>
      </c>
      <c r="B1163" s="14" t="s">
        <v>6788</v>
      </c>
      <c r="C1163" s="5" t="s">
        <v>15</v>
      </c>
      <c r="D1163" s="5" t="str">
        <f t="shared" si="174"/>
        <v xml:space="preserve">5 </v>
      </c>
      <c r="E1163" s="5" t="str">
        <f t="shared" si="175"/>
        <v>Y-Intersection</v>
      </c>
      <c r="F1163" s="5" t="s">
        <v>8688</v>
      </c>
      <c r="H1163" s="5">
        <f t="shared" si="172"/>
        <v>14</v>
      </c>
      <c r="I1163" s="5" t="str">
        <f t="shared" si="173"/>
        <v>UPDATE crash_acc_2016 SET INTREL_txt = 'Y-Intersection' where TRIM(INTREL)='5';</v>
      </c>
    </row>
    <row r="1164" spans="1:9" x14ac:dyDescent="0.25">
      <c r="A1164" s="5" t="s">
        <v>8584</v>
      </c>
      <c r="B1164" s="14" t="s">
        <v>6789</v>
      </c>
      <c r="C1164" s="5" t="s">
        <v>15</v>
      </c>
      <c r="D1164" s="5" t="str">
        <f t="shared" si="174"/>
        <v xml:space="preserve">6 </v>
      </c>
      <c r="E1164" s="5" t="str">
        <f t="shared" si="175"/>
        <v>Five-Way Intersection or More</v>
      </c>
      <c r="F1164" s="5" t="s">
        <v>8688</v>
      </c>
      <c r="H1164" s="5">
        <f t="shared" si="172"/>
        <v>29</v>
      </c>
      <c r="I1164" s="5" t="str">
        <f t="shared" si="173"/>
        <v>UPDATE crash_acc_2016 SET INTREL_txt = 'Five-Way Intersection or More' where TRIM(INTREL)='6';</v>
      </c>
    </row>
    <row r="1165" spans="1:9" x14ac:dyDescent="0.25">
      <c r="A1165" s="5" t="s">
        <v>8584</v>
      </c>
      <c r="B1165" s="14" t="s">
        <v>6790</v>
      </c>
      <c r="C1165" s="5" t="s">
        <v>15</v>
      </c>
      <c r="D1165" s="5" t="str">
        <f t="shared" si="174"/>
        <v xml:space="preserve">7 </v>
      </c>
      <c r="E1165" s="5" t="str">
        <f t="shared" si="175"/>
        <v>Roundabout</v>
      </c>
      <c r="F1165" s="5" t="s">
        <v>8688</v>
      </c>
      <c r="H1165" s="5">
        <f t="shared" si="172"/>
        <v>10</v>
      </c>
      <c r="I1165" s="5" t="str">
        <f t="shared" si="173"/>
        <v>UPDATE crash_acc_2016 SET INTREL_txt = 'Roundabout' where TRIM(INTREL)='7';</v>
      </c>
    </row>
    <row r="1166" spans="1:9" x14ac:dyDescent="0.25">
      <c r="A1166" s="5" t="s">
        <v>8584</v>
      </c>
      <c r="B1166" s="14" t="s">
        <v>6791</v>
      </c>
      <c r="C1166" s="5" t="s">
        <v>15</v>
      </c>
      <c r="D1166" s="5" t="str">
        <f t="shared" si="174"/>
        <v xml:space="preserve">8 </v>
      </c>
      <c r="E1166" s="5" t="str">
        <f t="shared" si="175"/>
        <v>Other traffic circle</v>
      </c>
      <c r="F1166" s="5" t="s">
        <v>8688</v>
      </c>
      <c r="H1166" s="5">
        <f t="shared" si="172"/>
        <v>20</v>
      </c>
      <c r="I1166" s="5" t="str">
        <f t="shared" si="173"/>
        <v>UPDATE crash_acc_2016 SET INTREL_txt = 'Other traffic circle' where TRIM(INTREL)='8';</v>
      </c>
    </row>
    <row r="1167" spans="1:9" x14ac:dyDescent="0.25">
      <c r="A1167" s="5" t="s">
        <v>8584</v>
      </c>
      <c r="B1167" s="14" t="s">
        <v>6792</v>
      </c>
      <c r="C1167" s="5" t="s">
        <v>15</v>
      </c>
      <c r="D1167" s="5" t="str">
        <f t="shared" si="174"/>
        <v>10</v>
      </c>
      <c r="E1167" s="5" t="str">
        <f t="shared" si="175"/>
        <v>Intersection Related</v>
      </c>
      <c r="F1167" s="5" t="s">
        <v>8688</v>
      </c>
      <c r="H1167" s="5">
        <f t="shared" si="172"/>
        <v>20</v>
      </c>
      <c r="I1167" s="5" t="str">
        <f t="shared" si="173"/>
        <v>UPDATE crash_acc_2016 SET INTREL_txt = 'Intersection Related' where TRIM(INTREL)='10';</v>
      </c>
    </row>
    <row r="1168" spans="1:9" x14ac:dyDescent="0.25">
      <c r="A1168" s="5" t="s">
        <v>8584</v>
      </c>
      <c r="B1168" s="14" t="s">
        <v>6793</v>
      </c>
      <c r="C1168" s="5" t="s">
        <v>15</v>
      </c>
      <c r="D1168" s="5" t="str">
        <f t="shared" si="174"/>
        <v>16</v>
      </c>
      <c r="E1168" s="5" t="str">
        <f t="shared" si="175"/>
        <v>Driveway Access Related</v>
      </c>
      <c r="F1168" s="5" t="s">
        <v>8688</v>
      </c>
      <c r="H1168" s="5">
        <f t="shared" si="172"/>
        <v>23</v>
      </c>
      <c r="I1168" s="5" t="str">
        <f t="shared" si="173"/>
        <v>UPDATE crash_acc_2016 SET INTREL_txt = 'Driveway Access Related' where TRIM(INTREL)='16';</v>
      </c>
    </row>
    <row r="1169" spans="1:9" x14ac:dyDescent="0.25">
      <c r="A1169" s="5" t="s">
        <v>8584</v>
      </c>
      <c r="B1169" s="14" t="s">
        <v>6794</v>
      </c>
      <c r="C1169" s="5" t="s">
        <v>15</v>
      </c>
      <c r="D1169" s="5" t="str">
        <f t="shared" si="174"/>
        <v>17</v>
      </c>
      <c r="E1169" s="5" t="str">
        <f t="shared" si="175"/>
        <v>Alley Access Related</v>
      </c>
      <c r="F1169" s="5" t="s">
        <v>8688</v>
      </c>
      <c r="H1169" s="5">
        <f t="shared" si="172"/>
        <v>20</v>
      </c>
      <c r="I1169" s="5" t="str">
        <f t="shared" si="173"/>
        <v>UPDATE crash_acc_2016 SET INTREL_txt = 'Alley Access Related' where TRIM(INTREL)='17';</v>
      </c>
    </row>
    <row r="1170" spans="1:9" x14ac:dyDescent="0.25">
      <c r="A1170" s="5" t="s">
        <v>8584</v>
      </c>
      <c r="B1170" s="14" t="s">
        <v>6795</v>
      </c>
      <c r="C1170" s="5" t="s">
        <v>15</v>
      </c>
      <c r="D1170" s="5" t="str">
        <f t="shared" si="174"/>
        <v>18</v>
      </c>
      <c r="E1170" s="5" t="str">
        <f t="shared" si="175"/>
        <v>At School Crossing</v>
      </c>
      <c r="F1170" s="5" t="s">
        <v>8688</v>
      </c>
      <c r="H1170" s="5">
        <f t="shared" si="172"/>
        <v>18</v>
      </c>
      <c r="I1170" s="5" t="str">
        <f t="shared" si="173"/>
        <v>UPDATE crash_acc_2016 SET INTREL_txt = 'At School Crossing' where TRIM(INTREL)='18';</v>
      </c>
    </row>
    <row r="1171" spans="1:9" x14ac:dyDescent="0.25">
      <c r="A1171" s="5" t="s">
        <v>8584</v>
      </c>
      <c r="B1171" s="14" t="s">
        <v>6796</v>
      </c>
      <c r="C1171" s="5" t="s">
        <v>15</v>
      </c>
      <c r="D1171" s="5" t="str">
        <f t="shared" si="174"/>
        <v>19</v>
      </c>
      <c r="E1171" s="5" t="str">
        <f t="shared" si="175"/>
        <v>Railway Grade Crossing</v>
      </c>
      <c r="F1171" s="5" t="s">
        <v>8688</v>
      </c>
      <c r="H1171" s="5">
        <f t="shared" si="172"/>
        <v>22</v>
      </c>
      <c r="I1171" s="5" t="str">
        <f t="shared" si="173"/>
        <v>UPDATE crash_acc_2016 SET INTREL_txt = 'Railway Grade Crossing' where TRIM(INTREL)='19';</v>
      </c>
    </row>
    <row r="1172" spans="1:9" x14ac:dyDescent="0.25">
      <c r="A1172" s="5" t="s">
        <v>8584</v>
      </c>
      <c r="B1172" s="14" t="s">
        <v>6797</v>
      </c>
      <c r="C1172" s="5" t="s">
        <v>15</v>
      </c>
      <c r="D1172" s="5" t="str">
        <f t="shared" si="174"/>
        <v>20</v>
      </c>
      <c r="E1172" s="5" t="str">
        <f t="shared" si="175"/>
        <v>Shared-Use Path or Trail</v>
      </c>
      <c r="F1172" s="5" t="s">
        <v>8688</v>
      </c>
      <c r="H1172" s="5">
        <f t="shared" si="172"/>
        <v>24</v>
      </c>
      <c r="I1172" s="5" t="str">
        <f t="shared" si="173"/>
        <v>UPDATE crash_acc_2016 SET INTREL_txt = 'Shared-Use Path or Trail' where TRIM(INTREL)='20';</v>
      </c>
    </row>
    <row r="1173" spans="1:9" x14ac:dyDescent="0.25">
      <c r="A1173" s="5" t="s">
        <v>8584</v>
      </c>
      <c r="B1173" s="14" t="s">
        <v>6798</v>
      </c>
      <c r="C1173" s="5" t="s">
        <v>15</v>
      </c>
      <c r="D1173" s="5" t="str">
        <f t="shared" si="174"/>
        <v>25</v>
      </c>
      <c r="E1173" s="5" t="str">
        <f t="shared" si="175"/>
        <v>Interchange on Ramp</v>
      </c>
      <c r="F1173" s="5" t="s">
        <v>8688</v>
      </c>
      <c r="H1173" s="5">
        <f t="shared" si="172"/>
        <v>19</v>
      </c>
      <c r="I1173" s="5" t="str">
        <f t="shared" si="173"/>
        <v>UPDATE crash_acc_2016 SET INTREL_txt = 'Interchange on Ramp' where TRIM(INTREL)='25';</v>
      </c>
    </row>
    <row r="1174" spans="1:9" x14ac:dyDescent="0.25">
      <c r="A1174" s="5" t="s">
        <v>8584</v>
      </c>
      <c r="B1174" s="14" t="s">
        <v>6799</v>
      </c>
      <c r="C1174" s="5" t="s">
        <v>15</v>
      </c>
      <c r="D1174" s="5" t="str">
        <f t="shared" si="174"/>
        <v>26</v>
      </c>
      <c r="E1174" s="5" t="str">
        <f t="shared" si="175"/>
        <v>Interchange off Ramp</v>
      </c>
      <c r="F1174" s="5" t="s">
        <v>8688</v>
      </c>
      <c r="H1174" s="5">
        <f t="shared" si="172"/>
        <v>20</v>
      </c>
      <c r="I1174" s="5" t="str">
        <f t="shared" si="173"/>
        <v>UPDATE crash_acc_2016 SET INTREL_txt = 'Interchange off Ramp' where TRIM(INTREL)='26';</v>
      </c>
    </row>
    <row r="1175" spans="1:9" x14ac:dyDescent="0.25">
      <c r="A1175" s="5" t="s">
        <v>8584</v>
      </c>
      <c r="B1175" s="14" t="s">
        <v>6800</v>
      </c>
      <c r="C1175" s="5" t="s">
        <v>15</v>
      </c>
      <c r="D1175" s="5" t="str">
        <f t="shared" si="174"/>
        <v>27</v>
      </c>
      <c r="E1175" s="5" t="str">
        <f t="shared" si="175"/>
        <v>Entrance/Exit Ramp</v>
      </c>
      <c r="F1175" s="5" t="s">
        <v>8688</v>
      </c>
      <c r="H1175" s="5">
        <f t="shared" si="172"/>
        <v>18</v>
      </c>
      <c r="I1175" s="5" t="str">
        <f t="shared" si="173"/>
        <v>UPDATE crash_acc_2016 SET INTREL_txt = 'Entrance/Exit Ramp' where TRIM(INTREL)='27';</v>
      </c>
    </row>
    <row r="1176" spans="1:9" x14ac:dyDescent="0.25">
      <c r="A1176" s="5" t="s">
        <v>8584</v>
      </c>
      <c r="B1176" s="14" t="s">
        <v>6801</v>
      </c>
      <c r="C1176" s="5" t="s">
        <v>15</v>
      </c>
      <c r="D1176" s="5" t="str">
        <f t="shared" si="174"/>
        <v>28</v>
      </c>
      <c r="E1176" s="5" t="str">
        <f t="shared" si="175"/>
        <v>Crossover</v>
      </c>
      <c r="F1176" s="5" t="s">
        <v>8688</v>
      </c>
      <c r="H1176" s="5">
        <f t="shared" si="172"/>
        <v>9</v>
      </c>
      <c r="I1176" s="5" t="str">
        <f t="shared" si="173"/>
        <v>UPDATE crash_acc_2016 SET INTREL_txt = 'Crossover' where TRIM(INTREL)='28';</v>
      </c>
    </row>
    <row r="1177" spans="1:9" x14ac:dyDescent="0.25">
      <c r="A1177" s="5" t="s">
        <v>8584</v>
      </c>
      <c r="B1177" s="14" t="s">
        <v>6802</v>
      </c>
      <c r="C1177" s="5" t="s">
        <v>15</v>
      </c>
      <c r="D1177" s="5" t="str">
        <f t="shared" si="174"/>
        <v>29</v>
      </c>
      <c r="E1177" s="5" t="str">
        <f t="shared" si="175"/>
        <v>Interchange Other Area</v>
      </c>
      <c r="F1177" s="5" t="s">
        <v>8688</v>
      </c>
      <c r="H1177" s="5">
        <f t="shared" si="172"/>
        <v>22</v>
      </c>
      <c r="I1177" s="5" t="str">
        <f t="shared" si="173"/>
        <v>UPDATE crash_acc_2016 SET INTREL_txt = 'Interchange Other Area' where TRIM(INTREL)='29';</v>
      </c>
    </row>
    <row r="1178" spans="1:9" x14ac:dyDescent="0.25">
      <c r="A1178" s="5" t="s">
        <v>8584</v>
      </c>
      <c r="B1178" s="14" t="s">
        <v>6803</v>
      </c>
      <c r="C1178" s="5" t="s">
        <v>15</v>
      </c>
      <c r="D1178" s="5" t="str">
        <f t="shared" si="174"/>
        <v>30</v>
      </c>
      <c r="E1178" s="5" t="str">
        <f t="shared" si="175"/>
        <v>Acceleration/Deceleration Lane</v>
      </c>
      <c r="F1178" s="5" t="s">
        <v>8688</v>
      </c>
      <c r="H1178" s="5">
        <f t="shared" si="172"/>
        <v>30</v>
      </c>
      <c r="I1178" s="5" t="str">
        <f t="shared" si="173"/>
        <v>UPDATE crash_acc_2016 SET INTREL_txt = 'Acceleration/Deceleration Lane' where TRIM(INTREL)='30';</v>
      </c>
    </row>
    <row r="1179" spans="1:9" x14ac:dyDescent="0.25">
      <c r="A1179" s="5" t="s">
        <v>8584</v>
      </c>
      <c r="B1179" s="14" t="s">
        <v>6305</v>
      </c>
      <c r="C1179" s="5" t="s">
        <v>15</v>
      </c>
      <c r="D1179" s="5" t="str">
        <f t="shared" si="174"/>
        <v>90</v>
      </c>
      <c r="E1179" s="5" t="str">
        <f t="shared" si="175"/>
        <v>Other</v>
      </c>
      <c r="F1179" s="5" t="s">
        <v>8688</v>
      </c>
      <c r="H1179" s="5">
        <f t="shared" si="172"/>
        <v>5</v>
      </c>
      <c r="I1179" s="5" t="str">
        <f t="shared" si="173"/>
        <v>UPDATE crash_acc_2016 SET INTREL_txt = 'Other' where TRIM(INTREL)='90';</v>
      </c>
    </row>
    <row r="1180" spans="1:9" x14ac:dyDescent="0.25">
      <c r="A1180" s="5" t="s">
        <v>8584</v>
      </c>
      <c r="B1180" s="15" t="s">
        <v>6262</v>
      </c>
      <c r="C1180" s="5" t="s">
        <v>15</v>
      </c>
      <c r="D1180" s="5" t="str">
        <f t="shared" si="174"/>
        <v>99</v>
      </c>
      <c r="E1180" s="5" t="str">
        <f t="shared" si="175"/>
        <v>Unknown</v>
      </c>
      <c r="F1180" s="5" t="s">
        <v>8688</v>
      </c>
      <c r="H1180" s="5">
        <f t="shared" si="172"/>
        <v>7</v>
      </c>
      <c r="I1180" s="5" t="str">
        <f t="shared" si="173"/>
        <v>UPDATE crash_acc_2016 SET INTREL_txt = 'Unknown' where TRIM(INTREL)='99';</v>
      </c>
    </row>
    <row r="1181" spans="1:9" x14ac:dyDescent="0.25">
      <c r="A1181" s="5" t="s">
        <v>8597</v>
      </c>
      <c r="B1181" s="14" t="s">
        <v>6804</v>
      </c>
      <c r="C1181" t="s">
        <v>6144</v>
      </c>
      <c r="D1181" s="5" t="str">
        <f t="shared" ref="D1181" si="176">LEFT(B1181,2)</f>
        <v xml:space="preserve">1 </v>
      </c>
      <c r="E1181" s="5" t="str">
        <f t="shared" ref="E1181" si="177">TRIM(MID(B1181, SEARCH("=", B1181)+1,100))</f>
        <v>Interstate Trunk Highway - ISTH</v>
      </c>
      <c r="F1181" s="5" t="s">
        <v>8688</v>
      </c>
      <c r="H1181" s="5">
        <f t="shared" si="172"/>
        <v>31</v>
      </c>
      <c r="I1181" s="5" t="str">
        <f t="shared" si="173"/>
        <v>UPDATE crash_acc_2016 SET INTYPE_txt = 'Interstate Trunk Highway - ISTH' where TRIM(INTYPE)='1';</v>
      </c>
    </row>
    <row r="1182" spans="1:9" x14ac:dyDescent="0.25">
      <c r="A1182" s="5" t="s">
        <v>8597</v>
      </c>
      <c r="B1182" s="14" t="s">
        <v>6805</v>
      </c>
      <c r="C1182" s="5" t="s">
        <v>6144</v>
      </c>
      <c r="D1182" s="5" t="str">
        <f t="shared" ref="D1182:D1220" si="178">LEFT(B1182,2)</f>
        <v xml:space="preserve">2 </v>
      </c>
      <c r="E1182" s="5" t="str">
        <f t="shared" ref="E1182:E1220" si="179">TRIM(MID(B1182, SEARCH("=", B1182)+1,100))</f>
        <v>U.S. Trunk Highway - USTH</v>
      </c>
      <c r="F1182" s="5" t="s">
        <v>8688</v>
      </c>
      <c r="H1182" s="5">
        <f t="shared" si="172"/>
        <v>25</v>
      </c>
      <c r="I1182" s="5" t="str">
        <f t="shared" si="173"/>
        <v>UPDATE crash_acc_2016 SET INTYPE_txt = 'U.S. Trunk Highway - USTH' where TRIM(INTYPE)='2';</v>
      </c>
    </row>
    <row r="1183" spans="1:9" x14ac:dyDescent="0.25">
      <c r="A1183" s="5" t="s">
        <v>8597</v>
      </c>
      <c r="B1183" s="14" t="s">
        <v>6806</v>
      </c>
      <c r="C1183" s="5" t="s">
        <v>6144</v>
      </c>
      <c r="D1183" s="5" t="str">
        <f t="shared" si="178"/>
        <v xml:space="preserve">3 </v>
      </c>
      <c r="E1183" s="5" t="str">
        <f t="shared" si="179"/>
        <v>State Trunk Highway - MNTH</v>
      </c>
      <c r="F1183" s="5" t="s">
        <v>8688</v>
      </c>
      <c r="H1183" s="5">
        <f t="shared" si="172"/>
        <v>26</v>
      </c>
      <c r="I1183" s="5" t="str">
        <f t="shared" si="173"/>
        <v>UPDATE crash_acc_2016 SET INTYPE_txt = 'State Trunk Highway - MNTH' where TRIM(INTYPE)='3';</v>
      </c>
    </row>
    <row r="1184" spans="1:9" x14ac:dyDescent="0.25">
      <c r="A1184" s="5" t="s">
        <v>8597</v>
      </c>
      <c r="B1184" s="14" t="s">
        <v>6807</v>
      </c>
      <c r="C1184" s="5" t="s">
        <v>6144</v>
      </c>
      <c r="D1184" s="5" t="str">
        <f t="shared" si="178"/>
        <v xml:space="preserve">4 </v>
      </c>
      <c r="E1184" s="5" t="str">
        <f t="shared" si="179"/>
        <v>County State Aid Highway - CSAH</v>
      </c>
      <c r="F1184" s="5" t="s">
        <v>8688</v>
      </c>
      <c r="H1184" s="5">
        <f t="shared" si="172"/>
        <v>31</v>
      </c>
      <c r="I1184" s="5" t="str">
        <f t="shared" si="173"/>
        <v>UPDATE crash_acc_2016 SET INTYPE_txt = 'County State Aid Highway - CSAH' where TRIM(INTYPE)='4';</v>
      </c>
    </row>
    <row r="1185" spans="1:9" x14ac:dyDescent="0.25">
      <c r="A1185" s="5" t="s">
        <v>8597</v>
      </c>
      <c r="B1185" s="14" t="s">
        <v>6808</v>
      </c>
      <c r="C1185" s="5" t="s">
        <v>6144</v>
      </c>
      <c r="D1185" s="5" t="str">
        <f t="shared" si="178"/>
        <v xml:space="preserve">5 </v>
      </c>
      <c r="E1185" s="5" t="str">
        <f t="shared" si="179"/>
        <v>Municipal State Aid Street - MSAS</v>
      </c>
      <c r="F1185" s="5" t="s">
        <v>8688</v>
      </c>
      <c r="H1185" s="5">
        <f t="shared" si="172"/>
        <v>33</v>
      </c>
      <c r="I1185" s="5" t="str">
        <f t="shared" si="173"/>
        <v>UPDATE crash_acc_2016 SET INTYPE_txt = 'Municipal State Aid Street - MSAS' where TRIM(INTYPE)='5';</v>
      </c>
    </row>
    <row r="1186" spans="1:9" x14ac:dyDescent="0.25">
      <c r="A1186" s="5" t="s">
        <v>8597</v>
      </c>
      <c r="B1186" s="14" t="s">
        <v>6809</v>
      </c>
      <c r="C1186" s="5" t="s">
        <v>6144</v>
      </c>
      <c r="D1186" s="5" t="str">
        <f t="shared" si="178"/>
        <v xml:space="preserve">7 </v>
      </c>
      <c r="E1186" s="5" t="str">
        <f t="shared" si="179"/>
        <v>County Road - CNTY</v>
      </c>
      <c r="F1186" s="5" t="s">
        <v>8688</v>
      </c>
      <c r="H1186" s="5">
        <f t="shared" si="172"/>
        <v>18</v>
      </c>
      <c r="I1186" s="5" t="str">
        <f t="shared" si="173"/>
        <v>UPDATE crash_acc_2016 SET INTYPE_txt = 'County Road - CNTY' where TRIM(INTYPE)='7';</v>
      </c>
    </row>
    <row r="1187" spans="1:9" x14ac:dyDescent="0.25">
      <c r="A1187" s="5" t="s">
        <v>8597</v>
      </c>
      <c r="B1187" s="14" t="s">
        <v>6810</v>
      </c>
      <c r="C1187" s="5" t="s">
        <v>6144</v>
      </c>
      <c r="D1187" s="5" t="str">
        <f t="shared" si="178"/>
        <v xml:space="preserve">8 </v>
      </c>
      <c r="E1187" s="5" t="str">
        <f t="shared" si="179"/>
        <v>Township Road</v>
      </c>
      <c r="F1187" s="5" t="s">
        <v>8688</v>
      </c>
      <c r="H1187" s="5">
        <f t="shared" si="172"/>
        <v>13</v>
      </c>
      <c r="I1187" s="5" t="str">
        <f t="shared" si="173"/>
        <v>UPDATE crash_acc_2016 SET INTYPE_txt = 'Township Road' where TRIM(INTYPE)='8';</v>
      </c>
    </row>
    <row r="1188" spans="1:9" x14ac:dyDescent="0.25">
      <c r="A1188" s="5" t="s">
        <v>8597</v>
      </c>
      <c r="B1188" s="14" t="s">
        <v>6811</v>
      </c>
      <c r="C1188" s="5" t="s">
        <v>6144</v>
      </c>
      <c r="D1188" s="5" t="str">
        <f t="shared" si="178"/>
        <v xml:space="preserve">9 </v>
      </c>
      <c r="E1188" s="5" t="str">
        <f t="shared" si="179"/>
        <v>Unorganized Township Road</v>
      </c>
      <c r="F1188" s="5" t="s">
        <v>8688</v>
      </c>
      <c r="H1188" s="5">
        <f t="shared" si="172"/>
        <v>25</v>
      </c>
      <c r="I1188" s="5" t="str">
        <f t="shared" si="173"/>
        <v>UPDATE crash_acc_2016 SET INTYPE_txt = 'Unorganized Township Road' where TRIM(INTYPE)='9';</v>
      </c>
    </row>
    <row r="1189" spans="1:9" x14ac:dyDescent="0.25">
      <c r="A1189" s="5" t="s">
        <v>8597</v>
      </c>
      <c r="B1189" s="14" t="s">
        <v>6812</v>
      </c>
      <c r="C1189" s="5" t="s">
        <v>6144</v>
      </c>
      <c r="D1189" s="5" t="str">
        <f t="shared" si="178"/>
        <v>10</v>
      </c>
      <c r="E1189" s="5" t="str">
        <f t="shared" si="179"/>
        <v>Local or City = Street - MUN</v>
      </c>
      <c r="F1189" s="5" t="s">
        <v>8688</v>
      </c>
      <c r="H1189" s="5">
        <f t="shared" si="172"/>
        <v>28</v>
      </c>
      <c r="I1189" s="5" t="str">
        <f t="shared" si="173"/>
        <v>UPDATE crash_acc_2016 SET INTYPE_txt = 'Local or City = Street - MUN' where TRIM(INTYPE)='10';</v>
      </c>
    </row>
    <row r="1190" spans="1:9" x14ac:dyDescent="0.25">
      <c r="A1190" s="5" t="s">
        <v>8597</v>
      </c>
      <c r="B1190" s="14" t="s">
        <v>6813</v>
      </c>
      <c r="C1190" s="5" t="s">
        <v>6144</v>
      </c>
      <c r="D1190" s="5" t="str">
        <f t="shared" si="178"/>
        <v>11</v>
      </c>
      <c r="E1190" s="5" t="str">
        <f t="shared" si="179"/>
        <v>National Park Road - NATP</v>
      </c>
      <c r="F1190" s="5" t="s">
        <v>8688</v>
      </c>
      <c r="H1190" s="5">
        <f t="shared" si="172"/>
        <v>25</v>
      </c>
      <c r="I1190" s="5" t="str">
        <f t="shared" si="173"/>
        <v>UPDATE crash_acc_2016 SET INTYPE_txt = 'National Park Road - NATP' where TRIM(INTYPE)='11';</v>
      </c>
    </row>
    <row r="1191" spans="1:9" x14ac:dyDescent="0.25">
      <c r="A1191" s="5" t="s">
        <v>8597</v>
      </c>
      <c r="B1191" s="14" t="s">
        <v>6814</v>
      </c>
      <c r="C1191" s="5" t="s">
        <v>6144</v>
      </c>
      <c r="D1191" s="5" t="str">
        <f t="shared" si="178"/>
        <v>12</v>
      </c>
      <c r="E1191" s="5" t="str">
        <f t="shared" si="179"/>
        <v>National Forest Road - NATF</v>
      </c>
      <c r="F1191" s="5" t="s">
        <v>8688</v>
      </c>
      <c r="H1191" s="5">
        <f t="shared" si="172"/>
        <v>27</v>
      </c>
      <c r="I1191" s="5" t="str">
        <f t="shared" si="173"/>
        <v>UPDATE crash_acc_2016 SET INTYPE_txt = 'National Forest Road - NATF' where TRIM(INTYPE)='12';</v>
      </c>
    </row>
    <row r="1192" spans="1:9" x14ac:dyDescent="0.25">
      <c r="A1192" s="5" t="s">
        <v>8597</v>
      </c>
      <c r="B1192" s="14" t="s">
        <v>6815</v>
      </c>
      <c r="C1192" s="5" t="s">
        <v>6144</v>
      </c>
      <c r="D1192" s="5" t="str">
        <f t="shared" si="178"/>
        <v>13</v>
      </c>
      <c r="E1192" s="5" t="str">
        <f t="shared" si="179"/>
        <v>Indian Service Road - IND</v>
      </c>
      <c r="F1192" s="5" t="s">
        <v>8688</v>
      </c>
      <c r="H1192" s="5">
        <f t="shared" si="172"/>
        <v>25</v>
      </c>
      <c r="I1192" s="5" t="str">
        <f t="shared" si="173"/>
        <v>UPDATE crash_acc_2016 SET INTYPE_txt = 'Indian Service Road - IND' where TRIM(INTYPE)='13';</v>
      </c>
    </row>
    <row r="1193" spans="1:9" x14ac:dyDescent="0.25">
      <c r="A1193" s="5" t="s">
        <v>8597</v>
      </c>
      <c r="B1193" s="14" t="s">
        <v>6816</v>
      </c>
      <c r="C1193" s="5" t="s">
        <v>6144</v>
      </c>
      <c r="D1193" s="5" t="str">
        <f t="shared" si="178"/>
        <v>14</v>
      </c>
      <c r="E1193" s="5" t="str">
        <f t="shared" si="179"/>
        <v>State Forest Road - SFR</v>
      </c>
      <c r="F1193" s="5" t="s">
        <v>8688</v>
      </c>
      <c r="H1193" s="5">
        <f t="shared" si="172"/>
        <v>23</v>
      </c>
      <c r="I1193" s="5" t="str">
        <f t="shared" si="173"/>
        <v>UPDATE crash_acc_2016 SET INTYPE_txt = 'State Forest Road - SFR' where TRIM(INTYPE)='14';</v>
      </c>
    </row>
    <row r="1194" spans="1:9" x14ac:dyDescent="0.25">
      <c r="A1194" s="5" t="s">
        <v>8597</v>
      </c>
      <c r="B1194" s="14" t="s">
        <v>6817</v>
      </c>
      <c r="C1194" s="5" t="s">
        <v>6144</v>
      </c>
      <c r="D1194" s="5" t="str">
        <f t="shared" si="178"/>
        <v>15</v>
      </c>
      <c r="E1194" s="5" t="str">
        <f t="shared" si="179"/>
        <v>State Park Road - SPRK</v>
      </c>
      <c r="F1194" s="5" t="s">
        <v>8688</v>
      </c>
      <c r="H1194" s="5">
        <f t="shared" si="172"/>
        <v>22</v>
      </c>
      <c r="I1194" s="5" t="str">
        <f t="shared" si="173"/>
        <v>UPDATE crash_acc_2016 SET INTYPE_txt = 'State Park Road - SPRK' where TRIM(INTYPE)='15';</v>
      </c>
    </row>
    <row r="1195" spans="1:9" x14ac:dyDescent="0.25">
      <c r="A1195" s="5" t="s">
        <v>8597</v>
      </c>
      <c r="B1195" s="14" t="s">
        <v>6818</v>
      </c>
      <c r="C1195" s="5" t="s">
        <v>6144</v>
      </c>
      <c r="D1195" s="5" t="str">
        <f t="shared" si="178"/>
        <v>16</v>
      </c>
      <c r="E1195" s="5" t="str">
        <f t="shared" si="179"/>
        <v>Military Road - MIL</v>
      </c>
      <c r="F1195" s="5" t="s">
        <v>8688</v>
      </c>
      <c r="H1195" s="5">
        <f t="shared" si="172"/>
        <v>19</v>
      </c>
      <c r="I1195" s="5" t="str">
        <f t="shared" si="173"/>
        <v>UPDATE crash_acc_2016 SET INTYPE_txt = 'Military Road - MIL' where TRIM(INTYPE)='16';</v>
      </c>
    </row>
    <row r="1196" spans="1:9" x14ac:dyDescent="0.25">
      <c r="A1196" s="5" t="s">
        <v>8597</v>
      </c>
      <c r="B1196" s="14" t="s">
        <v>6819</v>
      </c>
      <c r="C1196" s="5" t="s">
        <v>6144</v>
      </c>
      <c r="D1196" s="5" t="str">
        <f t="shared" si="178"/>
        <v>17</v>
      </c>
      <c r="E1196" s="5" t="str">
        <f t="shared" si="179"/>
        <v>National Monument Road - NATM</v>
      </c>
      <c r="F1196" s="5" t="s">
        <v>8688</v>
      </c>
      <c r="H1196" s="5">
        <f t="shared" si="172"/>
        <v>29</v>
      </c>
      <c r="I1196" s="5" t="str">
        <f t="shared" si="173"/>
        <v>UPDATE crash_acc_2016 SET INTYPE_txt = 'National Monument Road - NATM' where TRIM(INTYPE)='17';</v>
      </c>
    </row>
    <row r="1197" spans="1:9" x14ac:dyDescent="0.25">
      <c r="A1197" s="5" t="s">
        <v>8597</v>
      </c>
      <c r="B1197" s="14" t="s">
        <v>6820</v>
      </c>
      <c r="C1197" s="5" t="s">
        <v>6144</v>
      </c>
      <c r="D1197" s="5" t="str">
        <f t="shared" si="178"/>
        <v>18</v>
      </c>
      <c r="E1197" s="5" t="str">
        <f t="shared" si="179"/>
        <v>National Wildlife Refuge Road</v>
      </c>
      <c r="F1197" s="5" t="s">
        <v>8688</v>
      </c>
      <c r="H1197" s="5">
        <f t="shared" si="172"/>
        <v>29</v>
      </c>
      <c r="I1197" s="5" t="str">
        <f t="shared" si="173"/>
        <v>UPDATE crash_acc_2016 SET INTYPE_txt = 'National Wildlife Refuge Road' where TRIM(INTYPE)='18';</v>
      </c>
    </row>
    <row r="1198" spans="1:9" x14ac:dyDescent="0.25">
      <c r="A1198" s="5" t="s">
        <v>8597</v>
      </c>
      <c r="B1198" s="14" t="s">
        <v>6821</v>
      </c>
      <c r="C1198" s="5" t="s">
        <v>6144</v>
      </c>
      <c r="D1198" s="5" t="str">
        <f t="shared" si="178"/>
        <v>19</v>
      </c>
      <c r="E1198" s="5" t="str">
        <f t="shared" si="179"/>
        <v>Frontage Road - FRNT</v>
      </c>
      <c r="F1198" s="5" t="s">
        <v>8688</v>
      </c>
      <c r="H1198" s="5">
        <f t="shared" si="172"/>
        <v>20</v>
      </c>
      <c r="I1198" s="5" t="str">
        <f t="shared" si="173"/>
        <v>UPDATE crash_acc_2016 SET INTYPE_txt = 'Frontage Road - FRNT' where TRIM(INTYPE)='19';</v>
      </c>
    </row>
    <row r="1199" spans="1:9" x14ac:dyDescent="0.25">
      <c r="A1199" s="5" t="s">
        <v>8597</v>
      </c>
      <c r="B1199" s="14" t="s">
        <v>6822</v>
      </c>
      <c r="C1199" s="5" t="s">
        <v>6144</v>
      </c>
      <c r="D1199" s="5" t="str">
        <f t="shared" si="178"/>
        <v>20</v>
      </c>
      <c r="E1199" s="5" t="str">
        <f t="shared" si="179"/>
        <v>State Game Preserve Road</v>
      </c>
      <c r="F1199" s="5" t="s">
        <v>8688</v>
      </c>
      <c r="H1199" s="5">
        <f t="shared" si="172"/>
        <v>24</v>
      </c>
      <c r="I1199" s="5" t="str">
        <f t="shared" si="173"/>
        <v>UPDATE crash_acc_2016 SET INTYPE_txt = 'State Game Preserve Road' where TRIM(INTYPE)='20';</v>
      </c>
    </row>
    <row r="1200" spans="1:9" x14ac:dyDescent="0.25">
      <c r="A1200" s="5" t="s">
        <v>8597</v>
      </c>
      <c r="B1200" s="14" t="s">
        <v>6823</v>
      </c>
      <c r="C1200" s="5" t="s">
        <v>6144</v>
      </c>
      <c r="D1200" s="5" t="str">
        <f t="shared" si="178"/>
        <v>21</v>
      </c>
      <c r="E1200" s="5" t="str">
        <f t="shared" si="179"/>
        <v>Private Road Open to Public</v>
      </c>
      <c r="F1200" s="5" t="s">
        <v>8688</v>
      </c>
      <c r="H1200" s="5">
        <f t="shared" si="172"/>
        <v>27</v>
      </c>
      <c r="I1200" s="5" t="str">
        <f t="shared" si="173"/>
        <v>UPDATE crash_acc_2016 SET INTYPE_txt = 'Private Road Open to Public' where TRIM(INTYPE)='21';</v>
      </c>
    </row>
    <row r="1201" spans="1:9" x14ac:dyDescent="0.25">
      <c r="A1201" s="5" t="s">
        <v>8597</v>
      </c>
      <c r="B1201" s="14" t="s">
        <v>6824</v>
      </c>
      <c r="C1201" s="5" t="s">
        <v>6144</v>
      </c>
      <c r="D1201" s="5" t="str">
        <f t="shared" si="178"/>
        <v>22</v>
      </c>
      <c r="E1201" s="5" t="str">
        <f t="shared" si="179"/>
        <v>Ramp or Connector</v>
      </c>
      <c r="F1201" s="5" t="s">
        <v>8688</v>
      </c>
      <c r="H1201" s="5">
        <f t="shared" si="172"/>
        <v>17</v>
      </c>
      <c r="I1201" s="5" t="str">
        <f t="shared" si="173"/>
        <v>UPDATE crash_acc_2016 SET INTYPE_txt = 'Ramp or Connector' where TRIM(INTYPE)='22';</v>
      </c>
    </row>
    <row r="1202" spans="1:9" x14ac:dyDescent="0.25">
      <c r="A1202" s="5" t="s">
        <v>8597</v>
      </c>
      <c r="B1202" s="14" t="s">
        <v>6825</v>
      </c>
      <c r="C1202" s="5" t="s">
        <v>6144</v>
      </c>
      <c r="D1202" s="5" t="str">
        <f t="shared" si="178"/>
        <v>23</v>
      </c>
      <c r="E1202" s="5" t="str">
        <f t="shared" si="179"/>
        <v>Airport Roads</v>
      </c>
      <c r="F1202" s="5" t="s">
        <v>8688</v>
      </c>
      <c r="H1202" s="5">
        <f t="shared" si="172"/>
        <v>13</v>
      </c>
      <c r="I1202" s="5" t="str">
        <f t="shared" si="173"/>
        <v>UPDATE crash_acc_2016 SET INTYPE_txt = 'Airport Roads' where TRIM(INTYPE)='23';</v>
      </c>
    </row>
    <row r="1203" spans="1:9" x14ac:dyDescent="0.25">
      <c r="A1203" s="5" t="s">
        <v>8597</v>
      </c>
      <c r="B1203" s="14" t="s">
        <v>6826</v>
      </c>
      <c r="C1203" s="5" t="s">
        <v>6144</v>
      </c>
      <c r="D1203" s="5" t="str">
        <f t="shared" si="178"/>
        <v>24</v>
      </c>
      <c r="E1203" s="5" t="str">
        <f t="shared" si="179"/>
        <v>Bureau of Indian Affairs Road - BIA</v>
      </c>
      <c r="F1203" s="5" t="s">
        <v>8688</v>
      </c>
      <c r="H1203" s="5">
        <f t="shared" si="172"/>
        <v>35</v>
      </c>
      <c r="I1203" s="5" t="str">
        <f t="shared" si="173"/>
        <v>UPDATE crash_acc_2016 SET INTYPE_txt = 'Bureau of Indian Affairs Road - BIA' where TRIM(INTYPE)='24';</v>
      </c>
    </row>
    <row r="1204" spans="1:9" x14ac:dyDescent="0.25">
      <c r="A1204" s="5" t="s">
        <v>8597</v>
      </c>
      <c r="B1204" s="14" t="s">
        <v>6827</v>
      </c>
      <c r="C1204" s="5" t="s">
        <v>6144</v>
      </c>
      <c r="D1204" s="5" t="str">
        <f t="shared" si="178"/>
        <v>25</v>
      </c>
      <c r="E1204" s="5" t="str">
        <f t="shared" si="179"/>
        <v>Non-Trafficway</v>
      </c>
      <c r="F1204" s="5" t="s">
        <v>8688</v>
      </c>
      <c r="H1204" s="5">
        <f t="shared" si="172"/>
        <v>14</v>
      </c>
      <c r="I1204" s="5" t="str">
        <f t="shared" si="173"/>
        <v>UPDATE crash_acc_2016 SET INTYPE_txt = 'Non-Trafficway' where TRIM(INTYPE)='25';</v>
      </c>
    </row>
    <row r="1205" spans="1:9" x14ac:dyDescent="0.25">
      <c r="A1205" s="5" t="s">
        <v>8597</v>
      </c>
      <c r="B1205" s="14" t="s">
        <v>6828</v>
      </c>
      <c r="C1205" s="5" t="s">
        <v>6144</v>
      </c>
      <c r="D1205" s="5" t="str">
        <f t="shared" si="178"/>
        <v>26</v>
      </c>
      <c r="E1205" s="5" t="str">
        <f t="shared" si="179"/>
        <v>Other Local Road - OLR</v>
      </c>
      <c r="F1205" s="5" t="s">
        <v>8688</v>
      </c>
      <c r="H1205" s="5">
        <f t="shared" si="172"/>
        <v>22</v>
      </c>
      <c r="I1205" s="5" t="str">
        <f t="shared" si="173"/>
        <v>UPDATE crash_acc_2016 SET INTYPE_txt = 'Other Local Road - OLR' where TRIM(INTYPE)='26';</v>
      </c>
    </row>
    <row r="1206" spans="1:9" x14ac:dyDescent="0.25">
      <c r="A1206" s="5" t="s">
        <v>8597</v>
      </c>
      <c r="B1206" s="14" t="s">
        <v>6829</v>
      </c>
      <c r="C1206" s="5" t="s">
        <v>6144</v>
      </c>
      <c r="D1206" s="5" t="str">
        <f t="shared" si="178"/>
        <v>27</v>
      </c>
      <c r="E1206" s="5" t="str">
        <f t="shared" si="179"/>
        <v>Railroad Service Road - RSR</v>
      </c>
      <c r="F1206" s="5" t="s">
        <v>8688</v>
      </c>
      <c r="H1206" s="5">
        <f t="shared" si="172"/>
        <v>27</v>
      </c>
      <c r="I1206" s="5" t="str">
        <f t="shared" si="173"/>
        <v>UPDATE crash_acc_2016 SET INTYPE_txt = 'Railroad Service Road - RSR' where TRIM(INTYPE)='27';</v>
      </c>
    </row>
    <row r="1207" spans="1:9" x14ac:dyDescent="0.25">
      <c r="A1207" s="5" t="s">
        <v>8597</v>
      </c>
      <c r="B1207" s="14" t="s">
        <v>6830</v>
      </c>
      <c r="C1207" s="5" t="s">
        <v>6144</v>
      </c>
      <c r="D1207" s="5" t="str">
        <f t="shared" si="178"/>
        <v>28</v>
      </c>
      <c r="E1207" s="5" t="str">
        <f t="shared" si="179"/>
        <v>State Toll Road - STL</v>
      </c>
      <c r="F1207" s="5" t="s">
        <v>8688</v>
      </c>
      <c r="H1207" s="5">
        <f t="shared" si="172"/>
        <v>21</v>
      </c>
      <c r="I1207" s="5" t="str">
        <f t="shared" si="173"/>
        <v>UPDATE crash_acc_2016 SET INTYPE_txt = 'State Toll Road - STL' where TRIM(INTYPE)='28';</v>
      </c>
    </row>
    <row r="1208" spans="1:9" x14ac:dyDescent="0.25">
      <c r="A1208" s="5" t="s">
        <v>8597</v>
      </c>
      <c r="B1208" s="14" t="s">
        <v>6831</v>
      </c>
      <c r="C1208" s="5" t="s">
        <v>6144</v>
      </c>
      <c r="D1208" s="5" t="str">
        <f t="shared" si="178"/>
        <v>29</v>
      </c>
      <c r="E1208" s="5" t="str">
        <f t="shared" si="179"/>
        <v>Local Toll Road - LTL</v>
      </c>
      <c r="F1208" s="5" t="s">
        <v>8688</v>
      </c>
      <c r="H1208" s="5">
        <f t="shared" si="172"/>
        <v>21</v>
      </c>
      <c r="I1208" s="5" t="str">
        <f t="shared" si="173"/>
        <v>UPDATE crash_acc_2016 SET INTYPE_txt = 'Local Toll Road - LTL' where TRIM(INTYPE)='29';</v>
      </c>
    </row>
    <row r="1209" spans="1:9" x14ac:dyDescent="0.25">
      <c r="A1209" s="5" t="s">
        <v>8597</v>
      </c>
      <c r="B1209" s="14" t="s">
        <v>6832</v>
      </c>
      <c r="C1209" s="5" t="s">
        <v>6144</v>
      </c>
      <c r="D1209" s="5" t="str">
        <f t="shared" si="178"/>
        <v>30</v>
      </c>
      <c r="E1209" s="5" t="str">
        <f t="shared" si="179"/>
        <v>Alleyways</v>
      </c>
      <c r="F1209" s="5" t="s">
        <v>8688</v>
      </c>
      <c r="H1209" s="5">
        <f t="shared" si="172"/>
        <v>9</v>
      </c>
      <c r="I1209" s="5" t="str">
        <f t="shared" si="173"/>
        <v>UPDATE crash_acc_2016 SET INTYPE_txt = 'Alleyways' where TRIM(INTYPE)='30';</v>
      </c>
    </row>
    <row r="1210" spans="1:9" x14ac:dyDescent="0.25">
      <c r="A1210" s="5" t="s">
        <v>8597</v>
      </c>
      <c r="B1210" s="14" t="s">
        <v>6833</v>
      </c>
      <c r="C1210" s="5" t="s">
        <v>6144</v>
      </c>
      <c r="D1210" s="5" t="str">
        <f t="shared" si="178"/>
        <v>31</v>
      </c>
      <c r="E1210" s="5" t="str">
        <f t="shared" si="179"/>
        <v>USBR Road - BRR</v>
      </c>
      <c r="F1210" s="5" t="s">
        <v>8688</v>
      </c>
      <c r="H1210" s="5">
        <f t="shared" si="172"/>
        <v>15</v>
      </c>
      <c r="I1210" s="5" t="str">
        <f t="shared" si="173"/>
        <v>UPDATE crash_acc_2016 SET INTYPE_txt = 'USBR Road - BRR' where TRIM(INTYPE)='31';</v>
      </c>
    </row>
    <row r="1211" spans="1:9" x14ac:dyDescent="0.25">
      <c r="A1211" s="5" t="s">
        <v>8597</v>
      </c>
      <c r="B1211" s="14" t="s">
        <v>6834</v>
      </c>
      <c r="C1211" s="5" t="s">
        <v>6144</v>
      </c>
      <c r="D1211" s="5" t="str">
        <f t="shared" si="178"/>
        <v>32</v>
      </c>
      <c r="E1211" s="5" t="str">
        <f t="shared" si="179"/>
        <v>Other Road</v>
      </c>
      <c r="F1211" s="5" t="s">
        <v>8688</v>
      </c>
      <c r="H1211" s="5">
        <f t="shared" si="172"/>
        <v>10</v>
      </c>
      <c r="I1211" s="5" t="str">
        <f t="shared" si="173"/>
        <v>UPDATE crash_acc_2016 SET INTYPE_txt = 'Other Road' where TRIM(INTYPE)='32';</v>
      </c>
    </row>
    <row r="1212" spans="1:9" x14ac:dyDescent="0.25">
      <c r="A1212" s="5" t="s">
        <v>8597</v>
      </c>
      <c r="B1212" s="14" t="s">
        <v>6835</v>
      </c>
      <c r="C1212" s="5" t="s">
        <v>6144</v>
      </c>
      <c r="D1212" s="5" t="str">
        <f t="shared" si="178"/>
        <v>33</v>
      </c>
      <c r="E1212" s="5" t="str">
        <f t="shared" si="179"/>
        <v>BLM Road</v>
      </c>
      <c r="F1212" s="5" t="s">
        <v>8688</v>
      </c>
      <c r="H1212" s="5">
        <f t="shared" si="172"/>
        <v>8</v>
      </c>
      <c r="I1212" s="5" t="str">
        <f t="shared" si="173"/>
        <v>UPDATE crash_acc_2016 SET INTYPE_txt = 'BLM Road' where TRIM(INTYPE)='33';</v>
      </c>
    </row>
    <row r="1213" spans="1:9" x14ac:dyDescent="0.25">
      <c r="A1213" s="5" t="s">
        <v>8597</v>
      </c>
      <c r="B1213" s="14" t="s">
        <v>6836</v>
      </c>
      <c r="C1213" s="5" t="s">
        <v>6144</v>
      </c>
      <c r="D1213" s="5" t="str">
        <f t="shared" si="178"/>
        <v>34</v>
      </c>
      <c r="E1213" s="5" t="str">
        <f t="shared" si="179"/>
        <v>Non Trafficway</v>
      </c>
      <c r="F1213" s="5" t="s">
        <v>8688</v>
      </c>
      <c r="H1213" s="5">
        <f t="shared" si="172"/>
        <v>14</v>
      </c>
      <c r="I1213" s="5" t="str">
        <f t="shared" si="173"/>
        <v>UPDATE crash_acc_2016 SET INTYPE_txt = 'Non Trafficway' where TRIM(INTYPE)='34';</v>
      </c>
    </row>
    <row r="1214" spans="1:9" x14ac:dyDescent="0.25">
      <c r="A1214" s="5" t="s">
        <v>8597</v>
      </c>
      <c r="B1214" s="14" t="s">
        <v>6837</v>
      </c>
      <c r="C1214" s="5" t="s">
        <v>6144</v>
      </c>
      <c r="D1214" s="5" t="str">
        <f t="shared" si="178"/>
        <v>41</v>
      </c>
      <c r="E1214" s="5" t="str">
        <f t="shared" si="179"/>
        <v>HOV/HOT/Reversible Lanes on Interstate - IHO</v>
      </c>
      <c r="F1214" s="5" t="s">
        <v>8688</v>
      </c>
      <c r="H1214" s="5">
        <f t="shared" si="172"/>
        <v>44</v>
      </c>
      <c r="I1214" s="5" t="str">
        <f t="shared" si="173"/>
        <v>UPDATE crash_acc_2016 SET INTYPE_txt = 'HOV/HOT/Reversible Lanes on Interstate - IHO' where TRIM(INTYPE)='41';</v>
      </c>
    </row>
    <row r="1215" spans="1:9" x14ac:dyDescent="0.25">
      <c r="A1215" s="5" t="s">
        <v>8597</v>
      </c>
      <c r="B1215" s="14" t="s">
        <v>6838</v>
      </c>
      <c r="C1215" s="5" t="s">
        <v>6144</v>
      </c>
      <c r="D1215" s="5" t="str">
        <f t="shared" si="178"/>
        <v>42</v>
      </c>
      <c r="E1215" s="5" t="str">
        <f t="shared" si="179"/>
        <v>UHO HOV/HOT/Reversible Lanes on US Hwy - UHO</v>
      </c>
      <c r="F1215" s="5" t="s">
        <v>8688</v>
      </c>
      <c r="H1215" s="5">
        <f t="shared" si="172"/>
        <v>44</v>
      </c>
      <c r="I1215" s="5" t="str">
        <f t="shared" si="173"/>
        <v>UPDATE crash_acc_2016 SET INTYPE_txt = 'UHO HOV/HOT/Reversible Lanes on US Hwy - UHO' where TRIM(INTYPE)='42';</v>
      </c>
    </row>
    <row r="1216" spans="1:9" x14ac:dyDescent="0.25">
      <c r="A1216" s="5" t="s">
        <v>8597</v>
      </c>
      <c r="B1216" s="14" t="s">
        <v>6839</v>
      </c>
      <c r="C1216" s="5" t="s">
        <v>6144</v>
      </c>
      <c r="D1216" s="5" t="str">
        <f t="shared" si="178"/>
        <v>43</v>
      </c>
      <c r="E1216" s="5" t="str">
        <f t="shared" si="179"/>
        <v>MHO HOV/HOT/Reversible Lanes on MN Hwy - MHO</v>
      </c>
      <c r="F1216" s="5" t="s">
        <v>8688</v>
      </c>
      <c r="H1216" s="5">
        <f t="shared" si="172"/>
        <v>44</v>
      </c>
      <c r="I1216" s="5" t="str">
        <f t="shared" si="173"/>
        <v>UPDATE crash_acc_2016 SET INTYPE_txt = 'MHO HOV/HOT/Reversible Lanes on MN Hwy - MHO' where TRIM(INTYPE)='43';</v>
      </c>
    </row>
    <row r="1217" spans="1:9" x14ac:dyDescent="0.25">
      <c r="A1217" s="5" t="s">
        <v>8597</v>
      </c>
      <c r="B1217" s="14" t="s">
        <v>6840</v>
      </c>
      <c r="C1217" s="5" t="s">
        <v>6144</v>
      </c>
      <c r="D1217" s="5" t="str">
        <f t="shared" si="178"/>
        <v>51</v>
      </c>
      <c r="E1217" s="5" t="str">
        <f t="shared" si="179"/>
        <v>Non-numbered Interstates - UNI</v>
      </c>
      <c r="F1217" s="5" t="s">
        <v>8688</v>
      </c>
      <c r="H1217" s="5">
        <f t="shared" si="172"/>
        <v>30</v>
      </c>
      <c r="I1217" s="5" t="str">
        <f t="shared" si="173"/>
        <v>UPDATE crash_acc_2016 SET INTYPE_txt = 'Non-numbered Interstates - UNI' where TRIM(INTYPE)='51';</v>
      </c>
    </row>
    <row r="1218" spans="1:9" x14ac:dyDescent="0.25">
      <c r="A1218" s="5" t="s">
        <v>8597</v>
      </c>
      <c r="B1218" s="14" t="s">
        <v>6841</v>
      </c>
      <c r="C1218" s="5" t="s">
        <v>6144</v>
      </c>
      <c r="D1218" s="5" t="str">
        <f t="shared" si="178"/>
        <v>52</v>
      </c>
      <c r="E1218" s="5" t="str">
        <f t="shared" si="179"/>
        <v>Non-numbered US Hwy - UNU</v>
      </c>
      <c r="F1218" s="5" t="s">
        <v>8688</v>
      </c>
      <c r="H1218" s="5">
        <f t="shared" si="172"/>
        <v>25</v>
      </c>
      <c r="I1218" s="5" t="str">
        <f t="shared" si="173"/>
        <v>UPDATE crash_acc_2016 SET INTYPE_txt = 'Non-numbered US Hwy - UNU' where TRIM(INTYPE)='52';</v>
      </c>
    </row>
    <row r="1219" spans="1:9" x14ac:dyDescent="0.25">
      <c r="A1219" s="5" t="s">
        <v>8597</v>
      </c>
      <c r="B1219" s="14" t="s">
        <v>6842</v>
      </c>
      <c r="C1219" s="5" t="s">
        <v>6144</v>
      </c>
      <c r="D1219" s="5" t="str">
        <f t="shared" si="178"/>
        <v>53</v>
      </c>
      <c r="E1219" s="5" t="str">
        <f t="shared" si="179"/>
        <v>Non-numbered MN Hwy - UNM</v>
      </c>
      <c r="F1219" s="5" t="s">
        <v>8688</v>
      </c>
      <c r="H1219" s="5">
        <f t="shared" si="172"/>
        <v>25</v>
      </c>
      <c r="I1219" s="5" t="str">
        <f t="shared" si="173"/>
        <v>UPDATE crash_acc_2016 SET INTYPE_txt = 'Non-numbered MN Hwy - UNM' where TRIM(INTYPE)='53';</v>
      </c>
    </row>
    <row r="1220" spans="1:9" x14ac:dyDescent="0.25">
      <c r="A1220" s="5" t="s">
        <v>8597</v>
      </c>
      <c r="B1220" s="15" t="s">
        <v>6843</v>
      </c>
      <c r="C1220" s="5" t="s">
        <v>6144</v>
      </c>
      <c r="D1220" s="5" t="str">
        <f t="shared" si="178"/>
        <v>98</v>
      </c>
      <c r="E1220" s="5" t="str">
        <f t="shared" si="179"/>
        <v>Not Located</v>
      </c>
      <c r="F1220" s="5" t="s">
        <v>8688</v>
      </c>
      <c r="H1220" s="5">
        <f t="shared" si="172"/>
        <v>11</v>
      </c>
      <c r="I1220" s="5" t="str">
        <f t="shared" si="173"/>
        <v>UPDATE crash_acc_2016 SET INTYPE_txt = 'Not Located' where TRIM(INTYPE)='98';</v>
      </c>
    </row>
    <row r="1221" spans="1:9" x14ac:dyDescent="0.25">
      <c r="A1221" s="5" t="s">
        <v>8598</v>
      </c>
      <c r="B1221" s="14" t="s">
        <v>6845</v>
      </c>
      <c r="C1221" t="s">
        <v>6145</v>
      </c>
      <c r="D1221" s="5" t="str">
        <f t="shared" ref="D1221:D1222" si="180">LEFT(B1221,2)</f>
        <v xml:space="preserve">1 </v>
      </c>
      <c r="E1221" s="5" t="str">
        <f t="shared" ref="E1221:E1222" si="181">TRIM(MID(B1221, SEARCH("=", B1221)+1,100))</f>
        <v>Public Property</v>
      </c>
      <c r="F1221" s="5" t="s">
        <v>8688</v>
      </c>
      <c r="H1221" s="5">
        <f t="shared" ref="H1221:H1284" si="182">LEN(E1221)</f>
        <v>15</v>
      </c>
      <c r="I1221" s="5" t="str">
        <f t="shared" ref="I1221:I1284" si="183">"UPDATE crash_"&amp;TRIM(F1221)&amp;"_2016 SET "&amp;TRIM(C1221)&amp;"_txt = '"&amp;TRIM(E1221)&amp;"' where TRIM("&amp;TRIM(C1221)&amp;")='"&amp;TRIM(D1221)&amp;"';"</f>
        <v>UPDATE crash_acc_2016 SET LANDOWN_txt = 'Public Property' where TRIM(LANDOWN)='1';</v>
      </c>
    </row>
    <row r="1222" spans="1:9" x14ac:dyDescent="0.25">
      <c r="A1222" s="5" t="s">
        <v>8598</v>
      </c>
      <c r="B1222" s="15" t="s">
        <v>6846</v>
      </c>
      <c r="C1222" s="5" t="s">
        <v>6145</v>
      </c>
      <c r="D1222" s="5" t="str">
        <f t="shared" si="180"/>
        <v xml:space="preserve">2 </v>
      </c>
      <c r="E1222" s="5" t="str">
        <f t="shared" si="181"/>
        <v>Private Property</v>
      </c>
      <c r="F1222" s="5" t="s">
        <v>8688</v>
      </c>
      <c r="H1222" s="5">
        <f t="shared" si="182"/>
        <v>16</v>
      </c>
      <c r="I1222" s="5" t="str">
        <f t="shared" si="183"/>
        <v>UPDATE crash_acc_2016 SET LANDOWN_txt = 'Private Property' where TRIM(LANDOWN)='2';</v>
      </c>
    </row>
    <row r="1223" spans="1:9" x14ac:dyDescent="0.25">
      <c r="A1223" s="5" t="s">
        <v>8599</v>
      </c>
      <c r="B1223" s="14" t="s">
        <v>6296</v>
      </c>
      <c r="C1223" t="s">
        <v>6146</v>
      </c>
      <c r="D1223" s="5" t="str">
        <f t="shared" ref="D1223:D1225" si="184">LEFT(B1223,2)</f>
        <v xml:space="preserve">1 </v>
      </c>
      <c r="E1223" s="5" t="str">
        <f t="shared" ref="E1223:E1225" si="185">TRIM(MID(B1223, SEARCH("=", B1223)+1,100))</f>
        <v>Yes</v>
      </c>
      <c r="F1223" s="5" t="s">
        <v>8688</v>
      </c>
      <c r="H1223" s="5">
        <f t="shared" si="182"/>
        <v>3</v>
      </c>
      <c r="I1223" s="5" t="str">
        <f t="shared" si="183"/>
        <v>UPDATE crash_acc_2016 SET LEPRES_txt = 'Yes' where TRIM(LEPRES)='1';</v>
      </c>
    </row>
    <row r="1224" spans="1:9" x14ac:dyDescent="0.25">
      <c r="A1224" s="5" t="s">
        <v>8599</v>
      </c>
      <c r="B1224" s="14" t="s">
        <v>6297</v>
      </c>
      <c r="C1224" s="5" t="s">
        <v>6146</v>
      </c>
      <c r="D1224" s="5" t="str">
        <f t="shared" si="184"/>
        <v xml:space="preserve">2 </v>
      </c>
      <c r="E1224" s="5" t="str">
        <f t="shared" si="185"/>
        <v>No</v>
      </c>
      <c r="F1224" s="5" t="s">
        <v>8688</v>
      </c>
      <c r="H1224" s="5">
        <f t="shared" si="182"/>
        <v>2</v>
      </c>
      <c r="I1224" s="5" t="str">
        <f t="shared" si="183"/>
        <v>UPDATE crash_acc_2016 SET LEPRES_txt = 'No' where TRIM(LEPRES)='2';</v>
      </c>
    </row>
    <row r="1225" spans="1:9" x14ac:dyDescent="0.25">
      <c r="A1225" s="5" t="s">
        <v>8599</v>
      </c>
      <c r="B1225" s="15" t="s">
        <v>6262</v>
      </c>
      <c r="C1225" s="5" t="s">
        <v>6146</v>
      </c>
      <c r="D1225" s="5" t="str">
        <f t="shared" si="184"/>
        <v>99</v>
      </c>
      <c r="E1225" s="5" t="str">
        <f t="shared" si="185"/>
        <v>Unknown</v>
      </c>
      <c r="F1225" s="5" t="s">
        <v>8688</v>
      </c>
      <c r="H1225" s="5">
        <f t="shared" si="182"/>
        <v>7</v>
      </c>
      <c r="I1225" s="5" t="str">
        <f t="shared" si="183"/>
        <v>UPDATE crash_acc_2016 SET LEPRES_txt = 'Unknown' where TRIM(LEPRES)='99';</v>
      </c>
    </row>
    <row r="1226" spans="1:9" x14ac:dyDescent="0.25">
      <c r="A1226" s="5" t="s">
        <v>8587</v>
      </c>
      <c r="B1226" s="14" t="s">
        <v>6847</v>
      </c>
      <c r="C1226" t="s">
        <v>16</v>
      </c>
      <c r="D1226" s="5" t="str">
        <f t="shared" ref="D1226:D1234" si="186">LEFT(B1226,2)</f>
        <v xml:space="preserve">1 </v>
      </c>
      <c r="E1226" s="5" t="str">
        <f t="shared" ref="E1226:E1234" si="187">TRIM(MID(B1226, SEARCH("=", B1226)+1,100))</f>
        <v>Daylight</v>
      </c>
      <c r="F1226" s="5" t="s">
        <v>8688</v>
      </c>
      <c r="H1226" s="5">
        <f t="shared" si="182"/>
        <v>8</v>
      </c>
      <c r="I1226" s="5" t="str">
        <f t="shared" si="183"/>
        <v>UPDATE crash_acc_2016 SET LIGHT_txt = 'Daylight' where TRIM(LIGHT)='1';</v>
      </c>
    </row>
    <row r="1227" spans="1:9" x14ac:dyDescent="0.25">
      <c r="A1227" s="5" t="s">
        <v>8587</v>
      </c>
      <c r="B1227" s="14" t="s">
        <v>6848</v>
      </c>
      <c r="C1227" s="5" t="s">
        <v>16</v>
      </c>
      <c r="D1227" s="5" t="str">
        <f t="shared" si="186"/>
        <v xml:space="preserve">2 </v>
      </c>
      <c r="E1227" s="5" t="str">
        <f t="shared" si="187"/>
        <v>Sunrise</v>
      </c>
      <c r="F1227" s="5" t="s">
        <v>8688</v>
      </c>
      <c r="H1227" s="5">
        <f t="shared" si="182"/>
        <v>7</v>
      </c>
      <c r="I1227" s="5" t="str">
        <f t="shared" si="183"/>
        <v>UPDATE crash_acc_2016 SET LIGHT_txt = 'Sunrise' where TRIM(LIGHT)='2';</v>
      </c>
    </row>
    <row r="1228" spans="1:9" x14ac:dyDescent="0.25">
      <c r="A1228" s="5" t="s">
        <v>8587</v>
      </c>
      <c r="B1228" s="14" t="s">
        <v>6849</v>
      </c>
      <c r="C1228" s="5" t="s">
        <v>16</v>
      </c>
      <c r="D1228" s="5" t="str">
        <f t="shared" si="186"/>
        <v xml:space="preserve">3 </v>
      </c>
      <c r="E1228" s="5" t="str">
        <f t="shared" si="187"/>
        <v>Sunset</v>
      </c>
      <c r="F1228" s="5" t="s">
        <v>8688</v>
      </c>
      <c r="H1228" s="5">
        <f t="shared" si="182"/>
        <v>6</v>
      </c>
      <c r="I1228" s="5" t="str">
        <f t="shared" si="183"/>
        <v>UPDATE crash_acc_2016 SET LIGHT_txt = 'Sunset' where TRIM(LIGHT)='3';</v>
      </c>
    </row>
    <row r="1229" spans="1:9" x14ac:dyDescent="0.25">
      <c r="A1229" s="5" t="s">
        <v>8587</v>
      </c>
      <c r="B1229" s="14" t="s">
        <v>6850</v>
      </c>
      <c r="C1229" s="5" t="s">
        <v>16</v>
      </c>
      <c r="D1229" s="5" t="str">
        <f t="shared" si="186"/>
        <v xml:space="preserve">4 </v>
      </c>
      <c r="E1229" s="5" t="str">
        <f t="shared" si="187"/>
        <v>Dark (Street Lights On)</v>
      </c>
      <c r="F1229" s="5" t="s">
        <v>8688</v>
      </c>
      <c r="H1229" s="5">
        <f t="shared" si="182"/>
        <v>23</v>
      </c>
      <c r="I1229" s="5" t="str">
        <f t="shared" si="183"/>
        <v>UPDATE crash_acc_2016 SET LIGHT_txt = 'Dark (Street Lights On)' where TRIM(LIGHT)='4';</v>
      </c>
    </row>
    <row r="1230" spans="1:9" x14ac:dyDescent="0.25">
      <c r="A1230" s="5" t="s">
        <v>8587</v>
      </c>
      <c r="B1230" s="14" t="s">
        <v>6851</v>
      </c>
      <c r="C1230" s="5" t="s">
        <v>16</v>
      </c>
      <c r="D1230" s="5" t="str">
        <f t="shared" si="186"/>
        <v xml:space="preserve">5 </v>
      </c>
      <c r="E1230" s="5" t="str">
        <f t="shared" si="187"/>
        <v>Dark (Street Lights Off)</v>
      </c>
      <c r="F1230" s="5" t="s">
        <v>8688</v>
      </c>
      <c r="H1230" s="5">
        <f t="shared" si="182"/>
        <v>24</v>
      </c>
      <c r="I1230" s="5" t="str">
        <f t="shared" si="183"/>
        <v>UPDATE crash_acc_2016 SET LIGHT_txt = 'Dark (Street Lights Off)' where TRIM(LIGHT)='5';</v>
      </c>
    </row>
    <row r="1231" spans="1:9" x14ac:dyDescent="0.25">
      <c r="A1231" s="5" t="s">
        <v>8587</v>
      </c>
      <c r="B1231" s="14" t="s">
        <v>6852</v>
      </c>
      <c r="C1231" s="5" t="s">
        <v>16</v>
      </c>
      <c r="D1231" s="5" t="str">
        <f t="shared" si="186"/>
        <v xml:space="preserve">6 </v>
      </c>
      <c r="E1231" s="5" t="str">
        <f t="shared" si="187"/>
        <v>Dark (No Street Lights)</v>
      </c>
      <c r="F1231" s="5" t="s">
        <v>8688</v>
      </c>
      <c r="H1231" s="5">
        <f t="shared" si="182"/>
        <v>23</v>
      </c>
      <c r="I1231" s="5" t="str">
        <f t="shared" si="183"/>
        <v>UPDATE crash_acc_2016 SET LIGHT_txt = 'Dark (No Street Lights)' where TRIM(LIGHT)='6';</v>
      </c>
    </row>
    <row r="1232" spans="1:9" x14ac:dyDescent="0.25">
      <c r="A1232" s="5" t="s">
        <v>8587</v>
      </c>
      <c r="B1232" s="14" t="s">
        <v>6853</v>
      </c>
      <c r="C1232" s="5" t="s">
        <v>16</v>
      </c>
      <c r="D1232" s="5" t="str">
        <f t="shared" si="186"/>
        <v xml:space="preserve">7 </v>
      </c>
      <c r="E1232" s="5" t="str">
        <f t="shared" si="187"/>
        <v>Dark (Unknown Lighting)</v>
      </c>
      <c r="F1232" s="5" t="s">
        <v>8688</v>
      </c>
      <c r="H1232" s="5">
        <f t="shared" si="182"/>
        <v>23</v>
      </c>
      <c r="I1232" s="5" t="str">
        <f t="shared" si="183"/>
        <v>UPDATE crash_acc_2016 SET LIGHT_txt = 'Dark (Unknown Lighting)' where TRIM(LIGHT)='7';</v>
      </c>
    </row>
    <row r="1233" spans="1:9" x14ac:dyDescent="0.25">
      <c r="A1233" s="5" t="s">
        <v>8587</v>
      </c>
      <c r="B1233" s="14" t="s">
        <v>6305</v>
      </c>
      <c r="C1233" s="5" t="s">
        <v>16</v>
      </c>
      <c r="D1233" s="5" t="str">
        <f t="shared" si="186"/>
        <v>90</v>
      </c>
      <c r="E1233" s="5" t="str">
        <f t="shared" si="187"/>
        <v>Other</v>
      </c>
      <c r="F1233" s="5" t="s">
        <v>8688</v>
      </c>
      <c r="H1233" s="5">
        <f t="shared" si="182"/>
        <v>5</v>
      </c>
      <c r="I1233" s="5" t="str">
        <f t="shared" si="183"/>
        <v>UPDATE crash_acc_2016 SET LIGHT_txt = 'Other' where TRIM(LIGHT)='90';</v>
      </c>
    </row>
    <row r="1234" spans="1:9" x14ac:dyDescent="0.25">
      <c r="A1234" s="5" t="s">
        <v>8587</v>
      </c>
      <c r="B1234" s="15" t="s">
        <v>6262</v>
      </c>
      <c r="C1234" s="5" t="s">
        <v>16</v>
      </c>
      <c r="D1234" s="5" t="str">
        <f t="shared" si="186"/>
        <v>99</v>
      </c>
      <c r="E1234" s="5" t="str">
        <f t="shared" si="187"/>
        <v>Unknown</v>
      </c>
      <c r="F1234" s="5" t="s">
        <v>8688</v>
      </c>
      <c r="H1234" s="5">
        <f t="shared" si="182"/>
        <v>7</v>
      </c>
      <c r="I1234" s="5" t="str">
        <f t="shared" si="183"/>
        <v>UPDATE crash_acc_2016 SET LIGHT_txt = 'Unknown' where TRIM(LIGHT)='99';</v>
      </c>
    </row>
    <row r="1235" spans="1:9" x14ac:dyDescent="0.25">
      <c r="A1235" s="5" t="s">
        <v>8578</v>
      </c>
      <c r="B1235" s="14" t="s">
        <v>6854</v>
      </c>
      <c r="C1235" t="s">
        <v>18</v>
      </c>
      <c r="D1235" s="5" t="str">
        <f t="shared" ref="D1235:D1246" si="188">LEFT(B1235,2)</f>
        <v xml:space="preserve">1 </v>
      </c>
      <c r="E1235" s="5" t="str">
        <f t="shared" ref="E1235:E1246" si="189">TRIM(MID(B1235, SEARCH("=", B1235)+1,100))</f>
        <v>On Roadway (alley, driveway, etc.)</v>
      </c>
      <c r="F1235" s="5" t="s">
        <v>8688</v>
      </c>
      <c r="H1235" s="5">
        <f t="shared" si="182"/>
        <v>34</v>
      </c>
      <c r="I1235" s="5" t="str">
        <f t="shared" si="183"/>
        <v>UPDATE crash_acc_2016 SET LOCFHE_txt = 'On Roadway (alley, driveway, etc.)' where TRIM(LOCFHE)='1';</v>
      </c>
    </row>
    <row r="1236" spans="1:9" x14ac:dyDescent="0.25">
      <c r="A1236" s="5" t="s">
        <v>8578</v>
      </c>
      <c r="B1236" s="14" t="s">
        <v>6855</v>
      </c>
      <c r="C1236" s="5" t="s">
        <v>18</v>
      </c>
      <c r="D1236" s="5" t="str">
        <f t="shared" si="188"/>
        <v xml:space="preserve">2 </v>
      </c>
      <c r="E1236" s="5" t="str">
        <f t="shared" si="189"/>
        <v>On Shoulder</v>
      </c>
      <c r="F1236" s="5" t="s">
        <v>8688</v>
      </c>
      <c r="H1236" s="5">
        <f t="shared" si="182"/>
        <v>11</v>
      </c>
      <c r="I1236" s="5" t="str">
        <f t="shared" si="183"/>
        <v>UPDATE crash_acc_2016 SET LOCFHE_txt = 'On Shoulder' where TRIM(LOCFHE)='2';</v>
      </c>
    </row>
    <row r="1237" spans="1:9" x14ac:dyDescent="0.25">
      <c r="A1237" s="5" t="s">
        <v>8578</v>
      </c>
      <c r="B1237" s="14" t="s">
        <v>6856</v>
      </c>
      <c r="C1237" s="5" t="s">
        <v>18</v>
      </c>
      <c r="D1237" s="5" t="str">
        <f t="shared" si="188"/>
        <v xml:space="preserve">3 </v>
      </c>
      <c r="E1237" s="5" t="str">
        <f t="shared" si="189"/>
        <v>On Median</v>
      </c>
      <c r="F1237" s="5" t="s">
        <v>8688</v>
      </c>
      <c r="H1237" s="5">
        <f t="shared" si="182"/>
        <v>9</v>
      </c>
      <c r="I1237" s="5" t="str">
        <f t="shared" si="183"/>
        <v>UPDATE crash_acc_2016 SET LOCFHE_txt = 'On Median' where TRIM(LOCFHE)='3';</v>
      </c>
    </row>
    <row r="1238" spans="1:9" x14ac:dyDescent="0.25">
      <c r="A1238" s="5" t="s">
        <v>8578</v>
      </c>
      <c r="B1238" s="14" t="s">
        <v>6857</v>
      </c>
      <c r="C1238" s="5" t="s">
        <v>18</v>
      </c>
      <c r="D1238" s="5" t="str">
        <f t="shared" si="188"/>
        <v xml:space="preserve">4 </v>
      </c>
      <c r="E1238" s="5" t="str">
        <f t="shared" si="189"/>
        <v>On Separator</v>
      </c>
      <c r="F1238" s="5" t="s">
        <v>8688</v>
      </c>
      <c r="H1238" s="5">
        <f t="shared" si="182"/>
        <v>12</v>
      </c>
      <c r="I1238" s="5" t="str">
        <f t="shared" si="183"/>
        <v>UPDATE crash_acc_2016 SET LOCFHE_txt = 'On Separator' where TRIM(LOCFHE)='4';</v>
      </c>
    </row>
    <row r="1239" spans="1:9" x14ac:dyDescent="0.25">
      <c r="A1239" s="5" t="s">
        <v>8578</v>
      </c>
      <c r="B1239" s="14" t="s">
        <v>6858</v>
      </c>
      <c r="C1239" s="5" t="s">
        <v>18</v>
      </c>
      <c r="D1239" s="5" t="str">
        <f t="shared" si="188"/>
        <v xml:space="preserve">5 </v>
      </c>
      <c r="E1239" s="5" t="str">
        <f t="shared" si="189"/>
        <v>Gore</v>
      </c>
      <c r="F1239" s="5" t="s">
        <v>8688</v>
      </c>
      <c r="H1239" s="5">
        <f t="shared" si="182"/>
        <v>4</v>
      </c>
      <c r="I1239" s="5" t="str">
        <f t="shared" si="183"/>
        <v>UPDATE crash_acc_2016 SET LOCFHE_txt = 'Gore' where TRIM(LOCFHE)='5';</v>
      </c>
    </row>
    <row r="1240" spans="1:9" x14ac:dyDescent="0.25">
      <c r="A1240" s="5" t="s">
        <v>8578</v>
      </c>
      <c r="B1240" s="14" t="s">
        <v>6859</v>
      </c>
      <c r="C1240" s="5" t="s">
        <v>18</v>
      </c>
      <c r="D1240" s="5" t="str">
        <f t="shared" si="188"/>
        <v xml:space="preserve">6 </v>
      </c>
      <c r="E1240" s="5" t="str">
        <f t="shared" si="189"/>
        <v>On Roadside</v>
      </c>
      <c r="F1240" s="5" t="s">
        <v>8688</v>
      </c>
      <c r="H1240" s="5">
        <f t="shared" si="182"/>
        <v>11</v>
      </c>
      <c r="I1240" s="5" t="str">
        <f t="shared" si="183"/>
        <v>UPDATE crash_acc_2016 SET LOCFHE_txt = 'On Roadside' where TRIM(LOCFHE)='6';</v>
      </c>
    </row>
    <row r="1241" spans="1:9" x14ac:dyDescent="0.25">
      <c r="A1241" s="5" t="s">
        <v>8578</v>
      </c>
      <c r="B1241" s="14" t="s">
        <v>6860</v>
      </c>
      <c r="C1241" s="5" t="s">
        <v>18</v>
      </c>
      <c r="D1241" s="5" t="str">
        <f t="shared" si="188"/>
        <v xml:space="preserve">7 </v>
      </c>
      <c r="E1241" s="5" t="str">
        <f t="shared" si="189"/>
        <v>In Parking Lane or Zone</v>
      </c>
      <c r="F1241" s="5" t="s">
        <v>8688</v>
      </c>
      <c r="H1241" s="5">
        <f t="shared" si="182"/>
        <v>23</v>
      </c>
      <c r="I1241" s="5" t="str">
        <f t="shared" si="183"/>
        <v>UPDATE crash_acc_2016 SET LOCFHE_txt = 'In Parking Lane or Zone' where TRIM(LOCFHE)='7';</v>
      </c>
    </row>
    <row r="1242" spans="1:9" x14ac:dyDescent="0.25">
      <c r="A1242" s="5" t="s">
        <v>8578</v>
      </c>
      <c r="B1242" s="14" t="s">
        <v>6861</v>
      </c>
      <c r="C1242" s="5" t="s">
        <v>18</v>
      </c>
      <c r="D1242" s="5" t="str">
        <f t="shared" si="188"/>
        <v>10</v>
      </c>
      <c r="E1242" s="5" t="str">
        <f t="shared" si="189"/>
        <v>Parking Lot</v>
      </c>
      <c r="F1242" s="5" t="s">
        <v>8688</v>
      </c>
      <c r="H1242" s="5">
        <f t="shared" si="182"/>
        <v>11</v>
      </c>
      <c r="I1242" s="5" t="str">
        <f t="shared" si="183"/>
        <v>UPDATE crash_acc_2016 SET LOCFHE_txt = 'Parking Lot' where TRIM(LOCFHE)='10';</v>
      </c>
    </row>
    <row r="1243" spans="1:9" x14ac:dyDescent="0.25">
      <c r="A1243" s="5" t="s">
        <v>8578</v>
      </c>
      <c r="B1243" s="14" t="s">
        <v>6862</v>
      </c>
      <c r="C1243" s="5" t="s">
        <v>18</v>
      </c>
      <c r="D1243" s="5" t="str">
        <f t="shared" si="188"/>
        <v>11</v>
      </c>
      <c r="E1243" s="5" t="str">
        <f t="shared" si="189"/>
        <v>Outside of Trafficway</v>
      </c>
      <c r="F1243" s="5" t="s">
        <v>8688</v>
      </c>
      <c r="H1243" s="5">
        <f t="shared" si="182"/>
        <v>21</v>
      </c>
      <c r="I1243" s="5" t="str">
        <f t="shared" si="183"/>
        <v>UPDATE crash_acc_2016 SET LOCFHE_txt = 'Outside of Trafficway' where TRIM(LOCFHE)='11';</v>
      </c>
    </row>
    <row r="1244" spans="1:9" x14ac:dyDescent="0.25">
      <c r="A1244" s="5" t="s">
        <v>8578</v>
      </c>
      <c r="B1244" s="14" t="s">
        <v>6863</v>
      </c>
      <c r="C1244" s="5" t="s">
        <v>18</v>
      </c>
      <c r="D1244" s="5" t="str">
        <f t="shared" si="188"/>
        <v>89</v>
      </c>
      <c r="E1244" s="5" t="str">
        <f t="shared" si="189"/>
        <v>Off Roadway, location unknown</v>
      </c>
      <c r="F1244" s="5" t="s">
        <v>8688</v>
      </c>
      <c r="H1244" s="5">
        <f t="shared" si="182"/>
        <v>29</v>
      </c>
      <c r="I1244" s="5" t="str">
        <f t="shared" si="183"/>
        <v>UPDATE crash_acc_2016 SET LOCFHE_txt = 'Off Roadway, location unknown' where TRIM(LOCFHE)='89';</v>
      </c>
    </row>
    <row r="1245" spans="1:9" x14ac:dyDescent="0.25">
      <c r="A1245" s="5" t="s">
        <v>8578</v>
      </c>
      <c r="B1245" s="14" t="s">
        <v>6305</v>
      </c>
      <c r="C1245" s="5" t="s">
        <v>18</v>
      </c>
      <c r="D1245" s="5" t="str">
        <f t="shared" si="188"/>
        <v>90</v>
      </c>
      <c r="E1245" s="5" t="str">
        <f t="shared" si="189"/>
        <v>Other</v>
      </c>
      <c r="F1245" s="5" t="s">
        <v>8688</v>
      </c>
      <c r="H1245" s="5">
        <f t="shared" si="182"/>
        <v>5</v>
      </c>
      <c r="I1245" s="5" t="str">
        <f t="shared" si="183"/>
        <v>UPDATE crash_acc_2016 SET LOCFHE_txt = 'Other' where TRIM(LOCFHE)='90';</v>
      </c>
    </row>
    <row r="1246" spans="1:9" x14ac:dyDescent="0.25">
      <c r="A1246" s="5" t="s">
        <v>8578</v>
      </c>
      <c r="B1246" s="15" t="s">
        <v>6262</v>
      </c>
      <c r="C1246" s="5" t="s">
        <v>18</v>
      </c>
      <c r="D1246" s="5" t="str">
        <f t="shared" si="188"/>
        <v>99</v>
      </c>
      <c r="E1246" s="5" t="str">
        <f t="shared" si="189"/>
        <v>Unknown</v>
      </c>
      <c r="F1246" s="5" t="s">
        <v>8688</v>
      </c>
      <c r="H1246" s="5">
        <f t="shared" si="182"/>
        <v>7</v>
      </c>
      <c r="I1246" s="5" t="str">
        <f t="shared" si="183"/>
        <v>UPDATE crash_acc_2016 SET LOCFHE_txt = 'Unknown' where TRIM(LOCFHE)='99';</v>
      </c>
    </row>
    <row r="1247" spans="1:9" x14ac:dyDescent="0.25">
      <c r="A1247" s="5" t="s">
        <v>8581</v>
      </c>
      <c r="B1247" s="14" t="s">
        <v>6864</v>
      </c>
      <c r="C1247" t="s">
        <v>6134</v>
      </c>
      <c r="D1247" s="5" t="str">
        <f t="shared" ref="D1247:D1253" si="190">LEFT(B1247,2)</f>
        <v xml:space="preserve">1 </v>
      </c>
      <c r="E1247" s="5" t="str">
        <f t="shared" ref="E1247:E1253" si="191">TRIM(MID(B1247, SEARCH("=", B1247)+1,100))</f>
        <v>Before the First Work Zone Warning Sign</v>
      </c>
      <c r="F1247" s="5" t="s">
        <v>8688</v>
      </c>
      <c r="H1247" s="5">
        <f t="shared" si="182"/>
        <v>39</v>
      </c>
      <c r="I1247" s="5" t="str">
        <f t="shared" si="183"/>
        <v>UPDATE crash_acc_2016 SET LOCWKZN_txt = 'Before the First Work Zone Warning Sign' where TRIM(LOCWKZN)='1';</v>
      </c>
    </row>
    <row r="1248" spans="1:9" x14ac:dyDescent="0.25">
      <c r="A1248" s="5" t="s">
        <v>8581</v>
      </c>
      <c r="B1248" s="14" t="s">
        <v>6865</v>
      </c>
      <c r="C1248" s="5" t="s">
        <v>6134</v>
      </c>
      <c r="D1248" s="5" t="str">
        <f t="shared" si="190"/>
        <v xml:space="preserve">2 </v>
      </c>
      <c r="E1248" s="5" t="str">
        <f t="shared" si="191"/>
        <v>Advance Warning Area</v>
      </c>
      <c r="F1248" s="5" t="s">
        <v>8688</v>
      </c>
      <c r="H1248" s="5">
        <f t="shared" si="182"/>
        <v>20</v>
      </c>
      <c r="I1248" s="5" t="str">
        <f t="shared" si="183"/>
        <v>UPDATE crash_acc_2016 SET LOCWKZN_txt = 'Advance Warning Area' where TRIM(LOCWKZN)='2';</v>
      </c>
    </row>
    <row r="1249" spans="1:9" x14ac:dyDescent="0.25">
      <c r="A1249" s="5" t="s">
        <v>8581</v>
      </c>
      <c r="B1249" s="14" t="s">
        <v>6866</v>
      </c>
      <c r="C1249" s="5" t="s">
        <v>6134</v>
      </c>
      <c r="D1249" s="5" t="str">
        <f t="shared" si="190"/>
        <v xml:space="preserve">3 </v>
      </c>
      <c r="E1249" s="5" t="str">
        <f t="shared" si="191"/>
        <v>Transition Area</v>
      </c>
      <c r="F1249" s="5" t="s">
        <v>8688</v>
      </c>
      <c r="H1249" s="5">
        <f t="shared" si="182"/>
        <v>15</v>
      </c>
      <c r="I1249" s="5" t="str">
        <f t="shared" si="183"/>
        <v>UPDATE crash_acc_2016 SET LOCWKZN_txt = 'Transition Area' where TRIM(LOCWKZN)='3';</v>
      </c>
    </row>
    <row r="1250" spans="1:9" x14ac:dyDescent="0.25">
      <c r="A1250" s="5" t="s">
        <v>8581</v>
      </c>
      <c r="B1250" s="14" t="s">
        <v>6867</v>
      </c>
      <c r="C1250" s="5" t="s">
        <v>6134</v>
      </c>
      <c r="D1250" s="5" t="str">
        <f t="shared" si="190"/>
        <v xml:space="preserve">4 </v>
      </c>
      <c r="E1250" s="5" t="str">
        <f t="shared" si="191"/>
        <v>Activity Area</v>
      </c>
      <c r="F1250" s="5" t="s">
        <v>8688</v>
      </c>
      <c r="H1250" s="5">
        <f t="shared" si="182"/>
        <v>13</v>
      </c>
      <c r="I1250" s="5" t="str">
        <f t="shared" si="183"/>
        <v>UPDATE crash_acc_2016 SET LOCWKZN_txt = 'Activity Area' where TRIM(LOCWKZN)='4';</v>
      </c>
    </row>
    <row r="1251" spans="1:9" x14ac:dyDescent="0.25">
      <c r="A1251" s="5" t="s">
        <v>8581</v>
      </c>
      <c r="B1251" s="14" t="s">
        <v>6868</v>
      </c>
      <c r="C1251" s="5" t="s">
        <v>6134</v>
      </c>
      <c r="D1251" s="5" t="str">
        <f t="shared" si="190"/>
        <v xml:space="preserve">5 </v>
      </c>
      <c r="E1251" s="5" t="str">
        <f t="shared" si="191"/>
        <v>Termination Area</v>
      </c>
      <c r="F1251" s="5" t="s">
        <v>8688</v>
      </c>
      <c r="H1251" s="5">
        <f t="shared" si="182"/>
        <v>16</v>
      </c>
      <c r="I1251" s="5" t="str">
        <f t="shared" si="183"/>
        <v>UPDATE crash_acc_2016 SET LOCWKZN_txt = 'Termination Area' where TRIM(LOCWKZN)='5';</v>
      </c>
    </row>
    <row r="1252" spans="1:9" x14ac:dyDescent="0.25">
      <c r="A1252" s="5" t="s">
        <v>8581</v>
      </c>
      <c r="B1252" s="14" t="s">
        <v>6869</v>
      </c>
      <c r="C1252" s="5" t="s">
        <v>6134</v>
      </c>
      <c r="D1252" s="5" t="str">
        <f t="shared" si="190"/>
        <v xml:space="preserve">6 </v>
      </c>
      <c r="E1252" s="5" t="str">
        <f t="shared" si="191"/>
        <v>After the End of Work Zone Sign</v>
      </c>
      <c r="F1252" s="5" t="s">
        <v>8688</v>
      </c>
      <c r="H1252" s="5">
        <f t="shared" si="182"/>
        <v>31</v>
      </c>
      <c r="I1252" s="5" t="str">
        <f t="shared" si="183"/>
        <v>UPDATE crash_acc_2016 SET LOCWKZN_txt = 'After the End of Work Zone Sign' where TRIM(LOCWKZN)='6';</v>
      </c>
    </row>
    <row r="1253" spans="1:9" x14ac:dyDescent="0.25">
      <c r="A1253" s="5" t="s">
        <v>8581</v>
      </c>
      <c r="B1253" s="15" t="s">
        <v>6305</v>
      </c>
      <c r="C1253" s="5" t="s">
        <v>6134</v>
      </c>
      <c r="D1253" s="5" t="str">
        <f t="shared" si="190"/>
        <v>90</v>
      </c>
      <c r="E1253" s="5" t="str">
        <f t="shared" si="191"/>
        <v>Other</v>
      </c>
      <c r="F1253" s="5" t="s">
        <v>8688</v>
      </c>
      <c r="H1253" s="5">
        <f t="shared" si="182"/>
        <v>5</v>
      </c>
      <c r="I1253" s="5" t="str">
        <f t="shared" si="183"/>
        <v>UPDATE crash_acc_2016 SET LOCWKZN_txt = 'Other' where TRIM(LOCWKZN)='90';</v>
      </c>
    </row>
    <row r="1254" spans="1:9" x14ac:dyDescent="0.25">
      <c r="A1254" s="5" t="s">
        <v>8625</v>
      </c>
      <c r="B1254" s="14" t="s">
        <v>6870</v>
      </c>
      <c r="C1254" t="s">
        <v>6160</v>
      </c>
      <c r="D1254" s="5" t="str">
        <f t="shared" ref="D1254:D1258" si="192">LEFT(B1254,2)</f>
        <v xml:space="preserve">1 </v>
      </c>
      <c r="E1254" s="5" t="str">
        <f t="shared" ref="E1254:E1258" si="193">TRIM(MID(B1254, SEARCH("=", B1254)+1,100))</f>
        <v>Not Transported</v>
      </c>
      <c r="F1254" t="s">
        <v>8689</v>
      </c>
      <c r="H1254" s="5">
        <f t="shared" si="182"/>
        <v>15</v>
      </c>
      <c r="I1254" s="5" t="str">
        <f t="shared" si="183"/>
        <v>UPDATE crash_per_2016 SET METHHOSP_txt = 'Not Transported' where TRIM(METHHOSP)='1';</v>
      </c>
    </row>
    <row r="1255" spans="1:9" x14ac:dyDescent="0.25">
      <c r="A1255" s="5" t="s">
        <v>8625</v>
      </c>
      <c r="B1255" s="14" t="s">
        <v>6871</v>
      </c>
      <c r="C1255" s="5" t="s">
        <v>6160</v>
      </c>
      <c r="D1255" s="5" t="str">
        <f t="shared" si="192"/>
        <v xml:space="preserve">2 </v>
      </c>
      <c r="E1255" s="5" t="str">
        <f t="shared" si="193"/>
        <v>EMS Ground</v>
      </c>
      <c r="F1255" s="5" t="s">
        <v>8689</v>
      </c>
      <c r="H1255" s="5">
        <f t="shared" si="182"/>
        <v>10</v>
      </c>
      <c r="I1255" s="5" t="str">
        <f t="shared" si="183"/>
        <v>UPDATE crash_per_2016 SET METHHOSP_txt = 'EMS Ground' where TRIM(METHHOSP)='2';</v>
      </c>
    </row>
    <row r="1256" spans="1:9" x14ac:dyDescent="0.25">
      <c r="A1256" s="5" t="s">
        <v>8625</v>
      </c>
      <c r="B1256" s="14" t="s">
        <v>6872</v>
      </c>
      <c r="C1256" s="5" t="s">
        <v>6160</v>
      </c>
      <c r="D1256" s="5" t="str">
        <f t="shared" si="192"/>
        <v xml:space="preserve">3 </v>
      </c>
      <c r="E1256" s="5" t="str">
        <f t="shared" si="193"/>
        <v>EMS Air</v>
      </c>
      <c r="F1256" s="5" t="s">
        <v>8689</v>
      </c>
      <c r="H1256" s="5">
        <f t="shared" si="182"/>
        <v>7</v>
      </c>
      <c r="I1256" s="5" t="str">
        <f t="shared" si="183"/>
        <v>UPDATE crash_per_2016 SET METHHOSP_txt = 'EMS Air' where TRIM(METHHOSP)='3';</v>
      </c>
    </row>
    <row r="1257" spans="1:9" x14ac:dyDescent="0.25">
      <c r="A1257" s="5" t="s">
        <v>8625</v>
      </c>
      <c r="B1257" s="14" t="s">
        <v>6305</v>
      </c>
      <c r="C1257" s="5" t="s">
        <v>6160</v>
      </c>
      <c r="D1257" s="5" t="str">
        <f t="shared" si="192"/>
        <v>90</v>
      </c>
      <c r="E1257" s="5" t="str">
        <f t="shared" si="193"/>
        <v>Other</v>
      </c>
      <c r="F1257" s="5" t="s">
        <v>8689</v>
      </c>
      <c r="H1257" s="5">
        <f t="shared" si="182"/>
        <v>5</v>
      </c>
      <c r="I1257" s="5" t="str">
        <f t="shared" si="183"/>
        <v>UPDATE crash_per_2016 SET METHHOSP_txt = 'Other' where TRIM(METHHOSP)='90';</v>
      </c>
    </row>
    <row r="1258" spans="1:9" x14ac:dyDescent="0.25">
      <c r="A1258" s="5" t="s">
        <v>8625</v>
      </c>
      <c r="B1258" s="15" t="s">
        <v>6262</v>
      </c>
      <c r="C1258" s="5" t="s">
        <v>6160</v>
      </c>
      <c r="D1258" s="5" t="str">
        <f t="shared" si="192"/>
        <v>99</v>
      </c>
      <c r="E1258" s="5" t="str">
        <f t="shared" si="193"/>
        <v>Unknown</v>
      </c>
      <c r="F1258" s="5" t="s">
        <v>8689</v>
      </c>
      <c r="H1258" s="5">
        <f t="shared" si="182"/>
        <v>7</v>
      </c>
      <c r="I1258" s="5" t="str">
        <f t="shared" si="183"/>
        <v>UPDATE crash_per_2016 SET METHHOSP_txt = 'Unknown' where TRIM(METHHOSP)='99';</v>
      </c>
    </row>
    <row r="1259" spans="1:9" x14ac:dyDescent="0.25">
      <c r="A1259" s="5" t="s">
        <v>8655</v>
      </c>
      <c r="B1259" s="14" t="s">
        <v>6743</v>
      </c>
      <c r="C1259" t="s">
        <v>76</v>
      </c>
      <c r="D1259" s="5" t="str">
        <f t="shared" ref="D1259:D1315" si="194">LEFT(B1259,2)</f>
        <v>19</v>
      </c>
      <c r="E1259" s="5" t="str">
        <f t="shared" ref="E1259:E1315" si="195">TRIM(MID(B1259, SEARCH("=", B1259)+1,100))</f>
        <v>Equipment Failure</v>
      </c>
      <c r="F1259" s="5" t="s">
        <v>8690</v>
      </c>
      <c r="G1259" t="s">
        <v>6755</v>
      </c>
      <c r="H1259" s="5">
        <f t="shared" si="182"/>
        <v>17</v>
      </c>
      <c r="I1259" s="5" t="str">
        <f t="shared" si="183"/>
        <v>UPDATE crash_veh_2016 SET MOSTHE_txt = 'Equipment Failure' where TRIM(MOSTHE)='19';</v>
      </c>
    </row>
    <row r="1260" spans="1:9" x14ac:dyDescent="0.25">
      <c r="A1260" s="5" t="s">
        <v>8655</v>
      </c>
      <c r="B1260" s="14" t="s">
        <v>6744</v>
      </c>
      <c r="C1260" s="5" t="s">
        <v>76</v>
      </c>
      <c r="D1260" s="5" t="str">
        <f t="shared" si="194"/>
        <v>20</v>
      </c>
      <c r="E1260" s="5" t="str">
        <f t="shared" si="195"/>
        <v>Separation of Units</v>
      </c>
      <c r="F1260" s="5" t="s">
        <v>8690</v>
      </c>
      <c r="G1260" s="5" t="s">
        <v>6755</v>
      </c>
      <c r="H1260" s="5">
        <f t="shared" si="182"/>
        <v>19</v>
      </c>
      <c r="I1260" s="5" t="str">
        <f t="shared" si="183"/>
        <v>UPDATE crash_veh_2016 SET MOSTHE_txt = 'Separation of Units' where TRIM(MOSTHE)='20';</v>
      </c>
    </row>
    <row r="1261" spans="1:9" x14ac:dyDescent="0.25">
      <c r="A1261" s="5" t="s">
        <v>8655</v>
      </c>
      <c r="B1261" s="14" t="s">
        <v>6745</v>
      </c>
      <c r="C1261" s="5" t="s">
        <v>76</v>
      </c>
      <c r="D1261" s="5" t="str">
        <f t="shared" si="194"/>
        <v>21</v>
      </c>
      <c r="E1261" s="5" t="str">
        <f t="shared" si="195"/>
        <v>Ran Off Roadway Right</v>
      </c>
      <c r="F1261" s="5" t="s">
        <v>8690</v>
      </c>
      <c r="G1261" s="5" t="s">
        <v>6755</v>
      </c>
      <c r="H1261" s="5">
        <f t="shared" si="182"/>
        <v>21</v>
      </c>
      <c r="I1261" s="5" t="str">
        <f t="shared" si="183"/>
        <v>UPDATE crash_veh_2016 SET MOSTHE_txt = 'Ran Off Roadway Right' where TRIM(MOSTHE)='21';</v>
      </c>
    </row>
    <row r="1262" spans="1:9" x14ac:dyDescent="0.25">
      <c r="A1262" s="5" t="s">
        <v>8655</v>
      </c>
      <c r="B1262" s="14" t="s">
        <v>6746</v>
      </c>
      <c r="C1262" s="5" t="s">
        <v>76</v>
      </c>
      <c r="D1262" s="5" t="str">
        <f t="shared" si="194"/>
        <v>22</v>
      </c>
      <c r="E1262" s="5" t="str">
        <f t="shared" si="195"/>
        <v>Ran Off Roadway Left</v>
      </c>
      <c r="F1262" s="5" t="s">
        <v>8690</v>
      </c>
      <c r="G1262" s="5" t="s">
        <v>6755</v>
      </c>
      <c r="H1262" s="5">
        <f t="shared" si="182"/>
        <v>20</v>
      </c>
      <c r="I1262" s="5" t="str">
        <f t="shared" si="183"/>
        <v>UPDATE crash_veh_2016 SET MOSTHE_txt = 'Ran Off Roadway Left' where TRIM(MOSTHE)='22';</v>
      </c>
    </row>
    <row r="1263" spans="1:9" x14ac:dyDescent="0.25">
      <c r="A1263" s="5" t="s">
        <v>8655</v>
      </c>
      <c r="B1263" s="14" t="s">
        <v>6747</v>
      </c>
      <c r="C1263" s="5" t="s">
        <v>76</v>
      </c>
      <c r="D1263" s="5" t="str">
        <f t="shared" si="194"/>
        <v>23</v>
      </c>
      <c r="E1263" s="5" t="str">
        <f t="shared" si="195"/>
        <v>Cross Median</v>
      </c>
      <c r="F1263" s="5" t="s">
        <v>8690</v>
      </c>
      <c r="G1263" s="5" t="s">
        <v>6755</v>
      </c>
      <c r="H1263" s="5">
        <f t="shared" si="182"/>
        <v>12</v>
      </c>
      <c r="I1263" s="5" t="str">
        <f t="shared" si="183"/>
        <v>UPDATE crash_veh_2016 SET MOSTHE_txt = 'Cross Median' where TRIM(MOSTHE)='23';</v>
      </c>
    </row>
    <row r="1264" spans="1:9" x14ac:dyDescent="0.25">
      <c r="A1264" s="5" t="s">
        <v>8655</v>
      </c>
      <c r="B1264" s="14" t="s">
        <v>6748</v>
      </c>
      <c r="C1264" s="5" t="s">
        <v>76</v>
      </c>
      <c r="D1264" s="5" t="str">
        <f t="shared" si="194"/>
        <v>24</v>
      </c>
      <c r="E1264" s="5" t="str">
        <f t="shared" si="195"/>
        <v>Cross Centerline</v>
      </c>
      <c r="F1264" s="5" t="s">
        <v>8690</v>
      </c>
      <c r="G1264" s="5" t="s">
        <v>6755</v>
      </c>
      <c r="H1264" s="5">
        <f t="shared" si="182"/>
        <v>16</v>
      </c>
      <c r="I1264" s="5" t="str">
        <f t="shared" si="183"/>
        <v>UPDATE crash_veh_2016 SET MOSTHE_txt = 'Cross Centerline' where TRIM(MOSTHE)='24';</v>
      </c>
    </row>
    <row r="1265" spans="1:9" x14ac:dyDescent="0.25">
      <c r="A1265" s="5" t="s">
        <v>8655</v>
      </c>
      <c r="B1265" s="14" t="s">
        <v>6749</v>
      </c>
      <c r="C1265" s="5" t="s">
        <v>76</v>
      </c>
      <c r="D1265" s="5" t="str">
        <f t="shared" si="194"/>
        <v>33</v>
      </c>
      <c r="E1265" s="5" t="str">
        <f t="shared" si="195"/>
        <v>Downhill Runaway</v>
      </c>
      <c r="F1265" s="5" t="s">
        <v>8690</v>
      </c>
      <c r="G1265" s="5" t="s">
        <v>6755</v>
      </c>
      <c r="H1265" s="5">
        <f t="shared" si="182"/>
        <v>16</v>
      </c>
      <c r="I1265" s="5" t="str">
        <f t="shared" si="183"/>
        <v>UPDATE crash_veh_2016 SET MOSTHE_txt = 'Downhill Runaway' where TRIM(MOSTHE)='33';</v>
      </c>
    </row>
    <row r="1266" spans="1:9" x14ac:dyDescent="0.25">
      <c r="A1266" s="5" t="s">
        <v>8655</v>
      </c>
      <c r="B1266" s="14" t="s">
        <v>6750</v>
      </c>
      <c r="C1266" s="5" t="s">
        <v>76</v>
      </c>
      <c r="D1266" s="5" t="str">
        <f t="shared" si="194"/>
        <v>34</v>
      </c>
      <c r="E1266" s="5" t="str">
        <f t="shared" si="195"/>
        <v>Fell/Jumped from Motor Vehicle</v>
      </c>
      <c r="F1266" s="5" t="s">
        <v>8690</v>
      </c>
      <c r="G1266" s="5" t="s">
        <v>6755</v>
      </c>
      <c r="H1266" s="5">
        <f t="shared" si="182"/>
        <v>30</v>
      </c>
      <c r="I1266" s="5" t="str">
        <f t="shared" si="183"/>
        <v>UPDATE crash_veh_2016 SET MOSTHE_txt = 'Fell/Jumped from Motor Vehicle' where TRIM(MOSTHE)='34';</v>
      </c>
    </row>
    <row r="1267" spans="1:9" x14ac:dyDescent="0.25">
      <c r="A1267" s="5" t="s">
        <v>8655</v>
      </c>
      <c r="B1267" s="14" t="s">
        <v>6751</v>
      </c>
      <c r="C1267" s="5" t="s">
        <v>76</v>
      </c>
      <c r="D1267" s="5" t="str">
        <f t="shared" si="194"/>
        <v>37</v>
      </c>
      <c r="E1267" s="5" t="str">
        <f t="shared" si="195"/>
        <v>Reentering Roadway</v>
      </c>
      <c r="F1267" s="5" t="s">
        <v>8690</v>
      </c>
      <c r="G1267" s="5" t="s">
        <v>6755</v>
      </c>
      <c r="H1267" s="5">
        <f t="shared" si="182"/>
        <v>18</v>
      </c>
      <c r="I1267" s="5" t="str">
        <f t="shared" si="183"/>
        <v>UPDATE crash_veh_2016 SET MOSTHE_txt = 'Reentering Roadway' where TRIM(MOSTHE)='37';</v>
      </c>
    </row>
    <row r="1268" spans="1:9" x14ac:dyDescent="0.25">
      <c r="A1268" s="5" t="s">
        <v>8655</v>
      </c>
      <c r="B1268" s="14" t="s">
        <v>6264</v>
      </c>
      <c r="C1268" s="5" t="s">
        <v>76</v>
      </c>
      <c r="D1268" s="5" t="str">
        <f t="shared" si="194"/>
        <v>38</v>
      </c>
      <c r="E1268" s="5" t="str">
        <f t="shared" si="195"/>
        <v>Thrown or Falling Object</v>
      </c>
      <c r="F1268" s="5" t="s">
        <v>8690</v>
      </c>
      <c r="G1268" s="5" t="s">
        <v>6755</v>
      </c>
      <c r="H1268" s="5">
        <f t="shared" si="182"/>
        <v>24</v>
      </c>
      <c r="I1268" s="5" t="str">
        <f t="shared" si="183"/>
        <v>UPDATE crash_veh_2016 SET MOSTHE_txt = 'Thrown or Falling Object' where TRIM(MOSTHE)='38';</v>
      </c>
    </row>
    <row r="1269" spans="1:9" x14ac:dyDescent="0.25">
      <c r="A1269" s="5" t="s">
        <v>8655</v>
      </c>
      <c r="B1269" s="14" t="s">
        <v>6265</v>
      </c>
      <c r="C1269" s="5" t="s">
        <v>76</v>
      </c>
      <c r="D1269" s="5" t="str">
        <f t="shared" si="194"/>
        <v>39</v>
      </c>
      <c r="E1269" s="5" t="str">
        <f t="shared" si="195"/>
        <v>Cargo/Equipment Loss or Shift</v>
      </c>
      <c r="F1269" s="5" t="s">
        <v>8690</v>
      </c>
      <c r="G1269" s="5" t="s">
        <v>6755</v>
      </c>
      <c r="H1269" s="5">
        <f t="shared" si="182"/>
        <v>29</v>
      </c>
      <c r="I1269" s="5" t="str">
        <f t="shared" si="183"/>
        <v>UPDATE crash_veh_2016 SET MOSTHE_txt = 'Cargo/Equipment Loss or Shift' where TRIM(MOSTHE)='39';</v>
      </c>
    </row>
    <row r="1270" spans="1:9" x14ac:dyDescent="0.25">
      <c r="A1270" s="5" t="s">
        <v>8655</v>
      </c>
      <c r="B1270" s="14" t="s">
        <v>6266</v>
      </c>
      <c r="C1270" s="5" t="s">
        <v>76</v>
      </c>
      <c r="D1270" s="5" t="str">
        <f t="shared" si="194"/>
        <v>83</v>
      </c>
      <c r="E1270" s="5" t="str">
        <f t="shared" si="195"/>
        <v>Overturn/Rollover</v>
      </c>
      <c r="F1270" s="5" t="s">
        <v>8690</v>
      </c>
      <c r="G1270" s="5" t="s">
        <v>6755</v>
      </c>
      <c r="H1270" s="5">
        <f t="shared" si="182"/>
        <v>17</v>
      </c>
      <c r="I1270" s="5" t="str">
        <f t="shared" si="183"/>
        <v>UPDATE crash_veh_2016 SET MOSTHE_txt = 'Overturn/Rollover' where TRIM(MOSTHE)='83';</v>
      </c>
    </row>
    <row r="1271" spans="1:9" x14ac:dyDescent="0.25">
      <c r="A1271" s="5" t="s">
        <v>8655</v>
      </c>
      <c r="B1271" s="14" t="s">
        <v>6752</v>
      </c>
      <c r="C1271" s="5" t="s">
        <v>76</v>
      </c>
      <c r="D1271" s="5" t="str">
        <f t="shared" si="194"/>
        <v>84</v>
      </c>
      <c r="E1271" s="5" t="str">
        <f t="shared" si="195"/>
        <v>Immersion (Full or Partial)</v>
      </c>
      <c r="F1271" s="5" t="s">
        <v>8690</v>
      </c>
      <c r="G1271" s="5" t="s">
        <v>6755</v>
      </c>
      <c r="H1271" s="5">
        <f t="shared" si="182"/>
        <v>27</v>
      </c>
      <c r="I1271" s="5" t="str">
        <f t="shared" si="183"/>
        <v>UPDATE crash_veh_2016 SET MOSTHE_txt = 'Immersion (Full or Partial)' where TRIM(MOSTHE)='84';</v>
      </c>
    </row>
    <row r="1272" spans="1:9" x14ac:dyDescent="0.25">
      <c r="A1272" s="5" t="s">
        <v>8655</v>
      </c>
      <c r="B1272" s="14" t="s">
        <v>6268</v>
      </c>
      <c r="C1272" s="5" t="s">
        <v>76</v>
      </c>
      <c r="D1272" s="5" t="str">
        <f t="shared" si="194"/>
        <v>85</v>
      </c>
      <c r="E1272" s="5" t="str">
        <f t="shared" si="195"/>
        <v>Fire/Explosion</v>
      </c>
      <c r="F1272" s="5" t="s">
        <v>8690</v>
      </c>
      <c r="G1272" s="5" t="s">
        <v>6755</v>
      </c>
      <c r="H1272" s="5">
        <f t="shared" si="182"/>
        <v>14</v>
      </c>
      <c r="I1272" s="5" t="str">
        <f t="shared" si="183"/>
        <v>UPDATE crash_veh_2016 SET MOSTHE_txt = 'Fire/Explosion' where TRIM(MOSTHE)='85';</v>
      </c>
    </row>
    <row r="1273" spans="1:9" x14ac:dyDescent="0.25">
      <c r="A1273" s="5" t="s">
        <v>8655</v>
      </c>
      <c r="B1273" s="14" t="s">
        <v>6753</v>
      </c>
      <c r="C1273" s="5" t="s">
        <v>76</v>
      </c>
      <c r="D1273" s="5" t="str">
        <f t="shared" si="194"/>
        <v>86</v>
      </c>
      <c r="E1273" s="5" t="str">
        <f t="shared" si="195"/>
        <v>Jackknife</v>
      </c>
      <c r="F1273" s="5" t="s">
        <v>8690</v>
      </c>
      <c r="G1273" s="5" t="s">
        <v>6755</v>
      </c>
      <c r="H1273" s="5">
        <f t="shared" si="182"/>
        <v>9</v>
      </c>
      <c r="I1273" s="5" t="str">
        <f t="shared" si="183"/>
        <v>UPDATE crash_veh_2016 SET MOSTHE_txt = 'Jackknife' where TRIM(MOSTHE)='86';</v>
      </c>
    </row>
    <row r="1274" spans="1:9" x14ac:dyDescent="0.25">
      <c r="A1274" s="5" t="s">
        <v>8655</v>
      </c>
      <c r="B1274" s="14" t="s">
        <v>6754</v>
      </c>
      <c r="C1274" s="5" t="s">
        <v>76</v>
      </c>
      <c r="D1274" s="5" t="str">
        <f t="shared" si="194"/>
        <v>89</v>
      </c>
      <c r="E1274" s="5" t="str">
        <f t="shared" si="195"/>
        <v>Other Non-Collision</v>
      </c>
      <c r="F1274" s="5" t="s">
        <v>8690</v>
      </c>
      <c r="G1274" s="5" t="s">
        <v>6755</v>
      </c>
      <c r="H1274" s="5">
        <f t="shared" si="182"/>
        <v>19</v>
      </c>
      <c r="I1274" s="5" t="str">
        <f t="shared" si="183"/>
        <v>UPDATE crash_veh_2016 SET MOSTHE_txt = 'Other Non-Collision' where TRIM(MOSTHE)='89';</v>
      </c>
    </row>
    <row r="1275" spans="1:9" x14ac:dyDescent="0.25">
      <c r="A1275" s="5" t="s">
        <v>8655</v>
      </c>
      <c r="B1275" s="14" t="s">
        <v>6225</v>
      </c>
      <c r="C1275" s="5" t="s">
        <v>76</v>
      </c>
      <c r="D1275" s="5" t="str">
        <f t="shared" si="194"/>
        <v xml:space="preserve">8 </v>
      </c>
      <c r="E1275" s="5" t="str">
        <f t="shared" si="195"/>
        <v>Pedestrian</v>
      </c>
      <c r="F1275" s="5" t="s">
        <v>8690</v>
      </c>
      <c r="G1275" t="s">
        <v>6761</v>
      </c>
      <c r="H1275" s="5">
        <f t="shared" si="182"/>
        <v>10</v>
      </c>
      <c r="I1275" s="5" t="str">
        <f t="shared" si="183"/>
        <v>UPDATE crash_veh_2016 SET MOSTHE_txt = 'Pedestrian' where TRIM(MOSTHE)='8';</v>
      </c>
    </row>
    <row r="1276" spans="1:9" x14ac:dyDescent="0.25">
      <c r="A1276" s="5" t="s">
        <v>8655</v>
      </c>
      <c r="B1276" s="14" t="s">
        <v>6756</v>
      </c>
      <c r="C1276" s="5" t="s">
        <v>76</v>
      </c>
      <c r="D1276" s="5" t="str">
        <f t="shared" si="194"/>
        <v xml:space="preserve">9 </v>
      </c>
      <c r="E1276" s="5" t="str">
        <f t="shared" si="195"/>
        <v>Pedalcyclist (Bicyclist)</v>
      </c>
      <c r="F1276" s="5" t="s">
        <v>8690</v>
      </c>
      <c r="G1276" s="5" t="s">
        <v>6761</v>
      </c>
      <c r="H1276" s="5">
        <f t="shared" si="182"/>
        <v>24</v>
      </c>
      <c r="I1276" s="5" t="str">
        <f t="shared" si="183"/>
        <v>UPDATE crash_veh_2016 SET MOSTHE_txt = 'Pedalcyclist (Bicyclist)' where TRIM(MOSTHE)='9';</v>
      </c>
    </row>
    <row r="1277" spans="1:9" x14ac:dyDescent="0.25">
      <c r="A1277" s="5" t="s">
        <v>8655</v>
      </c>
      <c r="B1277" s="14" t="s">
        <v>6757</v>
      </c>
      <c r="C1277" s="5" t="s">
        <v>76</v>
      </c>
      <c r="D1277" s="5" t="str">
        <f t="shared" si="194"/>
        <v>10</v>
      </c>
      <c r="E1277" s="5" t="str">
        <f t="shared" si="195"/>
        <v>Motor Vehicle In Transport</v>
      </c>
      <c r="F1277" s="5" t="s">
        <v>8690</v>
      </c>
      <c r="G1277" s="5" t="s">
        <v>6761</v>
      </c>
      <c r="H1277" s="5">
        <f t="shared" si="182"/>
        <v>26</v>
      </c>
      <c r="I1277" s="5" t="str">
        <f t="shared" si="183"/>
        <v>UPDATE crash_veh_2016 SET MOSTHE_txt = 'Motor Vehicle In Transport' where TRIM(MOSTHE)='10';</v>
      </c>
    </row>
    <row r="1278" spans="1:9" x14ac:dyDescent="0.25">
      <c r="A1278" s="5" t="s">
        <v>8655</v>
      </c>
      <c r="B1278" s="14" t="s">
        <v>6228</v>
      </c>
      <c r="C1278" s="5" t="s">
        <v>76</v>
      </c>
      <c r="D1278" s="5" t="str">
        <f t="shared" si="194"/>
        <v>11</v>
      </c>
      <c r="E1278" s="5" t="str">
        <f t="shared" si="195"/>
        <v>Parked Motor Vehicle</v>
      </c>
      <c r="F1278" s="5" t="s">
        <v>8690</v>
      </c>
      <c r="G1278" s="5" t="s">
        <v>6761</v>
      </c>
      <c r="H1278" s="5">
        <f t="shared" si="182"/>
        <v>20</v>
      </c>
      <c r="I1278" s="5" t="str">
        <f t="shared" si="183"/>
        <v>UPDATE crash_veh_2016 SET MOSTHE_txt = 'Parked Motor Vehicle' where TRIM(MOSTHE)='11';</v>
      </c>
    </row>
    <row r="1279" spans="1:9" x14ac:dyDescent="0.25">
      <c r="A1279" s="5" t="s">
        <v>8655</v>
      </c>
      <c r="B1279" s="14" t="s">
        <v>6758</v>
      </c>
      <c r="C1279" s="5" t="s">
        <v>76</v>
      </c>
      <c r="D1279" s="5" t="str">
        <f t="shared" si="194"/>
        <v>12</v>
      </c>
      <c r="E1279" s="5" t="str">
        <f t="shared" si="195"/>
        <v>Struck by Falling, Shifting Cargo or Anything Set in Motion by Motor Vehicle</v>
      </c>
      <c r="F1279" s="5" t="s">
        <v>8690</v>
      </c>
      <c r="G1279" s="5" t="s">
        <v>6761</v>
      </c>
      <c r="H1279" s="5">
        <f t="shared" si="182"/>
        <v>76</v>
      </c>
      <c r="I1279" s="5" t="str">
        <f t="shared" si="183"/>
        <v>UPDATE crash_veh_2016 SET MOSTHE_txt = 'Struck by Falling, Shifting Cargo or Anything Set in Motion by Motor Vehicle' where TRIM(MOSTHE)='12';</v>
      </c>
    </row>
    <row r="1280" spans="1:9" x14ac:dyDescent="0.25">
      <c r="A1280" s="5" t="s">
        <v>8655</v>
      </c>
      <c r="B1280" s="14" t="s">
        <v>6230</v>
      </c>
      <c r="C1280" s="5" t="s">
        <v>76</v>
      </c>
      <c r="D1280" s="5" t="str">
        <f t="shared" si="194"/>
        <v>13</v>
      </c>
      <c r="E1280" s="5" t="str">
        <f t="shared" si="195"/>
        <v>Train-LRT</v>
      </c>
      <c r="F1280" s="5" t="s">
        <v>8690</v>
      </c>
      <c r="G1280" s="5" t="s">
        <v>6761</v>
      </c>
      <c r="H1280" s="5">
        <f t="shared" si="182"/>
        <v>9</v>
      </c>
      <c r="I1280" s="5" t="str">
        <f t="shared" si="183"/>
        <v>UPDATE crash_veh_2016 SET MOSTHE_txt = 'Train-LRT' where TRIM(MOSTHE)='13';</v>
      </c>
    </row>
    <row r="1281" spans="1:9" x14ac:dyDescent="0.25">
      <c r="A1281" s="5" t="s">
        <v>8655</v>
      </c>
      <c r="B1281" s="14" t="s">
        <v>6231</v>
      </c>
      <c r="C1281" s="5" t="s">
        <v>76</v>
      </c>
      <c r="D1281" s="5" t="str">
        <f t="shared" si="194"/>
        <v>14</v>
      </c>
      <c r="E1281" s="5" t="str">
        <f t="shared" si="195"/>
        <v>Train-Passenger</v>
      </c>
      <c r="F1281" s="5" t="s">
        <v>8690</v>
      </c>
      <c r="G1281" s="5" t="s">
        <v>6761</v>
      </c>
      <c r="H1281" s="5">
        <f t="shared" si="182"/>
        <v>15</v>
      </c>
      <c r="I1281" s="5" t="str">
        <f t="shared" si="183"/>
        <v>UPDATE crash_veh_2016 SET MOSTHE_txt = 'Train-Passenger' where TRIM(MOSTHE)='14';</v>
      </c>
    </row>
    <row r="1282" spans="1:9" x14ac:dyDescent="0.25">
      <c r="A1282" s="5" t="s">
        <v>8655</v>
      </c>
      <c r="B1282" s="14" t="s">
        <v>6232</v>
      </c>
      <c r="C1282" s="5" t="s">
        <v>76</v>
      </c>
      <c r="D1282" s="5" t="str">
        <f t="shared" si="194"/>
        <v>15</v>
      </c>
      <c r="E1282" s="5" t="str">
        <f t="shared" si="195"/>
        <v>Train-Cargo</v>
      </c>
      <c r="F1282" s="5" t="s">
        <v>8690</v>
      </c>
      <c r="G1282" s="5" t="s">
        <v>6761</v>
      </c>
      <c r="H1282" s="5">
        <f t="shared" si="182"/>
        <v>11</v>
      </c>
      <c r="I1282" s="5" t="str">
        <f t="shared" si="183"/>
        <v>UPDATE crash_veh_2016 SET MOSTHE_txt = 'Train-Cargo' where TRIM(MOSTHE)='15';</v>
      </c>
    </row>
    <row r="1283" spans="1:9" x14ac:dyDescent="0.25">
      <c r="A1283" s="5" t="s">
        <v>8655</v>
      </c>
      <c r="B1283" s="14" t="s">
        <v>6233</v>
      </c>
      <c r="C1283" s="5" t="s">
        <v>76</v>
      </c>
      <c r="D1283" s="5" t="str">
        <f t="shared" si="194"/>
        <v>16</v>
      </c>
      <c r="E1283" s="5" t="str">
        <f t="shared" si="195"/>
        <v>Deer</v>
      </c>
      <c r="F1283" s="5" t="s">
        <v>8690</v>
      </c>
      <c r="G1283" s="5" t="s">
        <v>6761</v>
      </c>
      <c r="H1283" s="5">
        <f t="shared" si="182"/>
        <v>4</v>
      </c>
      <c r="I1283" s="5" t="str">
        <f t="shared" si="183"/>
        <v>UPDATE crash_veh_2016 SET MOSTHE_txt = 'Deer' where TRIM(MOSTHE)='16';</v>
      </c>
    </row>
    <row r="1284" spans="1:9" x14ac:dyDescent="0.25">
      <c r="A1284" s="5" t="s">
        <v>8655</v>
      </c>
      <c r="B1284" s="14" t="s">
        <v>6234</v>
      </c>
      <c r="C1284" s="5" t="s">
        <v>76</v>
      </c>
      <c r="D1284" s="5" t="str">
        <f t="shared" si="194"/>
        <v>17</v>
      </c>
      <c r="E1284" s="5" t="str">
        <f t="shared" si="195"/>
        <v>Animal Alive Before Crash</v>
      </c>
      <c r="F1284" s="5" t="s">
        <v>8690</v>
      </c>
      <c r="G1284" s="5" t="s">
        <v>6761</v>
      </c>
      <c r="H1284" s="5">
        <f t="shared" si="182"/>
        <v>25</v>
      </c>
      <c r="I1284" s="5" t="str">
        <f t="shared" si="183"/>
        <v>UPDATE crash_veh_2016 SET MOSTHE_txt = 'Animal Alive Before Crash' where TRIM(MOSTHE)='17';</v>
      </c>
    </row>
    <row r="1285" spans="1:9" x14ac:dyDescent="0.25">
      <c r="A1285" s="5" t="s">
        <v>8655</v>
      </c>
      <c r="B1285" s="14" t="s">
        <v>6235</v>
      </c>
      <c r="C1285" s="5" t="s">
        <v>76</v>
      </c>
      <c r="D1285" s="5" t="str">
        <f t="shared" si="194"/>
        <v>18</v>
      </c>
      <c r="E1285" s="5" t="str">
        <f t="shared" si="195"/>
        <v>Animal Dead Before Crash</v>
      </c>
      <c r="F1285" s="5" t="s">
        <v>8690</v>
      </c>
      <c r="G1285" s="5" t="s">
        <v>6761</v>
      </c>
      <c r="H1285" s="5">
        <f t="shared" ref="H1285:H1348" si="196">LEN(E1285)</f>
        <v>24</v>
      </c>
      <c r="I1285" s="5" t="str">
        <f t="shared" ref="I1285:I1348" si="197">"UPDATE crash_"&amp;TRIM(F1285)&amp;"_2016 SET "&amp;TRIM(C1285)&amp;"_txt = '"&amp;TRIM(E1285)&amp;"' where TRIM("&amp;TRIM(C1285)&amp;")='"&amp;TRIM(D1285)&amp;"';"</f>
        <v>UPDATE crash_veh_2016 SET MOSTHE_txt = 'Animal Dead Before Crash' where TRIM(MOSTHE)='18';</v>
      </c>
    </row>
    <row r="1286" spans="1:9" x14ac:dyDescent="0.25">
      <c r="A1286" s="5" t="s">
        <v>8655</v>
      </c>
      <c r="B1286" s="14" t="s">
        <v>6759</v>
      </c>
      <c r="C1286" s="5" t="s">
        <v>76</v>
      </c>
      <c r="D1286" s="5" t="str">
        <f t="shared" si="194"/>
        <v>25</v>
      </c>
      <c r="E1286" s="5" t="str">
        <f t="shared" si="195"/>
        <v>Other-Non Fixed Object</v>
      </c>
      <c r="F1286" s="5" t="s">
        <v>8690</v>
      </c>
      <c r="G1286" s="5" t="s">
        <v>6761</v>
      </c>
      <c r="H1286" s="5">
        <f t="shared" si="196"/>
        <v>22</v>
      </c>
      <c r="I1286" s="5" t="str">
        <f t="shared" si="197"/>
        <v>UPDATE crash_veh_2016 SET MOSTHE_txt = 'Other-Non Fixed Object' where TRIM(MOSTHE)='25';</v>
      </c>
    </row>
    <row r="1287" spans="1:9" x14ac:dyDescent="0.25">
      <c r="A1287" s="5" t="s">
        <v>8655</v>
      </c>
      <c r="B1287" s="14" t="s">
        <v>6760</v>
      </c>
      <c r="C1287" s="5" t="s">
        <v>76</v>
      </c>
      <c r="D1287" s="5" t="str">
        <f t="shared" si="194"/>
        <v>51</v>
      </c>
      <c r="E1287" s="5" t="str">
        <f t="shared" si="195"/>
        <v>Other-Non-Motorist</v>
      </c>
      <c r="F1287" s="5" t="s">
        <v>8690</v>
      </c>
      <c r="G1287" s="5" t="s">
        <v>6761</v>
      </c>
      <c r="H1287" s="5">
        <f t="shared" si="196"/>
        <v>18</v>
      </c>
      <c r="I1287" s="5" t="str">
        <f t="shared" si="197"/>
        <v>UPDATE crash_veh_2016 SET MOSTHE_txt = 'Other-Non-Motorist' where TRIM(MOSTHE)='51';</v>
      </c>
    </row>
    <row r="1288" spans="1:9" x14ac:dyDescent="0.25">
      <c r="A1288" s="5" t="s">
        <v>8655</v>
      </c>
      <c r="B1288" s="14" t="s">
        <v>6762</v>
      </c>
      <c r="C1288" s="5" t="s">
        <v>76</v>
      </c>
      <c r="D1288" s="5" t="str">
        <f t="shared" si="194"/>
        <v>28</v>
      </c>
      <c r="E1288" s="5" t="str">
        <f t="shared" si="195"/>
        <v>Utility Pole/Light Pole</v>
      </c>
      <c r="F1288" s="5" t="s">
        <v>8690</v>
      </c>
      <c r="G1288" t="s">
        <v>6769</v>
      </c>
      <c r="H1288" s="5">
        <f t="shared" si="196"/>
        <v>23</v>
      </c>
      <c r="I1288" s="5" t="str">
        <f t="shared" si="197"/>
        <v>UPDATE crash_veh_2016 SET MOSTHE_txt = 'Utility Pole/Light Pole' where TRIM(MOSTHE)='28';</v>
      </c>
    </row>
    <row r="1289" spans="1:9" x14ac:dyDescent="0.25">
      <c r="A1289" s="5" t="s">
        <v>8655</v>
      </c>
      <c r="B1289" s="14" t="s">
        <v>6237</v>
      </c>
      <c r="C1289" s="5" t="s">
        <v>76</v>
      </c>
      <c r="D1289" s="5" t="str">
        <f t="shared" si="194"/>
        <v>30</v>
      </c>
      <c r="E1289" s="5" t="str">
        <f t="shared" si="195"/>
        <v>Traffic Signal or Signal Structure</v>
      </c>
      <c r="F1289" s="5" t="s">
        <v>8690</v>
      </c>
      <c r="G1289" s="5" t="s">
        <v>6769</v>
      </c>
      <c r="H1289" s="5">
        <f t="shared" si="196"/>
        <v>34</v>
      </c>
      <c r="I1289" s="5" t="str">
        <f t="shared" si="197"/>
        <v>UPDATE crash_veh_2016 SET MOSTHE_txt = 'Traffic Signal or Signal Structure' where TRIM(MOSTHE)='30';</v>
      </c>
    </row>
    <row r="1290" spans="1:9" x14ac:dyDescent="0.25">
      <c r="A1290" s="5" t="s">
        <v>8655</v>
      </c>
      <c r="B1290" s="14" t="s">
        <v>6238</v>
      </c>
      <c r="C1290" s="5" t="s">
        <v>76</v>
      </c>
      <c r="D1290" s="5" t="str">
        <f t="shared" si="194"/>
        <v>31</v>
      </c>
      <c r="E1290" s="5" t="str">
        <f t="shared" si="195"/>
        <v>RR / LRT Crossing Device</v>
      </c>
      <c r="F1290" s="5" t="s">
        <v>8690</v>
      </c>
      <c r="G1290" s="5" t="s">
        <v>6769</v>
      </c>
      <c r="H1290" s="5">
        <f t="shared" si="196"/>
        <v>24</v>
      </c>
      <c r="I1290" s="5" t="str">
        <f t="shared" si="197"/>
        <v>UPDATE crash_veh_2016 SET MOSTHE_txt = 'RR / LRT Crossing Device' where TRIM(MOSTHE)='31';</v>
      </c>
    </row>
    <row r="1291" spans="1:9" x14ac:dyDescent="0.25">
      <c r="A1291" s="5" t="s">
        <v>8655</v>
      </c>
      <c r="B1291" s="14" t="s">
        <v>6239</v>
      </c>
      <c r="C1291" s="5" t="s">
        <v>76</v>
      </c>
      <c r="D1291" s="5" t="str">
        <f t="shared" si="194"/>
        <v>32</v>
      </c>
      <c r="E1291" s="5" t="str">
        <f t="shared" si="195"/>
        <v>Roadway Sign or Signal Structure</v>
      </c>
      <c r="F1291" s="5" t="s">
        <v>8690</v>
      </c>
      <c r="G1291" s="5" t="s">
        <v>6769</v>
      </c>
      <c r="H1291" s="5">
        <f t="shared" si="196"/>
        <v>32</v>
      </c>
      <c r="I1291" s="5" t="str">
        <f t="shared" si="197"/>
        <v>UPDATE crash_veh_2016 SET MOSTHE_txt = 'Roadway Sign or Signal Structure' where TRIM(MOSTHE)='32';</v>
      </c>
    </row>
    <row r="1292" spans="1:9" x14ac:dyDescent="0.25">
      <c r="A1292" s="5" t="s">
        <v>8655</v>
      </c>
      <c r="B1292" s="14" t="s">
        <v>6240</v>
      </c>
      <c r="C1292" s="5" t="s">
        <v>76</v>
      </c>
      <c r="D1292" s="5" t="str">
        <f t="shared" si="194"/>
        <v>35</v>
      </c>
      <c r="E1292" s="5" t="str">
        <f t="shared" si="195"/>
        <v>Other Post, Pole or Support</v>
      </c>
      <c r="F1292" s="5" t="s">
        <v>8690</v>
      </c>
      <c r="G1292" s="5" t="s">
        <v>6769</v>
      </c>
      <c r="H1292" s="5">
        <f t="shared" si="196"/>
        <v>27</v>
      </c>
      <c r="I1292" s="5" t="str">
        <f t="shared" si="197"/>
        <v>UPDATE crash_veh_2016 SET MOSTHE_txt = 'Other Post, Pole or Support' where TRIM(MOSTHE)='35';</v>
      </c>
    </row>
    <row r="1293" spans="1:9" x14ac:dyDescent="0.25">
      <c r="A1293" s="5" t="s">
        <v>8655</v>
      </c>
      <c r="B1293" s="14" t="s">
        <v>6241</v>
      </c>
      <c r="C1293" s="5" t="s">
        <v>76</v>
      </c>
      <c r="D1293" s="5" t="str">
        <f t="shared" si="194"/>
        <v>36</v>
      </c>
      <c r="E1293" s="5" t="str">
        <f t="shared" si="195"/>
        <v>Construction or Maintenance Equipment</v>
      </c>
      <c r="F1293" s="5" t="s">
        <v>8690</v>
      </c>
      <c r="G1293" s="5" t="s">
        <v>6769</v>
      </c>
      <c r="H1293" s="5">
        <f t="shared" si="196"/>
        <v>37</v>
      </c>
      <c r="I1293" s="5" t="str">
        <f t="shared" si="197"/>
        <v>UPDATE crash_veh_2016 SET MOSTHE_txt = 'Construction or Maintenance Equipment' where TRIM(MOSTHE)='36';</v>
      </c>
    </row>
    <row r="1294" spans="1:9" x14ac:dyDescent="0.25">
      <c r="A1294" s="5" t="s">
        <v>8655</v>
      </c>
      <c r="B1294" s="14" t="s">
        <v>6242</v>
      </c>
      <c r="C1294" s="5" t="s">
        <v>76</v>
      </c>
      <c r="D1294" s="5" t="str">
        <f t="shared" si="194"/>
        <v>41</v>
      </c>
      <c r="E1294" s="5" t="str">
        <f t="shared" si="195"/>
        <v>Bridge Pier or Support</v>
      </c>
      <c r="F1294" s="5" t="s">
        <v>8690</v>
      </c>
      <c r="G1294" s="5" t="s">
        <v>6769</v>
      </c>
      <c r="H1294" s="5">
        <f t="shared" si="196"/>
        <v>22</v>
      </c>
      <c r="I1294" s="5" t="str">
        <f t="shared" si="197"/>
        <v>UPDATE crash_veh_2016 SET MOSTHE_txt = 'Bridge Pier or Support' where TRIM(MOSTHE)='41';</v>
      </c>
    </row>
    <row r="1295" spans="1:9" x14ac:dyDescent="0.25">
      <c r="A1295" s="5" t="s">
        <v>8655</v>
      </c>
      <c r="B1295" s="14" t="s">
        <v>6243</v>
      </c>
      <c r="C1295" s="5" t="s">
        <v>76</v>
      </c>
      <c r="D1295" s="5" t="str">
        <f t="shared" si="194"/>
        <v>42</v>
      </c>
      <c r="E1295" s="5" t="str">
        <f t="shared" si="195"/>
        <v>Bridge Overhead Structure</v>
      </c>
      <c r="F1295" s="5" t="s">
        <v>8690</v>
      </c>
      <c r="G1295" s="5" t="s">
        <v>6769</v>
      </c>
      <c r="H1295" s="5">
        <f t="shared" si="196"/>
        <v>25</v>
      </c>
      <c r="I1295" s="5" t="str">
        <f t="shared" si="197"/>
        <v>UPDATE crash_veh_2016 SET MOSTHE_txt = 'Bridge Overhead Structure' where TRIM(MOSTHE)='42';</v>
      </c>
    </row>
    <row r="1296" spans="1:9" x14ac:dyDescent="0.25">
      <c r="A1296" s="5" t="s">
        <v>8655</v>
      </c>
      <c r="B1296" s="14" t="s">
        <v>6244</v>
      </c>
      <c r="C1296" s="5" t="s">
        <v>76</v>
      </c>
      <c r="D1296" s="5" t="str">
        <f t="shared" si="194"/>
        <v>43</v>
      </c>
      <c r="E1296" s="5" t="str">
        <f t="shared" si="195"/>
        <v>Bridge Rail</v>
      </c>
      <c r="F1296" s="5" t="s">
        <v>8690</v>
      </c>
      <c r="G1296" s="5" t="s">
        <v>6769</v>
      </c>
      <c r="H1296" s="5">
        <f t="shared" si="196"/>
        <v>11</v>
      </c>
      <c r="I1296" s="5" t="str">
        <f t="shared" si="197"/>
        <v>UPDATE crash_veh_2016 SET MOSTHE_txt = 'Bridge Rail' where TRIM(MOSTHE)='43';</v>
      </c>
    </row>
    <row r="1297" spans="1:9" x14ac:dyDescent="0.25">
      <c r="A1297" s="5" t="s">
        <v>8655</v>
      </c>
      <c r="B1297" s="14" t="s">
        <v>6245</v>
      </c>
      <c r="C1297" s="5" t="s">
        <v>76</v>
      </c>
      <c r="D1297" s="5" t="str">
        <f t="shared" si="194"/>
        <v>46</v>
      </c>
      <c r="E1297" s="5" t="str">
        <f t="shared" si="195"/>
        <v>Culvert</v>
      </c>
      <c r="F1297" s="5" t="s">
        <v>8690</v>
      </c>
      <c r="G1297" s="5" t="s">
        <v>6769</v>
      </c>
      <c r="H1297" s="5">
        <f t="shared" si="196"/>
        <v>7</v>
      </c>
      <c r="I1297" s="5" t="str">
        <f t="shared" si="197"/>
        <v>UPDATE crash_veh_2016 SET MOSTHE_txt = 'Culvert' where TRIM(MOSTHE)='46';</v>
      </c>
    </row>
    <row r="1298" spans="1:9" x14ac:dyDescent="0.25">
      <c r="A1298" s="5" t="s">
        <v>8655</v>
      </c>
      <c r="B1298" s="14" t="s">
        <v>6246</v>
      </c>
      <c r="C1298" s="5" t="s">
        <v>76</v>
      </c>
      <c r="D1298" s="5" t="str">
        <f t="shared" si="194"/>
        <v>47</v>
      </c>
      <c r="E1298" s="5" t="str">
        <f t="shared" si="195"/>
        <v>Curb</v>
      </c>
      <c r="F1298" s="5" t="s">
        <v>8690</v>
      </c>
      <c r="G1298" s="5" t="s">
        <v>6769</v>
      </c>
      <c r="H1298" s="5">
        <f t="shared" si="196"/>
        <v>4</v>
      </c>
      <c r="I1298" s="5" t="str">
        <f t="shared" si="197"/>
        <v>UPDATE crash_veh_2016 SET MOSTHE_txt = 'Curb' where TRIM(MOSTHE)='47';</v>
      </c>
    </row>
    <row r="1299" spans="1:9" x14ac:dyDescent="0.25">
      <c r="A1299" s="5" t="s">
        <v>8655</v>
      </c>
      <c r="B1299" s="14" t="s">
        <v>6247</v>
      </c>
      <c r="C1299" s="5" t="s">
        <v>76</v>
      </c>
      <c r="D1299" s="5" t="str">
        <f t="shared" si="194"/>
        <v>48</v>
      </c>
      <c r="E1299" s="5" t="str">
        <f t="shared" si="195"/>
        <v>Ditch</v>
      </c>
      <c r="F1299" s="5" t="s">
        <v>8690</v>
      </c>
      <c r="G1299" s="5" t="s">
        <v>6769</v>
      </c>
      <c r="H1299" s="5">
        <f t="shared" si="196"/>
        <v>5</v>
      </c>
      <c r="I1299" s="5" t="str">
        <f t="shared" si="197"/>
        <v>UPDATE crash_veh_2016 SET MOSTHE_txt = 'Ditch' where TRIM(MOSTHE)='48';</v>
      </c>
    </row>
    <row r="1300" spans="1:9" x14ac:dyDescent="0.25">
      <c r="A1300" s="5" t="s">
        <v>8655</v>
      </c>
      <c r="B1300" s="14" t="s">
        <v>6248</v>
      </c>
      <c r="C1300" s="5" t="s">
        <v>76</v>
      </c>
      <c r="D1300" s="5" t="str">
        <f t="shared" si="194"/>
        <v>49</v>
      </c>
      <c r="E1300" s="5" t="str">
        <f t="shared" si="195"/>
        <v>Embankment</v>
      </c>
      <c r="F1300" s="5" t="s">
        <v>8690</v>
      </c>
      <c r="G1300" s="5" t="s">
        <v>6769</v>
      </c>
      <c r="H1300" s="5">
        <f t="shared" si="196"/>
        <v>10</v>
      </c>
      <c r="I1300" s="5" t="str">
        <f t="shared" si="197"/>
        <v>UPDATE crash_veh_2016 SET MOSTHE_txt = 'Embankment' where TRIM(MOSTHE)='49';</v>
      </c>
    </row>
    <row r="1301" spans="1:9" x14ac:dyDescent="0.25">
      <c r="A1301" s="5" t="s">
        <v>8655</v>
      </c>
      <c r="B1301" s="14" t="s">
        <v>6249</v>
      </c>
      <c r="C1301" s="5" t="s">
        <v>76</v>
      </c>
      <c r="D1301" s="5" t="str">
        <f t="shared" si="194"/>
        <v>50</v>
      </c>
      <c r="E1301" s="5" t="str">
        <f t="shared" si="195"/>
        <v>Snowbank</v>
      </c>
      <c r="F1301" s="5" t="s">
        <v>8690</v>
      </c>
      <c r="G1301" s="5" t="s">
        <v>6769</v>
      </c>
      <c r="H1301" s="5">
        <f t="shared" si="196"/>
        <v>8</v>
      </c>
      <c r="I1301" s="5" t="str">
        <f t="shared" si="197"/>
        <v>UPDATE crash_veh_2016 SET MOSTHE_txt = 'Snowbank' where TRIM(MOSTHE)='50';</v>
      </c>
    </row>
    <row r="1302" spans="1:9" x14ac:dyDescent="0.25">
      <c r="A1302" s="5" t="s">
        <v>8655</v>
      </c>
      <c r="B1302" s="14" t="s">
        <v>6250</v>
      </c>
      <c r="C1302" s="5" t="s">
        <v>76</v>
      </c>
      <c r="D1302" s="5" t="str">
        <f t="shared" si="194"/>
        <v>55</v>
      </c>
      <c r="E1302" s="5" t="str">
        <f t="shared" si="195"/>
        <v>Cable Median Barrier</v>
      </c>
      <c r="F1302" s="5" t="s">
        <v>8690</v>
      </c>
      <c r="G1302" s="5" t="s">
        <v>6769</v>
      </c>
      <c r="H1302" s="5">
        <f t="shared" si="196"/>
        <v>20</v>
      </c>
      <c r="I1302" s="5" t="str">
        <f t="shared" si="197"/>
        <v>UPDATE crash_veh_2016 SET MOSTHE_txt = 'Cable Median Barrier' where TRIM(MOSTHE)='55';</v>
      </c>
    </row>
    <row r="1303" spans="1:9" x14ac:dyDescent="0.25">
      <c r="A1303" s="5" t="s">
        <v>8655</v>
      </c>
      <c r="B1303" s="14" t="s">
        <v>6251</v>
      </c>
      <c r="C1303" s="5" t="s">
        <v>76</v>
      </c>
      <c r="D1303" s="5" t="str">
        <f t="shared" si="194"/>
        <v>56</v>
      </c>
      <c r="E1303" s="5" t="str">
        <f t="shared" si="195"/>
        <v>Concrete Traffic Barrier</v>
      </c>
      <c r="F1303" s="5" t="s">
        <v>8690</v>
      </c>
      <c r="G1303" s="5" t="s">
        <v>6769</v>
      </c>
      <c r="H1303" s="5">
        <f t="shared" si="196"/>
        <v>24</v>
      </c>
      <c r="I1303" s="5" t="str">
        <f t="shared" si="197"/>
        <v>UPDATE crash_veh_2016 SET MOSTHE_txt = 'Concrete Traffic Barrier' where TRIM(MOSTHE)='56';</v>
      </c>
    </row>
    <row r="1304" spans="1:9" x14ac:dyDescent="0.25">
      <c r="A1304" s="5" t="s">
        <v>8655</v>
      </c>
      <c r="B1304" s="14" t="s">
        <v>6252</v>
      </c>
      <c r="C1304" s="5" t="s">
        <v>76</v>
      </c>
      <c r="D1304" s="5" t="str">
        <f t="shared" si="194"/>
        <v>57</v>
      </c>
      <c r="E1304" s="5" t="str">
        <f t="shared" si="195"/>
        <v>Other Traffic Barrier</v>
      </c>
      <c r="F1304" s="5" t="s">
        <v>8690</v>
      </c>
      <c r="G1304" s="5" t="s">
        <v>6769</v>
      </c>
      <c r="H1304" s="5">
        <f t="shared" si="196"/>
        <v>21</v>
      </c>
      <c r="I1304" s="5" t="str">
        <f t="shared" si="197"/>
        <v>UPDATE crash_veh_2016 SET MOSTHE_txt = 'Other Traffic Barrier' where TRIM(MOSTHE)='57';</v>
      </c>
    </row>
    <row r="1305" spans="1:9" x14ac:dyDescent="0.25">
      <c r="A1305" s="5" t="s">
        <v>8655</v>
      </c>
      <c r="B1305" s="14" t="s">
        <v>6763</v>
      </c>
      <c r="C1305" s="5" t="s">
        <v>76</v>
      </c>
      <c r="D1305" s="5" t="str">
        <f t="shared" si="194"/>
        <v>60</v>
      </c>
      <c r="E1305" s="5" t="str">
        <f t="shared" si="195"/>
        <v>Impact attenuator/ Crash Cushion</v>
      </c>
      <c r="F1305" s="5" t="s">
        <v>8690</v>
      </c>
      <c r="G1305" s="5" t="s">
        <v>6769</v>
      </c>
      <c r="H1305" s="5">
        <f t="shared" si="196"/>
        <v>32</v>
      </c>
      <c r="I1305" s="5" t="str">
        <f t="shared" si="197"/>
        <v>UPDATE crash_veh_2016 SET MOSTHE_txt = 'Impact attenuator/ Crash Cushion' where TRIM(MOSTHE)='60';</v>
      </c>
    </row>
    <row r="1306" spans="1:9" x14ac:dyDescent="0.25">
      <c r="A1306" s="5" t="s">
        <v>8655</v>
      </c>
      <c r="B1306" s="14" t="s">
        <v>6764</v>
      </c>
      <c r="C1306" s="5" t="s">
        <v>76</v>
      </c>
      <c r="D1306" s="5" t="str">
        <f t="shared" si="194"/>
        <v>61</v>
      </c>
      <c r="E1306" s="5" t="str">
        <f t="shared" si="195"/>
        <v>Guardrail (Face)</v>
      </c>
      <c r="F1306" s="5" t="s">
        <v>8690</v>
      </c>
      <c r="G1306" s="5" t="s">
        <v>6769</v>
      </c>
      <c r="H1306" s="5">
        <f t="shared" si="196"/>
        <v>16</v>
      </c>
      <c r="I1306" s="5" t="str">
        <f t="shared" si="197"/>
        <v>UPDATE crash_veh_2016 SET MOSTHE_txt = 'Guardrail (Face)' where TRIM(MOSTHE)='61';</v>
      </c>
    </row>
    <row r="1307" spans="1:9" x14ac:dyDescent="0.25">
      <c r="A1307" s="5" t="s">
        <v>8655</v>
      </c>
      <c r="B1307" s="14" t="s">
        <v>6765</v>
      </c>
      <c r="C1307" s="5" t="s">
        <v>76</v>
      </c>
      <c r="D1307" s="5" t="str">
        <f t="shared" si="194"/>
        <v>62</v>
      </c>
      <c r="E1307" s="5" t="str">
        <f t="shared" si="195"/>
        <v>Guardrail (End)</v>
      </c>
      <c r="F1307" s="5" t="s">
        <v>8690</v>
      </c>
      <c r="G1307" s="5" t="s">
        <v>6769</v>
      </c>
      <c r="H1307" s="5">
        <f t="shared" si="196"/>
        <v>15</v>
      </c>
      <c r="I1307" s="5" t="str">
        <f t="shared" si="197"/>
        <v>UPDATE crash_veh_2016 SET MOSTHE_txt = 'Guardrail (End)' where TRIM(MOSTHE)='62';</v>
      </c>
    </row>
    <row r="1308" spans="1:9" x14ac:dyDescent="0.25">
      <c r="A1308" s="5" t="s">
        <v>8655</v>
      </c>
      <c r="B1308" s="14" t="s">
        <v>6256</v>
      </c>
      <c r="C1308" s="5" t="s">
        <v>76</v>
      </c>
      <c r="D1308" s="5" t="str">
        <f t="shared" si="194"/>
        <v>67</v>
      </c>
      <c r="E1308" s="5" t="str">
        <f t="shared" si="195"/>
        <v>Mailboxes/Posts</v>
      </c>
      <c r="F1308" s="5" t="s">
        <v>8690</v>
      </c>
      <c r="G1308" s="5" t="s">
        <v>6769</v>
      </c>
      <c r="H1308" s="5">
        <f t="shared" si="196"/>
        <v>15</v>
      </c>
      <c r="I1308" s="5" t="str">
        <f t="shared" si="197"/>
        <v>UPDATE crash_veh_2016 SET MOSTHE_txt = 'Mailboxes/Posts' where TRIM(MOSTHE)='67';</v>
      </c>
    </row>
    <row r="1309" spans="1:9" x14ac:dyDescent="0.25">
      <c r="A1309" s="5" t="s">
        <v>8655</v>
      </c>
      <c r="B1309" s="14" t="s">
        <v>6257</v>
      </c>
      <c r="C1309" s="5" t="s">
        <v>76</v>
      </c>
      <c r="D1309" s="5" t="str">
        <f t="shared" si="194"/>
        <v>68</v>
      </c>
      <c r="E1309" s="5" t="str">
        <f t="shared" si="195"/>
        <v>Hydrant</v>
      </c>
      <c r="F1309" s="5" t="s">
        <v>8690</v>
      </c>
      <c r="G1309" s="5" t="s">
        <v>6769</v>
      </c>
      <c r="H1309" s="5">
        <f t="shared" si="196"/>
        <v>7</v>
      </c>
      <c r="I1309" s="5" t="str">
        <f t="shared" si="197"/>
        <v>UPDATE crash_veh_2016 SET MOSTHE_txt = 'Hydrant' where TRIM(MOSTHE)='68';</v>
      </c>
    </row>
    <row r="1310" spans="1:9" x14ac:dyDescent="0.25">
      <c r="A1310" s="5" t="s">
        <v>8655</v>
      </c>
      <c r="B1310" s="14" t="s">
        <v>6766</v>
      </c>
      <c r="C1310" s="5" t="s">
        <v>76</v>
      </c>
      <c r="D1310" s="5" t="str">
        <f t="shared" si="194"/>
        <v>69</v>
      </c>
      <c r="E1310" s="5" t="str">
        <f t="shared" si="195"/>
        <v>Tree/Shrubbery</v>
      </c>
      <c r="F1310" s="5" t="s">
        <v>8690</v>
      </c>
      <c r="G1310" s="5" t="s">
        <v>6769</v>
      </c>
      <c r="H1310" s="5">
        <f t="shared" si="196"/>
        <v>14</v>
      </c>
      <c r="I1310" s="5" t="str">
        <f t="shared" si="197"/>
        <v>UPDATE crash_veh_2016 SET MOSTHE_txt = 'Tree/Shrubbery' where TRIM(MOSTHE)='69';</v>
      </c>
    </row>
    <row r="1311" spans="1:9" x14ac:dyDescent="0.25">
      <c r="A1311" s="5" t="s">
        <v>8655</v>
      </c>
      <c r="B1311" s="14" t="s">
        <v>6767</v>
      </c>
      <c r="C1311" s="5" t="s">
        <v>76</v>
      </c>
      <c r="D1311" s="5" t="str">
        <f t="shared" si="194"/>
        <v>70</v>
      </c>
      <c r="E1311" s="5" t="str">
        <f t="shared" si="195"/>
        <v>Fence (Non-Median Barrier)</v>
      </c>
      <c r="F1311" s="5" t="s">
        <v>8690</v>
      </c>
      <c r="G1311" s="5" t="s">
        <v>6769</v>
      </c>
      <c r="H1311" s="5">
        <f t="shared" si="196"/>
        <v>26</v>
      </c>
      <c r="I1311" s="5" t="str">
        <f t="shared" si="197"/>
        <v>UPDATE crash_veh_2016 SET MOSTHE_txt = 'Fence (Non-Median Barrier)' where TRIM(MOSTHE)='70';</v>
      </c>
    </row>
    <row r="1312" spans="1:9" x14ac:dyDescent="0.25">
      <c r="A1312" s="5" t="s">
        <v>8655</v>
      </c>
      <c r="B1312" s="14" t="s">
        <v>6260</v>
      </c>
      <c r="C1312" s="5" t="s">
        <v>76</v>
      </c>
      <c r="D1312" s="5" t="str">
        <f t="shared" si="194"/>
        <v>71</v>
      </c>
      <c r="E1312" s="5" t="str">
        <f t="shared" si="195"/>
        <v>Parking Meter</v>
      </c>
      <c r="F1312" s="5" t="s">
        <v>8690</v>
      </c>
      <c r="G1312" s="5" t="s">
        <v>6769</v>
      </c>
      <c r="H1312" s="5">
        <f t="shared" si="196"/>
        <v>13</v>
      </c>
      <c r="I1312" s="5" t="str">
        <f t="shared" si="197"/>
        <v>UPDATE crash_veh_2016 SET MOSTHE_txt = 'Parking Meter' where TRIM(MOSTHE)='71';</v>
      </c>
    </row>
    <row r="1313" spans="1:9" x14ac:dyDescent="0.25">
      <c r="A1313" s="5" t="s">
        <v>8655</v>
      </c>
      <c r="B1313" s="14" t="s">
        <v>6768</v>
      </c>
      <c r="C1313" s="5" t="s">
        <v>76</v>
      </c>
      <c r="D1313" s="5" t="str">
        <f t="shared" si="194"/>
        <v>75</v>
      </c>
      <c r="E1313" s="5" t="str">
        <f t="shared" si="195"/>
        <v>Other-Fixed Object</v>
      </c>
      <c r="F1313" s="5" t="s">
        <v>8690</v>
      </c>
      <c r="G1313" s="5" t="s">
        <v>6769</v>
      </c>
      <c r="H1313" s="5">
        <f t="shared" si="196"/>
        <v>18</v>
      </c>
      <c r="I1313" s="5" t="str">
        <f t="shared" si="197"/>
        <v>UPDATE crash_veh_2016 SET MOSTHE_txt = 'Other-Fixed Object' where TRIM(MOSTHE)='75';</v>
      </c>
    </row>
    <row r="1314" spans="1:9" x14ac:dyDescent="0.25">
      <c r="A1314" s="5" t="s">
        <v>8655</v>
      </c>
      <c r="B1314" s="15" t="s">
        <v>6262</v>
      </c>
      <c r="C1314" s="5" t="s">
        <v>76</v>
      </c>
      <c r="D1314" s="5" t="str">
        <f t="shared" si="194"/>
        <v>99</v>
      </c>
      <c r="E1314" s="5" t="str">
        <f t="shared" si="195"/>
        <v>Unknown</v>
      </c>
      <c r="F1314" s="5" t="s">
        <v>8690</v>
      </c>
      <c r="G1314" s="5" t="s">
        <v>6769</v>
      </c>
      <c r="H1314" s="5">
        <f t="shared" si="196"/>
        <v>7</v>
      </c>
      <c r="I1314" s="5" t="str">
        <f t="shared" si="197"/>
        <v>UPDATE crash_veh_2016 SET MOSTHE_txt = 'Unknown' where TRIM(MOSTHE)='99';</v>
      </c>
    </row>
    <row r="1315" spans="1:9" x14ac:dyDescent="0.25">
      <c r="A1315" s="5" t="s">
        <v>8629</v>
      </c>
      <c r="B1315" s="14" t="s">
        <v>6873</v>
      </c>
      <c r="C1315" t="s">
        <v>105</v>
      </c>
      <c r="D1315" t="str">
        <f t="shared" si="194"/>
        <v xml:space="preserve">0 </v>
      </c>
      <c r="E1315" t="str">
        <f t="shared" si="195"/>
        <v>NEGATIVE</v>
      </c>
      <c r="F1315" t="s">
        <v>8689</v>
      </c>
      <c r="H1315" s="5">
        <f t="shared" si="196"/>
        <v>8</v>
      </c>
      <c r="I1315" s="5" t="str">
        <f t="shared" si="197"/>
        <v>UPDATE crash_per_2016 SET NEWBAC_txt = 'NEGATIVE' where TRIM(NEWBAC)='0';</v>
      </c>
    </row>
    <row r="1316" spans="1:9" x14ac:dyDescent="0.25">
      <c r="A1316" s="5" t="s">
        <v>8629</v>
      </c>
      <c r="C1316" s="5" t="s">
        <v>105</v>
      </c>
      <c r="D1316">
        <v>1</v>
      </c>
      <c r="E1316" t="s">
        <v>2757</v>
      </c>
      <c r="F1316" s="5" t="s">
        <v>8689</v>
      </c>
      <c r="H1316" s="5">
        <f t="shared" si="196"/>
        <v>7</v>
      </c>
      <c r="I1316" s="5" t="str">
        <f t="shared" si="197"/>
        <v>UPDATE crash_per_2016 SET NEWBAC_txt = '.01 BAC' where TRIM(NEWBAC)='1';</v>
      </c>
    </row>
    <row r="1317" spans="1:9" x14ac:dyDescent="0.25">
      <c r="A1317" s="5" t="s">
        <v>8629</v>
      </c>
      <c r="C1317" s="5" t="s">
        <v>105</v>
      </c>
      <c r="D1317">
        <v>2</v>
      </c>
      <c r="E1317" s="5" t="s">
        <v>2758</v>
      </c>
      <c r="F1317" s="5" t="s">
        <v>8689</v>
      </c>
      <c r="H1317" s="5">
        <f t="shared" si="196"/>
        <v>7</v>
      </c>
      <c r="I1317" s="5" t="str">
        <f t="shared" si="197"/>
        <v>UPDATE crash_per_2016 SET NEWBAC_txt = '.02 BAC' where TRIM(NEWBAC)='2';</v>
      </c>
    </row>
    <row r="1318" spans="1:9" x14ac:dyDescent="0.25">
      <c r="A1318" s="5" t="s">
        <v>8629</v>
      </c>
      <c r="C1318" s="5" t="s">
        <v>105</v>
      </c>
      <c r="D1318">
        <v>3</v>
      </c>
      <c r="E1318" s="5" t="s">
        <v>2759</v>
      </c>
      <c r="F1318" s="5" t="s">
        <v>8689</v>
      </c>
      <c r="H1318" s="5">
        <f t="shared" si="196"/>
        <v>7</v>
      </c>
      <c r="I1318" s="5" t="str">
        <f t="shared" si="197"/>
        <v>UPDATE crash_per_2016 SET NEWBAC_txt = '.03 BAC' where TRIM(NEWBAC)='3';</v>
      </c>
    </row>
    <row r="1319" spans="1:9" x14ac:dyDescent="0.25">
      <c r="A1319" s="5" t="s">
        <v>8629</v>
      </c>
      <c r="C1319" s="5" t="s">
        <v>105</v>
      </c>
      <c r="D1319" s="5">
        <v>4</v>
      </c>
      <c r="E1319" s="5" t="s">
        <v>2760</v>
      </c>
      <c r="F1319" s="5" t="s">
        <v>8689</v>
      </c>
      <c r="H1319" s="5">
        <f t="shared" si="196"/>
        <v>7</v>
      </c>
      <c r="I1319" s="5" t="str">
        <f t="shared" si="197"/>
        <v>UPDATE crash_per_2016 SET NEWBAC_txt = '.04 BAC' where TRIM(NEWBAC)='4';</v>
      </c>
    </row>
    <row r="1320" spans="1:9" x14ac:dyDescent="0.25">
      <c r="A1320" s="5" t="s">
        <v>8629</v>
      </c>
      <c r="C1320" s="5" t="s">
        <v>105</v>
      </c>
      <c r="D1320" s="5">
        <v>5</v>
      </c>
      <c r="E1320" s="5" t="s">
        <v>2761</v>
      </c>
      <c r="F1320" s="5" t="s">
        <v>8689</v>
      </c>
      <c r="H1320" s="5">
        <f t="shared" si="196"/>
        <v>7</v>
      </c>
      <c r="I1320" s="5" t="str">
        <f t="shared" si="197"/>
        <v>UPDATE crash_per_2016 SET NEWBAC_txt = '.05 BAC' where TRIM(NEWBAC)='5';</v>
      </c>
    </row>
    <row r="1321" spans="1:9" x14ac:dyDescent="0.25">
      <c r="A1321" s="5" t="s">
        <v>8629</v>
      </c>
      <c r="C1321" s="5" t="s">
        <v>105</v>
      </c>
      <c r="D1321" s="5">
        <v>6</v>
      </c>
      <c r="E1321" s="5" t="s">
        <v>2762</v>
      </c>
      <c r="F1321" s="5" t="s">
        <v>8689</v>
      </c>
      <c r="H1321" s="5">
        <f t="shared" si="196"/>
        <v>7</v>
      </c>
      <c r="I1321" s="5" t="str">
        <f t="shared" si="197"/>
        <v>UPDATE crash_per_2016 SET NEWBAC_txt = '.06 BAC' where TRIM(NEWBAC)='6';</v>
      </c>
    </row>
    <row r="1322" spans="1:9" x14ac:dyDescent="0.25">
      <c r="A1322" s="5" t="s">
        <v>8629</v>
      </c>
      <c r="C1322" s="5" t="s">
        <v>105</v>
      </c>
      <c r="D1322" s="5">
        <v>7</v>
      </c>
      <c r="E1322" s="5" t="s">
        <v>2763</v>
      </c>
      <c r="F1322" s="5" t="s">
        <v>8689</v>
      </c>
      <c r="H1322" s="5">
        <f t="shared" si="196"/>
        <v>7</v>
      </c>
      <c r="I1322" s="5" t="str">
        <f t="shared" si="197"/>
        <v>UPDATE crash_per_2016 SET NEWBAC_txt = '.07 BAC' where TRIM(NEWBAC)='7';</v>
      </c>
    </row>
    <row r="1323" spans="1:9" x14ac:dyDescent="0.25">
      <c r="A1323" s="5" t="s">
        <v>8629</v>
      </c>
      <c r="C1323" s="5" t="s">
        <v>105</v>
      </c>
      <c r="D1323" s="5">
        <v>8</v>
      </c>
      <c r="E1323" s="5" t="s">
        <v>2764</v>
      </c>
      <c r="F1323" s="5" t="s">
        <v>8689</v>
      </c>
      <c r="H1323" s="5">
        <f t="shared" si="196"/>
        <v>7</v>
      </c>
      <c r="I1323" s="5" t="str">
        <f t="shared" si="197"/>
        <v>UPDATE crash_per_2016 SET NEWBAC_txt = '.08 BAC' where TRIM(NEWBAC)='8';</v>
      </c>
    </row>
    <row r="1324" spans="1:9" x14ac:dyDescent="0.25">
      <c r="A1324" s="5" t="s">
        <v>8629</v>
      </c>
      <c r="C1324" s="5" t="s">
        <v>105</v>
      </c>
      <c r="D1324" s="5">
        <v>9</v>
      </c>
      <c r="E1324" s="5" t="s">
        <v>2765</v>
      </c>
      <c r="F1324" s="5" t="s">
        <v>8689</v>
      </c>
      <c r="H1324" s="5">
        <f t="shared" si="196"/>
        <v>7</v>
      </c>
      <c r="I1324" s="5" t="str">
        <f t="shared" si="197"/>
        <v>UPDATE crash_per_2016 SET NEWBAC_txt = '.09 BAC' where TRIM(NEWBAC)='9';</v>
      </c>
    </row>
    <row r="1325" spans="1:9" x14ac:dyDescent="0.25">
      <c r="A1325" s="5" t="s">
        <v>8629</v>
      </c>
      <c r="C1325" s="5" t="s">
        <v>105</v>
      </c>
      <c r="D1325" s="5">
        <v>10</v>
      </c>
      <c r="E1325" s="5" t="s">
        <v>2766</v>
      </c>
      <c r="F1325" s="5" t="s">
        <v>8689</v>
      </c>
      <c r="H1325" s="5">
        <f t="shared" si="196"/>
        <v>7</v>
      </c>
      <c r="I1325" s="5" t="str">
        <f t="shared" si="197"/>
        <v>UPDATE crash_per_2016 SET NEWBAC_txt = '.10 BAC' where TRIM(NEWBAC)='10';</v>
      </c>
    </row>
    <row r="1326" spans="1:9" x14ac:dyDescent="0.25">
      <c r="A1326" s="5" t="s">
        <v>8629</v>
      </c>
      <c r="C1326" s="5" t="s">
        <v>105</v>
      </c>
      <c r="D1326" s="5">
        <v>11</v>
      </c>
      <c r="E1326" s="5" t="s">
        <v>2767</v>
      </c>
      <c r="F1326" s="5" t="s">
        <v>8689</v>
      </c>
      <c r="H1326" s="5">
        <f t="shared" si="196"/>
        <v>7</v>
      </c>
      <c r="I1326" s="5" t="str">
        <f t="shared" si="197"/>
        <v>UPDATE crash_per_2016 SET NEWBAC_txt = '.11 BAC' where TRIM(NEWBAC)='11';</v>
      </c>
    </row>
    <row r="1327" spans="1:9" x14ac:dyDescent="0.25">
      <c r="A1327" s="5" t="s">
        <v>8629</v>
      </c>
      <c r="C1327" s="5" t="s">
        <v>105</v>
      </c>
      <c r="D1327" s="5">
        <v>12</v>
      </c>
      <c r="E1327" s="5" t="s">
        <v>2768</v>
      </c>
      <c r="F1327" s="5" t="s">
        <v>8689</v>
      </c>
      <c r="H1327" s="5">
        <f t="shared" si="196"/>
        <v>7</v>
      </c>
      <c r="I1327" s="5" t="str">
        <f t="shared" si="197"/>
        <v>UPDATE crash_per_2016 SET NEWBAC_txt = '.12 BAC' where TRIM(NEWBAC)='12';</v>
      </c>
    </row>
    <row r="1328" spans="1:9" x14ac:dyDescent="0.25">
      <c r="A1328" s="5" t="s">
        <v>8629</v>
      </c>
      <c r="C1328" s="5" t="s">
        <v>105</v>
      </c>
      <c r="D1328" s="5">
        <v>13</v>
      </c>
      <c r="E1328" s="5" t="s">
        <v>2769</v>
      </c>
      <c r="F1328" s="5" t="s">
        <v>8689</v>
      </c>
      <c r="H1328" s="5">
        <f t="shared" si="196"/>
        <v>7</v>
      </c>
      <c r="I1328" s="5" t="str">
        <f t="shared" si="197"/>
        <v>UPDATE crash_per_2016 SET NEWBAC_txt = '.13 BAC' where TRIM(NEWBAC)='13';</v>
      </c>
    </row>
    <row r="1329" spans="1:9" x14ac:dyDescent="0.25">
      <c r="A1329" s="5" t="s">
        <v>8629</v>
      </c>
      <c r="C1329" s="5" t="s">
        <v>105</v>
      </c>
      <c r="D1329" s="5">
        <v>14</v>
      </c>
      <c r="E1329" s="5" t="s">
        <v>2770</v>
      </c>
      <c r="F1329" s="5" t="s">
        <v>8689</v>
      </c>
      <c r="H1329" s="5">
        <f t="shared" si="196"/>
        <v>7</v>
      </c>
      <c r="I1329" s="5" t="str">
        <f t="shared" si="197"/>
        <v>UPDATE crash_per_2016 SET NEWBAC_txt = '.14 BAC' where TRIM(NEWBAC)='14';</v>
      </c>
    </row>
    <row r="1330" spans="1:9" x14ac:dyDescent="0.25">
      <c r="A1330" s="5" t="s">
        <v>8629</v>
      </c>
      <c r="C1330" s="5" t="s">
        <v>105</v>
      </c>
      <c r="D1330" s="5">
        <v>15</v>
      </c>
      <c r="E1330" s="5" t="s">
        <v>2771</v>
      </c>
      <c r="F1330" s="5" t="s">
        <v>8689</v>
      </c>
      <c r="H1330" s="5">
        <f t="shared" si="196"/>
        <v>7</v>
      </c>
      <c r="I1330" s="5" t="str">
        <f t="shared" si="197"/>
        <v>UPDATE crash_per_2016 SET NEWBAC_txt = '.15 BAC' where TRIM(NEWBAC)='15';</v>
      </c>
    </row>
    <row r="1331" spans="1:9" x14ac:dyDescent="0.25">
      <c r="A1331" s="5" t="s">
        <v>8629</v>
      </c>
      <c r="C1331" s="5" t="s">
        <v>105</v>
      </c>
      <c r="D1331" s="5">
        <v>16</v>
      </c>
      <c r="E1331" s="5" t="s">
        <v>2772</v>
      </c>
      <c r="F1331" s="5" t="s">
        <v>8689</v>
      </c>
      <c r="H1331" s="5">
        <f t="shared" si="196"/>
        <v>7</v>
      </c>
      <c r="I1331" s="5" t="str">
        <f t="shared" si="197"/>
        <v>UPDATE crash_per_2016 SET NEWBAC_txt = '.16 BAC' where TRIM(NEWBAC)='16';</v>
      </c>
    </row>
    <row r="1332" spans="1:9" x14ac:dyDescent="0.25">
      <c r="A1332" s="5" t="s">
        <v>8629</v>
      </c>
      <c r="C1332" s="5" t="s">
        <v>105</v>
      </c>
      <c r="D1332" s="5">
        <v>17</v>
      </c>
      <c r="E1332" s="5" t="s">
        <v>2773</v>
      </c>
      <c r="F1332" s="5" t="s">
        <v>8689</v>
      </c>
      <c r="H1332" s="5">
        <f t="shared" si="196"/>
        <v>7</v>
      </c>
      <c r="I1332" s="5" t="str">
        <f t="shared" si="197"/>
        <v>UPDATE crash_per_2016 SET NEWBAC_txt = '.17 BAC' where TRIM(NEWBAC)='17';</v>
      </c>
    </row>
    <row r="1333" spans="1:9" x14ac:dyDescent="0.25">
      <c r="A1333" s="5" t="s">
        <v>8629</v>
      </c>
      <c r="C1333" s="5" t="s">
        <v>105</v>
      </c>
      <c r="D1333" s="5">
        <v>18</v>
      </c>
      <c r="E1333" s="5" t="s">
        <v>2774</v>
      </c>
      <c r="F1333" s="5" t="s">
        <v>8689</v>
      </c>
      <c r="H1333" s="5">
        <f t="shared" si="196"/>
        <v>7</v>
      </c>
      <c r="I1333" s="5" t="str">
        <f t="shared" si="197"/>
        <v>UPDATE crash_per_2016 SET NEWBAC_txt = '.18 BAC' where TRIM(NEWBAC)='18';</v>
      </c>
    </row>
    <row r="1334" spans="1:9" x14ac:dyDescent="0.25">
      <c r="A1334" s="5" t="s">
        <v>8629</v>
      </c>
      <c r="C1334" s="5" t="s">
        <v>105</v>
      </c>
      <c r="D1334" s="5">
        <v>19</v>
      </c>
      <c r="E1334" s="5" t="s">
        <v>2775</v>
      </c>
      <c r="F1334" s="5" t="s">
        <v>8689</v>
      </c>
      <c r="H1334" s="5">
        <f t="shared" si="196"/>
        <v>7</v>
      </c>
      <c r="I1334" s="5" t="str">
        <f t="shared" si="197"/>
        <v>UPDATE crash_per_2016 SET NEWBAC_txt = '.19 BAC' where TRIM(NEWBAC)='19';</v>
      </c>
    </row>
    <row r="1335" spans="1:9" x14ac:dyDescent="0.25">
      <c r="A1335" s="5" t="s">
        <v>8629</v>
      </c>
      <c r="C1335" s="5" t="s">
        <v>105</v>
      </c>
      <c r="D1335" s="5">
        <v>20</v>
      </c>
      <c r="E1335" s="5" t="s">
        <v>2776</v>
      </c>
      <c r="F1335" s="5" t="s">
        <v>8689</v>
      </c>
      <c r="H1335" s="5">
        <f t="shared" si="196"/>
        <v>7</v>
      </c>
      <c r="I1335" s="5" t="str">
        <f t="shared" si="197"/>
        <v>UPDATE crash_per_2016 SET NEWBAC_txt = '.20 BAC' where TRIM(NEWBAC)='20';</v>
      </c>
    </row>
    <row r="1336" spans="1:9" x14ac:dyDescent="0.25">
      <c r="A1336" s="5" t="s">
        <v>8629</v>
      </c>
      <c r="C1336" s="5" t="s">
        <v>105</v>
      </c>
      <c r="D1336" s="5">
        <v>21</v>
      </c>
      <c r="E1336" s="5" t="s">
        <v>2777</v>
      </c>
      <c r="F1336" s="5" t="s">
        <v>8689</v>
      </c>
      <c r="H1336" s="5">
        <f t="shared" si="196"/>
        <v>7</v>
      </c>
      <c r="I1336" s="5" t="str">
        <f t="shared" si="197"/>
        <v>UPDATE crash_per_2016 SET NEWBAC_txt = '.21 BAC' where TRIM(NEWBAC)='21';</v>
      </c>
    </row>
    <row r="1337" spans="1:9" x14ac:dyDescent="0.25">
      <c r="A1337" s="5" t="s">
        <v>8629</v>
      </c>
      <c r="C1337" s="5" t="s">
        <v>105</v>
      </c>
      <c r="D1337" s="5">
        <v>22</v>
      </c>
      <c r="E1337" s="5" t="s">
        <v>2778</v>
      </c>
      <c r="F1337" s="5" t="s">
        <v>8689</v>
      </c>
      <c r="H1337" s="5">
        <f t="shared" si="196"/>
        <v>7</v>
      </c>
      <c r="I1337" s="5" t="str">
        <f t="shared" si="197"/>
        <v>UPDATE crash_per_2016 SET NEWBAC_txt = '.22 BAC' where TRIM(NEWBAC)='22';</v>
      </c>
    </row>
    <row r="1338" spans="1:9" x14ac:dyDescent="0.25">
      <c r="A1338" s="5" t="s">
        <v>8629</v>
      </c>
      <c r="C1338" s="5" t="s">
        <v>105</v>
      </c>
      <c r="D1338" s="5">
        <v>23</v>
      </c>
      <c r="E1338" s="5" t="s">
        <v>2779</v>
      </c>
      <c r="F1338" s="5" t="s">
        <v>8689</v>
      </c>
      <c r="H1338" s="5">
        <f t="shared" si="196"/>
        <v>7</v>
      </c>
      <c r="I1338" s="5" t="str">
        <f t="shared" si="197"/>
        <v>UPDATE crash_per_2016 SET NEWBAC_txt = '.23 BAC' where TRIM(NEWBAC)='23';</v>
      </c>
    </row>
    <row r="1339" spans="1:9" x14ac:dyDescent="0.25">
      <c r="A1339" s="5" t="s">
        <v>8629</v>
      </c>
      <c r="C1339" s="5" t="s">
        <v>105</v>
      </c>
      <c r="D1339" s="5">
        <v>24</v>
      </c>
      <c r="E1339" s="5" t="s">
        <v>2780</v>
      </c>
      <c r="F1339" s="5" t="s">
        <v>8689</v>
      </c>
      <c r="H1339" s="5">
        <f t="shared" si="196"/>
        <v>7</v>
      </c>
      <c r="I1339" s="5" t="str">
        <f t="shared" si="197"/>
        <v>UPDATE crash_per_2016 SET NEWBAC_txt = '.24 BAC' where TRIM(NEWBAC)='24';</v>
      </c>
    </row>
    <row r="1340" spans="1:9" x14ac:dyDescent="0.25">
      <c r="A1340" s="5" t="s">
        <v>8629</v>
      </c>
      <c r="C1340" s="5" t="s">
        <v>105</v>
      </c>
      <c r="D1340" s="5">
        <v>25</v>
      </c>
      <c r="E1340" s="5" t="s">
        <v>2781</v>
      </c>
      <c r="F1340" s="5" t="s">
        <v>8689</v>
      </c>
      <c r="H1340" s="5">
        <f t="shared" si="196"/>
        <v>7</v>
      </c>
      <c r="I1340" s="5" t="str">
        <f t="shared" si="197"/>
        <v>UPDATE crash_per_2016 SET NEWBAC_txt = '.25 BAC' where TRIM(NEWBAC)='25';</v>
      </c>
    </row>
    <row r="1341" spans="1:9" x14ac:dyDescent="0.25">
      <c r="A1341" s="5" t="s">
        <v>8629</v>
      </c>
      <c r="C1341" s="5" t="s">
        <v>105</v>
      </c>
      <c r="D1341" s="5">
        <v>26</v>
      </c>
      <c r="E1341" s="5" t="s">
        <v>2782</v>
      </c>
      <c r="F1341" s="5" t="s">
        <v>8689</v>
      </c>
      <c r="H1341" s="5">
        <f t="shared" si="196"/>
        <v>7</v>
      </c>
      <c r="I1341" s="5" t="str">
        <f t="shared" si="197"/>
        <v>UPDATE crash_per_2016 SET NEWBAC_txt = '.26 BAC' where TRIM(NEWBAC)='26';</v>
      </c>
    </row>
    <row r="1342" spans="1:9" x14ac:dyDescent="0.25">
      <c r="A1342" s="5" t="s">
        <v>8629</v>
      </c>
      <c r="C1342" s="5" t="s">
        <v>105</v>
      </c>
      <c r="D1342" s="5">
        <v>27</v>
      </c>
      <c r="E1342" s="5" t="s">
        <v>2783</v>
      </c>
      <c r="F1342" s="5" t="s">
        <v>8689</v>
      </c>
      <c r="H1342" s="5">
        <f t="shared" si="196"/>
        <v>7</v>
      </c>
      <c r="I1342" s="5" t="str">
        <f t="shared" si="197"/>
        <v>UPDATE crash_per_2016 SET NEWBAC_txt = '.27 BAC' where TRIM(NEWBAC)='27';</v>
      </c>
    </row>
    <row r="1343" spans="1:9" x14ac:dyDescent="0.25">
      <c r="A1343" s="5" t="s">
        <v>8629</v>
      </c>
      <c r="C1343" s="5" t="s">
        <v>105</v>
      </c>
      <c r="D1343" s="5">
        <v>28</v>
      </c>
      <c r="E1343" s="5" t="s">
        <v>2784</v>
      </c>
      <c r="F1343" s="5" t="s">
        <v>8689</v>
      </c>
      <c r="H1343" s="5">
        <f t="shared" si="196"/>
        <v>7</v>
      </c>
      <c r="I1343" s="5" t="str">
        <f t="shared" si="197"/>
        <v>UPDATE crash_per_2016 SET NEWBAC_txt = '.28 BAC' where TRIM(NEWBAC)='28';</v>
      </c>
    </row>
    <row r="1344" spans="1:9" x14ac:dyDescent="0.25">
      <c r="A1344" s="5" t="s">
        <v>8629</v>
      </c>
      <c r="C1344" s="5" t="s">
        <v>105</v>
      </c>
      <c r="D1344" s="5">
        <v>29</v>
      </c>
      <c r="E1344" s="5" t="s">
        <v>2785</v>
      </c>
      <c r="F1344" s="5" t="s">
        <v>8689</v>
      </c>
      <c r="H1344" s="5">
        <f t="shared" si="196"/>
        <v>7</v>
      </c>
      <c r="I1344" s="5" t="str">
        <f t="shared" si="197"/>
        <v>UPDATE crash_per_2016 SET NEWBAC_txt = '.29 BAC' where TRIM(NEWBAC)='29';</v>
      </c>
    </row>
    <row r="1345" spans="1:9" x14ac:dyDescent="0.25">
      <c r="A1345" s="5" t="s">
        <v>8629</v>
      </c>
      <c r="C1345" s="5" t="s">
        <v>105</v>
      </c>
      <c r="D1345" s="5">
        <v>30</v>
      </c>
      <c r="E1345" s="5" t="s">
        <v>2786</v>
      </c>
      <c r="F1345" s="5" t="s">
        <v>8689</v>
      </c>
      <c r="H1345" s="5">
        <f t="shared" si="196"/>
        <v>7</v>
      </c>
      <c r="I1345" s="5" t="str">
        <f t="shared" si="197"/>
        <v>UPDATE crash_per_2016 SET NEWBAC_txt = '.30 BAC' where TRIM(NEWBAC)='30';</v>
      </c>
    </row>
    <row r="1346" spans="1:9" x14ac:dyDescent="0.25">
      <c r="A1346" s="5" t="s">
        <v>8629</v>
      </c>
      <c r="C1346" s="5" t="s">
        <v>105</v>
      </c>
      <c r="D1346" s="5">
        <v>31</v>
      </c>
      <c r="E1346" s="5" t="s">
        <v>2787</v>
      </c>
      <c r="F1346" s="5" t="s">
        <v>8689</v>
      </c>
      <c r="H1346" s="5">
        <f t="shared" si="196"/>
        <v>7</v>
      </c>
      <c r="I1346" s="5" t="str">
        <f t="shared" si="197"/>
        <v>UPDATE crash_per_2016 SET NEWBAC_txt = '.31 BAC' where TRIM(NEWBAC)='31';</v>
      </c>
    </row>
    <row r="1347" spans="1:9" x14ac:dyDescent="0.25">
      <c r="A1347" s="5" t="s">
        <v>8629</v>
      </c>
      <c r="C1347" s="5" t="s">
        <v>105</v>
      </c>
      <c r="D1347" s="5">
        <v>32</v>
      </c>
      <c r="E1347" s="5" t="s">
        <v>2788</v>
      </c>
      <c r="F1347" s="5" t="s">
        <v>8689</v>
      </c>
      <c r="H1347" s="5">
        <f t="shared" si="196"/>
        <v>7</v>
      </c>
      <c r="I1347" s="5" t="str">
        <f t="shared" si="197"/>
        <v>UPDATE crash_per_2016 SET NEWBAC_txt = '.32 BAC' where TRIM(NEWBAC)='32';</v>
      </c>
    </row>
    <row r="1348" spans="1:9" x14ac:dyDescent="0.25">
      <c r="A1348" s="5" t="s">
        <v>8629</v>
      </c>
      <c r="C1348" s="5" t="s">
        <v>105</v>
      </c>
      <c r="D1348" s="5">
        <v>33</v>
      </c>
      <c r="E1348" s="5" t="s">
        <v>2789</v>
      </c>
      <c r="F1348" s="5" t="s">
        <v>8689</v>
      </c>
      <c r="H1348" s="5">
        <f t="shared" si="196"/>
        <v>7</v>
      </c>
      <c r="I1348" s="5" t="str">
        <f t="shared" si="197"/>
        <v>UPDATE crash_per_2016 SET NEWBAC_txt = '.33 BAC' where TRIM(NEWBAC)='33';</v>
      </c>
    </row>
    <row r="1349" spans="1:9" x14ac:dyDescent="0.25">
      <c r="A1349" s="5" t="s">
        <v>8629</v>
      </c>
      <c r="C1349" s="5" t="s">
        <v>105</v>
      </c>
      <c r="D1349" s="5">
        <v>34</v>
      </c>
      <c r="E1349" s="5" t="s">
        <v>2790</v>
      </c>
      <c r="F1349" s="5" t="s">
        <v>8689</v>
      </c>
      <c r="H1349" s="5">
        <f t="shared" ref="H1349:H1412" si="198">LEN(E1349)</f>
        <v>7</v>
      </c>
      <c r="I1349" s="5" t="str">
        <f t="shared" ref="I1349:I1412" si="199">"UPDATE crash_"&amp;TRIM(F1349)&amp;"_2016 SET "&amp;TRIM(C1349)&amp;"_txt = '"&amp;TRIM(E1349)&amp;"' where TRIM("&amp;TRIM(C1349)&amp;")='"&amp;TRIM(D1349)&amp;"';"</f>
        <v>UPDATE crash_per_2016 SET NEWBAC_txt = '.34 BAC' where TRIM(NEWBAC)='34';</v>
      </c>
    </row>
    <row r="1350" spans="1:9" x14ac:dyDescent="0.25">
      <c r="A1350" s="5" t="s">
        <v>8629</v>
      </c>
      <c r="C1350" s="5" t="s">
        <v>105</v>
      </c>
      <c r="D1350" s="5">
        <v>35</v>
      </c>
      <c r="E1350" s="5" t="s">
        <v>2791</v>
      </c>
      <c r="F1350" s="5" t="s">
        <v>8689</v>
      </c>
      <c r="H1350" s="5">
        <f t="shared" si="198"/>
        <v>7</v>
      </c>
      <c r="I1350" s="5" t="str">
        <f t="shared" si="199"/>
        <v>UPDATE crash_per_2016 SET NEWBAC_txt = '.35 BAC' where TRIM(NEWBAC)='35';</v>
      </c>
    </row>
    <row r="1351" spans="1:9" x14ac:dyDescent="0.25">
      <c r="A1351" s="5" t="s">
        <v>8629</v>
      </c>
      <c r="C1351" s="5" t="s">
        <v>105</v>
      </c>
      <c r="D1351" s="5">
        <v>36</v>
      </c>
      <c r="E1351" s="5" t="s">
        <v>2792</v>
      </c>
      <c r="F1351" s="5" t="s">
        <v>8689</v>
      </c>
      <c r="H1351" s="5">
        <f t="shared" si="198"/>
        <v>7</v>
      </c>
      <c r="I1351" s="5" t="str">
        <f t="shared" si="199"/>
        <v>UPDATE crash_per_2016 SET NEWBAC_txt = '.36 BAC' where TRIM(NEWBAC)='36';</v>
      </c>
    </row>
    <row r="1352" spans="1:9" x14ac:dyDescent="0.25">
      <c r="A1352" s="5" t="s">
        <v>8629</v>
      </c>
      <c r="C1352" s="5" t="s">
        <v>105</v>
      </c>
      <c r="D1352" s="5">
        <v>37</v>
      </c>
      <c r="E1352" s="5" t="s">
        <v>2793</v>
      </c>
      <c r="F1352" s="5" t="s">
        <v>8689</v>
      </c>
      <c r="H1352" s="5">
        <f t="shared" si="198"/>
        <v>7</v>
      </c>
      <c r="I1352" s="5" t="str">
        <f t="shared" si="199"/>
        <v>UPDATE crash_per_2016 SET NEWBAC_txt = '.37 BAC' where TRIM(NEWBAC)='37';</v>
      </c>
    </row>
    <row r="1353" spans="1:9" x14ac:dyDescent="0.25">
      <c r="A1353" s="5" t="s">
        <v>8629</v>
      </c>
      <c r="C1353" s="5" t="s">
        <v>105</v>
      </c>
      <c r="D1353" s="5">
        <v>38</v>
      </c>
      <c r="E1353" s="5" t="s">
        <v>2794</v>
      </c>
      <c r="F1353" s="5" t="s">
        <v>8689</v>
      </c>
      <c r="H1353" s="5">
        <f t="shared" si="198"/>
        <v>7</v>
      </c>
      <c r="I1353" s="5" t="str">
        <f t="shared" si="199"/>
        <v>UPDATE crash_per_2016 SET NEWBAC_txt = '.38 BAC' where TRIM(NEWBAC)='38';</v>
      </c>
    </row>
    <row r="1354" spans="1:9" x14ac:dyDescent="0.25">
      <c r="A1354" s="5" t="s">
        <v>8629</v>
      </c>
      <c r="C1354" s="5" t="s">
        <v>105</v>
      </c>
      <c r="D1354" s="5">
        <v>39</v>
      </c>
      <c r="E1354" s="5" t="s">
        <v>2795</v>
      </c>
      <c r="F1354" s="5" t="s">
        <v>8689</v>
      </c>
      <c r="H1354" s="5">
        <f t="shared" si="198"/>
        <v>7</v>
      </c>
      <c r="I1354" s="5" t="str">
        <f t="shared" si="199"/>
        <v>UPDATE crash_per_2016 SET NEWBAC_txt = '.39 BAC' where TRIM(NEWBAC)='39';</v>
      </c>
    </row>
    <row r="1355" spans="1:9" x14ac:dyDescent="0.25">
      <c r="A1355" s="5" t="s">
        <v>8629</v>
      </c>
      <c r="C1355" s="5" t="s">
        <v>105</v>
      </c>
      <c r="D1355" s="5">
        <v>40</v>
      </c>
      <c r="E1355" s="5" t="s">
        <v>2796</v>
      </c>
      <c r="F1355" s="5" t="s">
        <v>8689</v>
      </c>
      <c r="H1355" s="5">
        <f t="shared" si="198"/>
        <v>7</v>
      </c>
      <c r="I1355" s="5" t="str">
        <f t="shared" si="199"/>
        <v>UPDATE crash_per_2016 SET NEWBAC_txt = '.40 BAC' where TRIM(NEWBAC)='40';</v>
      </c>
    </row>
    <row r="1356" spans="1:9" x14ac:dyDescent="0.25">
      <c r="A1356" s="5" t="s">
        <v>8629</v>
      </c>
      <c r="C1356" s="5" t="s">
        <v>105</v>
      </c>
      <c r="D1356" s="5">
        <v>41</v>
      </c>
      <c r="E1356" s="5" t="s">
        <v>2797</v>
      </c>
      <c r="F1356" s="5" t="s">
        <v>8689</v>
      </c>
      <c r="H1356" s="5">
        <f t="shared" si="198"/>
        <v>7</v>
      </c>
      <c r="I1356" s="5" t="str">
        <f t="shared" si="199"/>
        <v>UPDATE crash_per_2016 SET NEWBAC_txt = '.41 BAC' where TRIM(NEWBAC)='41';</v>
      </c>
    </row>
    <row r="1357" spans="1:9" x14ac:dyDescent="0.25">
      <c r="A1357" s="5" t="s">
        <v>8629</v>
      </c>
      <c r="C1357" s="5" t="s">
        <v>105</v>
      </c>
      <c r="D1357" s="5">
        <v>42</v>
      </c>
      <c r="E1357" s="5" t="s">
        <v>2798</v>
      </c>
      <c r="F1357" s="5" t="s">
        <v>8689</v>
      </c>
      <c r="H1357" s="5">
        <f t="shared" si="198"/>
        <v>7</v>
      </c>
      <c r="I1357" s="5" t="str">
        <f t="shared" si="199"/>
        <v>UPDATE crash_per_2016 SET NEWBAC_txt = '.42 BAC' where TRIM(NEWBAC)='42';</v>
      </c>
    </row>
    <row r="1358" spans="1:9" x14ac:dyDescent="0.25">
      <c r="A1358" s="5" t="s">
        <v>8629</v>
      </c>
      <c r="C1358" s="5" t="s">
        <v>105</v>
      </c>
      <c r="D1358" s="5">
        <v>43</v>
      </c>
      <c r="E1358" s="5" t="s">
        <v>2799</v>
      </c>
      <c r="F1358" s="5" t="s">
        <v>8689</v>
      </c>
      <c r="H1358" s="5">
        <f t="shared" si="198"/>
        <v>7</v>
      </c>
      <c r="I1358" s="5" t="str">
        <f t="shared" si="199"/>
        <v>UPDATE crash_per_2016 SET NEWBAC_txt = '.43 BAC' where TRIM(NEWBAC)='43';</v>
      </c>
    </row>
    <row r="1359" spans="1:9" x14ac:dyDescent="0.25">
      <c r="A1359" s="5" t="s">
        <v>8629</v>
      </c>
      <c r="C1359" s="5" t="s">
        <v>105</v>
      </c>
      <c r="D1359" s="5">
        <v>44</v>
      </c>
      <c r="E1359" s="5" t="s">
        <v>2800</v>
      </c>
      <c r="F1359" s="5" t="s">
        <v>8689</v>
      </c>
      <c r="H1359" s="5">
        <f t="shared" si="198"/>
        <v>7</v>
      </c>
      <c r="I1359" s="5" t="str">
        <f t="shared" si="199"/>
        <v>UPDATE crash_per_2016 SET NEWBAC_txt = '.44 BAC' where TRIM(NEWBAC)='44';</v>
      </c>
    </row>
    <row r="1360" spans="1:9" x14ac:dyDescent="0.25">
      <c r="A1360" s="5" t="s">
        <v>8629</v>
      </c>
      <c r="C1360" s="5" t="s">
        <v>105</v>
      </c>
      <c r="D1360" s="5">
        <v>45</v>
      </c>
      <c r="E1360" s="5" t="s">
        <v>2801</v>
      </c>
      <c r="F1360" s="5" t="s">
        <v>8689</v>
      </c>
      <c r="H1360" s="5">
        <f t="shared" si="198"/>
        <v>7</v>
      </c>
      <c r="I1360" s="5" t="str">
        <f t="shared" si="199"/>
        <v>UPDATE crash_per_2016 SET NEWBAC_txt = '.45 BAC' where TRIM(NEWBAC)='45';</v>
      </c>
    </row>
    <row r="1361" spans="1:9" x14ac:dyDescent="0.25">
      <c r="A1361" s="5" t="s">
        <v>8629</v>
      </c>
      <c r="C1361" s="5" t="s">
        <v>105</v>
      </c>
      <c r="D1361" s="5">
        <v>46</v>
      </c>
      <c r="E1361" s="5" t="s">
        <v>2802</v>
      </c>
      <c r="F1361" s="5" t="s">
        <v>8689</v>
      </c>
      <c r="H1361" s="5">
        <f t="shared" si="198"/>
        <v>7</v>
      </c>
      <c r="I1361" s="5" t="str">
        <f t="shared" si="199"/>
        <v>UPDATE crash_per_2016 SET NEWBAC_txt = '.46 BAC' where TRIM(NEWBAC)='46';</v>
      </c>
    </row>
    <row r="1362" spans="1:9" x14ac:dyDescent="0.25">
      <c r="A1362" s="5" t="s">
        <v>8629</v>
      </c>
      <c r="C1362" s="5" t="s">
        <v>105</v>
      </c>
      <c r="D1362" s="5">
        <v>47</v>
      </c>
      <c r="E1362" s="5" t="s">
        <v>2803</v>
      </c>
      <c r="F1362" s="5" t="s">
        <v>8689</v>
      </c>
      <c r="H1362" s="5">
        <f t="shared" si="198"/>
        <v>7</v>
      </c>
      <c r="I1362" s="5" t="str">
        <f t="shared" si="199"/>
        <v>UPDATE crash_per_2016 SET NEWBAC_txt = '.47 BAC' where TRIM(NEWBAC)='47';</v>
      </c>
    </row>
    <row r="1363" spans="1:9" x14ac:dyDescent="0.25">
      <c r="A1363" s="5" t="s">
        <v>8629</v>
      </c>
      <c r="C1363" s="5" t="s">
        <v>105</v>
      </c>
      <c r="D1363" s="5">
        <v>48</v>
      </c>
      <c r="E1363" s="5" t="s">
        <v>2804</v>
      </c>
      <c r="F1363" s="5" t="s">
        <v>8689</v>
      </c>
      <c r="H1363" s="5">
        <f t="shared" si="198"/>
        <v>7</v>
      </c>
      <c r="I1363" s="5" t="str">
        <f t="shared" si="199"/>
        <v>UPDATE crash_per_2016 SET NEWBAC_txt = '.48 BAC' where TRIM(NEWBAC)='48';</v>
      </c>
    </row>
    <row r="1364" spans="1:9" x14ac:dyDescent="0.25">
      <c r="A1364" s="5" t="s">
        <v>8629</v>
      </c>
      <c r="C1364" s="5" t="s">
        <v>105</v>
      </c>
      <c r="D1364" s="5">
        <v>49</v>
      </c>
      <c r="E1364" s="5" t="s">
        <v>2805</v>
      </c>
      <c r="F1364" s="5" t="s">
        <v>8689</v>
      </c>
      <c r="H1364" s="5">
        <f t="shared" si="198"/>
        <v>7</v>
      </c>
      <c r="I1364" s="5" t="str">
        <f t="shared" si="199"/>
        <v>UPDATE crash_per_2016 SET NEWBAC_txt = '.49 BAC' where TRIM(NEWBAC)='49';</v>
      </c>
    </row>
    <row r="1365" spans="1:9" x14ac:dyDescent="0.25">
      <c r="A1365" s="5" t="s">
        <v>8629</v>
      </c>
      <c r="C1365" s="5" t="s">
        <v>105</v>
      </c>
      <c r="D1365" s="5">
        <v>50</v>
      </c>
      <c r="E1365" s="5" t="s">
        <v>2806</v>
      </c>
      <c r="F1365" s="5" t="s">
        <v>8689</v>
      </c>
      <c r="H1365" s="5">
        <f t="shared" si="198"/>
        <v>7</v>
      </c>
      <c r="I1365" s="5" t="str">
        <f t="shared" si="199"/>
        <v>UPDATE crash_per_2016 SET NEWBAC_txt = '.50 BAC' where TRIM(NEWBAC)='50';</v>
      </c>
    </row>
    <row r="1366" spans="1:9" x14ac:dyDescent="0.25">
      <c r="A1366" s="5" t="s">
        <v>8629</v>
      </c>
      <c r="C1366" s="5" t="s">
        <v>105</v>
      </c>
      <c r="D1366" s="5">
        <v>51</v>
      </c>
      <c r="E1366" s="5" t="s">
        <v>2807</v>
      </c>
      <c r="F1366" s="5" t="s">
        <v>8689</v>
      </c>
      <c r="H1366" s="5">
        <f t="shared" si="198"/>
        <v>7</v>
      </c>
      <c r="I1366" s="5" t="str">
        <f t="shared" si="199"/>
        <v>UPDATE crash_per_2016 SET NEWBAC_txt = '.51 BAC' where TRIM(NEWBAC)='51';</v>
      </c>
    </row>
    <row r="1367" spans="1:9" x14ac:dyDescent="0.25">
      <c r="A1367" s="5" t="s">
        <v>8629</v>
      </c>
      <c r="C1367" s="5" t="s">
        <v>105</v>
      </c>
      <c r="D1367" s="5">
        <v>52</v>
      </c>
      <c r="E1367" s="5" t="s">
        <v>2808</v>
      </c>
      <c r="F1367" s="5" t="s">
        <v>8689</v>
      </c>
      <c r="H1367" s="5">
        <f t="shared" si="198"/>
        <v>7</v>
      </c>
      <c r="I1367" s="5" t="str">
        <f t="shared" si="199"/>
        <v>UPDATE crash_per_2016 SET NEWBAC_txt = '.52 BAC' where TRIM(NEWBAC)='52';</v>
      </c>
    </row>
    <row r="1368" spans="1:9" x14ac:dyDescent="0.25">
      <c r="A1368" s="5" t="s">
        <v>8629</v>
      </c>
      <c r="C1368" s="5" t="s">
        <v>105</v>
      </c>
      <c r="D1368" s="5">
        <v>53</v>
      </c>
      <c r="E1368" s="5" t="s">
        <v>2809</v>
      </c>
      <c r="F1368" s="5" t="s">
        <v>8689</v>
      </c>
      <c r="H1368" s="5">
        <f t="shared" si="198"/>
        <v>7</v>
      </c>
      <c r="I1368" s="5" t="str">
        <f t="shared" si="199"/>
        <v>UPDATE crash_per_2016 SET NEWBAC_txt = '.53 BAC' where TRIM(NEWBAC)='53';</v>
      </c>
    </row>
    <row r="1369" spans="1:9" x14ac:dyDescent="0.25">
      <c r="A1369" s="5" t="s">
        <v>8629</v>
      </c>
      <c r="C1369" s="5" t="s">
        <v>105</v>
      </c>
      <c r="D1369" s="5">
        <v>54</v>
      </c>
      <c r="E1369" s="5" t="s">
        <v>2810</v>
      </c>
      <c r="F1369" s="5" t="s">
        <v>8689</v>
      </c>
      <c r="H1369" s="5">
        <f t="shared" si="198"/>
        <v>7</v>
      </c>
      <c r="I1369" s="5" t="str">
        <f t="shared" si="199"/>
        <v>UPDATE crash_per_2016 SET NEWBAC_txt = '.54 BAC' where TRIM(NEWBAC)='54';</v>
      </c>
    </row>
    <row r="1370" spans="1:9" x14ac:dyDescent="0.25">
      <c r="A1370" s="5" t="s">
        <v>8629</v>
      </c>
      <c r="C1370" s="5" t="s">
        <v>105</v>
      </c>
      <c r="D1370" s="5">
        <v>55</v>
      </c>
      <c r="E1370" s="5" t="s">
        <v>2811</v>
      </c>
      <c r="F1370" s="5" t="s">
        <v>8689</v>
      </c>
      <c r="H1370" s="5">
        <f t="shared" si="198"/>
        <v>7</v>
      </c>
      <c r="I1370" s="5" t="str">
        <f t="shared" si="199"/>
        <v>UPDATE crash_per_2016 SET NEWBAC_txt = '.55 BAC' where TRIM(NEWBAC)='55';</v>
      </c>
    </row>
    <row r="1371" spans="1:9" x14ac:dyDescent="0.25">
      <c r="A1371" s="5" t="s">
        <v>8629</v>
      </c>
      <c r="C1371" s="5" t="s">
        <v>105</v>
      </c>
      <c r="D1371" s="5">
        <v>56</v>
      </c>
      <c r="E1371" s="5" t="s">
        <v>2812</v>
      </c>
      <c r="F1371" s="5" t="s">
        <v>8689</v>
      </c>
      <c r="H1371" s="5">
        <f t="shared" si="198"/>
        <v>7</v>
      </c>
      <c r="I1371" s="5" t="str">
        <f t="shared" si="199"/>
        <v>UPDATE crash_per_2016 SET NEWBAC_txt = '.56 BAC' where TRIM(NEWBAC)='56';</v>
      </c>
    </row>
    <row r="1372" spans="1:9" x14ac:dyDescent="0.25">
      <c r="A1372" s="5" t="s">
        <v>8629</v>
      </c>
      <c r="C1372" s="5" t="s">
        <v>105</v>
      </c>
      <c r="D1372" s="5">
        <v>57</v>
      </c>
      <c r="E1372" s="5" t="s">
        <v>2813</v>
      </c>
      <c r="F1372" s="5" t="s">
        <v>8689</v>
      </c>
      <c r="H1372" s="5">
        <f t="shared" si="198"/>
        <v>7</v>
      </c>
      <c r="I1372" s="5" t="str">
        <f t="shared" si="199"/>
        <v>UPDATE crash_per_2016 SET NEWBAC_txt = '.57 BAC' where TRIM(NEWBAC)='57';</v>
      </c>
    </row>
    <row r="1373" spans="1:9" x14ac:dyDescent="0.25">
      <c r="A1373" s="5" t="s">
        <v>8629</v>
      </c>
      <c r="C1373" s="5" t="s">
        <v>105</v>
      </c>
      <c r="D1373" s="5">
        <v>58</v>
      </c>
      <c r="E1373" s="5" t="s">
        <v>2814</v>
      </c>
      <c r="F1373" s="5" t="s">
        <v>8689</v>
      </c>
      <c r="H1373" s="5">
        <f t="shared" si="198"/>
        <v>7</v>
      </c>
      <c r="I1373" s="5" t="str">
        <f t="shared" si="199"/>
        <v>UPDATE crash_per_2016 SET NEWBAC_txt = '.58 BAC' where TRIM(NEWBAC)='58';</v>
      </c>
    </row>
    <row r="1374" spans="1:9" x14ac:dyDescent="0.25">
      <c r="A1374" s="5" t="s">
        <v>8629</v>
      </c>
      <c r="C1374" s="5" t="s">
        <v>105</v>
      </c>
      <c r="D1374" s="5">
        <v>59</v>
      </c>
      <c r="E1374" s="5" t="s">
        <v>2815</v>
      </c>
      <c r="F1374" s="5" t="s">
        <v>8689</v>
      </c>
      <c r="H1374" s="5">
        <f t="shared" si="198"/>
        <v>7</v>
      </c>
      <c r="I1374" s="5" t="str">
        <f t="shared" si="199"/>
        <v>UPDATE crash_per_2016 SET NEWBAC_txt = '.59 BAC' where TRIM(NEWBAC)='59';</v>
      </c>
    </row>
    <row r="1375" spans="1:9" x14ac:dyDescent="0.25">
      <c r="A1375" s="5" t="s">
        <v>8629</v>
      </c>
      <c r="C1375" s="5" t="s">
        <v>105</v>
      </c>
      <c r="D1375" s="5">
        <v>60</v>
      </c>
      <c r="E1375" s="5" t="s">
        <v>2816</v>
      </c>
      <c r="F1375" s="5" t="s">
        <v>8689</v>
      </c>
      <c r="H1375" s="5">
        <f t="shared" si="198"/>
        <v>7</v>
      </c>
      <c r="I1375" s="5" t="str">
        <f t="shared" si="199"/>
        <v>UPDATE crash_per_2016 SET NEWBAC_txt = '.60 BAC' where TRIM(NEWBAC)='60';</v>
      </c>
    </row>
    <row r="1376" spans="1:9" x14ac:dyDescent="0.25">
      <c r="A1376" s="5" t="s">
        <v>8629</v>
      </c>
      <c r="C1376" s="5" t="s">
        <v>105</v>
      </c>
      <c r="D1376" s="5">
        <v>61</v>
      </c>
      <c r="E1376" s="5" t="s">
        <v>6877</v>
      </c>
      <c r="F1376" s="5" t="s">
        <v>8689</v>
      </c>
      <c r="H1376" s="5">
        <f t="shared" si="198"/>
        <v>7</v>
      </c>
      <c r="I1376" s="5" t="str">
        <f t="shared" si="199"/>
        <v>UPDATE crash_per_2016 SET NEWBAC_txt = '.61 BAC' where TRIM(NEWBAC)='61';</v>
      </c>
    </row>
    <row r="1377" spans="1:9" x14ac:dyDescent="0.25">
      <c r="A1377" s="5" t="s">
        <v>8629</v>
      </c>
      <c r="C1377" s="5" t="s">
        <v>105</v>
      </c>
      <c r="D1377" s="5">
        <v>62</v>
      </c>
      <c r="E1377" s="5" t="s">
        <v>6878</v>
      </c>
      <c r="F1377" s="5" t="s">
        <v>8689</v>
      </c>
      <c r="H1377" s="5">
        <f t="shared" si="198"/>
        <v>7</v>
      </c>
      <c r="I1377" s="5" t="str">
        <f t="shared" si="199"/>
        <v>UPDATE crash_per_2016 SET NEWBAC_txt = '.62 BAC' where TRIM(NEWBAC)='62';</v>
      </c>
    </row>
    <row r="1378" spans="1:9" x14ac:dyDescent="0.25">
      <c r="A1378" s="5" t="s">
        <v>8629</v>
      </c>
      <c r="C1378" s="5" t="s">
        <v>105</v>
      </c>
      <c r="D1378" s="5">
        <v>63</v>
      </c>
      <c r="E1378" s="5" t="s">
        <v>6879</v>
      </c>
      <c r="F1378" s="5" t="s">
        <v>8689</v>
      </c>
      <c r="H1378" s="5">
        <f t="shared" si="198"/>
        <v>7</v>
      </c>
      <c r="I1378" s="5" t="str">
        <f t="shared" si="199"/>
        <v>UPDATE crash_per_2016 SET NEWBAC_txt = '.63 BAC' where TRIM(NEWBAC)='63';</v>
      </c>
    </row>
    <row r="1379" spans="1:9" x14ac:dyDescent="0.25">
      <c r="A1379" s="5" t="s">
        <v>8629</v>
      </c>
      <c r="C1379" s="5" t="s">
        <v>105</v>
      </c>
      <c r="D1379" s="5">
        <v>64</v>
      </c>
      <c r="E1379" s="5" t="s">
        <v>6880</v>
      </c>
      <c r="F1379" s="5" t="s">
        <v>8689</v>
      </c>
      <c r="H1379" s="5">
        <f t="shared" si="198"/>
        <v>7</v>
      </c>
      <c r="I1379" s="5" t="str">
        <f t="shared" si="199"/>
        <v>UPDATE crash_per_2016 SET NEWBAC_txt = '.64 BAC' where TRIM(NEWBAC)='64';</v>
      </c>
    </row>
    <row r="1380" spans="1:9" x14ac:dyDescent="0.25">
      <c r="A1380" s="5" t="s">
        <v>8629</v>
      </c>
      <c r="C1380" s="5" t="s">
        <v>105</v>
      </c>
      <c r="D1380" s="5">
        <v>65</v>
      </c>
      <c r="E1380" s="5" t="s">
        <v>6881</v>
      </c>
      <c r="F1380" s="5" t="s">
        <v>8689</v>
      </c>
      <c r="H1380" s="5">
        <f t="shared" si="198"/>
        <v>7</v>
      </c>
      <c r="I1380" s="5" t="str">
        <f t="shared" si="199"/>
        <v>UPDATE crash_per_2016 SET NEWBAC_txt = '.65 BAC' where TRIM(NEWBAC)='65';</v>
      </c>
    </row>
    <row r="1381" spans="1:9" x14ac:dyDescent="0.25">
      <c r="A1381" s="5" t="s">
        <v>8629</v>
      </c>
      <c r="C1381" s="5" t="s">
        <v>105</v>
      </c>
      <c r="D1381" s="5">
        <v>66</v>
      </c>
      <c r="E1381" s="5" t="s">
        <v>6882</v>
      </c>
      <c r="F1381" s="5" t="s">
        <v>8689</v>
      </c>
      <c r="H1381" s="5">
        <f t="shared" si="198"/>
        <v>7</v>
      </c>
      <c r="I1381" s="5" t="str">
        <f t="shared" si="199"/>
        <v>UPDATE crash_per_2016 SET NEWBAC_txt = '.66 BAC' where TRIM(NEWBAC)='66';</v>
      </c>
    </row>
    <row r="1382" spans="1:9" x14ac:dyDescent="0.25">
      <c r="A1382" s="5" t="s">
        <v>8629</v>
      </c>
      <c r="C1382" s="5" t="s">
        <v>105</v>
      </c>
      <c r="D1382" s="5">
        <v>67</v>
      </c>
      <c r="E1382" s="5" t="s">
        <v>6883</v>
      </c>
      <c r="F1382" s="5" t="s">
        <v>8689</v>
      </c>
      <c r="H1382" s="5">
        <f t="shared" si="198"/>
        <v>7</v>
      </c>
      <c r="I1382" s="5" t="str">
        <f t="shared" si="199"/>
        <v>UPDATE crash_per_2016 SET NEWBAC_txt = '.67 BAC' where TRIM(NEWBAC)='67';</v>
      </c>
    </row>
    <row r="1383" spans="1:9" x14ac:dyDescent="0.25">
      <c r="A1383" s="5" t="s">
        <v>8629</v>
      </c>
      <c r="C1383" s="5" t="s">
        <v>105</v>
      </c>
      <c r="D1383" s="5">
        <v>68</v>
      </c>
      <c r="E1383" s="5" t="s">
        <v>6884</v>
      </c>
      <c r="F1383" s="5" t="s">
        <v>8689</v>
      </c>
      <c r="H1383" s="5">
        <f t="shared" si="198"/>
        <v>7</v>
      </c>
      <c r="I1383" s="5" t="str">
        <f t="shared" si="199"/>
        <v>UPDATE crash_per_2016 SET NEWBAC_txt = '.68 BAC' where TRIM(NEWBAC)='68';</v>
      </c>
    </row>
    <row r="1384" spans="1:9" x14ac:dyDescent="0.25">
      <c r="A1384" s="5" t="s">
        <v>8629</v>
      </c>
      <c r="C1384" s="5" t="s">
        <v>105</v>
      </c>
      <c r="D1384" s="5">
        <v>69</v>
      </c>
      <c r="E1384" s="5" t="s">
        <v>6885</v>
      </c>
      <c r="F1384" s="5" t="s">
        <v>8689</v>
      </c>
      <c r="H1384" s="5">
        <f t="shared" si="198"/>
        <v>7</v>
      </c>
      <c r="I1384" s="5" t="str">
        <f t="shared" si="199"/>
        <v>UPDATE crash_per_2016 SET NEWBAC_txt = '.69 BAC' where TRIM(NEWBAC)='69';</v>
      </c>
    </row>
    <row r="1385" spans="1:9" x14ac:dyDescent="0.25">
      <c r="A1385" s="5" t="s">
        <v>8629</v>
      </c>
      <c r="C1385" s="5" t="s">
        <v>105</v>
      </c>
      <c r="D1385" s="5">
        <v>70</v>
      </c>
      <c r="E1385" s="5" t="s">
        <v>6886</v>
      </c>
      <c r="F1385" s="5" t="s">
        <v>8689</v>
      </c>
      <c r="H1385" s="5">
        <f t="shared" si="198"/>
        <v>7</v>
      </c>
      <c r="I1385" s="5" t="str">
        <f t="shared" si="199"/>
        <v>UPDATE crash_per_2016 SET NEWBAC_txt = '.70 BAC' where TRIM(NEWBAC)='70';</v>
      </c>
    </row>
    <row r="1386" spans="1:9" x14ac:dyDescent="0.25">
      <c r="A1386" s="5" t="s">
        <v>8629</v>
      </c>
      <c r="C1386" s="5" t="s">
        <v>105</v>
      </c>
      <c r="D1386">
        <v>72</v>
      </c>
      <c r="E1386" s="5" t="s">
        <v>6874</v>
      </c>
      <c r="F1386" s="5" t="s">
        <v>8689</v>
      </c>
      <c r="H1386" s="5">
        <f t="shared" si="198"/>
        <v>7</v>
      </c>
      <c r="I1386" s="5" t="str">
        <f t="shared" si="199"/>
        <v>UPDATE crash_per_2016 SET NEWBAC_txt = 'Pending' where TRIM(NEWBAC)='72';</v>
      </c>
    </row>
    <row r="1387" spans="1:9" x14ac:dyDescent="0.25">
      <c r="A1387" s="5" t="s">
        <v>8629</v>
      </c>
      <c r="C1387" s="5" t="s">
        <v>105</v>
      </c>
      <c r="D1387">
        <v>98</v>
      </c>
      <c r="E1387" s="5" t="s">
        <v>6875</v>
      </c>
      <c r="F1387" s="5" t="s">
        <v>8689</v>
      </c>
      <c r="H1387" s="5">
        <f t="shared" si="198"/>
        <v>14</v>
      </c>
      <c r="I1387" s="5" t="str">
        <f t="shared" si="199"/>
        <v>UPDATE crash_per_2016 SET NEWBAC_txt = 'Not applicable' where TRIM(NEWBAC)='98';</v>
      </c>
    </row>
    <row r="1388" spans="1:9" x14ac:dyDescent="0.25">
      <c r="A1388" s="5" t="s">
        <v>8629</v>
      </c>
      <c r="C1388" s="5" t="s">
        <v>105</v>
      </c>
      <c r="D1388">
        <v>99</v>
      </c>
      <c r="E1388" s="5" t="s">
        <v>6876</v>
      </c>
      <c r="F1388" s="5" t="s">
        <v>8689</v>
      </c>
      <c r="H1388" s="5">
        <f t="shared" si="198"/>
        <v>7</v>
      </c>
      <c r="I1388" s="5" t="str">
        <f t="shared" si="199"/>
        <v>UPDATE crash_per_2016 SET NEWBAC_txt = 'Unknown' where TRIM(NEWBAC)='99';</v>
      </c>
    </row>
    <row r="1389" spans="1:9" x14ac:dyDescent="0.25">
      <c r="A1389" s="5" t="s">
        <v>8606</v>
      </c>
      <c r="B1389" s="14" t="s">
        <v>6887</v>
      </c>
      <c r="C1389" t="s">
        <v>6901</v>
      </c>
      <c r="D1389" s="5" t="str">
        <f t="shared" ref="D1389" si="200">LEFT(B1389,2)</f>
        <v>30</v>
      </c>
      <c r="E1389" s="5" t="str">
        <f t="shared" ref="E1389" si="201">TRIM(MID(B1389, SEARCH("=", B1389)+1,100))</f>
        <v>Walk/Cycle Across Traffic/Roadway</v>
      </c>
      <c r="F1389" t="s">
        <v>8689</v>
      </c>
      <c r="H1389" s="5">
        <f t="shared" si="198"/>
        <v>33</v>
      </c>
      <c r="I1389" s="5" t="str">
        <f t="shared" si="199"/>
        <v>UPDATE crash_per_2016 SET NMACTION_txt = 'Walk/Cycle Across Traffic/Roadway' where TRIM(NMACTION)='30';</v>
      </c>
    </row>
    <row r="1390" spans="1:9" x14ac:dyDescent="0.25">
      <c r="A1390" s="5" t="s">
        <v>8606</v>
      </c>
      <c r="B1390" s="14" t="s">
        <v>6888</v>
      </c>
      <c r="C1390" s="5" t="s">
        <v>6901</v>
      </c>
      <c r="D1390" s="5" t="str">
        <f t="shared" ref="D1390:D1404" si="202">LEFT(B1390,2)</f>
        <v>31</v>
      </c>
      <c r="E1390" s="5" t="str">
        <f t="shared" ref="E1390:E1404" si="203">TRIM(MID(B1390, SEARCH("=", B1390)+1,100))</f>
        <v>Standing/Stopped</v>
      </c>
      <c r="F1390" s="5" t="s">
        <v>8689</v>
      </c>
      <c r="H1390" s="5">
        <f t="shared" si="198"/>
        <v>16</v>
      </c>
      <c r="I1390" s="5" t="str">
        <f t="shared" si="199"/>
        <v>UPDATE crash_per_2016 SET NMACTION_txt = 'Standing/Stopped' where TRIM(NMACTION)='31';</v>
      </c>
    </row>
    <row r="1391" spans="1:9" x14ac:dyDescent="0.25">
      <c r="A1391" s="5" t="s">
        <v>8606</v>
      </c>
      <c r="B1391" s="14" t="s">
        <v>6889</v>
      </c>
      <c r="C1391" s="5" t="s">
        <v>6901</v>
      </c>
      <c r="D1391" s="5" t="str">
        <f t="shared" si="202"/>
        <v>32</v>
      </c>
      <c r="E1391" s="5" t="str">
        <f t="shared" si="203"/>
        <v>Walk/Cycle With Traffic</v>
      </c>
      <c r="F1391" s="5" t="s">
        <v>8689</v>
      </c>
      <c r="H1391" s="5">
        <f t="shared" si="198"/>
        <v>23</v>
      </c>
      <c r="I1391" s="5" t="str">
        <f t="shared" si="199"/>
        <v>UPDATE crash_per_2016 SET NMACTION_txt = 'Walk/Cycle With Traffic' where TRIM(NMACTION)='32';</v>
      </c>
    </row>
    <row r="1392" spans="1:9" x14ac:dyDescent="0.25">
      <c r="A1392" s="5" t="s">
        <v>8606</v>
      </c>
      <c r="B1392" s="14" t="s">
        <v>6890</v>
      </c>
      <c r="C1392" s="5" t="s">
        <v>6901</v>
      </c>
      <c r="D1392" s="5" t="str">
        <f t="shared" si="202"/>
        <v>33</v>
      </c>
      <c r="E1392" s="5" t="str">
        <f t="shared" si="203"/>
        <v>Walk/Cycle Against Traffic</v>
      </c>
      <c r="F1392" s="5" t="s">
        <v>8689</v>
      </c>
      <c r="H1392" s="5">
        <f t="shared" si="198"/>
        <v>26</v>
      </c>
      <c r="I1392" s="5" t="str">
        <f t="shared" si="199"/>
        <v>UPDATE crash_per_2016 SET NMACTION_txt = 'Walk/Cycle Against Traffic' where TRIM(NMACTION)='33';</v>
      </c>
    </row>
    <row r="1393" spans="1:9" x14ac:dyDescent="0.25">
      <c r="A1393" s="5" t="s">
        <v>8606</v>
      </c>
      <c r="B1393" s="14" t="s">
        <v>6891</v>
      </c>
      <c r="C1393" s="5" t="s">
        <v>6901</v>
      </c>
      <c r="D1393" s="5" t="str">
        <f t="shared" si="202"/>
        <v>34</v>
      </c>
      <c r="E1393" s="5" t="str">
        <f t="shared" si="203"/>
        <v>Walk/Cycle on Sidewalk</v>
      </c>
      <c r="F1393" s="5" t="s">
        <v>8689</v>
      </c>
      <c r="H1393" s="5">
        <f t="shared" si="198"/>
        <v>22</v>
      </c>
      <c r="I1393" s="5" t="str">
        <f t="shared" si="199"/>
        <v>UPDATE crash_per_2016 SET NMACTION_txt = 'Walk/Cycle on Sidewalk' where TRIM(NMACTION)='34';</v>
      </c>
    </row>
    <row r="1394" spans="1:9" x14ac:dyDescent="0.25">
      <c r="A1394" s="5" t="s">
        <v>8606</v>
      </c>
      <c r="B1394" s="14" t="s">
        <v>6892</v>
      </c>
      <c r="C1394" s="5" t="s">
        <v>6901</v>
      </c>
      <c r="D1394" s="5" t="str">
        <f t="shared" si="202"/>
        <v>35</v>
      </c>
      <c r="E1394" s="5" t="str">
        <f t="shared" si="203"/>
        <v>In Roadway - Other (working, playing, etc.)</v>
      </c>
      <c r="F1394" s="5" t="s">
        <v>8689</v>
      </c>
      <c r="H1394" s="5">
        <f t="shared" si="198"/>
        <v>43</v>
      </c>
      <c r="I1394" s="5" t="str">
        <f t="shared" si="199"/>
        <v>UPDATE crash_per_2016 SET NMACTION_txt = 'In Roadway - Other (working, playing, etc.)' where TRIM(NMACTION)='35';</v>
      </c>
    </row>
    <row r="1395" spans="1:9" x14ac:dyDescent="0.25">
      <c r="A1395" s="5" t="s">
        <v>8606</v>
      </c>
      <c r="B1395" s="14" t="s">
        <v>6893</v>
      </c>
      <c r="C1395" s="5" t="s">
        <v>6901</v>
      </c>
      <c r="D1395" s="5" t="str">
        <f t="shared" si="202"/>
        <v>36</v>
      </c>
      <c r="E1395" s="5" t="str">
        <f t="shared" si="203"/>
        <v>Adjacent to Roadway (shoulder, median, etc.)</v>
      </c>
      <c r="F1395" s="5" t="s">
        <v>8689</v>
      </c>
      <c r="H1395" s="5">
        <f t="shared" si="198"/>
        <v>44</v>
      </c>
      <c r="I1395" s="5" t="str">
        <f t="shared" si="199"/>
        <v>UPDATE crash_per_2016 SET NMACTION_txt = 'Adjacent to Roadway (shoulder, median, etc.)' where TRIM(NMACTION)='36';</v>
      </c>
    </row>
    <row r="1396" spans="1:9" x14ac:dyDescent="0.25">
      <c r="A1396" s="5" t="s">
        <v>8606</v>
      </c>
      <c r="B1396" s="14" t="s">
        <v>6894</v>
      </c>
      <c r="C1396" s="5" t="s">
        <v>6901</v>
      </c>
      <c r="D1396" s="5" t="str">
        <f t="shared" si="202"/>
        <v>37</v>
      </c>
      <c r="E1396" s="5" t="str">
        <f t="shared" si="203"/>
        <v>Going to or From School (K-12)</v>
      </c>
      <c r="F1396" s="5" t="s">
        <v>8689</v>
      </c>
      <c r="H1396" s="5">
        <f t="shared" si="198"/>
        <v>30</v>
      </c>
      <c r="I1396" s="5" t="str">
        <f t="shared" si="199"/>
        <v>UPDATE crash_per_2016 SET NMACTION_txt = 'Going to or From School (K-12)' where TRIM(NMACTION)='37';</v>
      </c>
    </row>
    <row r="1397" spans="1:9" x14ac:dyDescent="0.25">
      <c r="A1397" s="5" t="s">
        <v>8606</v>
      </c>
      <c r="B1397" s="14" t="s">
        <v>6895</v>
      </c>
      <c r="C1397" s="5" t="s">
        <v>6901</v>
      </c>
      <c r="D1397" s="5" t="str">
        <f t="shared" si="202"/>
        <v>38</v>
      </c>
      <c r="E1397" s="5" t="str">
        <f t="shared" si="203"/>
        <v>Going to School Bus</v>
      </c>
      <c r="F1397" s="5" t="s">
        <v>8689</v>
      </c>
      <c r="H1397" s="5">
        <f t="shared" si="198"/>
        <v>19</v>
      </c>
      <c r="I1397" s="5" t="str">
        <f t="shared" si="199"/>
        <v>UPDATE crash_per_2016 SET NMACTION_txt = 'Going to School Bus' where TRIM(NMACTION)='38';</v>
      </c>
    </row>
    <row r="1398" spans="1:9" x14ac:dyDescent="0.25">
      <c r="A1398" s="5" t="s">
        <v>8606</v>
      </c>
      <c r="B1398" s="14" t="s">
        <v>6896</v>
      </c>
      <c r="C1398" s="5" t="s">
        <v>6901</v>
      </c>
      <c r="D1398" s="5" t="str">
        <f t="shared" si="202"/>
        <v>39</v>
      </c>
      <c r="E1398" s="5" t="str">
        <f t="shared" si="203"/>
        <v>Coming From School Bus</v>
      </c>
      <c r="F1398" s="5" t="s">
        <v>8689</v>
      </c>
      <c r="H1398" s="5">
        <f t="shared" si="198"/>
        <v>22</v>
      </c>
      <c r="I1398" s="5" t="str">
        <f t="shared" si="199"/>
        <v>UPDATE crash_per_2016 SET NMACTION_txt = 'Coming From School Bus' where TRIM(NMACTION)='39';</v>
      </c>
    </row>
    <row r="1399" spans="1:9" x14ac:dyDescent="0.25">
      <c r="A1399" s="5" t="s">
        <v>8606</v>
      </c>
      <c r="B1399" s="14" t="s">
        <v>6897</v>
      </c>
      <c r="C1399" s="5" t="s">
        <v>6901</v>
      </c>
      <c r="D1399" s="5" t="str">
        <f t="shared" si="202"/>
        <v>40</v>
      </c>
      <c r="E1399" s="5" t="str">
        <f t="shared" si="203"/>
        <v>Working in Trafficway (Maintenance, Construction)</v>
      </c>
      <c r="F1399" s="5" t="s">
        <v>8689</v>
      </c>
      <c r="H1399" s="5">
        <f t="shared" si="198"/>
        <v>49</v>
      </c>
      <c r="I1399" s="5" t="str">
        <f t="shared" si="199"/>
        <v>UPDATE crash_per_2016 SET NMACTION_txt = 'Working in Trafficway (Maintenance, Construction)' where TRIM(NMACTION)='40';</v>
      </c>
    </row>
    <row r="1400" spans="1:9" x14ac:dyDescent="0.25">
      <c r="A1400" s="5" t="s">
        <v>8606</v>
      </c>
      <c r="B1400" s="14" t="s">
        <v>6898</v>
      </c>
      <c r="C1400" s="5" t="s">
        <v>6901</v>
      </c>
      <c r="D1400" s="5" t="str">
        <f t="shared" si="202"/>
        <v>41</v>
      </c>
      <c r="E1400" s="5" t="str">
        <f t="shared" si="203"/>
        <v>Working in Trafficway (Utility)</v>
      </c>
      <c r="F1400" s="5" t="s">
        <v>8689</v>
      </c>
      <c r="H1400" s="5">
        <f t="shared" si="198"/>
        <v>31</v>
      </c>
      <c r="I1400" s="5" t="str">
        <f t="shared" si="199"/>
        <v>UPDATE crash_per_2016 SET NMACTION_txt = 'Working in Trafficway (Utility)' where TRIM(NMACTION)='41';</v>
      </c>
    </row>
    <row r="1401" spans="1:9" x14ac:dyDescent="0.25">
      <c r="A1401" s="5" t="s">
        <v>8606</v>
      </c>
      <c r="B1401" s="14" t="s">
        <v>6899</v>
      </c>
      <c r="C1401" s="5" t="s">
        <v>6901</v>
      </c>
      <c r="D1401" s="5" t="str">
        <f t="shared" si="202"/>
        <v>42</v>
      </c>
      <c r="E1401" s="5" t="str">
        <f t="shared" si="203"/>
        <v>Working in Trafficway (EMS, Enforcement)</v>
      </c>
      <c r="F1401" s="5" t="s">
        <v>8689</v>
      </c>
      <c r="H1401" s="5">
        <f t="shared" si="198"/>
        <v>40</v>
      </c>
      <c r="I1401" s="5" t="str">
        <f t="shared" si="199"/>
        <v>UPDATE crash_per_2016 SET NMACTION_txt = 'Working in Trafficway (EMS, Enforcement)' where TRIM(NMACTION)='42';</v>
      </c>
    </row>
    <row r="1402" spans="1:9" x14ac:dyDescent="0.25">
      <c r="A1402" s="5" t="s">
        <v>8606</v>
      </c>
      <c r="B1402" s="14" t="s">
        <v>6900</v>
      </c>
      <c r="C1402" s="5" t="s">
        <v>6901</v>
      </c>
      <c r="D1402" s="5" t="str">
        <f t="shared" si="202"/>
        <v>43</v>
      </c>
      <c r="E1402" s="5" t="str">
        <f t="shared" si="203"/>
        <v>Going to or From Public Transit</v>
      </c>
      <c r="F1402" s="5" t="s">
        <v>8689</v>
      </c>
      <c r="H1402" s="5">
        <f t="shared" si="198"/>
        <v>31</v>
      </c>
      <c r="I1402" s="5" t="str">
        <f t="shared" si="199"/>
        <v>UPDATE crash_per_2016 SET NMACTION_txt = 'Going to or From Public Transit' where TRIM(NMACTION)='43';</v>
      </c>
    </row>
    <row r="1403" spans="1:9" x14ac:dyDescent="0.25">
      <c r="A1403" s="5" t="s">
        <v>8606</v>
      </c>
      <c r="B1403" s="14" t="s">
        <v>6305</v>
      </c>
      <c r="C1403" s="5" t="s">
        <v>6901</v>
      </c>
      <c r="D1403" s="5" t="str">
        <f t="shared" si="202"/>
        <v>90</v>
      </c>
      <c r="E1403" s="5" t="str">
        <f t="shared" si="203"/>
        <v>Other</v>
      </c>
      <c r="F1403" s="5" t="s">
        <v>8689</v>
      </c>
      <c r="H1403" s="5">
        <f t="shared" si="198"/>
        <v>5</v>
      </c>
      <c r="I1403" s="5" t="str">
        <f t="shared" si="199"/>
        <v>UPDATE crash_per_2016 SET NMACTION_txt = 'Other' where TRIM(NMACTION)='90';</v>
      </c>
    </row>
    <row r="1404" spans="1:9" x14ac:dyDescent="0.25">
      <c r="A1404" s="5" t="s">
        <v>8606</v>
      </c>
      <c r="B1404" s="15" t="s">
        <v>6262</v>
      </c>
      <c r="C1404" s="5" t="s">
        <v>6901</v>
      </c>
      <c r="D1404" s="5" t="str">
        <f t="shared" si="202"/>
        <v>99</v>
      </c>
      <c r="E1404" s="5" t="str">
        <f t="shared" si="203"/>
        <v>Unknown</v>
      </c>
      <c r="F1404" s="5" t="s">
        <v>8689</v>
      </c>
      <c r="H1404" s="5">
        <f t="shared" si="198"/>
        <v>7</v>
      </c>
      <c r="I1404" s="5" t="str">
        <f t="shared" si="199"/>
        <v>UPDATE crash_per_2016 SET NMACTION_txt = 'Unknown' where TRIM(NMACTION)='99';</v>
      </c>
    </row>
    <row r="1405" spans="1:9" x14ac:dyDescent="0.25">
      <c r="A1405" s="5" t="s">
        <v>8644</v>
      </c>
      <c r="B1405" s="14" t="s">
        <v>6902</v>
      </c>
      <c r="C1405" t="s">
        <v>6178</v>
      </c>
      <c r="D1405" s="5" t="str">
        <f t="shared" ref="D1405:D1418" si="204">LEFT(B1405,2)</f>
        <v xml:space="preserve">1 </v>
      </c>
      <c r="E1405" s="5" t="str">
        <f t="shared" ref="E1405:E1418" si="205">TRIM(MID(B1405, SEARCH("=", B1405)+1,100))</f>
        <v>Intersection – Marked Crosswalk</v>
      </c>
      <c r="F1405" s="5" t="s">
        <v>8689</v>
      </c>
      <c r="H1405" s="5">
        <f t="shared" si="198"/>
        <v>31</v>
      </c>
      <c r="I1405" s="5" t="str">
        <f t="shared" si="199"/>
        <v>UPDATE crash_per_2016 SET NMLOCTN_txt = 'Intersection – Marked Crosswalk' where TRIM(NMLOCTN)='1';</v>
      </c>
    </row>
    <row r="1406" spans="1:9" x14ac:dyDescent="0.25">
      <c r="A1406" s="5" t="s">
        <v>8644</v>
      </c>
      <c r="B1406" s="14" t="s">
        <v>6903</v>
      </c>
      <c r="C1406" s="5" t="s">
        <v>6178</v>
      </c>
      <c r="D1406" s="5" t="str">
        <f t="shared" si="204"/>
        <v xml:space="preserve">2 </v>
      </c>
      <c r="E1406" s="5" t="str">
        <f t="shared" si="205"/>
        <v>Intersection – Unmarked Crosswalk</v>
      </c>
      <c r="F1406" s="5" t="s">
        <v>8689</v>
      </c>
      <c r="H1406" s="5">
        <f t="shared" si="198"/>
        <v>33</v>
      </c>
      <c r="I1406" s="5" t="str">
        <f t="shared" si="199"/>
        <v>UPDATE crash_per_2016 SET NMLOCTN_txt = 'Intersection – Unmarked Crosswalk' where TRIM(NMLOCTN)='2';</v>
      </c>
    </row>
    <row r="1407" spans="1:9" x14ac:dyDescent="0.25">
      <c r="A1407" s="5" t="s">
        <v>8644</v>
      </c>
      <c r="B1407" s="14" t="s">
        <v>6904</v>
      </c>
      <c r="C1407" s="5" t="s">
        <v>6178</v>
      </c>
      <c r="D1407" s="5" t="str">
        <f t="shared" si="204"/>
        <v xml:space="preserve">3 </v>
      </c>
      <c r="E1407" s="5" t="str">
        <f t="shared" si="205"/>
        <v>Intersection – Other</v>
      </c>
      <c r="F1407" s="5" t="s">
        <v>8689</v>
      </c>
      <c r="H1407" s="5">
        <f t="shared" si="198"/>
        <v>20</v>
      </c>
      <c r="I1407" s="5" t="str">
        <f t="shared" si="199"/>
        <v>UPDATE crash_per_2016 SET NMLOCTN_txt = 'Intersection – Other' where TRIM(NMLOCTN)='3';</v>
      </c>
    </row>
    <row r="1408" spans="1:9" x14ac:dyDescent="0.25">
      <c r="A1408" s="5" t="s">
        <v>8644</v>
      </c>
      <c r="B1408" s="14" t="s">
        <v>6905</v>
      </c>
      <c r="C1408" s="5" t="s">
        <v>6178</v>
      </c>
      <c r="D1408" s="5" t="str">
        <f t="shared" si="204"/>
        <v xml:space="preserve">4 </v>
      </c>
      <c r="E1408" s="5" t="str">
        <f t="shared" si="205"/>
        <v>Midblock – Marked Crosswalk</v>
      </c>
      <c r="F1408" s="5" t="s">
        <v>8689</v>
      </c>
      <c r="H1408" s="5">
        <f t="shared" si="198"/>
        <v>27</v>
      </c>
      <c r="I1408" s="5" t="str">
        <f t="shared" si="199"/>
        <v>UPDATE crash_per_2016 SET NMLOCTN_txt = 'Midblock – Marked Crosswalk' where TRIM(NMLOCTN)='4';</v>
      </c>
    </row>
    <row r="1409" spans="1:9" x14ac:dyDescent="0.25">
      <c r="A1409" s="5" t="s">
        <v>8644</v>
      </c>
      <c r="B1409" s="14" t="s">
        <v>6906</v>
      </c>
      <c r="C1409" s="5" t="s">
        <v>6178</v>
      </c>
      <c r="D1409" s="5" t="str">
        <f t="shared" si="204"/>
        <v xml:space="preserve">5 </v>
      </c>
      <c r="E1409" s="5" t="str">
        <f t="shared" si="205"/>
        <v>Travel Lane – Other Location</v>
      </c>
      <c r="F1409" s="5" t="s">
        <v>8689</v>
      </c>
      <c r="H1409" s="5">
        <f t="shared" si="198"/>
        <v>28</v>
      </c>
      <c r="I1409" s="5" t="str">
        <f t="shared" si="199"/>
        <v>UPDATE crash_per_2016 SET NMLOCTN_txt = 'Travel Lane – Other Location' where TRIM(NMLOCTN)='5';</v>
      </c>
    </row>
    <row r="1410" spans="1:9" x14ac:dyDescent="0.25">
      <c r="A1410" s="5" t="s">
        <v>8644</v>
      </c>
      <c r="B1410" s="14" t="s">
        <v>6907</v>
      </c>
      <c r="C1410" s="5" t="s">
        <v>6178</v>
      </c>
      <c r="D1410" s="5" t="str">
        <f t="shared" si="204"/>
        <v xml:space="preserve">6 </v>
      </c>
      <c r="E1410" s="5" t="str">
        <f t="shared" si="205"/>
        <v>Bicycle Lane</v>
      </c>
      <c r="F1410" s="5" t="s">
        <v>8689</v>
      </c>
      <c r="H1410" s="5">
        <f t="shared" si="198"/>
        <v>12</v>
      </c>
      <c r="I1410" s="5" t="str">
        <f t="shared" si="199"/>
        <v>UPDATE crash_per_2016 SET NMLOCTN_txt = 'Bicycle Lane' where TRIM(NMLOCTN)='6';</v>
      </c>
    </row>
    <row r="1411" spans="1:9" x14ac:dyDescent="0.25">
      <c r="A1411" s="5" t="s">
        <v>8644</v>
      </c>
      <c r="B1411" s="14" t="s">
        <v>6908</v>
      </c>
      <c r="C1411" s="5" t="s">
        <v>6178</v>
      </c>
      <c r="D1411" s="5" t="str">
        <f t="shared" si="204"/>
        <v xml:space="preserve">7 </v>
      </c>
      <c r="E1411" s="5" t="str">
        <f t="shared" si="205"/>
        <v>Shoulder/Roadside</v>
      </c>
      <c r="F1411" s="5" t="s">
        <v>8689</v>
      </c>
      <c r="H1411" s="5">
        <f t="shared" si="198"/>
        <v>17</v>
      </c>
      <c r="I1411" s="5" t="str">
        <f t="shared" si="199"/>
        <v>UPDATE crash_per_2016 SET NMLOCTN_txt = 'Shoulder/Roadside' where TRIM(NMLOCTN)='7';</v>
      </c>
    </row>
    <row r="1412" spans="1:9" x14ac:dyDescent="0.25">
      <c r="A1412" s="5" t="s">
        <v>8644</v>
      </c>
      <c r="B1412" s="14" t="s">
        <v>6909</v>
      </c>
      <c r="C1412" s="5" t="s">
        <v>6178</v>
      </c>
      <c r="D1412" s="5" t="str">
        <f t="shared" si="204"/>
        <v xml:space="preserve">8 </v>
      </c>
      <c r="E1412" s="5" t="str">
        <f t="shared" si="205"/>
        <v>Sidewalk</v>
      </c>
      <c r="F1412" s="5" t="s">
        <v>8689</v>
      </c>
      <c r="H1412" s="5">
        <f t="shared" si="198"/>
        <v>8</v>
      </c>
      <c r="I1412" s="5" t="str">
        <f t="shared" si="199"/>
        <v>UPDATE crash_per_2016 SET NMLOCTN_txt = 'Sidewalk' where TRIM(NMLOCTN)='8';</v>
      </c>
    </row>
    <row r="1413" spans="1:9" x14ac:dyDescent="0.25">
      <c r="A1413" s="5" t="s">
        <v>8644</v>
      </c>
      <c r="B1413" s="14" t="s">
        <v>6910</v>
      </c>
      <c r="C1413" s="5" t="s">
        <v>6178</v>
      </c>
      <c r="D1413" s="5" t="str">
        <f t="shared" si="204"/>
        <v xml:space="preserve">9 </v>
      </c>
      <c r="E1413" s="5" t="str">
        <f t="shared" si="205"/>
        <v>Median/Crossing Island</v>
      </c>
      <c r="F1413" s="5" t="s">
        <v>8689</v>
      </c>
      <c r="H1413" s="5">
        <f t="shared" ref="H1413:H1476" si="206">LEN(E1413)</f>
        <v>22</v>
      </c>
      <c r="I1413" s="5" t="str">
        <f t="shared" ref="I1413:I1476" si="207">"UPDATE crash_"&amp;TRIM(F1413)&amp;"_2016 SET "&amp;TRIM(C1413)&amp;"_txt = '"&amp;TRIM(E1413)&amp;"' where TRIM("&amp;TRIM(C1413)&amp;")='"&amp;TRIM(D1413)&amp;"';"</f>
        <v>UPDATE crash_per_2016 SET NMLOCTN_txt = 'Median/Crossing Island' where TRIM(NMLOCTN)='9';</v>
      </c>
    </row>
    <row r="1414" spans="1:9" x14ac:dyDescent="0.25">
      <c r="A1414" s="5" t="s">
        <v>8644</v>
      </c>
      <c r="B1414" s="14" t="s">
        <v>6911</v>
      </c>
      <c r="C1414" s="5" t="s">
        <v>6178</v>
      </c>
      <c r="D1414" s="5" t="str">
        <f t="shared" si="204"/>
        <v>10</v>
      </c>
      <c r="E1414" s="5" t="str">
        <f t="shared" si="205"/>
        <v>Driveway Access</v>
      </c>
      <c r="F1414" s="5" t="s">
        <v>8689</v>
      </c>
      <c r="H1414" s="5">
        <f t="shared" si="206"/>
        <v>15</v>
      </c>
      <c r="I1414" s="5" t="str">
        <f t="shared" si="207"/>
        <v>UPDATE crash_per_2016 SET NMLOCTN_txt = 'Driveway Access' where TRIM(NMLOCTN)='10';</v>
      </c>
    </row>
    <row r="1415" spans="1:9" x14ac:dyDescent="0.25">
      <c r="A1415" s="5" t="s">
        <v>8644</v>
      </c>
      <c r="B1415" s="14" t="s">
        <v>6912</v>
      </c>
      <c r="C1415" s="5" t="s">
        <v>6178</v>
      </c>
      <c r="D1415" s="5" t="str">
        <f t="shared" si="204"/>
        <v>11</v>
      </c>
      <c r="E1415" s="5" t="str">
        <f t="shared" si="205"/>
        <v>Shared-Use Path or Trail</v>
      </c>
      <c r="F1415" s="5" t="s">
        <v>8689</v>
      </c>
      <c r="H1415" s="5">
        <f t="shared" si="206"/>
        <v>24</v>
      </c>
      <c r="I1415" s="5" t="str">
        <f t="shared" si="207"/>
        <v>UPDATE crash_per_2016 SET NMLOCTN_txt = 'Shared-Use Path or Trail' where TRIM(NMLOCTN)='11';</v>
      </c>
    </row>
    <row r="1416" spans="1:9" x14ac:dyDescent="0.25">
      <c r="A1416" s="5" t="s">
        <v>8644</v>
      </c>
      <c r="B1416" s="14" t="s">
        <v>6913</v>
      </c>
      <c r="C1416" s="5" t="s">
        <v>6178</v>
      </c>
      <c r="D1416" s="5" t="str">
        <f t="shared" si="204"/>
        <v>12</v>
      </c>
      <c r="E1416" s="5" t="str">
        <f t="shared" si="205"/>
        <v>Non-Trafficway Area</v>
      </c>
      <c r="F1416" s="5" t="s">
        <v>8689</v>
      </c>
      <c r="H1416" s="5">
        <f t="shared" si="206"/>
        <v>19</v>
      </c>
      <c r="I1416" s="5" t="str">
        <f t="shared" si="207"/>
        <v>UPDATE crash_per_2016 SET NMLOCTN_txt = 'Non-Trafficway Area' where TRIM(NMLOCTN)='12';</v>
      </c>
    </row>
    <row r="1417" spans="1:9" x14ac:dyDescent="0.25">
      <c r="A1417" s="5" t="s">
        <v>8644</v>
      </c>
      <c r="B1417" s="14" t="s">
        <v>6305</v>
      </c>
      <c r="C1417" s="5" t="s">
        <v>6178</v>
      </c>
      <c r="D1417" s="5" t="str">
        <f t="shared" si="204"/>
        <v>90</v>
      </c>
      <c r="E1417" s="5" t="str">
        <f t="shared" si="205"/>
        <v>Other</v>
      </c>
      <c r="F1417" s="5" t="s">
        <v>8689</v>
      </c>
      <c r="H1417" s="5">
        <f t="shared" si="206"/>
        <v>5</v>
      </c>
      <c r="I1417" s="5" t="str">
        <f t="shared" si="207"/>
        <v>UPDATE crash_per_2016 SET NMLOCTN_txt = 'Other' where TRIM(NMLOCTN)='90';</v>
      </c>
    </row>
    <row r="1418" spans="1:9" x14ac:dyDescent="0.25">
      <c r="A1418" s="5" t="s">
        <v>8644</v>
      </c>
      <c r="B1418" s="15" t="s">
        <v>6262</v>
      </c>
      <c r="C1418" s="5" t="s">
        <v>6178</v>
      </c>
      <c r="D1418" s="5" t="str">
        <f t="shared" si="204"/>
        <v>99</v>
      </c>
      <c r="E1418" s="5" t="str">
        <f t="shared" si="205"/>
        <v>Unknown</v>
      </c>
      <c r="F1418" s="5" t="s">
        <v>8689</v>
      </c>
      <c r="H1418" s="5">
        <f t="shared" si="206"/>
        <v>7</v>
      </c>
      <c r="I1418" s="5" t="str">
        <f t="shared" si="207"/>
        <v>UPDATE crash_per_2016 SET NMLOCTN_txt = 'Unknown' where TRIM(NMLOCTN)='99';</v>
      </c>
    </row>
    <row r="1419" spans="1:9" x14ac:dyDescent="0.25">
      <c r="A1419" s="5" t="s">
        <v>8589</v>
      </c>
      <c r="B1419" s="14" t="s">
        <v>6914</v>
      </c>
      <c r="C1419" t="s">
        <v>6137</v>
      </c>
      <c r="D1419" s="5" t="str">
        <f t="shared" ref="D1419:D1425" si="208">LEFT(B1419,2)</f>
        <v xml:space="preserve">1 </v>
      </c>
      <c r="E1419" s="5" t="str">
        <f t="shared" ref="E1419:E1425" si="209">TRIM(MID(B1419, SEARCH("=", B1419)+1,100))</f>
        <v>State Trooper</v>
      </c>
      <c r="F1419" t="s">
        <v>8688</v>
      </c>
      <c r="H1419" s="5">
        <f t="shared" si="206"/>
        <v>13</v>
      </c>
      <c r="I1419" s="5" t="str">
        <f t="shared" si="207"/>
        <v>UPDATE crash_acc_2016 SET OFFTYPE_txt = 'State Trooper' where TRIM(OFFTYPE)='1';</v>
      </c>
    </row>
    <row r="1420" spans="1:9" x14ac:dyDescent="0.25">
      <c r="A1420" s="5" t="s">
        <v>8589</v>
      </c>
      <c r="B1420" s="14" t="s">
        <v>6915</v>
      </c>
      <c r="C1420" s="5" t="s">
        <v>6137</v>
      </c>
      <c r="D1420" s="5" t="str">
        <f t="shared" si="208"/>
        <v xml:space="preserve">2 </v>
      </c>
      <c r="E1420" s="5" t="str">
        <f t="shared" si="209"/>
        <v>Sheriff Deputy</v>
      </c>
      <c r="F1420" s="5" t="s">
        <v>8688</v>
      </c>
      <c r="H1420" s="5">
        <f t="shared" si="206"/>
        <v>14</v>
      </c>
      <c r="I1420" s="5" t="str">
        <f t="shared" si="207"/>
        <v>UPDATE crash_acc_2016 SET OFFTYPE_txt = 'Sheriff Deputy' where TRIM(OFFTYPE)='2';</v>
      </c>
    </row>
    <row r="1421" spans="1:9" x14ac:dyDescent="0.25">
      <c r="A1421" s="5" t="s">
        <v>8589</v>
      </c>
      <c r="B1421" s="14" t="s">
        <v>6916</v>
      </c>
      <c r="C1421" s="5" t="s">
        <v>6137</v>
      </c>
      <c r="D1421" s="5" t="str">
        <f t="shared" si="208"/>
        <v xml:space="preserve">3 </v>
      </c>
      <c r="E1421" s="5" t="str">
        <f t="shared" si="209"/>
        <v>Local Police Officer</v>
      </c>
      <c r="F1421" s="5" t="s">
        <v>8688</v>
      </c>
      <c r="H1421" s="5">
        <f t="shared" si="206"/>
        <v>20</v>
      </c>
      <c r="I1421" s="5" t="str">
        <f t="shared" si="207"/>
        <v>UPDATE crash_acc_2016 SET OFFTYPE_txt = 'Local Police Officer' where TRIM(OFFTYPE)='3';</v>
      </c>
    </row>
    <row r="1422" spans="1:9" x14ac:dyDescent="0.25">
      <c r="A1422" s="5" t="s">
        <v>8589</v>
      </c>
      <c r="B1422" s="14" t="s">
        <v>6917</v>
      </c>
      <c r="C1422" s="5" t="s">
        <v>6137</v>
      </c>
      <c r="D1422" s="5" t="str">
        <f t="shared" si="208"/>
        <v xml:space="preserve">4 </v>
      </c>
      <c r="E1422" s="5" t="str">
        <f t="shared" si="209"/>
        <v>Tribal Police Officer</v>
      </c>
      <c r="F1422" s="5" t="s">
        <v>8688</v>
      </c>
      <c r="H1422" s="5">
        <f t="shared" si="206"/>
        <v>21</v>
      </c>
      <c r="I1422" s="5" t="str">
        <f t="shared" si="207"/>
        <v>UPDATE crash_acc_2016 SET OFFTYPE_txt = 'Tribal Police Officer' where TRIM(OFFTYPE)='4';</v>
      </c>
    </row>
    <row r="1423" spans="1:9" x14ac:dyDescent="0.25">
      <c r="A1423" s="5" t="s">
        <v>8589</v>
      </c>
      <c r="B1423" s="14" t="s">
        <v>6918</v>
      </c>
      <c r="C1423" s="5" t="s">
        <v>6137</v>
      </c>
      <c r="D1423" s="5" t="str">
        <f t="shared" si="208"/>
        <v>90</v>
      </c>
      <c r="E1423" s="5" t="str">
        <f t="shared" si="209"/>
        <v>Other Officer Type</v>
      </c>
      <c r="F1423" s="5" t="s">
        <v>8688</v>
      </c>
      <c r="H1423" s="5">
        <f t="shared" si="206"/>
        <v>18</v>
      </c>
      <c r="I1423" s="5" t="str">
        <f t="shared" si="207"/>
        <v>UPDATE crash_acc_2016 SET OFFTYPE_txt = 'Other Officer Type' where TRIM(OFFTYPE)='90';</v>
      </c>
    </row>
    <row r="1424" spans="1:9" x14ac:dyDescent="0.25">
      <c r="A1424" s="5" t="s">
        <v>8589</v>
      </c>
      <c r="B1424" s="14" t="s">
        <v>6919</v>
      </c>
      <c r="C1424" s="5" t="s">
        <v>6137</v>
      </c>
      <c r="D1424" s="5" t="str">
        <f t="shared" si="208"/>
        <v>98</v>
      </c>
      <c r="E1424" s="5" t="str">
        <f t="shared" si="209"/>
        <v>Not applicable (Citizen Report)</v>
      </c>
      <c r="F1424" s="5" t="s">
        <v>8688</v>
      </c>
      <c r="H1424" s="5">
        <f t="shared" si="206"/>
        <v>31</v>
      </c>
      <c r="I1424" s="5" t="str">
        <f t="shared" si="207"/>
        <v>UPDATE crash_acc_2016 SET OFFTYPE_txt = 'Not applicable (Citizen Report)' where TRIM(OFFTYPE)='98';</v>
      </c>
    </row>
    <row r="1425" spans="1:9" x14ac:dyDescent="0.25">
      <c r="A1425" s="5" t="s">
        <v>8589</v>
      </c>
      <c r="B1425" s="15" t="s">
        <v>6262</v>
      </c>
      <c r="C1425" s="5" t="s">
        <v>6137</v>
      </c>
      <c r="D1425" s="5" t="str">
        <f t="shared" si="208"/>
        <v>99</v>
      </c>
      <c r="E1425" s="5" t="str">
        <f t="shared" si="209"/>
        <v>Unknown</v>
      </c>
      <c r="F1425" s="5" t="s">
        <v>8688</v>
      </c>
      <c r="H1425" s="5">
        <f t="shared" si="206"/>
        <v>7</v>
      </c>
      <c r="I1425" s="5" t="str">
        <f t="shared" si="207"/>
        <v>UPDATE crash_acc_2016 SET OFFTYPE_txt = 'Unknown' where TRIM(OFFTYPE)='99';</v>
      </c>
    </row>
    <row r="1426" spans="1:9" x14ac:dyDescent="0.25">
      <c r="A1426" s="5" t="s">
        <v>8600</v>
      </c>
      <c r="B1426" s="14" t="s">
        <v>6920</v>
      </c>
      <c r="C1426" t="s">
        <v>6148</v>
      </c>
      <c r="D1426" s="5" t="str">
        <f t="shared" ref="D1426:D1428" si="210">LEFT(B1426,2)</f>
        <v xml:space="preserve">1 </v>
      </c>
      <c r="E1426" s="5" t="str">
        <f t="shared" ref="E1426:E1428" si="211">TRIM(MID(B1426, SEARCH("=", B1426)+1,100))</f>
        <v>Trafficway, On Road</v>
      </c>
      <c r="F1426" s="5" t="s">
        <v>8688</v>
      </c>
      <c r="H1426" s="5">
        <f t="shared" si="206"/>
        <v>19</v>
      </c>
      <c r="I1426" s="5" t="str">
        <f t="shared" si="207"/>
        <v>UPDATE crash_acc_2016 SET ONROAD_txt = 'Trafficway, On Road' where TRIM(ONROAD)='1';</v>
      </c>
    </row>
    <row r="1427" spans="1:9" x14ac:dyDescent="0.25">
      <c r="A1427" s="5" t="s">
        <v>8600</v>
      </c>
      <c r="B1427" s="14" t="s">
        <v>6921</v>
      </c>
      <c r="C1427" s="5" t="s">
        <v>6148</v>
      </c>
      <c r="D1427" s="5" t="str">
        <f t="shared" si="210"/>
        <v xml:space="preserve">2 </v>
      </c>
      <c r="E1427" s="5" t="str">
        <f t="shared" si="211"/>
        <v>Trafficway, Not on Road</v>
      </c>
      <c r="F1427" s="5" t="s">
        <v>8688</v>
      </c>
      <c r="H1427" s="5">
        <f t="shared" si="206"/>
        <v>23</v>
      </c>
      <c r="I1427" s="5" t="str">
        <f t="shared" si="207"/>
        <v>UPDATE crash_acc_2016 SET ONROAD_txt = 'Trafficway, Not on Road' where TRIM(ONROAD)='2';</v>
      </c>
    </row>
    <row r="1428" spans="1:9" x14ac:dyDescent="0.25">
      <c r="A1428" s="5" t="s">
        <v>8600</v>
      </c>
      <c r="B1428" s="15" t="s">
        <v>6922</v>
      </c>
      <c r="C1428" s="5" t="s">
        <v>6148</v>
      </c>
      <c r="D1428" s="5" t="str">
        <f t="shared" si="210"/>
        <v xml:space="preserve">3 </v>
      </c>
      <c r="E1428" s="5" t="str">
        <f t="shared" si="211"/>
        <v>Non-Trafficway</v>
      </c>
      <c r="F1428" s="5" t="s">
        <v>8688</v>
      </c>
      <c r="H1428" s="5">
        <f t="shared" si="206"/>
        <v>14</v>
      </c>
      <c r="I1428" s="5" t="str">
        <f t="shared" si="207"/>
        <v>UPDATE crash_acc_2016 SET ONROAD_txt = 'Non-Trafficway' where TRIM(ONROAD)='3';</v>
      </c>
    </row>
    <row r="1429" spans="1:9" x14ac:dyDescent="0.25">
      <c r="A1429" s="5" t="s">
        <v>8683</v>
      </c>
      <c r="B1429" s="14" t="s">
        <v>6923</v>
      </c>
      <c r="C1429" t="s">
        <v>6116</v>
      </c>
      <c r="D1429" s="5" t="str">
        <f t="shared" ref="D1429:D1432" si="212">LEFT(B1429,2)</f>
        <v xml:space="preserve">1 </v>
      </c>
      <c r="E1429" s="5" t="str">
        <f t="shared" ref="E1429:E1432" si="213">TRIM(MID(B1429, SEARCH("=", B1429)+1,100))</f>
        <v>Parked Legally</v>
      </c>
      <c r="F1429" t="s">
        <v>8690</v>
      </c>
      <c r="H1429" s="5">
        <f t="shared" si="206"/>
        <v>14</v>
      </c>
      <c r="I1429" s="5" t="str">
        <f t="shared" si="207"/>
        <v>UPDATE crash_veh_2016 SET PARKED_txt = 'Parked Legally' where TRIM(PARKED)='1';</v>
      </c>
    </row>
    <row r="1430" spans="1:9" x14ac:dyDescent="0.25">
      <c r="A1430" s="5" t="s">
        <v>8683</v>
      </c>
      <c r="B1430" s="14" t="s">
        <v>6924</v>
      </c>
      <c r="C1430" s="5" t="s">
        <v>6116</v>
      </c>
      <c r="D1430" s="5" t="str">
        <f t="shared" si="212"/>
        <v xml:space="preserve">2 </v>
      </c>
      <c r="E1430" s="5" t="str">
        <f t="shared" si="213"/>
        <v>Parked Illegally During Prohibited Hours</v>
      </c>
      <c r="F1430" s="5" t="s">
        <v>8690</v>
      </c>
      <c r="H1430" s="5">
        <f t="shared" si="206"/>
        <v>40</v>
      </c>
      <c r="I1430" s="5" t="str">
        <f t="shared" si="207"/>
        <v>UPDATE crash_veh_2016 SET PARKED_txt = 'Parked Illegally During Prohibited Hours' where TRIM(PARKED)='2';</v>
      </c>
    </row>
    <row r="1431" spans="1:9" x14ac:dyDescent="0.25">
      <c r="A1431" s="5" t="s">
        <v>8683</v>
      </c>
      <c r="B1431" s="14" t="s">
        <v>6925</v>
      </c>
      <c r="C1431" s="5" t="s">
        <v>6116</v>
      </c>
      <c r="D1431" s="5" t="str">
        <f t="shared" si="212"/>
        <v xml:space="preserve">3 </v>
      </c>
      <c r="E1431" s="5" t="str">
        <f t="shared" si="213"/>
        <v>Parked Illegally in a Prohibited Loc (hydrant, etc)</v>
      </c>
      <c r="F1431" s="5" t="s">
        <v>8690</v>
      </c>
      <c r="H1431" s="5">
        <f t="shared" si="206"/>
        <v>51</v>
      </c>
      <c r="I1431" s="5" t="str">
        <f t="shared" si="207"/>
        <v>UPDATE crash_veh_2016 SET PARKED_txt = 'Parked Illegally in a Prohibited Loc (hydrant, etc)' where TRIM(PARKED)='3';</v>
      </c>
    </row>
    <row r="1432" spans="1:9" x14ac:dyDescent="0.25">
      <c r="A1432" s="5" t="s">
        <v>8683</v>
      </c>
      <c r="B1432" s="15" t="s">
        <v>6926</v>
      </c>
      <c r="C1432" s="5" t="s">
        <v>6116</v>
      </c>
      <c r="D1432" s="5" t="str">
        <f t="shared" si="212"/>
        <v xml:space="preserve">4 </v>
      </c>
      <c r="E1432" s="5" t="str">
        <f t="shared" si="213"/>
        <v>Parked/Stalled In Lane of Travel</v>
      </c>
      <c r="F1432" s="5" t="s">
        <v>8690</v>
      </c>
      <c r="H1432" s="5">
        <f t="shared" si="206"/>
        <v>32</v>
      </c>
      <c r="I1432" s="5" t="str">
        <f t="shared" si="207"/>
        <v>UPDATE crash_veh_2016 SET PARKED_txt = 'Parked/Stalled In Lane of Travel' where TRIM(PARKED)='4';</v>
      </c>
    </row>
    <row r="1433" spans="1:9" x14ac:dyDescent="0.25">
      <c r="A1433" s="5" t="s">
        <v>8614</v>
      </c>
      <c r="B1433" s="14" t="s">
        <v>6927</v>
      </c>
      <c r="C1433" t="s">
        <v>6156</v>
      </c>
      <c r="D1433" s="5" t="str">
        <f t="shared" ref="D1433:D1442" si="214">LEFT(B1433,2)</f>
        <v xml:space="preserve">5 </v>
      </c>
      <c r="E1433" s="5" t="str">
        <f t="shared" ref="E1433:E1442" si="215">TRIM(MID(B1433, SEARCH("=", B1433)+1,100))</f>
        <v>Apparently Normal (No Drugs/Alcohol)</v>
      </c>
      <c r="F1433" t="s">
        <v>8689</v>
      </c>
      <c r="H1433" s="5">
        <f t="shared" si="206"/>
        <v>36</v>
      </c>
      <c r="I1433" s="5" t="str">
        <f t="shared" si="207"/>
        <v>UPDATE crash_per_2016 SET PHYSCND1_txt = 'Apparently Normal (No Drugs/Alcohol)' where TRIM(PHYSCND1)='5';</v>
      </c>
    </row>
    <row r="1434" spans="1:9" x14ac:dyDescent="0.25">
      <c r="A1434" s="5" t="s">
        <v>8614</v>
      </c>
      <c r="B1434" s="14" t="s">
        <v>6928</v>
      </c>
      <c r="C1434" s="5" t="s">
        <v>6156</v>
      </c>
      <c r="D1434" s="5" t="str">
        <f t="shared" si="214"/>
        <v xml:space="preserve">6 </v>
      </c>
      <c r="E1434" s="5" t="str">
        <f t="shared" si="215"/>
        <v>Physical Disability (Short Term or Long Term)</v>
      </c>
      <c r="F1434" s="5" t="s">
        <v>8689</v>
      </c>
      <c r="H1434" s="5">
        <f t="shared" si="206"/>
        <v>45</v>
      </c>
      <c r="I1434" s="5" t="str">
        <f t="shared" si="207"/>
        <v>UPDATE crash_per_2016 SET PHYSCND1_txt = 'Physical Disability (Short Term or Long Term)' where TRIM(PHYSCND1)='6';</v>
      </c>
    </row>
    <row r="1435" spans="1:9" x14ac:dyDescent="0.25">
      <c r="A1435" s="5" t="s">
        <v>8614</v>
      </c>
      <c r="B1435" s="14" t="s">
        <v>6929</v>
      </c>
      <c r="C1435" s="5" t="s">
        <v>6156</v>
      </c>
      <c r="D1435" s="5" t="str">
        <f t="shared" si="214"/>
        <v xml:space="preserve">7 </v>
      </c>
      <c r="E1435" s="5" t="str">
        <f t="shared" si="215"/>
        <v>Medical issue (Ill, sick, fainted)</v>
      </c>
      <c r="F1435" s="5" t="s">
        <v>8689</v>
      </c>
      <c r="H1435" s="5">
        <f t="shared" si="206"/>
        <v>34</v>
      </c>
      <c r="I1435" s="5" t="str">
        <f t="shared" si="207"/>
        <v>UPDATE crash_per_2016 SET PHYSCND1_txt = 'Medical issue (Ill, sick, fainted)' where TRIM(PHYSCND1)='7';</v>
      </c>
    </row>
    <row r="1436" spans="1:9" x14ac:dyDescent="0.25">
      <c r="A1436" s="5" t="s">
        <v>8614</v>
      </c>
      <c r="B1436" s="14" t="s">
        <v>6930</v>
      </c>
      <c r="C1436" s="5" t="s">
        <v>6156</v>
      </c>
      <c r="D1436" s="5" t="str">
        <f t="shared" si="214"/>
        <v xml:space="preserve">8 </v>
      </c>
      <c r="E1436" s="5" t="str">
        <f t="shared" si="215"/>
        <v>Emotional (depression, angry, disturbed, etc.)</v>
      </c>
      <c r="F1436" s="5" t="s">
        <v>8689</v>
      </c>
      <c r="H1436" s="5">
        <f t="shared" si="206"/>
        <v>46</v>
      </c>
      <c r="I1436" s="5" t="str">
        <f t="shared" si="207"/>
        <v>UPDATE crash_per_2016 SET PHYSCND1_txt = 'Emotional (depression, angry, disturbed, etc.)' where TRIM(PHYSCND1)='8';</v>
      </c>
    </row>
    <row r="1437" spans="1:9" x14ac:dyDescent="0.25">
      <c r="A1437" s="5" t="s">
        <v>8614</v>
      </c>
      <c r="B1437" s="14" t="s">
        <v>6931</v>
      </c>
      <c r="C1437" s="5" t="s">
        <v>6156</v>
      </c>
      <c r="D1437" s="5" t="str">
        <f t="shared" si="214"/>
        <v xml:space="preserve">9 </v>
      </c>
      <c r="E1437" s="5" t="str">
        <f t="shared" si="215"/>
        <v>Asleep or Fatigued</v>
      </c>
      <c r="F1437" s="5" t="s">
        <v>8689</v>
      </c>
      <c r="H1437" s="5">
        <f t="shared" si="206"/>
        <v>18</v>
      </c>
      <c r="I1437" s="5" t="str">
        <f t="shared" si="207"/>
        <v>UPDATE crash_per_2016 SET PHYSCND1_txt = 'Asleep or Fatigued' where TRIM(PHYSCND1)='9';</v>
      </c>
    </row>
    <row r="1438" spans="1:9" x14ac:dyDescent="0.25">
      <c r="A1438" s="5" t="s">
        <v>8614</v>
      </c>
      <c r="B1438" s="14" t="s">
        <v>6932</v>
      </c>
      <c r="C1438" s="5" t="s">
        <v>6156</v>
      </c>
      <c r="D1438" s="5" t="str">
        <f t="shared" si="214"/>
        <v>10</v>
      </c>
      <c r="E1438" s="5" t="str">
        <f t="shared" si="215"/>
        <v>Had Been Drinking Alcohol</v>
      </c>
      <c r="F1438" s="5" t="s">
        <v>8689</v>
      </c>
      <c r="H1438" s="5">
        <f t="shared" si="206"/>
        <v>25</v>
      </c>
      <c r="I1438" s="5" t="str">
        <f t="shared" si="207"/>
        <v>UPDATE crash_per_2016 SET PHYSCND1_txt = 'Had Been Drinking Alcohol' where TRIM(PHYSCND1)='10';</v>
      </c>
    </row>
    <row r="1439" spans="1:9" x14ac:dyDescent="0.25">
      <c r="A1439" s="5" t="s">
        <v>8614</v>
      </c>
      <c r="B1439" s="14" t="s">
        <v>6933</v>
      </c>
      <c r="C1439" s="5" t="s">
        <v>6156</v>
      </c>
      <c r="D1439" s="5" t="str">
        <f t="shared" si="214"/>
        <v>11</v>
      </c>
      <c r="E1439" s="5" t="str">
        <f t="shared" si="215"/>
        <v>Had Been Taking Illicit Drugs</v>
      </c>
      <c r="F1439" s="5" t="s">
        <v>8689</v>
      </c>
      <c r="H1439" s="5">
        <f t="shared" si="206"/>
        <v>29</v>
      </c>
      <c r="I1439" s="5" t="str">
        <f t="shared" si="207"/>
        <v>UPDATE crash_per_2016 SET PHYSCND1_txt = 'Had Been Taking Illicit Drugs' where TRIM(PHYSCND1)='11';</v>
      </c>
    </row>
    <row r="1440" spans="1:9" x14ac:dyDescent="0.25">
      <c r="A1440" s="5" t="s">
        <v>8614</v>
      </c>
      <c r="B1440" s="14" t="s">
        <v>6934</v>
      </c>
      <c r="C1440" s="5" t="s">
        <v>6156</v>
      </c>
      <c r="D1440" s="5" t="str">
        <f t="shared" si="214"/>
        <v>12</v>
      </c>
      <c r="E1440" s="5" t="str">
        <f t="shared" si="215"/>
        <v>Had Been Taking Medications</v>
      </c>
      <c r="F1440" s="5" t="s">
        <v>8689</v>
      </c>
      <c r="H1440" s="5">
        <f t="shared" si="206"/>
        <v>27</v>
      </c>
      <c r="I1440" s="5" t="str">
        <f t="shared" si="207"/>
        <v>UPDATE crash_per_2016 SET PHYSCND1_txt = 'Had Been Taking Medications' where TRIM(PHYSCND1)='12';</v>
      </c>
    </row>
    <row r="1441" spans="1:9" x14ac:dyDescent="0.25">
      <c r="A1441" s="5" t="s">
        <v>8614</v>
      </c>
      <c r="B1441" s="14" t="s">
        <v>6305</v>
      </c>
      <c r="C1441" s="5" t="s">
        <v>6156</v>
      </c>
      <c r="D1441" s="5" t="str">
        <f t="shared" si="214"/>
        <v>90</v>
      </c>
      <c r="E1441" s="5" t="str">
        <f t="shared" si="215"/>
        <v>Other</v>
      </c>
      <c r="F1441" s="5" t="s">
        <v>8689</v>
      </c>
      <c r="H1441" s="5">
        <f t="shared" si="206"/>
        <v>5</v>
      </c>
      <c r="I1441" s="5" t="str">
        <f t="shared" si="207"/>
        <v>UPDATE crash_per_2016 SET PHYSCND1_txt = 'Other' where TRIM(PHYSCND1)='90';</v>
      </c>
    </row>
    <row r="1442" spans="1:9" x14ac:dyDescent="0.25">
      <c r="A1442" s="5" t="s">
        <v>8614</v>
      </c>
      <c r="B1442" s="15" t="s">
        <v>6262</v>
      </c>
      <c r="C1442" s="5" t="s">
        <v>6156</v>
      </c>
      <c r="D1442" s="5" t="str">
        <f t="shared" si="214"/>
        <v>99</v>
      </c>
      <c r="E1442" s="5" t="str">
        <f t="shared" si="215"/>
        <v>Unknown</v>
      </c>
      <c r="F1442" s="5" t="s">
        <v>8689</v>
      </c>
      <c r="H1442" s="5">
        <f t="shared" si="206"/>
        <v>7</v>
      </c>
      <c r="I1442" s="5" t="str">
        <f t="shared" si="207"/>
        <v>UPDATE crash_per_2016 SET PHYSCND1_txt = 'Unknown' where TRIM(PHYSCND1)='99';</v>
      </c>
    </row>
    <row r="1443" spans="1:9" x14ac:dyDescent="0.25">
      <c r="A1443" s="5" t="s">
        <v>8645</v>
      </c>
      <c r="B1443" s="14" t="s">
        <v>6927</v>
      </c>
      <c r="C1443" s="5" t="s">
        <v>6179</v>
      </c>
      <c r="D1443" s="5" t="str">
        <f t="shared" ref="D1443:D1452" si="216">LEFT(B1443,2)</f>
        <v xml:space="preserve">5 </v>
      </c>
      <c r="E1443" s="5" t="str">
        <f t="shared" ref="E1443:E1452" si="217">TRIM(MID(B1443, SEARCH("=", B1443)+1,100))</f>
        <v>Apparently Normal (No Drugs/Alcohol)</v>
      </c>
      <c r="F1443" s="5" t="s">
        <v>8689</v>
      </c>
      <c r="H1443" s="5">
        <f t="shared" si="206"/>
        <v>36</v>
      </c>
      <c r="I1443" s="5" t="str">
        <f t="shared" si="207"/>
        <v>UPDATE crash_per_2016 SET PHYSCND2_txt = 'Apparently Normal (No Drugs/Alcohol)' where TRIM(PHYSCND2)='5';</v>
      </c>
    </row>
    <row r="1444" spans="1:9" x14ac:dyDescent="0.25">
      <c r="A1444" s="5" t="s">
        <v>8645</v>
      </c>
      <c r="B1444" s="14" t="s">
        <v>6928</v>
      </c>
      <c r="C1444" s="5" t="s">
        <v>6179</v>
      </c>
      <c r="D1444" s="5" t="str">
        <f t="shared" si="216"/>
        <v xml:space="preserve">6 </v>
      </c>
      <c r="E1444" s="5" t="str">
        <f t="shared" si="217"/>
        <v>Physical Disability (Short Term or Long Term)</v>
      </c>
      <c r="F1444" s="5" t="s">
        <v>8689</v>
      </c>
      <c r="H1444" s="5">
        <f t="shared" si="206"/>
        <v>45</v>
      </c>
      <c r="I1444" s="5" t="str">
        <f t="shared" si="207"/>
        <v>UPDATE crash_per_2016 SET PHYSCND2_txt = 'Physical Disability (Short Term or Long Term)' where TRIM(PHYSCND2)='6';</v>
      </c>
    </row>
    <row r="1445" spans="1:9" x14ac:dyDescent="0.25">
      <c r="A1445" s="5" t="s">
        <v>8645</v>
      </c>
      <c r="B1445" s="14" t="s">
        <v>6929</v>
      </c>
      <c r="C1445" s="5" t="s">
        <v>6179</v>
      </c>
      <c r="D1445" s="5" t="str">
        <f t="shared" si="216"/>
        <v xml:space="preserve">7 </v>
      </c>
      <c r="E1445" s="5" t="str">
        <f t="shared" si="217"/>
        <v>Medical issue (Ill, sick, fainted)</v>
      </c>
      <c r="F1445" s="5" t="s">
        <v>8689</v>
      </c>
      <c r="H1445" s="5">
        <f t="shared" si="206"/>
        <v>34</v>
      </c>
      <c r="I1445" s="5" t="str">
        <f t="shared" si="207"/>
        <v>UPDATE crash_per_2016 SET PHYSCND2_txt = 'Medical issue (Ill, sick, fainted)' where TRIM(PHYSCND2)='7';</v>
      </c>
    </row>
    <row r="1446" spans="1:9" x14ac:dyDescent="0.25">
      <c r="A1446" s="5" t="s">
        <v>8645</v>
      </c>
      <c r="B1446" s="14" t="s">
        <v>6930</v>
      </c>
      <c r="C1446" s="5" t="s">
        <v>6179</v>
      </c>
      <c r="D1446" s="5" t="str">
        <f t="shared" si="216"/>
        <v xml:space="preserve">8 </v>
      </c>
      <c r="E1446" s="5" t="str">
        <f t="shared" si="217"/>
        <v>Emotional (depression, angry, disturbed, etc.)</v>
      </c>
      <c r="F1446" s="5" t="s">
        <v>8689</v>
      </c>
      <c r="H1446" s="5">
        <f t="shared" si="206"/>
        <v>46</v>
      </c>
      <c r="I1446" s="5" t="str">
        <f t="shared" si="207"/>
        <v>UPDATE crash_per_2016 SET PHYSCND2_txt = 'Emotional (depression, angry, disturbed, etc.)' where TRIM(PHYSCND2)='8';</v>
      </c>
    </row>
    <row r="1447" spans="1:9" x14ac:dyDescent="0.25">
      <c r="A1447" s="5" t="s">
        <v>8645</v>
      </c>
      <c r="B1447" s="14" t="s">
        <v>6931</v>
      </c>
      <c r="C1447" s="5" t="s">
        <v>6179</v>
      </c>
      <c r="D1447" s="5" t="str">
        <f t="shared" si="216"/>
        <v xml:space="preserve">9 </v>
      </c>
      <c r="E1447" s="5" t="str">
        <f t="shared" si="217"/>
        <v>Asleep or Fatigued</v>
      </c>
      <c r="F1447" s="5" t="s">
        <v>8689</v>
      </c>
      <c r="H1447" s="5">
        <f t="shared" si="206"/>
        <v>18</v>
      </c>
      <c r="I1447" s="5" t="str">
        <f t="shared" si="207"/>
        <v>UPDATE crash_per_2016 SET PHYSCND2_txt = 'Asleep or Fatigued' where TRIM(PHYSCND2)='9';</v>
      </c>
    </row>
    <row r="1448" spans="1:9" x14ac:dyDescent="0.25">
      <c r="A1448" s="5" t="s">
        <v>8645</v>
      </c>
      <c r="B1448" s="14" t="s">
        <v>6932</v>
      </c>
      <c r="C1448" s="5" t="s">
        <v>6179</v>
      </c>
      <c r="D1448" s="5" t="str">
        <f t="shared" si="216"/>
        <v>10</v>
      </c>
      <c r="E1448" s="5" t="str">
        <f t="shared" si="217"/>
        <v>Had Been Drinking Alcohol</v>
      </c>
      <c r="F1448" s="5" t="s">
        <v>8689</v>
      </c>
      <c r="H1448" s="5">
        <f t="shared" si="206"/>
        <v>25</v>
      </c>
      <c r="I1448" s="5" t="str">
        <f t="shared" si="207"/>
        <v>UPDATE crash_per_2016 SET PHYSCND2_txt = 'Had Been Drinking Alcohol' where TRIM(PHYSCND2)='10';</v>
      </c>
    </row>
    <row r="1449" spans="1:9" x14ac:dyDescent="0.25">
      <c r="A1449" s="5" t="s">
        <v>8645</v>
      </c>
      <c r="B1449" s="14" t="s">
        <v>6933</v>
      </c>
      <c r="C1449" s="5" t="s">
        <v>6179</v>
      </c>
      <c r="D1449" s="5" t="str">
        <f t="shared" si="216"/>
        <v>11</v>
      </c>
      <c r="E1449" s="5" t="str">
        <f t="shared" si="217"/>
        <v>Had Been Taking Illicit Drugs</v>
      </c>
      <c r="F1449" s="5" t="s">
        <v>8689</v>
      </c>
      <c r="H1449" s="5">
        <f t="shared" si="206"/>
        <v>29</v>
      </c>
      <c r="I1449" s="5" t="str">
        <f t="shared" si="207"/>
        <v>UPDATE crash_per_2016 SET PHYSCND2_txt = 'Had Been Taking Illicit Drugs' where TRIM(PHYSCND2)='11';</v>
      </c>
    </row>
    <row r="1450" spans="1:9" x14ac:dyDescent="0.25">
      <c r="A1450" s="5" t="s">
        <v>8645</v>
      </c>
      <c r="B1450" s="14" t="s">
        <v>6934</v>
      </c>
      <c r="C1450" s="5" t="s">
        <v>6179</v>
      </c>
      <c r="D1450" s="5" t="str">
        <f t="shared" si="216"/>
        <v>12</v>
      </c>
      <c r="E1450" s="5" t="str">
        <f t="shared" si="217"/>
        <v>Had Been Taking Medications</v>
      </c>
      <c r="F1450" s="5" t="s">
        <v>8689</v>
      </c>
      <c r="H1450" s="5">
        <f t="shared" si="206"/>
        <v>27</v>
      </c>
      <c r="I1450" s="5" t="str">
        <f t="shared" si="207"/>
        <v>UPDATE crash_per_2016 SET PHYSCND2_txt = 'Had Been Taking Medications' where TRIM(PHYSCND2)='12';</v>
      </c>
    </row>
    <row r="1451" spans="1:9" x14ac:dyDescent="0.25">
      <c r="A1451" s="5" t="s">
        <v>8645</v>
      </c>
      <c r="B1451" s="14" t="s">
        <v>6305</v>
      </c>
      <c r="C1451" s="5" t="s">
        <v>6179</v>
      </c>
      <c r="D1451" s="5" t="str">
        <f t="shared" si="216"/>
        <v>90</v>
      </c>
      <c r="E1451" s="5" t="str">
        <f t="shared" si="217"/>
        <v>Other</v>
      </c>
      <c r="F1451" s="5" t="s">
        <v>8689</v>
      </c>
      <c r="H1451" s="5">
        <f t="shared" si="206"/>
        <v>5</v>
      </c>
      <c r="I1451" s="5" t="str">
        <f t="shared" si="207"/>
        <v>UPDATE crash_per_2016 SET PHYSCND2_txt = 'Other' where TRIM(PHYSCND2)='90';</v>
      </c>
    </row>
    <row r="1452" spans="1:9" x14ac:dyDescent="0.25">
      <c r="A1452" s="5" t="s">
        <v>8645</v>
      </c>
      <c r="B1452" s="15" t="s">
        <v>6262</v>
      </c>
      <c r="C1452" s="5" t="s">
        <v>6179</v>
      </c>
      <c r="D1452" s="5" t="str">
        <f t="shared" si="216"/>
        <v>99</v>
      </c>
      <c r="E1452" s="5" t="str">
        <f t="shared" si="217"/>
        <v>Unknown</v>
      </c>
      <c r="F1452" s="5" t="s">
        <v>8689</v>
      </c>
      <c r="H1452" s="5">
        <f t="shared" si="206"/>
        <v>7</v>
      </c>
      <c r="I1452" s="5" t="str">
        <f t="shared" si="207"/>
        <v>UPDATE crash_per_2016 SET PHYSCND2_txt = 'Unknown' where TRIM(PHYSCND2)='99';</v>
      </c>
    </row>
    <row r="1453" spans="1:9" x14ac:dyDescent="0.25">
      <c r="A1453" s="5" t="s">
        <v>8608</v>
      </c>
      <c r="B1453" s="14" t="s">
        <v>6935</v>
      </c>
      <c r="C1453" t="s">
        <v>107</v>
      </c>
      <c r="D1453" s="5" t="str">
        <f t="shared" ref="D1453:D1472" si="218">LEFT(B1453,2)</f>
        <v xml:space="preserve">1 </v>
      </c>
      <c r="E1453" s="5" t="str">
        <f t="shared" ref="E1453:E1472" si="219">TRIM(MID(B1453, SEARCH("=", B1453)+1,100))</f>
        <v>Driver (Include Motorcycle Driver)</v>
      </c>
      <c r="F1453" s="5" t="s">
        <v>8689</v>
      </c>
      <c r="H1453" s="5">
        <f t="shared" si="206"/>
        <v>34</v>
      </c>
      <c r="I1453" s="5" t="str">
        <f t="shared" si="207"/>
        <v>UPDATE crash_per_2016 SET POSITN_txt = 'Driver (Include Motorcycle Driver)' where TRIM(POSITN)='1';</v>
      </c>
    </row>
    <row r="1454" spans="1:9" x14ac:dyDescent="0.25">
      <c r="A1454" s="5" t="s">
        <v>8608</v>
      </c>
      <c r="B1454" s="14" t="s">
        <v>6936</v>
      </c>
      <c r="C1454" s="5" t="s">
        <v>107</v>
      </c>
      <c r="D1454" s="5" t="str">
        <f t="shared" si="218"/>
        <v xml:space="preserve">2 </v>
      </c>
      <c r="E1454" s="5" t="str">
        <f t="shared" si="219"/>
        <v>Front Center</v>
      </c>
      <c r="F1454" s="5" t="s">
        <v>8689</v>
      </c>
      <c r="H1454" s="5">
        <f t="shared" si="206"/>
        <v>12</v>
      </c>
      <c r="I1454" s="5" t="str">
        <f t="shared" si="207"/>
        <v>UPDATE crash_per_2016 SET POSITN_txt = 'Front Center' where TRIM(POSITN)='2';</v>
      </c>
    </row>
    <row r="1455" spans="1:9" x14ac:dyDescent="0.25">
      <c r="A1455" s="5" t="s">
        <v>8608</v>
      </c>
      <c r="B1455" s="14" t="s">
        <v>6937</v>
      </c>
      <c r="C1455" s="5" t="s">
        <v>107</v>
      </c>
      <c r="D1455" s="5" t="str">
        <f t="shared" si="218"/>
        <v xml:space="preserve">3 </v>
      </c>
      <c r="E1455" s="5" t="str">
        <f t="shared" si="219"/>
        <v>Front Right (Include MC Sidecar)</v>
      </c>
      <c r="F1455" s="5" t="s">
        <v>8689</v>
      </c>
      <c r="H1455" s="5">
        <f t="shared" si="206"/>
        <v>32</v>
      </c>
      <c r="I1455" s="5" t="str">
        <f t="shared" si="207"/>
        <v>UPDATE crash_per_2016 SET POSITN_txt = 'Front Right (Include MC Sidecar)' where TRIM(POSITN)='3';</v>
      </c>
    </row>
    <row r="1456" spans="1:9" x14ac:dyDescent="0.25">
      <c r="A1456" s="5" t="s">
        <v>8608</v>
      </c>
      <c r="B1456" s="14" t="s">
        <v>6938</v>
      </c>
      <c r="C1456" s="5" t="s">
        <v>107</v>
      </c>
      <c r="D1456" s="5" t="str">
        <f t="shared" si="218"/>
        <v xml:space="preserve">4 </v>
      </c>
      <c r="E1456" s="5" t="str">
        <f t="shared" si="219"/>
        <v>Second Seat Left (Include MC Passenger)</v>
      </c>
      <c r="F1456" s="5" t="s">
        <v>8689</v>
      </c>
      <c r="H1456" s="5">
        <f t="shared" si="206"/>
        <v>39</v>
      </c>
      <c r="I1456" s="5" t="str">
        <f t="shared" si="207"/>
        <v>UPDATE crash_per_2016 SET POSITN_txt = 'Second Seat Left (Include MC Passenger)' where TRIM(POSITN)='4';</v>
      </c>
    </row>
    <row r="1457" spans="1:9" x14ac:dyDescent="0.25">
      <c r="A1457" s="5" t="s">
        <v>8608</v>
      </c>
      <c r="B1457" s="14" t="s">
        <v>6939</v>
      </c>
      <c r="C1457" s="5" t="s">
        <v>107</v>
      </c>
      <c r="D1457" s="5" t="str">
        <f t="shared" si="218"/>
        <v xml:space="preserve">5 </v>
      </c>
      <c r="E1457" s="5" t="str">
        <f t="shared" si="219"/>
        <v>Second Seat Center</v>
      </c>
      <c r="F1457" s="5" t="s">
        <v>8689</v>
      </c>
      <c r="H1457" s="5">
        <f t="shared" si="206"/>
        <v>18</v>
      </c>
      <c r="I1457" s="5" t="str">
        <f t="shared" si="207"/>
        <v>UPDATE crash_per_2016 SET POSITN_txt = 'Second Seat Center' where TRIM(POSITN)='5';</v>
      </c>
    </row>
    <row r="1458" spans="1:9" x14ac:dyDescent="0.25">
      <c r="A1458" s="5" t="s">
        <v>8608</v>
      </c>
      <c r="B1458" s="14" t="s">
        <v>6940</v>
      </c>
      <c r="C1458" s="5" t="s">
        <v>107</v>
      </c>
      <c r="D1458" s="5" t="str">
        <f t="shared" si="218"/>
        <v xml:space="preserve">6 </v>
      </c>
      <c r="E1458" s="5" t="str">
        <f t="shared" si="219"/>
        <v>Second Seat Right</v>
      </c>
      <c r="F1458" s="5" t="s">
        <v>8689</v>
      </c>
      <c r="H1458" s="5">
        <f t="shared" si="206"/>
        <v>17</v>
      </c>
      <c r="I1458" s="5" t="str">
        <f t="shared" si="207"/>
        <v>UPDATE crash_per_2016 SET POSITN_txt = 'Second Seat Right' where TRIM(POSITN)='6';</v>
      </c>
    </row>
    <row r="1459" spans="1:9" x14ac:dyDescent="0.25">
      <c r="A1459" s="5" t="s">
        <v>8608</v>
      </c>
      <c r="B1459" s="14" t="s">
        <v>6941</v>
      </c>
      <c r="C1459" s="5" t="s">
        <v>107</v>
      </c>
      <c r="D1459" s="5" t="str">
        <f t="shared" si="218"/>
        <v xml:space="preserve">7 </v>
      </c>
      <c r="E1459" s="5" t="str">
        <f t="shared" si="219"/>
        <v>Third Seat Left</v>
      </c>
      <c r="F1459" s="5" t="s">
        <v>8689</v>
      </c>
      <c r="H1459" s="5">
        <f t="shared" si="206"/>
        <v>15</v>
      </c>
      <c r="I1459" s="5" t="str">
        <f t="shared" si="207"/>
        <v>UPDATE crash_per_2016 SET POSITN_txt = 'Third Seat Left' where TRIM(POSITN)='7';</v>
      </c>
    </row>
    <row r="1460" spans="1:9" x14ac:dyDescent="0.25">
      <c r="A1460" s="5" t="s">
        <v>8608</v>
      </c>
      <c r="B1460" s="14" t="s">
        <v>6942</v>
      </c>
      <c r="C1460" s="5" t="s">
        <v>107</v>
      </c>
      <c r="D1460" s="5" t="str">
        <f t="shared" si="218"/>
        <v xml:space="preserve">8 </v>
      </c>
      <c r="E1460" s="5" t="str">
        <f t="shared" si="219"/>
        <v>Third Seat Center</v>
      </c>
      <c r="F1460" s="5" t="s">
        <v>8689</v>
      </c>
      <c r="H1460" s="5">
        <f t="shared" si="206"/>
        <v>17</v>
      </c>
      <c r="I1460" s="5" t="str">
        <f t="shared" si="207"/>
        <v>UPDATE crash_per_2016 SET POSITN_txt = 'Third Seat Center' where TRIM(POSITN)='8';</v>
      </c>
    </row>
    <row r="1461" spans="1:9" x14ac:dyDescent="0.25">
      <c r="A1461" s="5" t="s">
        <v>8608</v>
      </c>
      <c r="B1461" s="14" t="s">
        <v>6943</v>
      </c>
      <c r="C1461" s="5" t="s">
        <v>107</v>
      </c>
      <c r="D1461" s="5" t="str">
        <f t="shared" si="218"/>
        <v xml:space="preserve">9 </v>
      </c>
      <c r="E1461" s="5" t="str">
        <f t="shared" si="219"/>
        <v>Third Seat Right</v>
      </c>
      <c r="F1461" s="5" t="s">
        <v>8689</v>
      </c>
      <c r="H1461" s="5">
        <f t="shared" si="206"/>
        <v>16</v>
      </c>
      <c r="I1461" s="5" t="str">
        <f t="shared" si="207"/>
        <v>UPDATE crash_per_2016 SET POSITN_txt = 'Third Seat Right' where TRIM(POSITN)='9';</v>
      </c>
    </row>
    <row r="1462" spans="1:9" x14ac:dyDescent="0.25">
      <c r="A1462" s="5" t="s">
        <v>8608</v>
      </c>
      <c r="B1462" s="14" t="s">
        <v>6944</v>
      </c>
      <c r="C1462" s="5" t="s">
        <v>107</v>
      </c>
      <c r="D1462" s="5" t="str">
        <f t="shared" si="218"/>
        <v>10</v>
      </c>
      <c r="E1462" s="5" t="str">
        <f t="shared" si="219"/>
        <v>Outside of Vehicle</v>
      </c>
      <c r="F1462" s="5" t="s">
        <v>8689</v>
      </c>
      <c r="H1462" s="5">
        <f t="shared" si="206"/>
        <v>18</v>
      </c>
      <c r="I1462" s="5" t="str">
        <f t="shared" si="207"/>
        <v>UPDATE crash_per_2016 SET POSITN_txt = 'Outside of Vehicle' where TRIM(POSITN)='10';</v>
      </c>
    </row>
    <row r="1463" spans="1:9" x14ac:dyDescent="0.25">
      <c r="A1463" s="5" t="s">
        <v>8608</v>
      </c>
      <c r="B1463" s="14" t="s">
        <v>6945</v>
      </c>
      <c r="C1463" s="5" t="s">
        <v>107</v>
      </c>
      <c r="D1463" s="5" t="str">
        <f t="shared" si="218"/>
        <v>11</v>
      </c>
      <c r="E1463" s="5" t="str">
        <f t="shared" si="219"/>
        <v>Fourth Row Left</v>
      </c>
      <c r="F1463" s="5" t="s">
        <v>8689</v>
      </c>
      <c r="H1463" s="5">
        <f t="shared" si="206"/>
        <v>15</v>
      </c>
      <c r="I1463" s="5" t="str">
        <f t="shared" si="207"/>
        <v>UPDATE crash_per_2016 SET POSITN_txt = 'Fourth Row Left' where TRIM(POSITN)='11';</v>
      </c>
    </row>
    <row r="1464" spans="1:9" x14ac:dyDescent="0.25">
      <c r="A1464" s="5" t="s">
        <v>8608</v>
      </c>
      <c r="B1464" s="14" t="s">
        <v>6946</v>
      </c>
      <c r="C1464" s="5" t="s">
        <v>107</v>
      </c>
      <c r="D1464" s="5" t="str">
        <f t="shared" si="218"/>
        <v>12</v>
      </c>
      <c r="E1464" s="5" t="str">
        <f t="shared" si="219"/>
        <v>Fourth Row Middle</v>
      </c>
      <c r="F1464" s="5" t="s">
        <v>8689</v>
      </c>
      <c r="H1464" s="5">
        <f t="shared" si="206"/>
        <v>17</v>
      </c>
      <c r="I1464" s="5" t="str">
        <f t="shared" si="207"/>
        <v>UPDATE crash_per_2016 SET POSITN_txt = 'Fourth Row Middle' where TRIM(POSITN)='12';</v>
      </c>
    </row>
    <row r="1465" spans="1:9" x14ac:dyDescent="0.25">
      <c r="A1465" s="5" t="s">
        <v>8608</v>
      </c>
      <c r="B1465" s="14" t="s">
        <v>6947</v>
      </c>
      <c r="C1465" s="5" t="s">
        <v>107</v>
      </c>
      <c r="D1465" s="5" t="str">
        <f t="shared" si="218"/>
        <v>13</v>
      </c>
      <c r="E1465" s="5" t="str">
        <f t="shared" si="219"/>
        <v>Fourth Row Right</v>
      </c>
      <c r="F1465" s="5" t="s">
        <v>8689</v>
      </c>
      <c r="H1465" s="5">
        <f t="shared" si="206"/>
        <v>16</v>
      </c>
      <c r="I1465" s="5" t="str">
        <f t="shared" si="207"/>
        <v>UPDATE crash_per_2016 SET POSITN_txt = 'Fourth Row Right' where TRIM(POSITN)='13';</v>
      </c>
    </row>
    <row r="1466" spans="1:9" x14ac:dyDescent="0.25">
      <c r="A1466" s="5" t="s">
        <v>8608</v>
      </c>
      <c r="B1466" s="14" t="s">
        <v>6948</v>
      </c>
      <c r="C1466" s="5" t="s">
        <v>107</v>
      </c>
      <c r="D1466" s="5" t="str">
        <f t="shared" si="218"/>
        <v>14</v>
      </c>
      <c r="E1466" s="5" t="str">
        <f t="shared" si="219"/>
        <v>Fifth or Other Row (Bus, 15 Pass Van, etc.)</v>
      </c>
      <c r="F1466" s="5" t="s">
        <v>8689</v>
      </c>
      <c r="H1466" s="5">
        <f t="shared" si="206"/>
        <v>43</v>
      </c>
      <c r="I1466" s="5" t="str">
        <f t="shared" si="207"/>
        <v>UPDATE crash_per_2016 SET POSITN_txt = 'Fifth or Other Row (Bus, 15 Pass Van, etc.)' where TRIM(POSITN)='14';</v>
      </c>
    </row>
    <row r="1467" spans="1:9" x14ac:dyDescent="0.25">
      <c r="A1467" s="5" t="s">
        <v>8608</v>
      </c>
      <c r="B1467" s="14" t="s">
        <v>6949</v>
      </c>
      <c r="C1467" s="5" t="s">
        <v>107</v>
      </c>
      <c r="D1467" s="5" t="str">
        <f t="shared" si="218"/>
        <v>15</v>
      </c>
      <c r="E1467" s="5" t="str">
        <f t="shared" si="219"/>
        <v>Sleeper Section of Cab (truck)</v>
      </c>
      <c r="F1467" s="5" t="s">
        <v>8689</v>
      </c>
      <c r="H1467" s="5">
        <f t="shared" si="206"/>
        <v>30</v>
      </c>
      <c r="I1467" s="5" t="str">
        <f t="shared" si="207"/>
        <v>UPDATE crash_per_2016 SET POSITN_txt = 'Sleeper Section of Cab (truck)' where TRIM(POSITN)='15';</v>
      </c>
    </row>
    <row r="1468" spans="1:9" x14ac:dyDescent="0.25">
      <c r="A1468" s="5" t="s">
        <v>8608</v>
      </c>
      <c r="B1468" s="14" t="s">
        <v>6950</v>
      </c>
      <c r="C1468" s="5" t="s">
        <v>107</v>
      </c>
      <c r="D1468" s="5" t="str">
        <f t="shared" si="218"/>
        <v>16</v>
      </c>
      <c r="E1468" s="5" t="str">
        <f t="shared" si="219"/>
        <v>Trailing Unit</v>
      </c>
      <c r="F1468" s="5" t="s">
        <v>8689</v>
      </c>
      <c r="H1468" s="5">
        <f t="shared" si="206"/>
        <v>13</v>
      </c>
      <c r="I1468" s="5" t="str">
        <f t="shared" si="207"/>
        <v>UPDATE crash_per_2016 SET POSITN_txt = 'Trailing Unit' where TRIM(POSITN)='16';</v>
      </c>
    </row>
    <row r="1469" spans="1:9" x14ac:dyDescent="0.25">
      <c r="A1469" s="5" t="s">
        <v>8608</v>
      </c>
      <c r="B1469" s="14" t="s">
        <v>6951</v>
      </c>
      <c r="C1469" s="5" t="s">
        <v>107</v>
      </c>
      <c r="D1469" s="5" t="str">
        <f t="shared" si="218"/>
        <v>17</v>
      </c>
      <c r="E1469" s="5" t="str">
        <f t="shared" si="219"/>
        <v>Other Enclosed Cargo Area</v>
      </c>
      <c r="F1469" s="5" t="s">
        <v>8689</v>
      </c>
      <c r="H1469" s="5">
        <f t="shared" si="206"/>
        <v>25</v>
      </c>
      <c r="I1469" s="5" t="str">
        <f t="shared" si="207"/>
        <v>UPDATE crash_per_2016 SET POSITN_txt = 'Other Enclosed Cargo Area' where TRIM(POSITN)='17';</v>
      </c>
    </row>
    <row r="1470" spans="1:9" x14ac:dyDescent="0.25">
      <c r="A1470" s="5" t="s">
        <v>8608</v>
      </c>
      <c r="B1470" s="14" t="s">
        <v>6952</v>
      </c>
      <c r="C1470" s="5" t="s">
        <v>107</v>
      </c>
      <c r="D1470" s="5" t="str">
        <f t="shared" si="218"/>
        <v>18</v>
      </c>
      <c r="E1470" s="5" t="str">
        <f t="shared" si="219"/>
        <v>Other Unenclosed Cargo Area (pickup bed, etc.)</v>
      </c>
      <c r="F1470" s="5" t="s">
        <v>8689</v>
      </c>
      <c r="H1470" s="5">
        <f t="shared" si="206"/>
        <v>46</v>
      </c>
      <c r="I1470" s="5" t="str">
        <f t="shared" si="207"/>
        <v>UPDATE crash_per_2016 SET POSITN_txt = 'Other Unenclosed Cargo Area (pickup bed, etc.)' where TRIM(POSITN)='18';</v>
      </c>
    </row>
    <row r="1471" spans="1:9" x14ac:dyDescent="0.25">
      <c r="A1471" s="5" t="s">
        <v>8608</v>
      </c>
      <c r="B1471" s="14" t="s">
        <v>6953</v>
      </c>
      <c r="C1471" s="5" t="s">
        <v>107</v>
      </c>
      <c r="D1471" s="5" t="str">
        <f t="shared" si="218"/>
        <v>19</v>
      </c>
      <c r="E1471" s="5" t="str">
        <f t="shared" si="219"/>
        <v>Riding on MV Exterior (Non-Trailing Unit)</v>
      </c>
      <c r="F1471" s="5" t="s">
        <v>8689</v>
      </c>
      <c r="H1471" s="5">
        <f t="shared" si="206"/>
        <v>41</v>
      </c>
      <c r="I1471" s="5" t="str">
        <f t="shared" si="207"/>
        <v>UPDATE crash_per_2016 SET POSITN_txt = 'Riding on MV Exterior (Non-Trailing Unit)' where TRIM(POSITN)='19';</v>
      </c>
    </row>
    <row r="1472" spans="1:9" x14ac:dyDescent="0.25">
      <c r="A1472" s="5" t="s">
        <v>8608</v>
      </c>
      <c r="B1472" s="15" t="s">
        <v>6262</v>
      </c>
      <c r="C1472" s="5" t="s">
        <v>107</v>
      </c>
      <c r="D1472" s="5" t="str">
        <f t="shared" si="218"/>
        <v>99</v>
      </c>
      <c r="E1472" s="5" t="str">
        <f t="shared" si="219"/>
        <v>Unknown</v>
      </c>
      <c r="F1472" s="5" t="s">
        <v>8689</v>
      </c>
      <c r="H1472" s="5">
        <f t="shared" si="206"/>
        <v>7</v>
      </c>
      <c r="I1472" s="5" t="str">
        <f t="shared" si="207"/>
        <v>UPDATE crash_per_2016 SET POSITN_txt = 'Unknown' where TRIM(POSITN)='99';</v>
      </c>
    </row>
    <row r="1473" spans="1:9" x14ac:dyDescent="0.25">
      <c r="A1473" s="5" t="s">
        <v>8572</v>
      </c>
      <c r="B1473" s="14" t="s">
        <v>6297</v>
      </c>
      <c r="C1473" t="s">
        <v>29</v>
      </c>
      <c r="D1473" s="5" t="str">
        <f t="shared" ref="D1473:D1476" si="220">LEFT(B1473,2)</f>
        <v xml:space="preserve">2 </v>
      </c>
      <c r="E1473" s="5" t="str">
        <f t="shared" ref="E1473:E1476" si="221">TRIM(MID(B1473, SEARCH("=", B1473)+1,100))</f>
        <v>No</v>
      </c>
      <c r="F1473" t="s">
        <v>8688</v>
      </c>
      <c r="H1473" s="5">
        <f t="shared" si="206"/>
        <v>2</v>
      </c>
      <c r="I1473" s="5" t="str">
        <f t="shared" si="207"/>
        <v>UPDATE crash_acc_2016 SET PROPDAM_txt = 'No' where TRIM(PROPDAM)='2';</v>
      </c>
    </row>
    <row r="1474" spans="1:9" x14ac:dyDescent="0.25">
      <c r="A1474" s="5" t="s">
        <v>8572</v>
      </c>
      <c r="B1474" s="14" t="s">
        <v>6954</v>
      </c>
      <c r="C1474" s="5" t="s">
        <v>29</v>
      </c>
      <c r="D1474" s="5" t="str">
        <f t="shared" si="220"/>
        <v xml:space="preserve">3 </v>
      </c>
      <c r="E1474" s="5" t="str">
        <f t="shared" si="221"/>
        <v>Yes, Public</v>
      </c>
      <c r="F1474" s="5" t="s">
        <v>8688</v>
      </c>
      <c r="H1474" s="5">
        <f t="shared" si="206"/>
        <v>11</v>
      </c>
      <c r="I1474" s="5" t="str">
        <f t="shared" si="207"/>
        <v>UPDATE crash_acc_2016 SET PROPDAM_txt = 'Yes, Public' where TRIM(PROPDAM)='3';</v>
      </c>
    </row>
    <row r="1475" spans="1:9" x14ac:dyDescent="0.25">
      <c r="A1475" s="5" t="s">
        <v>8572</v>
      </c>
      <c r="B1475" s="14" t="s">
        <v>6955</v>
      </c>
      <c r="C1475" s="5" t="s">
        <v>29</v>
      </c>
      <c r="D1475" s="5" t="str">
        <f t="shared" si="220"/>
        <v xml:space="preserve">4 </v>
      </c>
      <c r="E1475" s="5" t="str">
        <f t="shared" si="221"/>
        <v>Yes, Private</v>
      </c>
      <c r="F1475" s="5" t="s">
        <v>8688</v>
      </c>
      <c r="H1475" s="5">
        <f t="shared" si="206"/>
        <v>12</v>
      </c>
      <c r="I1475" s="5" t="str">
        <f t="shared" si="207"/>
        <v>UPDATE crash_acc_2016 SET PROPDAM_txt = 'Yes, Private' where TRIM(PROPDAM)='4';</v>
      </c>
    </row>
    <row r="1476" spans="1:9" x14ac:dyDescent="0.25">
      <c r="A1476" s="5" t="s">
        <v>8572</v>
      </c>
      <c r="B1476" s="15" t="s">
        <v>6956</v>
      </c>
      <c r="C1476" s="5" t="s">
        <v>29</v>
      </c>
      <c r="D1476" s="5" t="str">
        <f t="shared" si="220"/>
        <v xml:space="preserve">5 </v>
      </c>
      <c r="E1476" s="5" t="str">
        <f t="shared" si="221"/>
        <v>Both Public and Private</v>
      </c>
      <c r="F1476" s="5" t="s">
        <v>8688</v>
      </c>
      <c r="H1476" s="5">
        <f t="shared" si="206"/>
        <v>23</v>
      </c>
      <c r="I1476" s="5" t="str">
        <f t="shared" si="207"/>
        <v>UPDATE crash_acc_2016 SET PROPDAM_txt = 'Both Public and Private' where TRIM(PROPDAM)='5';</v>
      </c>
    </row>
    <row r="1477" spans="1:9" x14ac:dyDescent="0.25">
      <c r="A1477" s="5" t="s">
        <v>8626</v>
      </c>
      <c r="B1477" s="14" t="s">
        <v>6957</v>
      </c>
      <c r="C1477" t="s">
        <v>6161</v>
      </c>
      <c r="D1477" s="5" t="str">
        <f t="shared" ref="D1477:D1483" si="222">LEFT(B1477,2)</f>
        <v xml:space="preserve">1 </v>
      </c>
      <c r="E1477" s="5" t="str">
        <f t="shared" ref="E1477:E1483" si="223">TRIM(MID(B1477, SEARCH("=", B1477)+1,100))</f>
        <v>Driver</v>
      </c>
      <c r="F1477" t="s">
        <v>8689</v>
      </c>
      <c r="H1477" s="5">
        <f t="shared" ref="H1477:H1540" si="224">LEN(E1477)</f>
        <v>6</v>
      </c>
      <c r="I1477" s="5" t="str">
        <f t="shared" ref="I1477:I1540" si="225">"UPDATE crash_"&amp;TRIM(F1477)&amp;"_2016 SET "&amp;TRIM(C1477)&amp;"_txt = '"&amp;TRIM(E1477)&amp;"' where TRIM("&amp;TRIM(C1477)&amp;")='"&amp;TRIM(D1477)&amp;"';"</f>
        <v>UPDATE crash_per_2016 SET PTYPE_txt = 'Driver' where TRIM(PTYPE)='1';</v>
      </c>
    </row>
    <row r="1478" spans="1:9" x14ac:dyDescent="0.25">
      <c r="A1478" s="5" t="s">
        <v>8626</v>
      </c>
      <c r="B1478" s="14" t="s">
        <v>6958</v>
      </c>
      <c r="C1478" s="5" t="s">
        <v>6161</v>
      </c>
      <c r="D1478" s="5" t="str">
        <f t="shared" si="222"/>
        <v xml:space="preserve">2 </v>
      </c>
      <c r="E1478" s="5" t="str">
        <f t="shared" si="223"/>
        <v>Passenger</v>
      </c>
      <c r="F1478" s="5" t="s">
        <v>8689</v>
      </c>
      <c r="H1478" s="5">
        <f t="shared" si="224"/>
        <v>9</v>
      </c>
      <c r="I1478" s="5" t="str">
        <f t="shared" si="225"/>
        <v>UPDATE crash_per_2016 SET PTYPE_txt = 'Passenger' where TRIM(PTYPE)='2';</v>
      </c>
    </row>
    <row r="1479" spans="1:9" x14ac:dyDescent="0.25">
      <c r="A1479" s="5" t="s">
        <v>8626</v>
      </c>
      <c r="B1479" s="14" t="s">
        <v>6959</v>
      </c>
      <c r="C1479" s="5" t="s">
        <v>6161</v>
      </c>
      <c r="D1479" s="5" t="str">
        <f t="shared" si="222"/>
        <v xml:space="preserve">3 </v>
      </c>
      <c r="E1479" s="5" t="str">
        <f t="shared" si="223"/>
        <v>Owner</v>
      </c>
      <c r="F1479" s="5" t="s">
        <v>8689</v>
      </c>
      <c r="H1479" s="5">
        <f t="shared" si="224"/>
        <v>5</v>
      </c>
      <c r="I1479" s="5" t="str">
        <f t="shared" si="225"/>
        <v>UPDATE crash_per_2016 SET PTYPE_txt = 'Owner' where TRIM(PTYPE)='3';</v>
      </c>
    </row>
    <row r="1480" spans="1:9" x14ac:dyDescent="0.25">
      <c r="A1480" s="5" t="s">
        <v>8626</v>
      </c>
      <c r="B1480" s="14" t="s">
        <v>6960</v>
      </c>
      <c r="C1480" s="5" t="s">
        <v>6161</v>
      </c>
      <c r="D1480" s="5" t="str">
        <f t="shared" si="222"/>
        <v xml:space="preserve">5 </v>
      </c>
      <c r="E1480" s="5" t="str">
        <f t="shared" si="223"/>
        <v>Non-Motorist</v>
      </c>
      <c r="F1480" s="5" t="s">
        <v>8689</v>
      </c>
      <c r="H1480" s="5">
        <f t="shared" si="224"/>
        <v>12</v>
      </c>
      <c r="I1480" s="5" t="str">
        <f t="shared" si="225"/>
        <v>UPDATE crash_per_2016 SET PTYPE_txt = 'Non-Motorist' where TRIM(PTYPE)='5';</v>
      </c>
    </row>
    <row r="1481" spans="1:9" x14ac:dyDescent="0.25">
      <c r="A1481" s="5" t="s">
        <v>8626</v>
      </c>
      <c r="B1481" s="14" t="s">
        <v>6961</v>
      </c>
      <c r="C1481" s="5" t="s">
        <v>6161</v>
      </c>
      <c r="D1481" s="5" t="str">
        <f t="shared" si="222"/>
        <v xml:space="preserve">6 </v>
      </c>
      <c r="E1481" s="5" t="str">
        <f t="shared" si="223"/>
        <v>Witness</v>
      </c>
      <c r="F1481" s="5" t="s">
        <v>8689</v>
      </c>
      <c r="H1481" s="5">
        <f t="shared" si="224"/>
        <v>7</v>
      </c>
      <c r="I1481" s="5" t="str">
        <f t="shared" si="225"/>
        <v>UPDATE crash_per_2016 SET PTYPE_txt = 'Witness' where TRIM(PTYPE)='6';</v>
      </c>
    </row>
    <row r="1482" spans="1:9" x14ac:dyDescent="0.25">
      <c r="A1482" s="5" t="s">
        <v>8626</v>
      </c>
      <c r="B1482" s="14" t="s">
        <v>6962</v>
      </c>
      <c r="C1482" s="5" t="s">
        <v>6161</v>
      </c>
      <c r="D1482" s="5" t="str">
        <f t="shared" si="222"/>
        <v xml:space="preserve">7 </v>
      </c>
      <c r="E1482" s="5" t="str">
        <f t="shared" si="223"/>
        <v>Property Owner</v>
      </c>
      <c r="F1482" s="5" t="s">
        <v>8689</v>
      </c>
      <c r="H1482" s="5">
        <f t="shared" si="224"/>
        <v>14</v>
      </c>
      <c r="I1482" s="5" t="str">
        <f t="shared" si="225"/>
        <v>UPDATE crash_per_2016 SET PTYPE_txt = 'Property Owner' where TRIM(PTYPE)='7';</v>
      </c>
    </row>
    <row r="1483" spans="1:9" x14ac:dyDescent="0.25">
      <c r="A1483" s="5" t="s">
        <v>8626</v>
      </c>
      <c r="B1483" s="15" t="s">
        <v>6262</v>
      </c>
      <c r="C1483" s="5" t="s">
        <v>6161</v>
      </c>
      <c r="D1483" s="5" t="str">
        <f t="shared" si="222"/>
        <v>99</v>
      </c>
      <c r="E1483" s="5" t="str">
        <f t="shared" si="223"/>
        <v>Unknown</v>
      </c>
      <c r="F1483" s="5" t="s">
        <v>8689</v>
      </c>
      <c r="H1483" s="5">
        <f t="shared" si="224"/>
        <v>7</v>
      </c>
      <c r="I1483" s="5" t="str">
        <f t="shared" si="225"/>
        <v>UPDATE crash_per_2016 SET PTYPE_txt = 'Unknown' where TRIM(PTYPE)='99';</v>
      </c>
    </row>
    <row r="1484" spans="1:9" x14ac:dyDescent="0.25">
      <c r="A1484" s="5" t="s">
        <v>8667</v>
      </c>
      <c r="B1484" s="14" t="s">
        <v>6963</v>
      </c>
      <c r="C1484" t="s">
        <v>6100</v>
      </c>
      <c r="D1484" s="5" t="str">
        <f t="shared" ref="D1484:D1486" si="226">LEFT(B1484,2)</f>
        <v>11</v>
      </c>
      <c r="E1484" s="5" t="str">
        <f t="shared" ref="E1484:E1486" si="227">TRIM(MID(B1484, SEARCH("=", B1484)+1,100))</f>
        <v>Straight</v>
      </c>
      <c r="F1484" t="s">
        <v>8690</v>
      </c>
      <c r="H1484" s="5">
        <f t="shared" si="224"/>
        <v>8</v>
      </c>
      <c r="I1484" s="5" t="str">
        <f t="shared" si="225"/>
        <v>UPDATE crash_veh_2016 SET RDALIGN_txt = 'Straight' where TRIM(RDALIGN)='11';</v>
      </c>
    </row>
    <row r="1485" spans="1:9" x14ac:dyDescent="0.25">
      <c r="A1485" s="5" t="s">
        <v>8667</v>
      </c>
      <c r="B1485" s="14" t="s">
        <v>6964</v>
      </c>
      <c r="C1485" s="5" t="s">
        <v>6100</v>
      </c>
      <c r="D1485" s="5" t="str">
        <f t="shared" si="226"/>
        <v>12</v>
      </c>
      <c r="E1485" s="5" t="str">
        <f t="shared" si="227"/>
        <v>Curve Left</v>
      </c>
      <c r="F1485" s="5" t="s">
        <v>8690</v>
      </c>
      <c r="H1485" s="5">
        <f t="shared" si="224"/>
        <v>10</v>
      </c>
      <c r="I1485" s="5" t="str">
        <f t="shared" si="225"/>
        <v>UPDATE crash_veh_2016 SET RDALIGN_txt = 'Curve Left' where TRIM(RDALIGN)='12';</v>
      </c>
    </row>
    <row r="1486" spans="1:9" x14ac:dyDescent="0.25">
      <c r="A1486" s="5" t="s">
        <v>8667</v>
      </c>
      <c r="B1486" s="15" t="s">
        <v>6965</v>
      </c>
      <c r="C1486" s="5" t="s">
        <v>6100</v>
      </c>
      <c r="D1486" s="5" t="str">
        <f t="shared" si="226"/>
        <v>13</v>
      </c>
      <c r="E1486" s="5" t="str">
        <f t="shared" si="227"/>
        <v>Curve Right</v>
      </c>
      <c r="F1486" s="5" t="s">
        <v>8690</v>
      </c>
      <c r="H1486" s="5">
        <f t="shared" si="224"/>
        <v>11</v>
      </c>
      <c r="I1486" s="5" t="str">
        <f t="shared" si="225"/>
        <v>UPDATE crash_veh_2016 SET RDALIGN_txt = 'Curve Right' where TRIM(RDALIGN)='13';</v>
      </c>
    </row>
    <row r="1487" spans="1:9" x14ac:dyDescent="0.25">
      <c r="A1487" s="5" t="s">
        <v>8666</v>
      </c>
      <c r="B1487" s="14" t="s">
        <v>6966</v>
      </c>
      <c r="C1487" t="s">
        <v>31</v>
      </c>
      <c r="D1487" s="5" t="str">
        <f t="shared" ref="D1487:D1493" si="228">LEFT(B1487,2)</f>
        <v>11</v>
      </c>
      <c r="E1487" s="5" t="str">
        <f t="shared" ref="E1487:E1493" si="229">TRIM(MID(B1487, SEARCH("=", B1487)+1,100))</f>
        <v>One Way Trafficway</v>
      </c>
      <c r="F1487" s="5" t="s">
        <v>8690</v>
      </c>
      <c r="H1487" s="5">
        <f t="shared" si="224"/>
        <v>18</v>
      </c>
      <c r="I1487" s="5" t="str">
        <f t="shared" si="225"/>
        <v>UPDATE crash_veh_2016 SET RDDES_txt = 'One Way Trafficway' where TRIM(RDDES)='11';</v>
      </c>
    </row>
    <row r="1488" spans="1:9" x14ac:dyDescent="0.25">
      <c r="A1488" s="5" t="s">
        <v>8666</v>
      </c>
      <c r="B1488" s="14" t="s">
        <v>6967</v>
      </c>
      <c r="C1488" s="5" t="s">
        <v>31</v>
      </c>
      <c r="D1488" s="5" t="str">
        <f t="shared" si="228"/>
        <v>12</v>
      </c>
      <c r="E1488" s="5" t="str">
        <f t="shared" si="229"/>
        <v>Two-Way, Not Divided</v>
      </c>
      <c r="F1488" s="5" t="s">
        <v>8690</v>
      </c>
      <c r="H1488" s="5">
        <f t="shared" si="224"/>
        <v>20</v>
      </c>
      <c r="I1488" s="5" t="str">
        <f t="shared" si="225"/>
        <v>UPDATE crash_veh_2016 SET RDDES_txt = 'Two-Way, Not Divided' where TRIM(RDDES)='12';</v>
      </c>
    </row>
    <row r="1489" spans="1:9" x14ac:dyDescent="0.25">
      <c r="A1489" s="5" t="s">
        <v>8666</v>
      </c>
      <c r="B1489" s="14" t="s">
        <v>6968</v>
      </c>
      <c r="C1489" s="5" t="s">
        <v>31</v>
      </c>
      <c r="D1489" s="5" t="str">
        <f t="shared" si="228"/>
        <v>13</v>
      </c>
      <c r="E1489" s="5" t="str">
        <f t="shared" si="229"/>
        <v>Two-Way, Not Divided, With Continuous Left Turn Lane</v>
      </c>
      <c r="F1489" s="5" t="s">
        <v>8690</v>
      </c>
      <c r="H1489" s="5">
        <f t="shared" si="224"/>
        <v>52</v>
      </c>
      <c r="I1489" s="5" t="str">
        <f t="shared" si="225"/>
        <v>UPDATE crash_veh_2016 SET RDDES_txt = 'Two-Way, Not Divided, With Continuous Left Turn Lane' where TRIM(RDDES)='13';</v>
      </c>
    </row>
    <row r="1490" spans="1:9" x14ac:dyDescent="0.25">
      <c r="A1490" s="5" t="s">
        <v>8666</v>
      </c>
      <c r="B1490" s="14" t="s">
        <v>6969</v>
      </c>
      <c r="C1490" s="5" t="s">
        <v>31</v>
      </c>
      <c r="D1490" s="5" t="str">
        <f t="shared" si="228"/>
        <v>14</v>
      </c>
      <c r="E1490" s="5" t="str">
        <f t="shared" si="229"/>
        <v>Two-Way, Divided, Unprotected Median</v>
      </c>
      <c r="F1490" s="5" t="s">
        <v>8690</v>
      </c>
      <c r="H1490" s="5">
        <f t="shared" si="224"/>
        <v>36</v>
      </c>
      <c r="I1490" s="5" t="str">
        <f t="shared" si="225"/>
        <v>UPDATE crash_veh_2016 SET RDDES_txt = 'Two-Way, Divided, Unprotected Median' where TRIM(RDDES)='14';</v>
      </c>
    </row>
    <row r="1491" spans="1:9" x14ac:dyDescent="0.25">
      <c r="A1491" s="5" t="s">
        <v>8666</v>
      </c>
      <c r="B1491" s="14" t="s">
        <v>6970</v>
      </c>
      <c r="C1491" s="5" t="s">
        <v>31</v>
      </c>
      <c r="D1491" s="5" t="str">
        <f t="shared" si="228"/>
        <v>15</v>
      </c>
      <c r="E1491" s="5" t="str">
        <f t="shared" si="229"/>
        <v>Two-Way, Divided, Median Barrier</v>
      </c>
      <c r="F1491" s="5" t="s">
        <v>8690</v>
      </c>
      <c r="H1491" s="5">
        <f t="shared" si="224"/>
        <v>32</v>
      </c>
      <c r="I1491" s="5" t="str">
        <f t="shared" si="225"/>
        <v>UPDATE crash_veh_2016 SET RDDES_txt = 'Two-Way, Divided, Median Barrier' where TRIM(RDDES)='15';</v>
      </c>
    </row>
    <row r="1492" spans="1:9" x14ac:dyDescent="0.25">
      <c r="A1492" s="5" t="s">
        <v>8666</v>
      </c>
      <c r="B1492" s="14" t="s">
        <v>6288</v>
      </c>
      <c r="C1492" s="5" t="s">
        <v>31</v>
      </c>
      <c r="D1492" s="5" t="str">
        <f t="shared" si="228"/>
        <v>90</v>
      </c>
      <c r="E1492" s="5" t="str">
        <f t="shared" si="229"/>
        <v>Other</v>
      </c>
      <c r="F1492" s="5" t="s">
        <v>8690</v>
      </c>
      <c r="H1492" s="5">
        <f t="shared" si="224"/>
        <v>5</v>
      </c>
      <c r="I1492" s="5" t="str">
        <f t="shared" si="225"/>
        <v>UPDATE crash_veh_2016 SET RDDES_txt = 'Other' where TRIM(RDDES)='90';</v>
      </c>
    </row>
    <row r="1493" spans="1:9" x14ac:dyDescent="0.25">
      <c r="A1493" s="5" t="s">
        <v>8666</v>
      </c>
      <c r="B1493" s="15" t="s">
        <v>6262</v>
      </c>
      <c r="C1493" s="5" t="s">
        <v>31</v>
      </c>
      <c r="D1493" s="5" t="str">
        <f t="shared" si="228"/>
        <v>99</v>
      </c>
      <c r="E1493" s="5" t="str">
        <f t="shared" si="229"/>
        <v>Unknown</v>
      </c>
      <c r="F1493" s="5" t="s">
        <v>8690</v>
      </c>
      <c r="H1493" s="5">
        <f t="shared" si="224"/>
        <v>7</v>
      </c>
      <c r="I1493" s="5" t="str">
        <f t="shared" si="225"/>
        <v>UPDATE crash_veh_2016 SET RDDES_txt = 'Unknown' where TRIM(RDDES)='99';</v>
      </c>
    </row>
    <row r="1494" spans="1:9" x14ac:dyDescent="0.25">
      <c r="A1494" s="5" t="s">
        <v>8668</v>
      </c>
      <c r="B1494" s="14" t="s">
        <v>6971</v>
      </c>
      <c r="C1494" t="s">
        <v>6101</v>
      </c>
      <c r="D1494" s="5" t="str">
        <f t="shared" ref="D1494:D1498" si="230">LEFT(B1494,2)</f>
        <v>21</v>
      </c>
      <c r="E1494" s="5" t="str">
        <f t="shared" ref="E1494:E1498" si="231">TRIM(MID(B1494, SEARCH("=", B1494)+1,100))</f>
        <v>Level</v>
      </c>
      <c r="F1494" s="5" t="s">
        <v>8690</v>
      </c>
      <c r="H1494" s="5">
        <f t="shared" si="224"/>
        <v>5</v>
      </c>
      <c r="I1494" s="5" t="str">
        <f t="shared" si="225"/>
        <v>UPDATE crash_veh_2016 SET RDGRADE_txt = 'Level' where TRIM(RDGRADE)='21';</v>
      </c>
    </row>
    <row r="1495" spans="1:9" x14ac:dyDescent="0.25">
      <c r="A1495" s="5" t="s">
        <v>8668</v>
      </c>
      <c r="B1495" s="14" t="s">
        <v>6972</v>
      </c>
      <c r="C1495" s="5" t="s">
        <v>6101</v>
      </c>
      <c r="D1495" s="5" t="str">
        <f t="shared" si="230"/>
        <v>22</v>
      </c>
      <c r="E1495" s="5" t="str">
        <f t="shared" si="231"/>
        <v>Hillcrest</v>
      </c>
      <c r="F1495" s="5" t="s">
        <v>8690</v>
      </c>
      <c r="H1495" s="5">
        <f t="shared" si="224"/>
        <v>9</v>
      </c>
      <c r="I1495" s="5" t="str">
        <f t="shared" si="225"/>
        <v>UPDATE crash_veh_2016 SET RDGRADE_txt = 'Hillcrest' where TRIM(RDGRADE)='22';</v>
      </c>
    </row>
    <row r="1496" spans="1:9" x14ac:dyDescent="0.25">
      <c r="A1496" s="5" t="s">
        <v>8668</v>
      </c>
      <c r="B1496" s="14" t="s">
        <v>6973</v>
      </c>
      <c r="C1496" s="5" t="s">
        <v>6101</v>
      </c>
      <c r="D1496" s="5" t="str">
        <f t="shared" si="230"/>
        <v>23</v>
      </c>
      <c r="E1496" s="5" t="str">
        <f t="shared" si="231"/>
        <v>Uphill</v>
      </c>
      <c r="F1496" s="5" t="s">
        <v>8690</v>
      </c>
      <c r="H1496" s="5">
        <f t="shared" si="224"/>
        <v>6</v>
      </c>
      <c r="I1496" s="5" t="str">
        <f t="shared" si="225"/>
        <v>UPDATE crash_veh_2016 SET RDGRADE_txt = 'Uphill' where TRIM(RDGRADE)='23';</v>
      </c>
    </row>
    <row r="1497" spans="1:9" x14ac:dyDescent="0.25">
      <c r="A1497" s="5" t="s">
        <v>8668</v>
      </c>
      <c r="B1497" s="14" t="s">
        <v>6974</v>
      </c>
      <c r="C1497" s="5" t="s">
        <v>6101</v>
      </c>
      <c r="D1497" s="5" t="str">
        <f t="shared" si="230"/>
        <v>24</v>
      </c>
      <c r="E1497" s="5" t="str">
        <f t="shared" si="231"/>
        <v>Downhill</v>
      </c>
      <c r="F1497" s="5" t="s">
        <v>8690</v>
      </c>
      <c r="H1497" s="5">
        <f t="shared" si="224"/>
        <v>8</v>
      </c>
      <c r="I1497" s="5" t="str">
        <f t="shared" si="225"/>
        <v>UPDATE crash_veh_2016 SET RDGRADE_txt = 'Downhill' where TRIM(RDGRADE)='24';</v>
      </c>
    </row>
    <row r="1498" spans="1:9" x14ac:dyDescent="0.25">
      <c r="A1498" s="5" t="s">
        <v>8668</v>
      </c>
      <c r="B1498" s="15" t="s">
        <v>6975</v>
      </c>
      <c r="C1498" s="5" t="s">
        <v>6101</v>
      </c>
      <c r="D1498" s="5" t="str">
        <f t="shared" si="230"/>
        <v>25</v>
      </c>
      <c r="E1498" s="5" t="str">
        <f t="shared" si="231"/>
        <v>Sag (Bottom)</v>
      </c>
      <c r="F1498" s="5" t="s">
        <v>8690</v>
      </c>
      <c r="H1498" s="5">
        <f t="shared" si="224"/>
        <v>12</v>
      </c>
      <c r="I1498" s="5" t="str">
        <f t="shared" si="225"/>
        <v>UPDATE crash_veh_2016 SET RDGRADE_txt = 'Sag (Bottom)' where TRIM(RDGRADE)='25';</v>
      </c>
    </row>
    <row r="1499" spans="1:9" x14ac:dyDescent="0.25">
      <c r="A1499" s="5" t="s">
        <v>8583</v>
      </c>
      <c r="B1499" s="14" t="s">
        <v>6976</v>
      </c>
      <c r="C1499" t="s">
        <v>33</v>
      </c>
      <c r="D1499" s="5" t="str">
        <f t="shared" ref="D1499:D1511" si="232">LEFT(B1499,2)</f>
        <v xml:space="preserve">1 </v>
      </c>
      <c r="E1499" s="5" t="str">
        <f t="shared" ref="E1499:E1511" si="233">TRIM(MID(B1499, SEARCH("=", B1499)+1,100))</f>
        <v>Dry</v>
      </c>
      <c r="F1499" t="s">
        <v>8688</v>
      </c>
      <c r="H1499" s="5">
        <f t="shared" si="224"/>
        <v>3</v>
      </c>
      <c r="I1499" s="5" t="str">
        <f t="shared" si="225"/>
        <v>UPDATE crash_acc_2016 SET RDSURF_txt = 'Dry' where TRIM(RDSURF)='1';</v>
      </c>
    </row>
    <row r="1500" spans="1:9" x14ac:dyDescent="0.25">
      <c r="A1500" s="5" t="s">
        <v>8583</v>
      </c>
      <c r="B1500" s="14" t="s">
        <v>6977</v>
      </c>
      <c r="C1500" s="5" t="s">
        <v>33</v>
      </c>
      <c r="D1500" s="5" t="str">
        <f t="shared" si="232"/>
        <v xml:space="preserve">2 </v>
      </c>
      <c r="E1500" s="5" t="str">
        <f t="shared" si="233"/>
        <v>Wet</v>
      </c>
      <c r="F1500" s="5" t="s">
        <v>8688</v>
      </c>
      <c r="H1500" s="5">
        <f t="shared" si="224"/>
        <v>3</v>
      </c>
      <c r="I1500" s="5" t="str">
        <f t="shared" si="225"/>
        <v>UPDATE crash_acc_2016 SET RDSURF_txt = 'Wet' where TRIM(RDSURF)='2';</v>
      </c>
    </row>
    <row r="1501" spans="1:9" x14ac:dyDescent="0.25">
      <c r="A1501" s="5" t="s">
        <v>8583</v>
      </c>
      <c r="B1501" s="14" t="s">
        <v>6978</v>
      </c>
      <c r="C1501" s="5" t="s">
        <v>33</v>
      </c>
      <c r="D1501" s="5" t="str">
        <f t="shared" si="232"/>
        <v xml:space="preserve">3 </v>
      </c>
      <c r="E1501" s="5" t="str">
        <f t="shared" si="233"/>
        <v>Snow</v>
      </c>
      <c r="F1501" s="5" t="s">
        <v>8688</v>
      </c>
      <c r="H1501" s="5">
        <f t="shared" si="224"/>
        <v>4</v>
      </c>
      <c r="I1501" s="5" t="str">
        <f t="shared" si="225"/>
        <v>UPDATE crash_acc_2016 SET RDSURF_txt = 'Snow' where TRIM(RDSURF)='3';</v>
      </c>
    </row>
    <row r="1502" spans="1:9" x14ac:dyDescent="0.25">
      <c r="A1502" s="5" t="s">
        <v>8583</v>
      </c>
      <c r="B1502" s="14" t="s">
        <v>6979</v>
      </c>
      <c r="C1502" s="5" t="s">
        <v>33</v>
      </c>
      <c r="D1502" s="5" t="str">
        <f t="shared" si="232"/>
        <v xml:space="preserve">4 </v>
      </c>
      <c r="E1502" s="5" t="str">
        <f t="shared" si="233"/>
        <v>Slush</v>
      </c>
      <c r="F1502" s="5" t="s">
        <v>8688</v>
      </c>
      <c r="H1502" s="5">
        <f t="shared" si="224"/>
        <v>5</v>
      </c>
      <c r="I1502" s="5" t="str">
        <f t="shared" si="225"/>
        <v>UPDATE crash_acc_2016 SET RDSURF_txt = 'Slush' where TRIM(RDSURF)='4';</v>
      </c>
    </row>
    <row r="1503" spans="1:9" x14ac:dyDescent="0.25">
      <c r="A1503" s="5" t="s">
        <v>8583</v>
      </c>
      <c r="B1503" s="14" t="s">
        <v>6980</v>
      </c>
      <c r="C1503" s="5" t="s">
        <v>33</v>
      </c>
      <c r="D1503" s="5" t="str">
        <f t="shared" si="232"/>
        <v xml:space="preserve">5 </v>
      </c>
      <c r="E1503" s="5" t="str">
        <f t="shared" si="233"/>
        <v>Ice/Frost</v>
      </c>
      <c r="F1503" s="5" t="s">
        <v>8688</v>
      </c>
      <c r="H1503" s="5">
        <f t="shared" si="224"/>
        <v>9</v>
      </c>
      <c r="I1503" s="5" t="str">
        <f t="shared" si="225"/>
        <v>UPDATE crash_acc_2016 SET RDSURF_txt = 'Ice/Frost' where TRIM(RDSURF)='5';</v>
      </c>
    </row>
    <row r="1504" spans="1:9" x14ac:dyDescent="0.25">
      <c r="A1504" s="5" t="s">
        <v>8583</v>
      </c>
      <c r="B1504" s="14" t="s">
        <v>6981</v>
      </c>
      <c r="C1504" s="5" t="s">
        <v>33</v>
      </c>
      <c r="D1504" s="5" t="str">
        <f t="shared" si="232"/>
        <v xml:space="preserve">6 </v>
      </c>
      <c r="E1504" s="5" t="str">
        <f t="shared" si="233"/>
        <v>Water (Standing or Moving)</v>
      </c>
      <c r="F1504" s="5" t="s">
        <v>8688</v>
      </c>
      <c r="H1504" s="5">
        <f t="shared" si="224"/>
        <v>26</v>
      </c>
      <c r="I1504" s="5" t="str">
        <f t="shared" si="225"/>
        <v>UPDATE crash_acc_2016 SET RDSURF_txt = 'Water (Standing or Moving)' where TRIM(RDSURF)='6';</v>
      </c>
    </row>
    <row r="1505" spans="1:9" x14ac:dyDescent="0.25">
      <c r="A1505" s="5" t="s">
        <v>8583</v>
      </c>
      <c r="B1505" s="14" t="s">
        <v>6982</v>
      </c>
      <c r="C1505" s="5" t="s">
        <v>33</v>
      </c>
      <c r="D1505" s="5" t="str">
        <f t="shared" si="232"/>
        <v xml:space="preserve">7 </v>
      </c>
      <c r="E1505" s="5" t="str">
        <f t="shared" si="233"/>
        <v>Mud, dirt, gravel</v>
      </c>
      <c r="F1505" s="5" t="s">
        <v>8688</v>
      </c>
      <c r="H1505" s="5">
        <f t="shared" si="224"/>
        <v>17</v>
      </c>
      <c r="I1505" s="5" t="str">
        <f t="shared" si="225"/>
        <v>UPDATE crash_acc_2016 SET RDSURF_txt = 'Mud, dirt, gravel' where TRIM(RDSURF)='7';</v>
      </c>
    </row>
    <row r="1506" spans="1:9" x14ac:dyDescent="0.25">
      <c r="A1506" s="5" t="s">
        <v>8583</v>
      </c>
      <c r="B1506" s="14" t="s">
        <v>6983</v>
      </c>
      <c r="C1506" s="5" t="s">
        <v>33</v>
      </c>
      <c r="D1506" s="5" t="str">
        <f t="shared" si="232"/>
        <v xml:space="preserve">8 </v>
      </c>
      <c r="E1506" s="5" t="str">
        <f t="shared" si="233"/>
        <v>Debris</v>
      </c>
      <c r="F1506" s="5" t="s">
        <v>8688</v>
      </c>
      <c r="H1506" s="5">
        <f t="shared" si="224"/>
        <v>6</v>
      </c>
      <c r="I1506" s="5" t="str">
        <f t="shared" si="225"/>
        <v>UPDATE crash_acc_2016 SET RDSURF_txt = 'Debris' where TRIM(RDSURF)='8';</v>
      </c>
    </row>
    <row r="1507" spans="1:9" x14ac:dyDescent="0.25">
      <c r="A1507" s="5" t="s">
        <v>8583</v>
      </c>
      <c r="B1507" s="14" t="s">
        <v>6984</v>
      </c>
      <c r="C1507" s="5" t="s">
        <v>33</v>
      </c>
      <c r="D1507" s="5" t="str">
        <f t="shared" si="232"/>
        <v xml:space="preserve">9 </v>
      </c>
      <c r="E1507" s="5" t="str">
        <f t="shared" si="233"/>
        <v>Oily</v>
      </c>
      <c r="F1507" s="5" t="s">
        <v>8688</v>
      </c>
      <c r="H1507" s="5">
        <f t="shared" si="224"/>
        <v>4</v>
      </c>
      <c r="I1507" s="5" t="str">
        <f t="shared" si="225"/>
        <v>UPDATE crash_acc_2016 SET RDSURF_txt = 'Oily' where TRIM(RDSURF)='9';</v>
      </c>
    </row>
    <row r="1508" spans="1:9" x14ac:dyDescent="0.25">
      <c r="A1508" s="5" t="s">
        <v>8583</v>
      </c>
      <c r="B1508" s="14" t="s">
        <v>6985</v>
      </c>
      <c r="C1508" s="5" t="s">
        <v>33</v>
      </c>
      <c r="D1508" s="5" t="str">
        <f t="shared" si="232"/>
        <v>10</v>
      </c>
      <c r="E1508" s="5" t="str">
        <f t="shared" si="233"/>
        <v>Sand</v>
      </c>
      <c r="F1508" s="5" t="s">
        <v>8688</v>
      </c>
      <c r="H1508" s="5">
        <f t="shared" si="224"/>
        <v>4</v>
      </c>
      <c r="I1508" s="5" t="str">
        <f t="shared" si="225"/>
        <v>UPDATE crash_acc_2016 SET RDSURF_txt = 'Sand' where TRIM(RDSURF)='10';</v>
      </c>
    </row>
    <row r="1509" spans="1:9" x14ac:dyDescent="0.25">
      <c r="A1509" s="5" t="s">
        <v>8583</v>
      </c>
      <c r="B1509" s="14" t="s">
        <v>6986</v>
      </c>
      <c r="C1509" s="5" t="s">
        <v>33</v>
      </c>
      <c r="D1509" s="5" t="str">
        <f t="shared" si="232"/>
        <v>11</v>
      </c>
      <c r="E1509" s="5" t="str">
        <f t="shared" si="233"/>
        <v>Ruts, holes, bumps</v>
      </c>
      <c r="F1509" s="5" t="s">
        <v>8688</v>
      </c>
      <c r="H1509" s="5">
        <f t="shared" si="224"/>
        <v>18</v>
      </c>
      <c r="I1509" s="5" t="str">
        <f t="shared" si="225"/>
        <v>UPDATE crash_acc_2016 SET RDSURF_txt = 'Ruts, holes, bumps' where TRIM(RDSURF)='11';</v>
      </c>
    </row>
    <row r="1510" spans="1:9" x14ac:dyDescent="0.25">
      <c r="A1510" s="5" t="s">
        <v>8583</v>
      </c>
      <c r="B1510" s="14" t="s">
        <v>6305</v>
      </c>
      <c r="C1510" s="5" t="s">
        <v>33</v>
      </c>
      <c r="D1510" s="5" t="str">
        <f t="shared" si="232"/>
        <v>90</v>
      </c>
      <c r="E1510" s="5" t="str">
        <f t="shared" si="233"/>
        <v>Other</v>
      </c>
      <c r="F1510" s="5" t="s">
        <v>8688</v>
      </c>
      <c r="H1510" s="5">
        <f t="shared" si="224"/>
        <v>5</v>
      </c>
      <c r="I1510" s="5" t="str">
        <f t="shared" si="225"/>
        <v>UPDATE crash_acc_2016 SET RDSURF_txt = 'Other' where TRIM(RDSURF)='90';</v>
      </c>
    </row>
    <row r="1511" spans="1:9" x14ac:dyDescent="0.25">
      <c r="A1511" s="5" t="s">
        <v>8583</v>
      </c>
      <c r="B1511" s="15" t="s">
        <v>6262</v>
      </c>
      <c r="C1511" s="5" t="s">
        <v>33</v>
      </c>
      <c r="D1511" s="5" t="str">
        <f t="shared" si="232"/>
        <v>99</v>
      </c>
      <c r="E1511" s="5" t="str">
        <f t="shared" si="233"/>
        <v>Unknown</v>
      </c>
      <c r="F1511" s="5" t="s">
        <v>8688</v>
      </c>
      <c r="H1511" s="5">
        <f t="shared" si="224"/>
        <v>7</v>
      </c>
      <c r="I1511" s="5" t="str">
        <f t="shared" si="225"/>
        <v>UPDATE crash_acc_2016 SET RDSURF_txt = 'Unknown' where TRIM(RDSURF)='99';</v>
      </c>
    </row>
    <row r="1512" spans="1:9" x14ac:dyDescent="0.25">
      <c r="A1512" s="5" t="s">
        <v>8615</v>
      </c>
      <c r="B1512" s="14" t="s">
        <v>6359</v>
      </c>
      <c r="C1512" t="s">
        <v>108</v>
      </c>
      <c r="D1512" s="5" t="str">
        <f t="shared" ref="D1512:D1515" si="234">LEFT(B1512,2)</f>
        <v xml:space="preserve">1 </v>
      </c>
      <c r="E1512" s="5" t="str">
        <f t="shared" ref="E1512:E1515" si="235">TRIM(MID(B1512, SEARCH("=", B1512)+1,100))</f>
        <v>None</v>
      </c>
      <c r="F1512" t="s">
        <v>8689</v>
      </c>
      <c r="H1512" s="5">
        <f t="shared" si="224"/>
        <v>4</v>
      </c>
      <c r="I1512" s="5" t="str">
        <f t="shared" si="225"/>
        <v>UPDATE crash_per_2016 SET RECOMND_txt = 'None' where TRIM(RECOMND)='1';</v>
      </c>
    </row>
    <row r="1513" spans="1:9" x14ac:dyDescent="0.25">
      <c r="A1513" s="5" t="s">
        <v>8615</v>
      </c>
      <c r="B1513" s="14" t="s">
        <v>6987</v>
      </c>
      <c r="C1513" s="5" t="s">
        <v>108</v>
      </c>
      <c r="D1513" s="5" t="str">
        <f t="shared" si="234"/>
        <v xml:space="preserve">2 </v>
      </c>
      <c r="E1513" s="5" t="str">
        <f t="shared" si="235"/>
        <v>Physical Exam</v>
      </c>
      <c r="F1513" s="5" t="s">
        <v>8689</v>
      </c>
      <c r="H1513" s="5">
        <f t="shared" si="224"/>
        <v>13</v>
      </c>
      <c r="I1513" s="5" t="str">
        <f t="shared" si="225"/>
        <v>UPDATE crash_per_2016 SET RECOMND_txt = 'Physical Exam' where TRIM(RECOMND)='2';</v>
      </c>
    </row>
    <row r="1514" spans="1:9" x14ac:dyDescent="0.25">
      <c r="A1514" s="5" t="s">
        <v>8615</v>
      </c>
      <c r="B1514" s="14" t="s">
        <v>6988</v>
      </c>
      <c r="C1514" s="5" t="s">
        <v>108</v>
      </c>
      <c r="D1514" s="5" t="str">
        <f t="shared" si="234"/>
        <v xml:space="preserve">3 </v>
      </c>
      <c r="E1514" s="5" t="str">
        <f t="shared" si="235"/>
        <v>Driver Exam</v>
      </c>
      <c r="F1514" s="5" t="s">
        <v>8689</v>
      </c>
      <c r="H1514" s="5">
        <f t="shared" si="224"/>
        <v>11</v>
      </c>
      <c r="I1514" s="5" t="str">
        <f t="shared" si="225"/>
        <v>UPDATE crash_per_2016 SET RECOMND_txt = 'Driver Exam' where TRIM(RECOMND)='3';</v>
      </c>
    </row>
    <row r="1515" spans="1:9" x14ac:dyDescent="0.25">
      <c r="A1515" s="5" t="s">
        <v>8615</v>
      </c>
      <c r="B1515" s="15" t="s">
        <v>6989</v>
      </c>
      <c r="C1515" s="5" t="s">
        <v>108</v>
      </c>
      <c r="D1515" s="5" t="str">
        <f t="shared" si="234"/>
        <v xml:space="preserve">4 </v>
      </c>
      <c r="E1515" s="5" t="str">
        <f t="shared" si="235"/>
        <v>Both</v>
      </c>
      <c r="F1515" s="5" t="s">
        <v>8689</v>
      </c>
      <c r="H1515" s="5">
        <f t="shared" si="224"/>
        <v>4</v>
      </c>
      <c r="I1515" s="5" t="str">
        <f t="shared" si="225"/>
        <v>UPDATE crash_per_2016 SET RECOMND_txt = 'Both' where TRIM(RECOMND)='4';</v>
      </c>
    </row>
    <row r="1516" spans="1:9" x14ac:dyDescent="0.25">
      <c r="A1516" s="5" t="s">
        <v>8601</v>
      </c>
      <c r="B1516" s="14" t="s">
        <v>6804</v>
      </c>
      <c r="C1516" s="5" t="s">
        <v>37</v>
      </c>
      <c r="D1516" s="5" t="str">
        <f t="shared" ref="D1516:D1555" si="236">LEFT(B1516,2)</f>
        <v xml:space="preserve">1 </v>
      </c>
      <c r="E1516" s="5" t="str">
        <f t="shared" ref="E1516:E1555" si="237">TRIM(MID(B1516, SEARCH("=", B1516)+1,100))</f>
        <v>Interstate Trunk Highway - ISTH</v>
      </c>
      <c r="F1516" s="5" t="s">
        <v>8688</v>
      </c>
      <c r="H1516" s="5">
        <f t="shared" si="224"/>
        <v>31</v>
      </c>
      <c r="I1516" s="5" t="str">
        <f t="shared" si="225"/>
        <v>UPDATE crash_acc_2016 SET RTSYS_txt = 'Interstate Trunk Highway - ISTH' where TRIM(RTSYS)='1';</v>
      </c>
    </row>
    <row r="1517" spans="1:9" x14ac:dyDescent="0.25">
      <c r="A1517" s="5" t="s">
        <v>8601</v>
      </c>
      <c r="B1517" s="14" t="s">
        <v>6805</v>
      </c>
      <c r="C1517" s="5" t="s">
        <v>37</v>
      </c>
      <c r="D1517" s="5" t="str">
        <f t="shared" si="236"/>
        <v xml:space="preserve">2 </v>
      </c>
      <c r="E1517" s="5" t="str">
        <f t="shared" si="237"/>
        <v>U.S. Trunk Highway - USTH</v>
      </c>
      <c r="F1517" s="5" t="s">
        <v>8688</v>
      </c>
      <c r="H1517" s="5">
        <f t="shared" si="224"/>
        <v>25</v>
      </c>
      <c r="I1517" s="5" t="str">
        <f t="shared" si="225"/>
        <v>UPDATE crash_acc_2016 SET RTSYS_txt = 'U.S. Trunk Highway - USTH' where TRIM(RTSYS)='2';</v>
      </c>
    </row>
    <row r="1518" spans="1:9" x14ac:dyDescent="0.25">
      <c r="A1518" s="5" t="s">
        <v>8601</v>
      </c>
      <c r="B1518" s="14" t="s">
        <v>6806</v>
      </c>
      <c r="C1518" s="5" t="s">
        <v>37</v>
      </c>
      <c r="D1518" s="5" t="str">
        <f t="shared" si="236"/>
        <v xml:space="preserve">3 </v>
      </c>
      <c r="E1518" s="5" t="str">
        <f t="shared" si="237"/>
        <v>State Trunk Highway - MNTH</v>
      </c>
      <c r="F1518" s="5" t="s">
        <v>8688</v>
      </c>
      <c r="H1518" s="5">
        <f t="shared" si="224"/>
        <v>26</v>
      </c>
      <c r="I1518" s="5" t="str">
        <f t="shared" si="225"/>
        <v>UPDATE crash_acc_2016 SET RTSYS_txt = 'State Trunk Highway - MNTH' where TRIM(RTSYS)='3';</v>
      </c>
    </row>
    <row r="1519" spans="1:9" x14ac:dyDescent="0.25">
      <c r="A1519" s="5" t="s">
        <v>8601</v>
      </c>
      <c r="B1519" s="14" t="s">
        <v>6807</v>
      </c>
      <c r="C1519" s="5" t="s">
        <v>37</v>
      </c>
      <c r="D1519" s="5" t="str">
        <f t="shared" si="236"/>
        <v xml:space="preserve">4 </v>
      </c>
      <c r="E1519" s="5" t="str">
        <f t="shared" si="237"/>
        <v>County State Aid Highway - CSAH</v>
      </c>
      <c r="F1519" s="5" t="s">
        <v>8688</v>
      </c>
      <c r="H1519" s="5">
        <f t="shared" si="224"/>
        <v>31</v>
      </c>
      <c r="I1519" s="5" t="str">
        <f t="shared" si="225"/>
        <v>UPDATE crash_acc_2016 SET RTSYS_txt = 'County State Aid Highway - CSAH' where TRIM(RTSYS)='4';</v>
      </c>
    </row>
    <row r="1520" spans="1:9" x14ac:dyDescent="0.25">
      <c r="A1520" s="5" t="s">
        <v>8601</v>
      </c>
      <c r="B1520" s="14" t="s">
        <v>6808</v>
      </c>
      <c r="C1520" s="5" t="s">
        <v>37</v>
      </c>
      <c r="D1520" s="5" t="str">
        <f t="shared" si="236"/>
        <v xml:space="preserve">5 </v>
      </c>
      <c r="E1520" s="5" t="str">
        <f t="shared" si="237"/>
        <v>Municipal State Aid Street - MSAS</v>
      </c>
      <c r="F1520" s="5" t="s">
        <v>8688</v>
      </c>
      <c r="H1520" s="5">
        <f t="shared" si="224"/>
        <v>33</v>
      </c>
      <c r="I1520" s="5" t="str">
        <f t="shared" si="225"/>
        <v>UPDATE crash_acc_2016 SET RTSYS_txt = 'Municipal State Aid Street - MSAS' where TRIM(RTSYS)='5';</v>
      </c>
    </row>
    <row r="1521" spans="1:9" x14ac:dyDescent="0.25">
      <c r="A1521" s="5" t="s">
        <v>8601</v>
      </c>
      <c r="B1521" s="14" t="s">
        <v>6809</v>
      </c>
      <c r="C1521" s="5" t="s">
        <v>37</v>
      </c>
      <c r="D1521" s="5" t="str">
        <f t="shared" si="236"/>
        <v xml:space="preserve">7 </v>
      </c>
      <c r="E1521" s="5" t="str">
        <f t="shared" si="237"/>
        <v>County Road - CNTY</v>
      </c>
      <c r="F1521" s="5" t="s">
        <v>8688</v>
      </c>
      <c r="H1521" s="5">
        <f t="shared" si="224"/>
        <v>18</v>
      </c>
      <c r="I1521" s="5" t="str">
        <f t="shared" si="225"/>
        <v>UPDATE crash_acc_2016 SET RTSYS_txt = 'County Road - CNTY' where TRIM(RTSYS)='7';</v>
      </c>
    </row>
    <row r="1522" spans="1:9" x14ac:dyDescent="0.25">
      <c r="A1522" s="5" t="s">
        <v>8601</v>
      </c>
      <c r="B1522" s="14" t="s">
        <v>6810</v>
      </c>
      <c r="C1522" s="5" t="s">
        <v>37</v>
      </c>
      <c r="D1522" s="5" t="str">
        <f t="shared" si="236"/>
        <v xml:space="preserve">8 </v>
      </c>
      <c r="E1522" s="5" t="str">
        <f t="shared" si="237"/>
        <v>Township Road</v>
      </c>
      <c r="F1522" s="5" t="s">
        <v>8688</v>
      </c>
      <c r="H1522" s="5">
        <f t="shared" si="224"/>
        <v>13</v>
      </c>
      <c r="I1522" s="5" t="str">
        <f t="shared" si="225"/>
        <v>UPDATE crash_acc_2016 SET RTSYS_txt = 'Township Road' where TRIM(RTSYS)='8';</v>
      </c>
    </row>
    <row r="1523" spans="1:9" x14ac:dyDescent="0.25">
      <c r="A1523" s="5" t="s">
        <v>8601</v>
      </c>
      <c r="B1523" s="14" t="s">
        <v>6811</v>
      </c>
      <c r="C1523" s="5" t="s">
        <v>37</v>
      </c>
      <c r="D1523" s="5" t="str">
        <f t="shared" si="236"/>
        <v xml:space="preserve">9 </v>
      </c>
      <c r="E1523" s="5" t="str">
        <f t="shared" si="237"/>
        <v>Unorganized Township Road</v>
      </c>
      <c r="F1523" s="5" t="s">
        <v>8688</v>
      </c>
      <c r="H1523" s="5">
        <f t="shared" si="224"/>
        <v>25</v>
      </c>
      <c r="I1523" s="5" t="str">
        <f t="shared" si="225"/>
        <v>UPDATE crash_acc_2016 SET RTSYS_txt = 'Unorganized Township Road' where TRIM(RTSYS)='9';</v>
      </c>
    </row>
    <row r="1524" spans="1:9" x14ac:dyDescent="0.25">
      <c r="A1524" s="5" t="s">
        <v>8601</v>
      </c>
      <c r="B1524" s="14" t="s">
        <v>6812</v>
      </c>
      <c r="C1524" s="5" t="s">
        <v>37</v>
      </c>
      <c r="D1524" s="5" t="str">
        <f t="shared" si="236"/>
        <v>10</v>
      </c>
      <c r="E1524" s="5" t="str">
        <f t="shared" si="237"/>
        <v>Local or City = Street - MUN</v>
      </c>
      <c r="F1524" s="5" t="s">
        <v>8688</v>
      </c>
      <c r="H1524" s="5">
        <f t="shared" si="224"/>
        <v>28</v>
      </c>
      <c r="I1524" s="5" t="str">
        <f t="shared" si="225"/>
        <v>UPDATE crash_acc_2016 SET RTSYS_txt = 'Local or City = Street - MUN' where TRIM(RTSYS)='10';</v>
      </c>
    </row>
    <row r="1525" spans="1:9" x14ac:dyDescent="0.25">
      <c r="A1525" s="5" t="s">
        <v>8601</v>
      </c>
      <c r="B1525" s="14" t="s">
        <v>6813</v>
      </c>
      <c r="C1525" s="5" t="s">
        <v>37</v>
      </c>
      <c r="D1525" s="5" t="str">
        <f t="shared" si="236"/>
        <v>11</v>
      </c>
      <c r="E1525" s="5" t="str">
        <f t="shared" si="237"/>
        <v>National Park Road - NATP</v>
      </c>
      <c r="F1525" s="5" t="s">
        <v>8688</v>
      </c>
      <c r="H1525" s="5">
        <f t="shared" si="224"/>
        <v>25</v>
      </c>
      <c r="I1525" s="5" t="str">
        <f t="shared" si="225"/>
        <v>UPDATE crash_acc_2016 SET RTSYS_txt = 'National Park Road - NATP' where TRIM(RTSYS)='11';</v>
      </c>
    </row>
    <row r="1526" spans="1:9" x14ac:dyDescent="0.25">
      <c r="A1526" s="5" t="s">
        <v>8601</v>
      </c>
      <c r="B1526" s="14" t="s">
        <v>6814</v>
      </c>
      <c r="C1526" s="5" t="s">
        <v>37</v>
      </c>
      <c r="D1526" s="5" t="str">
        <f t="shared" si="236"/>
        <v>12</v>
      </c>
      <c r="E1526" s="5" t="str">
        <f t="shared" si="237"/>
        <v>National Forest Road - NATF</v>
      </c>
      <c r="F1526" s="5" t="s">
        <v>8688</v>
      </c>
      <c r="H1526" s="5">
        <f t="shared" si="224"/>
        <v>27</v>
      </c>
      <c r="I1526" s="5" t="str">
        <f t="shared" si="225"/>
        <v>UPDATE crash_acc_2016 SET RTSYS_txt = 'National Forest Road - NATF' where TRIM(RTSYS)='12';</v>
      </c>
    </row>
    <row r="1527" spans="1:9" x14ac:dyDescent="0.25">
      <c r="A1527" s="5" t="s">
        <v>8601</v>
      </c>
      <c r="B1527" s="14" t="s">
        <v>6815</v>
      </c>
      <c r="C1527" s="5" t="s">
        <v>37</v>
      </c>
      <c r="D1527" s="5" t="str">
        <f t="shared" si="236"/>
        <v>13</v>
      </c>
      <c r="E1527" s="5" t="str">
        <f t="shared" si="237"/>
        <v>Indian Service Road - IND</v>
      </c>
      <c r="F1527" s="5" t="s">
        <v>8688</v>
      </c>
      <c r="H1527" s="5">
        <f t="shared" si="224"/>
        <v>25</v>
      </c>
      <c r="I1527" s="5" t="str">
        <f t="shared" si="225"/>
        <v>UPDATE crash_acc_2016 SET RTSYS_txt = 'Indian Service Road - IND' where TRIM(RTSYS)='13';</v>
      </c>
    </row>
    <row r="1528" spans="1:9" x14ac:dyDescent="0.25">
      <c r="A1528" s="5" t="s">
        <v>8601</v>
      </c>
      <c r="B1528" s="14" t="s">
        <v>6816</v>
      </c>
      <c r="C1528" s="5" t="s">
        <v>37</v>
      </c>
      <c r="D1528" s="5" t="str">
        <f t="shared" si="236"/>
        <v>14</v>
      </c>
      <c r="E1528" s="5" t="str">
        <f t="shared" si="237"/>
        <v>State Forest Road - SFR</v>
      </c>
      <c r="F1528" s="5" t="s">
        <v>8688</v>
      </c>
      <c r="H1528" s="5">
        <f t="shared" si="224"/>
        <v>23</v>
      </c>
      <c r="I1528" s="5" t="str">
        <f t="shared" si="225"/>
        <v>UPDATE crash_acc_2016 SET RTSYS_txt = 'State Forest Road - SFR' where TRIM(RTSYS)='14';</v>
      </c>
    </row>
    <row r="1529" spans="1:9" x14ac:dyDescent="0.25">
      <c r="A1529" s="5" t="s">
        <v>8601</v>
      </c>
      <c r="B1529" s="14" t="s">
        <v>6817</v>
      </c>
      <c r="C1529" s="5" t="s">
        <v>37</v>
      </c>
      <c r="D1529" s="5" t="str">
        <f t="shared" si="236"/>
        <v>15</v>
      </c>
      <c r="E1529" s="5" t="str">
        <f t="shared" si="237"/>
        <v>State Park Road - SPRK</v>
      </c>
      <c r="F1529" s="5" t="s">
        <v>8688</v>
      </c>
      <c r="H1529" s="5">
        <f t="shared" si="224"/>
        <v>22</v>
      </c>
      <c r="I1529" s="5" t="str">
        <f t="shared" si="225"/>
        <v>UPDATE crash_acc_2016 SET RTSYS_txt = 'State Park Road - SPRK' where TRIM(RTSYS)='15';</v>
      </c>
    </row>
    <row r="1530" spans="1:9" x14ac:dyDescent="0.25">
      <c r="A1530" s="5" t="s">
        <v>8601</v>
      </c>
      <c r="B1530" s="14" t="s">
        <v>6818</v>
      </c>
      <c r="C1530" s="5" t="s">
        <v>37</v>
      </c>
      <c r="D1530" s="5" t="str">
        <f t="shared" si="236"/>
        <v>16</v>
      </c>
      <c r="E1530" s="5" t="str">
        <f t="shared" si="237"/>
        <v>Military Road - MIL</v>
      </c>
      <c r="F1530" s="5" t="s">
        <v>8688</v>
      </c>
      <c r="H1530" s="5">
        <f t="shared" si="224"/>
        <v>19</v>
      </c>
      <c r="I1530" s="5" t="str">
        <f t="shared" si="225"/>
        <v>UPDATE crash_acc_2016 SET RTSYS_txt = 'Military Road - MIL' where TRIM(RTSYS)='16';</v>
      </c>
    </row>
    <row r="1531" spans="1:9" x14ac:dyDescent="0.25">
      <c r="A1531" s="5" t="s">
        <v>8601</v>
      </c>
      <c r="B1531" s="14" t="s">
        <v>6819</v>
      </c>
      <c r="C1531" s="5" t="s">
        <v>37</v>
      </c>
      <c r="D1531" s="5" t="str">
        <f t="shared" si="236"/>
        <v>17</v>
      </c>
      <c r="E1531" s="5" t="str">
        <f t="shared" si="237"/>
        <v>National Monument Road - NATM</v>
      </c>
      <c r="F1531" s="5" t="s">
        <v>8688</v>
      </c>
      <c r="H1531" s="5">
        <f t="shared" si="224"/>
        <v>29</v>
      </c>
      <c r="I1531" s="5" t="str">
        <f t="shared" si="225"/>
        <v>UPDATE crash_acc_2016 SET RTSYS_txt = 'National Monument Road - NATM' where TRIM(RTSYS)='17';</v>
      </c>
    </row>
    <row r="1532" spans="1:9" x14ac:dyDescent="0.25">
      <c r="A1532" s="5" t="s">
        <v>8601</v>
      </c>
      <c r="B1532" s="14" t="s">
        <v>6820</v>
      </c>
      <c r="C1532" s="5" t="s">
        <v>37</v>
      </c>
      <c r="D1532" s="5" t="str">
        <f t="shared" si="236"/>
        <v>18</v>
      </c>
      <c r="E1532" s="5" t="str">
        <f t="shared" si="237"/>
        <v>National Wildlife Refuge Road</v>
      </c>
      <c r="F1532" s="5" t="s">
        <v>8688</v>
      </c>
      <c r="H1532" s="5">
        <f t="shared" si="224"/>
        <v>29</v>
      </c>
      <c r="I1532" s="5" t="str">
        <f t="shared" si="225"/>
        <v>UPDATE crash_acc_2016 SET RTSYS_txt = 'National Wildlife Refuge Road' where TRIM(RTSYS)='18';</v>
      </c>
    </row>
    <row r="1533" spans="1:9" x14ac:dyDescent="0.25">
      <c r="A1533" s="5" t="s">
        <v>8601</v>
      </c>
      <c r="B1533" s="14" t="s">
        <v>6821</v>
      </c>
      <c r="C1533" s="5" t="s">
        <v>37</v>
      </c>
      <c r="D1533" s="5" t="str">
        <f t="shared" si="236"/>
        <v>19</v>
      </c>
      <c r="E1533" s="5" t="str">
        <f t="shared" si="237"/>
        <v>Frontage Road - FRNT</v>
      </c>
      <c r="F1533" s="5" t="s">
        <v>8688</v>
      </c>
      <c r="H1533" s="5">
        <f t="shared" si="224"/>
        <v>20</v>
      </c>
      <c r="I1533" s="5" t="str">
        <f t="shared" si="225"/>
        <v>UPDATE crash_acc_2016 SET RTSYS_txt = 'Frontage Road - FRNT' where TRIM(RTSYS)='19';</v>
      </c>
    </row>
    <row r="1534" spans="1:9" x14ac:dyDescent="0.25">
      <c r="A1534" s="5" t="s">
        <v>8601</v>
      </c>
      <c r="B1534" s="14" t="s">
        <v>6822</v>
      </c>
      <c r="C1534" s="5" t="s">
        <v>37</v>
      </c>
      <c r="D1534" s="5" t="str">
        <f t="shared" si="236"/>
        <v>20</v>
      </c>
      <c r="E1534" s="5" t="str">
        <f t="shared" si="237"/>
        <v>State Game Preserve Road</v>
      </c>
      <c r="F1534" s="5" t="s">
        <v>8688</v>
      </c>
      <c r="H1534" s="5">
        <f t="shared" si="224"/>
        <v>24</v>
      </c>
      <c r="I1534" s="5" t="str">
        <f t="shared" si="225"/>
        <v>UPDATE crash_acc_2016 SET RTSYS_txt = 'State Game Preserve Road' where TRIM(RTSYS)='20';</v>
      </c>
    </row>
    <row r="1535" spans="1:9" x14ac:dyDescent="0.25">
      <c r="A1535" s="5" t="s">
        <v>8601</v>
      </c>
      <c r="B1535" s="14" t="s">
        <v>6823</v>
      </c>
      <c r="C1535" s="5" t="s">
        <v>37</v>
      </c>
      <c r="D1535" s="5" t="str">
        <f t="shared" si="236"/>
        <v>21</v>
      </c>
      <c r="E1535" s="5" t="str">
        <f t="shared" si="237"/>
        <v>Private Road Open to Public</v>
      </c>
      <c r="F1535" s="5" t="s">
        <v>8688</v>
      </c>
      <c r="H1535" s="5">
        <f t="shared" si="224"/>
        <v>27</v>
      </c>
      <c r="I1535" s="5" t="str">
        <f t="shared" si="225"/>
        <v>UPDATE crash_acc_2016 SET RTSYS_txt = 'Private Road Open to Public' where TRIM(RTSYS)='21';</v>
      </c>
    </row>
    <row r="1536" spans="1:9" x14ac:dyDescent="0.25">
      <c r="A1536" s="5" t="s">
        <v>8601</v>
      </c>
      <c r="B1536" s="14" t="s">
        <v>6824</v>
      </c>
      <c r="C1536" s="5" t="s">
        <v>37</v>
      </c>
      <c r="D1536" s="5" t="str">
        <f t="shared" si="236"/>
        <v>22</v>
      </c>
      <c r="E1536" s="5" t="str">
        <f t="shared" si="237"/>
        <v>Ramp or Connector</v>
      </c>
      <c r="F1536" s="5" t="s">
        <v>8688</v>
      </c>
      <c r="H1536" s="5">
        <f t="shared" si="224"/>
        <v>17</v>
      </c>
      <c r="I1536" s="5" t="str">
        <f t="shared" si="225"/>
        <v>UPDATE crash_acc_2016 SET RTSYS_txt = 'Ramp or Connector' where TRIM(RTSYS)='22';</v>
      </c>
    </row>
    <row r="1537" spans="1:9" x14ac:dyDescent="0.25">
      <c r="A1537" s="5" t="s">
        <v>8601</v>
      </c>
      <c r="B1537" s="14" t="s">
        <v>6825</v>
      </c>
      <c r="C1537" s="5" t="s">
        <v>37</v>
      </c>
      <c r="D1537" s="5" t="str">
        <f t="shared" si="236"/>
        <v>23</v>
      </c>
      <c r="E1537" s="5" t="str">
        <f t="shared" si="237"/>
        <v>Airport Roads</v>
      </c>
      <c r="F1537" s="5" t="s">
        <v>8688</v>
      </c>
      <c r="H1537" s="5">
        <f t="shared" si="224"/>
        <v>13</v>
      </c>
      <c r="I1537" s="5" t="str">
        <f t="shared" si="225"/>
        <v>UPDATE crash_acc_2016 SET RTSYS_txt = 'Airport Roads' where TRIM(RTSYS)='23';</v>
      </c>
    </row>
    <row r="1538" spans="1:9" x14ac:dyDescent="0.25">
      <c r="A1538" s="5" t="s">
        <v>8601</v>
      </c>
      <c r="B1538" s="14" t="s">
        <v>6826</v>
      </c>
      <c r="C1538" s="5" t="s">
        <v>37</v>
      </c>
      <c r="D1538" s="5" t="str">
        <f t="shared" si="236"/>
        <v>24</v>
      </c>
      <c r="E1538" s="5" t="str">
        <f t="shared" si="237"/>
        <v>Bureau of Indian Affairs Road - BIA</v>
      </c>
      <c r="F1538" s="5" t="s">
        <v>8688</v>
      </c>
      <c r="H1538" s="5">
        <f t="shared" si="224"/>
        <v>35</v>
      </c>
      <c r="I1538" s="5" t="str">
        <f t="shared" si="225"/>
        <v>UPDATE crash_acc_2016 SET RTSYS_txt = 'Bureau of Indian Affairs Road - BIA' where TRIM(RTSYS)='24';</v>
      </c>
    </row>
    <row r="1539" spans="1:9" x14ac:dyDescent="0.25">
      <c r="A1539" s="5" t="s">
        <v>8601</v>
      </c>
      <c r="B1539" s="14" t="s">
        <v>6827</v>
      </c>
      <c r="C1539" s="5" t="s">
        <v>37</v>
      </c>
      <c r="D1539" s="5" t="str">
        <f t="shared" si="236"/>
        <v>25</v>
      </c>
      <c r="E1539" s="5" t="str">
        <f t="shared" si="237"/>
        <v>Non-Trafficway</v>
      </c>
      <c r="F1539" s="5" t="s">
        <v>8688</v>
      </c>
      <c r="H1539" s="5">
        <f t="shared" si="224"/>
        <v>14</v>
      </c>
      <c r="I1539" s="5" t="str">
        <f t="shared" si="225"/>
        <v>UPDATE crash_acc_2016 SET RTSYS_txt = 'Non-Trafficway' where TRIM(RTSYS)='25';</v>
      </c>
    </row>
    <row r="1540" spans="1:9" x14ac:dyDescent="0.25">
      <c r="A1540" s="5" t="s">
        <v>8601</v>
      </c>
      <c r="B1540" s="14" t="s">
        <v>6828</v>
      </c>
      <c r="C1540" s="5" t="s">
        <v>37</v>
      </c>
      <c r="D1540" s="5" t="str">
        <f t="shared" si="236"/>
        <v>26</v>
      </c>
      <c r="E1540" s="5" t="str">
        <f t="shared" si="237"/>
        <v>Other Local Road - OLR</v>
      </c>
      <c r="F1540" s="5" t="s">
        <v>8688</v>
      </c>
      <c r="H1540" s="5">
        <f t="shared" si="224"/>
        <v>22</v>
      </c>
      <c r="I1540" s="5" t="str">
        <f t="shared" si="225"/>
        <v>UPDATE crash_acc_2016 SET RTSYS_txt = 'Other Local Road - OLR' where TRIM(RTSYS)='26';</v>
      </c>
    </row>
    <row r="1541" spans="1:9" x14ac:dyDescent="0.25">
      <c r="A1541" s="5" t="s">
        <v>8601</v>
      </c>
      <c r="B1541" s="14" t="s">
        <v>6829</v>
      </c>
      <c r="C1541" s="5" t="s">
        <v>37</v>
      </c>
      <c r="D1541" s="5" t="str">
        <f t="shared" si="236"/>
        <v>27</v>
      </c>
      <c r="E1541" s="5" t="str">
        <f t="shared" si="237"/>
        <v>Railroad Service Road - RSR</v>
      </c>
      <c r="F1541" s="5" t="s">
        <v>8688</v>
      </c>
      <c r="H1541" s="5">
        <f t="shared" ref="H1541:H1604" si="238">LEN(E1541)</f>
        <v>27</v>
      </c>
      <c r="I1541" s="5" t="str">
        <f t="shared" ref="I1541:I1604" si="239">"UPDATE crash_"&amp;TRIM(F1541)&amp;"_2016 SET "&amp;TRIM(C1541)&amp;"_txt = '"&amp;TRIM(E1541)&amp;"' where TRIM("&amp;TRIM(C1541)&amp;")='"&amp;TRIM(D1541)&amp;"';"</f>
        <v>UPDATE crash_acc_2016 SET RTSYS_txt = 'Railroad Service Road - RSR' where TRIM(RTSYS)='27';</v>
      </c>
    </row>
    <row r="1542" spans="1:9" x14ac:dyDescent="0.25">
      <c r="A1542" s="5" t="s">
        <v>8601</v>
      </c>
      <c r="B1542" s="14" t="s">
        <v>6830</v>
      </c>
      <c r="C1542" s="5" t="s">
        <v>37</v>
      </c>
      <c r="D1542" s="5" t="str">
        <f t="shared" si="236"/>
        <v>28</v>
      </c>
      <c r="E1542" s="5" t="str">
        <f t="shared" si="237"/>
        <v>State Toll Road - STL</v>
      </c>
      <c r="F1542" s="5" t="s">
        <v>8688</v>
      </c>
      <c r="H1542" s="5">
        <f t="shared" si="238"/>
        <v>21</v>
      </c>
      <c r="I1542" s="5" t="str">
        <f t="shared" si="239"/>
        <v>UPDATE crash_acc_2016 SET RTSYS_txt = 'State Toll Road - STL' where TRIM(RTSYS)='28';</v>
      </c>
    </row>
    <row r="1543" spans="1:9" x14ac:dyDescent="0.25">
      <c r="A1543" s="5" t="s">
        <v>8601</v>
      </c>
      <c r="B1543" s="14" t="s">
        <v>6831</v>
      </c>
      <c r="C1543" s="5" t="s">
        <v>37</v>
      </c>
      <c r="D1543" s="5" t="str">
        <f t="shared" si="236"/>
        <v>29</v>
      </c>
      <c r="E1543" s="5" t="str">
        <f t="shared" si="237"/>
        <v>Local Toll Road - LTL</v>
      </c>
      <c r="F1543" s="5" t="s">
        <v>8688</v>
      </c>
      <c r="H1543" s="5">
        <f t="shared" si="238"/>
        <v>21</v>
      </c>
      <c r="I1543" s="5" t="str">
        <f t="shared" si="239"/>
        <v>UPDATE crash_acc_2016 SET RTSYS_txt = 'Local Toll Road - LTL' where TRIM(RTSYS)='29';</v>
      </c>
    </row>
    <row r="1544" spans="1:9" x14ac:dyDescent="0.25">
      <c r="A1544" s="5" t="s">
        <v>8601</v>
      </c>
      <c r="B1544" s="14" t="s">
        <v>6832</v>
      </c>
      <c r="C1544" s="5" t="s">
        <v>37</v>
      </c>
      <c r="D1544" s="5" t="str">
        <f t="shared" si="236"/>
        <v>30</v>
      </c>
      <c r="E1544" s="5" t="str">
        <f t="shared" si="237"/>
        <v>Alleyways</v>
      </c>
      <c r="F1544" s="5" t="s">
        <v>8688</v>
      </c>
      <c r="H1544" s="5">
        <f t="shared" si="238"/>
        <v>9</v>
      </c>
      <c r="I1544" s="5" t="str">
        <f t="shared" si="239"/>
        <v>UPDATE crash_acc_2016 SET RTSYS_txt = 'Alleyways' where TRIM(RTSYS)='30';</v>
      </c>
    </row>
    <row r="1545" spans="1:9" x14ac:dyDescent="0.25">
      <c r="A1545" s="5" t="s">
        <v>8601</v>
      </c>
      <c r="B1545" s="14" t="s">
        <v>6833</v>
      </c>
      <c r="C1545" s="5" t="s">
        <v>37</v>
      </c>
      <c r="D1545" s="5" t="str">
        <f t="shared" si="236"/>
        <v>31</v>
      </c>
      <c r="E1545" s="5" t="str">
        <f t="shared" si="237"/>
        <v>USBR Road - BRR</v>
      </c>
      <c r="F1545" s="5" t="s">
        <v>8688</v>
      </c>
      <c r="H1545" s="5">
        <f t="shared" si="238"/>
        <v>15</v>
      </c>
      <c r="I1545" s="5" t="str">
        <f t="shared" si="239"/>
        <v>UPDATE crash_acc_2016 SET RTSYS_txt = 'USBR Road - BRR' where TRIM(RTSYS)='31';</v>
      </c>
    </row>
    <row r="1546" spans="1:9" x14ac:dyDescent="0.25">
      <c r="A1546" s="5" t="s">
        <v>8601</v>
      </c>
      <c r="B1546" s="14" t="s">
        <v>6834</v>
      </c>
      <c r="C1546" s="5" t="s">
        <v>37</v>
      </c>
      <c r="D1546" s="5" t="str">
        <f t="shared" si="236"/>
        <v>32</v>
      </c>
      <c r="E1546" s="5" t="str">
        <f t="shared" si="237"/>
        <v>Other Road</v>
      </c>
      <c r="F1546" s="5" t="s">
        <v>8688</v>
      </c>
      <c r="H1546" s="5">
        <f t="shared" si="238"/>
        <v>10</v>
      </c>
      <c r="I1546" s="5" t="str">
        <f t="shared" si="239"/>
        <v>UPDATE crash_acc_2016 SET RTSYS_txt = 'Other Road' where TRIM(RTSYS)='32';</v>
      </c>
    </row>
    <row r="1547" spans="1:9" x14ac:dyDescent="0.25">
      <c r="A1547" s="5" t="s">
        <v>8601</v>
      </c>
      <c r="B1547" s="14" t="s">
        <v>6835</v>
      </c>
      <c r="C1547" s="5" t="s">
        <v>37</v>
      </c>
      <c r="D1547" s="5" t="str">
        <f t="shared" si="236"/>
        <v>33</v>
      </c>
      <c r="E1547" s="5" t="str">
        <f t="shared" si="237"/>
        <v>BLM Road</v>
      </c>
      <c r="F1547" s="5" t="s">
        <v>8688</v>
      </c>
      <c r="H1547" s="5">
        <f t="shared" si="238"/>
        <v>8</v>
      </c>
      <c r="I1547" s="5" t="str">
        <f t="shared" si="239"/>
        <v>UPDATE crash_acc_2016 SET RTSYS_txt = 'BLM Road' where TRIM(RTSYS)='33';</v>
      </c>
    </row>
    <row r="1548" spans="1:9" x14ac:dyDescent="0.25">
      <c r="A1548" s="5" t="s">
        <v>8601</v>
      </c>
      <c r="B1548" s="14" t="s">
        <v>6836</v>
      </c>
      <c r="C1548" s="5" t="s">
        <v>37</v>
      </c>
      <c r="D1548" s="5" t="str">
        <f t="shared" si="236"/>
        <v>34</v>
      </c>
      <c r="E1548" s="5" t="str">
        <f t="shared" si="237"/>
        <v>Non Trafficway</v>
      </c>
      <c r="F1548" s="5" t="s">
        <v>8688</v>
      </c>
      <c r="H1548" s="5">
        <f t="shared" si="238"/>
        <v>14</v>
      </c>
      <c r="I1548" s="5" t="str">
        <f t="shared" si="239"/>
        <v>UPDATE crash_acc_2016 SET RTSYS_txt = 'Non Trafficway' where TRIM(RTSYS)='34';</v>
      </c>
    </row>
    <row r="1549" spans="1:9" x14ac:dyDescent="0.25">
      <c r="A1549" s="5" t="s">
        <v>8601</v>
      </c>
      <c r="B1549" s="14" t="s">
        <v>6837</v>
      </c>
      <c r="C1549" s="5" t="s">
        <v>37</v>
      </c>
      <c r="D1549" s="5" t="str">
        <f t="shared" si="236"/>
        <v>41</v>
      </c>
      <c r="E1549" s="5" t="str">
        <f t="shared" si="237"/>
        <v>HOV/HOT/Reversible Lanes on Interstate - IHO</v>
      </c>
      <c r="F1549" s="5" t="s">
        <v>8688</v>
      </c>
      <c r="H1549" s="5">
        <f t="shared" si="238"/>
        <v>44</v>
      </c>
      <c r="I1549" s="5" t="str">
        <f t="shared" si="239"/>
        <v>UPDATE crash_acc_2016 SET RTSYS_txt = 'HOV/HOT/Reversible Lanes on Interstate - IHO' where TRIM(RTSYS)='41';</v>
      </c>
    </row>
    <row r="1550" spans="1:9" x14ac:dyDescent="0.25">
      <c r="A1550" s="5" t="s">
        <v>8601</v>
      </c>
      <c r="B1550" s="14" t="s">
        <v>6838</v>
      </c>
      <c r="C1550" s="5" t="s">
        <v>37</v>
      </c>
      <c r="D1550" s="5" t="str">
        <f t="shared" si="236"/>
        <v>42</v>
      </c>
      <c r="E1550" s="5" t="str">
        <f t="shared" si="237"/>
        <v>UHO HOV/HOT/Reversible Lanes on US Hwy - UHO</v>
      </c>
      <c r="F1550" s="5" t="s">
        <v>8688</v>
      </c>
      <c r="H1550" s="5">
        <f t="shared" si="238"/>
        <v>44</v>
      </c>
      <c r="I1550" s="5" t="str">
        <f t="shared" si="239"/>
        <v>UPDATE crash_acc_2016 SET RTSYS_txt = 'UHO HOV/HOT/Reversible Lanes on US Hwy - UHO' where TRIM(RTSYS)='42';</v>
      </c>
    </row>
    <row r="1551" spans="1:9" x14ac:dyDescent="0.25">
      <c r="A1551" s="5" t="s">
        <v>8601</v>
      </c>
      <c r="B1551" s="14" t="s">
        <v>6839</v>
      </c>
      <c r="C1551" s="5" t="s">
        <v>37</v>
      </c>
      <c r="D1551" s="5" t="str">
        <f t="shared" si="236"/>
        <v>43</v>
      </c>
      <c r="E1551" s="5" t="str">
        <f t="shared" si="237"/>
        <v>MHO HOV/HOT/Reversible Lanes on MN Hwy - MHO</v>
      </c>
      <c r="F1551" s="5" t="s">
        <v>8688</v>
      </c>
      <c r="H1551" s="5">
        <f t="shared" si="238"/>
        <v>44</v>
      </c>
      <c r="I1551" s="5" t="str">
        <f t="shared" si="239"/>
        <v>UPDATE crash_acc_2016 SET RTSYS_txt = 'MHO HOV/HOT/Reversible Lanes on MN Hwy - MHO' where TRIM(RTSYS)='43';</v>
      </c>
    </row>
    <row r="1552" spans="1:9" x14ac:dyDescent="0.25">
      <c r="A1552" s="5" t="s">
        <v>8601</v>
      </c>
      <c r="B1552" s="14" t="s">
        <v>6840</v>
      </c>
      <c r="C1552" s="5" t="s">
        <v>37</v>
      </c>
      <c r="D1552" s="5" t="str">
        <f t="shared" si="236"/>
        <v>51</v>
      </c>
      <c r="E1552" s="5" t="str">
        <f t="shared" si="237"/>
        <v>Non-numbered Interstates - UNI</v>
      </c>
      <c r="F1552" s="5" t="s">
        <v>8688</v>
      </c>
      <c r="H1552" s="5">
        <f t="shared" si="238"/>
        <v>30</v>
      </c>
      <c r="I1552" s="5" t="str">
        <f t="shared" si="239"/>
        <v>UPDATE crash_acc_2016 SET RTSYS_txt = 'Non-numbered Interstates - UNI' where TRIM(RTSYS)='51';</v>
      </c>
    </row>
    <row r="1553" spans="1:9" x14ac:dyDescent="0.25">
      <c r="A1553" s="5" t="s">
        <v>8601</v>
      </c>
      <c r="B1553" s="14" t="s">
        <v>6841</v>
      </c>
      <c r="C1553" s="5" t="s">
        <v>37</v>
      </c>
      <c r="D1553" s="5" t="str">
        <f t="shared" si="236"/>
        <v>52</v>
      </c>
      <c r="E1553" s="5" t="str">
        <f t="shared" si="237"/>
        <v>Non-numbered US Hwy - UNU</v>
      </c>
      <c r="F1553" s="5" t="s">
        <v>8688</v>
      </c>
      <c r="H1553" s="5">
        <f t="shared" si="238"/>
        <v>25</v>
      </c>
      <c r="I1553" s="5" t="str">
        <f t="shared" si="239"/>
        <v>UPDATE crash_acc_2016 SET RTSYS_txt = 'Non-numbered US Hwy - UNU' where TRIM(RTSYS)='52';</v>
      </c>
    </row>
    <row r="1554" spans="1:9" x14ac:dyDescent="0.25">
      <c r="A1554" s="5" t="s">
        <v>8601</v>
      </c>
      <c r="B1554" s="14" t="s">
        <v>6842</v>
      </c>
      <c r="C1554" s="5" t="s">
        <v>37</v>
      </c>
      <c r="D1554" s="5" t="str">
        <f t="shared" si="236"/>
        <v>53</v>
      </c>
      <c r="E1554" s="5" t="str">
        <f t="shared" si="237"/>
        <v>Non-numbered MN Hwy - UNM</v>
      </c>
      <c r="F1554" s="5" t="s">
        <v>8688</v>
      </c>
      <c r="H1554" s="5">
        <f t="shared" si="238"/>
        <v>25</v>
      </c>
      <c r="I1554" s="5" t="str">
        <f t="shared" si="239"/>
        <v>UPDATE crash_acc_2016 SET RTSYS_txt = 'Non-numbered MN Hwy - UNM' where TRIM(RTSYS)='53';</v>
      </c>
    </row>
    <row r="1555" spans="1:9" x14ac:dyDescent="0.25">
      <c r="A1555" s="5" t="s">
        <v>8601</v>
      </c>
      <c r="B1555" s="15" t="s">
        <v>6990</v>
      </c>
      <c r="C1555" s="5" t="s">
        <v>37</v>
      </c>
      <c r="D1555" s="5" t="str">
        <f t="shared" si="236"/>
        <v>98</v>
      </c>
      <c r="E1555" s="5" t="str">
        <f t="shared" si="237"/>
        <v>Not Located</v>
      </c>
      <c r="F1555" s="5" t="s">
        <v>8688</v>
      </c>
      <c r="H1555" s="5">
        <f t="shared" si="238"/>
        <v>11</v>
      </c>
      <c r="I1555" s="5" t="str">
        <f t="shared" si="239"/>
        <v>UPDATE crash_acc_2016 SET RTSYS_txt = 'Not Located' where TRIM(RTSYS)='98';</v>
      </c>
    </row>
    <row r="1556" spans="1:9" x14ac:dyDescent="0.25">
      <c r="A1556" s="5" t="s">
        <v>8617</v>
      </c>
      <c r="B1556" s="14" t="s">
        <v>6991</v>
      </c>
      <c r="C1556" s="5" t="s">
        <v>6157</v>
      </c>
      <c r="D1556" s="5" t="str">
        <f t="shared" ref="D1556:D1566" si="240">LEFT(B1556,2)</f>
        <v xml:space="preserve">5 </v>
      </c>
      <c r="E1556" s="5" t="str">
        <f t="shared" ref="E1556:E1566" si="241">TRIM(MID(B1556, SEARCH("=", B1556)+1,100))</f>
        <v>None Used, Motor Vehicle Occupant</v>
      </c>
      <c r="F1556" s="5" t="s">
        <v>8689</v>
      </c>
      <c r="G1556" t="s">
        <v>7002</v>
      </c>
      <c r="H1556" s="5">
        <f t="shared" si="238"/>
        <v>33</v>
      </c>
      <c r="I1556" s="5" t="str">
        <f t="shared" si="239"/>
        <v>UPDATE crash_per_2016 SET SAFEQP1_txt = 'None Used, Motor Vehicle Occupant' where TRIM(SAFEQP1)='5';</v>
      </c>
    </row>
    <row r="1557" spans="1:9" x14ac:dyDescent="0.25">
      <c r="A1557" s="5" t="s">
        <v>8617</v>
      </c>
      <c r="B1557" s="14" t="s">
        <v>6992</v>
      </c>
      <c r="C1557" s="5" t="s">
        <v>6157</v>
      </c>
      <c r="D1557" s="5" t="str">
        <f t="shared" si="240"/>
        <v xml:space="preserve">6 </v>
      </c>
      <c r="E1557" s="5" t="str">
        <f t="shared" si="241"/>
        <v>Lap and Shoulder Belt Used</v>
      </c>
      <c r="F1557" s="5" t="s">
        <v>8689</v>
      </c>
      <c r="G1557" s="5" t="s">
        <v>7002</v>
      </c>
      <c r="H1557" s="5">
        <f t="shared" si="238"/>
        <v>26</v>
      </c>
      <c r="I1557" s="5" t="str">
        <f t="shared" si="239"/>
        <v>UPDATE crash_per_2016 SET SAFEQP1_txt = 'Lap and Shoulder Belt Used' where TRIM(SAFEQP1)='6';</v>
      </c>
    </row>
    <row r="1558" spans="1:9" x14ac:dyDescent="0.25">
      <c r="A1558" s="5" t="s">
        <v>8617</v>
      </c>
      <c r="B1558" s="14" t="s">
        <v>6993</v>
      </c>
      <c r="C1558" s="5" t="s">
        <v>6157</v>
      </c>
      <c r="D1558" s="5" t="str">
        <f t="shared" si="240"/>
        <v xml:space="preserve">7 </v>
      </c>
      <c r="E1558" s="5" t="str">
        <f t="shared" si="241"/>
        <v>Lap Belt Only Used</v>
      </c>
      <c r="F1558" s="5" t="s">
        <v>8689</v>
      </c>
      <c r="G1558" s="5" t="s">
        <v>7002</v>
      </c>
      <c r="H1558" s="5">
        <f t="shared" si="238"/>
        <v>18</v>
      </c>
      <c r="I1558" s="5" t="str">
        <f t="shared" si="239"/>
        <v>UPDATE crash_per_2016 SET SAFEQP1_txt = 'Lap Belt Only Used' where TRIM(SAFEQP1)='7';</v>
      </c>
    </row>
    <row r="1559" spans="1:9" x14ac:dyDescent="0.25">
      <c r="A1559" s="5" t="s">
        <v>8617</v>
      </c>
      <c r="B1559" s="14" t="s">
        <v>6994</v>
      </c>
      <c r="C1559" s="5" t="s">
        <v>6157</v>
      </c>
      <c r="D1559" s="5" t="str">
        <f t="shared" si="240"/>
        <v xml:space="preserve">8 </v>
      </c>
      <c r="E1559" s="5" t="str">
        <f t="shared" si="241"/>
        <v>Shoulder Belt Only Used</v>
      </c>
      <c r="F1559" s="5" t="s">
        <v>8689</v>
      </c>
      <c r="G1559" s="5" t="s">
        <v>7002</v>
      </c>
      <c r="H1559" s="5">
        <f t="shared" si="238"/>
        <v>23</v>
      </c>
      <c r="I1559" s="5" t="str">
        <f t="shared" si="239"/>
        <v>UPDATE crash_per_2016 SET SAFEQP1_txt = 'Shoulder Belt Only Used' where TRIM(SAFEQP1)='8';</v>
      </c>
    </row>
    <row r="1560" spans="1:9" x14ac:dyDescent="0.25">
      <c r="A1560" s="5" t="s">
        <v>8617</v>
      </c>
      <c r="B1560" s="14" t="s">
        <v>6995</v>
      </c>
      <c r="C1560" s="5" t="s">
        <v>6157</v>
      </c>
      <c r="D1560" s="5" t="str">
        <f t="shared" si="240"/>
        <v xml:space="preserve">9 </v>
      </c>
      <c r="E1560" s="5" t="str">
        <f t="shared" si="241"/>
        <v>Restraint Used–Type Unknown</v>
      </c>
      <c r="F1560" s="5" t="s">
        <v>8689</v>
      </c>
      <c r="G1560" s="5" t="s">
        <v>7002</v>
      </c>
      <c r="H1560" s="5">
        <f t="shared" si="238"/>
        <v>27</v>
      </c>
      <c r="I1560" s="5" t="str">
        <f t="shared" si="239"/>
        <v>UPDATE crash_per_2016 SET SAFEQP1_txt = 'Restraint Used–Type Unknown' where TRIM(SAFEQP1)='9';</v>
      </c>
    </row>
    <row r="1561" spans="1:9" x14ac:dyDescent="0.25">
      <c r="A1561" s="5" t="s">
        <v>8617</v>
      </c>
      <c r="B1561" s="14" t="s">
        <v>6996</v>
      </c>
      <c r="C1561" s="5" t="s">
        <v>6157</v>
      </c>
      <c r="D1561" s="5" t="str">
        <f t="shared" si="240"/>
        <v>10</v>
      </c>
      <c r="E1561" s="5" t="str">
        <f t="shared" si="241"/>
        <v>Child restraint system Not Used</v>
      </c>
      <c r="F1561" s="5" t="s">
        <v>8689</v>
      </c>
      <c r="G1561" s="5" t="s">
        <v>7002</v>
      </c>
      <c r="H1561" s="5">
        <f t="shared" si="238"/>
        <v>31</v>
      </c>
      <c r="I1561" s="5" t="str">
        <f t="shared" si="239"/>
        <v>UPDATE crash_per_2016 SET SAFEQP1_txt = 'Child restraint system Not Used' where TRIM(SAFEQP1)='10';</v>
      </c>
    </row>
    <row r="1562" spans="1:9" x14ac:dyDescent="0.25">
      <c r="A1562" s="5" t="s">
        <v>8617</v>
      </c>
      <c r="B1562" s="14" t="s">
        <v>6997</v>
      </c>
      <c r="C1562" s="5" t="s">
        <v>6157</v>
      </c>
      <c r="D1562" s="5" t="str">
        <f t="shared" si="240"/>
        <v>11</v>
      </c>
      <c r="E1562" s="5" t="str">
        <f t="shared" si="241"/>
        <v>Child Restraint System Seat Used Improperly</v>
      </c>
      <c r="F1562" s="5" t="s">
        <v>8689</v>
      </c>
      <c r="G1562" s="5" t="s">
        <v>7002</v>
      </c>
      <c r="H1562" s="5">
        <f t="shared" si="238"/>
        <v>43</v>
      </c>
      <c r="I1562" s="5" t="str">
        <f t="shared" si="239"/>
        <v>UPDATE crash_per_2016 SET SAFEQP1_txt = 'Child Restraint System Seat Used Improperly' where TRIM(SAFEQP1)='11';</v>
      </c>
    </row>
    <row r="1563" spans="1:9" x14ac:dyDescent="0.25">
      <c r="A1563" s="5" t="s">
        <v>8617</v>
      </c>
      <c r="B1563" s="14" t="s">
        <v>6998</v>
      </c>
      <c r="C1563" s="5" t="s">
        <v>6157</v>
      </c>
      <c r="D1563" s="5" t="str">
        <f t="shared" si="240"/>
        <v>12</v>
      </c>
      <c r="E1563" s="5" t="str">
        <f t="shared" si="241"/>
        <v>Child Restraint System - Rear Facing</v>
      </c>
      <c r="F1563" s="5" t="s">
        <v>8689</v>
      </c>
      <c r="G1563" s="5" t="s">
        <v>7002</v>
      </c>
      <c r="H1563" s="5">
        <f t="shared" si="238"/>
        <v>36</v>
      </c>
      <c r="I1563" s="5" t="str">
        <f t="shared" si="239"/>
        <v>UPDATE crash_per_2016 SET SAFEQP1_txt = 'Child Restraint System - Rear Facing' where TRIM(SAFEQP1)='12';</v>
      </c>
    </row>
    <row r="1564" spans="1:9" x14ac:dyDescent="0.25">
      <c r="A1564" s="5" t="s">
        <v>8617</v>
      </c>
      <c r="B1564" s="14" t="s">
        <v>6999</v>
      </c>
      <c r="C1564" s="5" t="s">
        <v>6157</v>
      </c>
      <c r="D1564" s="5" t="str">
        <f t="shared" si="240"/>
        <v>13</v>
      </c>
      <c r="E1564" s="5" t="str">
        <f t="shared" si="241"/>
        <v>Child Restraint System - Forward Facing</v>
      </c>
      <c r="F1564" s="5" t="s">
        <v>8689</v>
      </c>
      <c r="G1564" s="5" t="s">
        <v>7002</v>
      </c>
      <c r="H1564" s="5">
        <f t="shared" si="238"/>
        <v>39</v>
      </c>
      <c r="I1564" s="5" t="str">
        <f t="shared" si="239"/>
        <v>UPDATE crash_per_2016 SET SAFEQP1_txt = 'Child Restraint System - Forward Facing' where TRIM(SAFEQP1)='13';</v>
      </c>
    </row>
    <row r="1565" spans="1:9" x14ac:dyDescent="0.25">
      <c r="A1565" s="5" t="s">
        <v>8617</v>
      </c>
      <c r="B1565" s="14" t="s">
        <v>7000</v>
      </c>
      <c r="C1565" s="5" t="s">
        <v>6157</v>
      </c>
      <c r="D1565" s="5" t="str">
        <f t="shared" si="240"/>
        <v>14</v>
      </c>
      <c r="E1565" s="5" t="str">
        <f t="shared" si="241"/>
        <v>Booster Seat Properly</v>
      </c>
      <c r="F1565" s="5" t="s">
        <v>8689</v>
      </c>
      <c r="G1565" s="5" t="s">
        <v>7002</v>
      </c>
      <c r="H1565" s="5">
        <f t="shared" si="238"/>
        <v>21</v>
      </c>
      <c r="I1565" s="5" t="str">
        <f t="shared" si="239"/>
        <v>UPDATE crash_per_2016 SET SAFEQP1_txt = 'Booster Seat Properly' where TRIM(SAFEQP1)='14';</v>
      </c>
    </row>
    <row r="1566" spans="1:9" x14ac:dyDescent="0.25">
      <c r="A1566" s="5" t="s">
        <v>8617</v>
      </c>
      <c r="B1566" s="14" t="s">
        <v>7001</v>
      </c>
      <c r="C1566" s="5" t="s">
        <v>6157</v>
      </c>
      <c r="D1566" s="5" t="str">
        <f t="shared" si="240"/>
        <v>15</v>
      </c>
      <c r="E1566" s="5" t="str">
        <f t="shared" si="241"/>
        <v>Child Restraint Type Unknown</v>
      </c>
      <c r="F1566" s="5" t="s">
        <v>8689</v>
      </c>
      <c r="G1566" s="5" t="s">
        <v>7002</v>
      </c>
      <c r="H1566" s="5">
        <f t="shared" si="238"/>
        <v>28</v>
      </c>
      <c r="I1566" s="5" t="str">
        <f t="shared" si="239"/>
        <v>UPDATE crash_per_2016 SET SAFEQP1_txt = 'Child Restraint Type Unknown' where TRIM(SAFEQP1)='15';</v>
      </c>
    </row>
    <row r="1567" spans="1:9" x14ac:dyDescent="0.25">
      <c r="A1567" s="5" t="s">
        <v>8617</v>
      </c>
      <c r="B1567" s="14" t="s">
        <v>7003</v>
      </c>
      <c r="C1567" s="5" t="s">
        <v>6157</v>
      </c>
      <c r="D1567" s="5" t="str">
        <f t="shared" ref="D1567:D1577" si="242">LEFT(B1567,2)</f>
        <v>16</v>
      </c>
      <c r="E1567" s="5" t="str">
        <f t="shared" ref="E1567:E1577" si="243">TRIM(MID(B1567, SEARCH("=", B1567)+1,100))</f>
        <v>Helmet Used, Unknown If DOT-Compliant</v>
      </c>
      <c r="F1567" s="5" t="s">
        <v>8689</v>
      </c>
      <c r="G1567" t="s">
        <v>7014</v>
      </c>
      <c r="H1567" s="5">
        <f t="shared" si="238"/>
        <v>37</v>
      </c>
      <c r="I1567" s="5" t="str">
        <f t="shared" si="239"/>
        <v>UPDATE crash_per_2016 SET SAFEQP1_txt = 'Helmet Used, Unknown If DOT-Compliant' where TRIM(SAFEQP1)='16';</v>
      </c>
    </row>
    <row r="1568" spans="1:9" x14ac:dyDescent="0.25">
      <c r="A1568" s="5" t="s">
        <v>8617</v>
      </c>
      <c r="B1568" s="14" t="s">
        <v>7004</v>
      </c>
      <c r="C1568" s="5" t="s">
        <v>6157</v>
      </c>
      <c r="D1568" s="5" t="str">
        <f t="shared" si="242"/>
        <v>17</v>
      </c>
      <c r="E1568" s="5" t="str">
        <f t="shared" si="243"/>
        <v>No Helmet</v>
      </c>
      <c r="F1568" s="5" t="s">
        <v>8689</v>
      </c>
      <c r="G1568" s="5" t="s">
        <v>7014</v>
      </c>
      <c r="H1568" s="5">
        <f t="shared" si="238"/>
        <v>9</v>
      </c>
      <c r="I1568" s="5" t="str">
        <f t="shared" si="239"/>
        <v>UPDATE crash_per_2016 SET SAFEQP1_txt = 'No Helmet' where TRIM(SAFEQP1)='17';</v>
      </c>
    </row>
    <row r="1569" spans="1:9" x14ac:dyDescent="0.25">
      <c r="A1569" s="5" t="s">
        <v>8617</v>
      </c>
      <c r="B1569" s="14" t="s">
        <v>7005</v>
      </c>
      <c r="C1569" s="5" t="s">
        <v>6157</v>
      </c>
      <c r="D1569" s="5" t="str">
        <f t="shared" si="242"/>
        <v>19</v>
      </c>
      <c r="E1569" s="5" t="str">
        <f t="shared" si="243"/>
        <v>No Protective Pads</v>
      </c>
      <c r="F1569" s="5" t="s">
        <v>8689</v>
      </c>
      <c r="G1569" s="5" t="s">
        <v>7014</v>
      </c>
      <c r="H1569" s="5">
        <f t="shared" si="238"/>
        <v>18</v>
      </c>
      <c r="I1569" s="5" t="str">
        <f t="shared" si="239"/>
        <v>UPDATE crash_per_2016 SET SAFEQP1_txt = 'No Protective Pads' where TRIM(SAFEQP1)='19';</v>
      </c>
    </row>
    <row r="1570" spans="1:9" x14ac:dyDescent="0.25">
      <c r="A1570" s="5" t="s">
        <v>8617</v>
      </c>
      <c r="B1570" s="14" t="s">
        <v>7006</v>
      </c>
      <c r="C1570" s="5" t="s">
        <v>6157</v>
      </c>
      <c r="D1570" s="5" t="str">
        <f t="shared" si="242"/>
        <v>20</v>
      </c>
      <c r="E1570" s="5" t="str">
        <f t="shared" si="243"/>
        <v>Protective Pads Used (Elbow, Knee, etc.)</v>
      </c>
      <c r="F1570" s="5" t="s">
        <v>8689</v>
      </c>
      <c r="G1570" s="5" t="s">
        <v>7014</v>
      </c>
      <c r="H1570" s="5">
        <f t="shared" si="238"/>
        <v>40</v>
      </c>
      <c r="I1570" s="5" t="str">
        <f t="shared" si="239"/>
        <v>UPDATE crash_per_2016 SET SAFEQP1_txt = 'Protective Pads Used (Elbow, Knee, etc.)' where TRIM(SAFEQP1)='20';</v>
      </c>
    </row>
    <row r="1571" spans="1:9" x14ac:dyDescent="0.25">
      <c r="A1571" s="5" t="s">
        <v>8617</v>
      </c>
      <c r="B1571" s="14" t="s">
        <v>7007</v>
      </c>
      <c r="C1571" s="5" t="s">
        <v>6157</v>
      </c>
      <c r="D1571" s="5" t="str">
        <f t="shared" si="242"/>
        <v>25</v>
      </c>
      <c r="E1571" s="5" t="str">
        <f t="shared" si="243"/>
        <v>Helmet Used, DOT-Compliant</v>
      </c>
      <c r="F1571" s="5" t="s">
        <v>8689</v>
      </c>
      <c r="G1571" s="5" t="s">
        <v>7014</v>
      </c>
      <c r="H1571" s="5">
        <f t="shared" si="238"/>
        <v>26</v>
      </c>
      <c r="I1571" s="5" t="str">
        <f t="shared" si="239"/>
        <v>UPDATE crash_per_2016 SET SAFEQP1_txt = 'Helmet Used, DOT-Compliant' where TRIM(SAFEQP1)='25';</v>
      </c>
    </row>
    <row r="1572" spans="1:9" x14ac:dyDescent="0.25">
      <c r="A1572" s="5" t="s">
        <v>8617</v>
      </c>
      <c r="B1572" s="14" t="s">
        <v>7008</v>
      </c>
      <c r="C1572" s="5" t="s">
        <v>6157</v>
      </c>
      <c r="D1572" s="5" t="str">
        <f t="shared" si="242"/>
        <v>26</v>
      </c>
      <c r="E1572" s="5" t="str">
        <f t="shared" si="243"/>
        <v>Helmet Used, Other than DOT-Compliant</v>
      </c>
      <c r="F1572" s="5" t="s">
        <v>8689</v>
      </c>
      <c r="G1572" s="5" t="s">
        <v>7014</v>
      </c>
      <c r="H1572" s="5">
        <f t="shared" si="238"/>
        <v>37</v>
      </c>
      <c r="I1572" s="5" t="str">
        <f t="shared" si="239"/>
        <v>UPDATE crash_per_2016 SET SAFEQP1_txt = 'Helmet Used, Other than DOT-Compliant' where TRIM(SAFEQP1)='26';</v>
      </c>
    </row>
    <row r="1573" spans="1:9" x14ac:dyDescent="0.25">
      <c r="A1573" s="5" t="s">
        <v>8617</v>
      </c>
      <c r="B1573" s="14" t="s">
        <v>7009</v>
      </c>
      <c r="C1573" s="5" t="s">
        <v>6157</v>
      </c>
      <c r="D1573" s="5" t="str">
        <f t="shared" si="242"/>
        <v>27</v>
      </c>
      <c r="E1573" s="5" t="str">
        <f t="shared" si="243"/>
        <v>Unknown if Helmet Worn</v>
      </c>
      <c r="F1573" s="5" t="s">
        <v>8689</v>
      </c>
      <c r="G1573" s="5" t="s">
        <v>7014</v>
      </c>
      <c r="H1573" s="5">
        <f t="shared" si="238"/>
        <v>22</v>
      </c>
      <c r="I1573" s="5" t="str">
        <f t="shared" si="239"/>
        <v>UPDATE crash_per_2016 SET SAFEQP1_txt = 'Unknown if Helmet Worn' where TRIM(SAFEQP1)='27';</v>
      </c>
    </row>
    <row r="1574" spans="1:9" x14ac:dyDescent="0.25">
      <c r="A1574" s="5" t="s">
        <v>8617</v>
      </c>
      <c r="B1574" s="14" t="s">
        <v>7010</v>
      </c>
      <c r="C1574" s="5" t="s">
        <v>6157</v>
      </c>
      <c r="D1574" s="5" t="str">
        <f t="shared" si="242"/>
        <v>21</v>
      </c>
      <c r="E1574" s="5" t="str">
        <f t="shared" si="243"/>
        <v>Dark Clothing</v>
      </c>
      <c r="F1574" s="5" t="s">
        <v>8689</v>
      </c>
      <c r="G1574" s="5" t="s">
        <v>7014</v>
      </c>
      <c r="H1574" s="5">
        <f t="shared" si="238"/>
        <v>13</v>
      </c>
      <c r="I1574" s="5" t="str">
        <f t="shared" si="239"/>
        <v>UPDATE crash_per_2016 SET SAFEQP1_txt = 'Dark Clothing' where TRIM(SAFEQP1)='21';</v>
      </c>
    </row>
    <row r="1575" spans="1:9" x14ac:dyDescent="0.25">
      <c r="A1575" s="5" t="s">
        <v>8617</v>
      </c>
      <c r="B1575" s="14" t="s">
        <v>7011</v>
      </c>
      <c r="C1575" s="5" t="s">
        <v>6157</v>
      </c>
      <c r="D1575" s="5" t="str">
        <f t="shared" si="242"/>
        <v>22</v>
      </c>
      <c r="E1575" s="5" t="str">
        <f t="shared" si="243"/>
        <v>Light Clothing</v>
      </c>
      <c r="F1575" s="5" t="s">
        <v>8689</v>
      </c>
      <c r="G1575" s="5" t="s">
        <v>7014</v>
      </c>
      <c r="H1575" s="5">
        <f t="shared" si="238"/>
        <v>14</v>
      </c>
      <c r="I1575" s="5" t="str">
        <f t="shared" si="239"/>
        <v>UPDATE crash_per_2016 SET SAFEQP1_txt = 'Light Clothing' where TRIM(SAFEQP1)='22';</v>
      </c>
    </row>
    <row r="1576" spans="1:9" x14ac:dyDescent="0.25">
      <c r="A1576" s="5" t="s">
        <v>8617</v>
      </c>
      <c r="B1576" s="14" t="s">
        <v>7012</v>
      </c>
      <c r="C1576" s="5" t="s">
        <v>6157</v>
      </c>
      <c r="D1576" s="5" t="str">
        <f t="shared" si="242"/>
        <v>23</v>
      </c>
      <c r="E1576" s="5" t="str">
        <f t="shared" si="243"/>
        <v>Reflective Clothing (Jacket, Backpack, etc.)</v>
      </c>
      <c r="F1576" s="5" t="s">
        <v>8689</v>
      </c>
      <c r="G1576" s="5" t="s">
        <v>7014</v>
      </c>
      <c r="H1576" s="5">
        <f t="shared" si="238"/>
        <v>44</v>
      </c>
      <c r="I1576" s="5" t="str">
        <f t="shared" si="239"/>
        <v>UPDATE crash_per_2016 SET SAFEQP1_txt = 'Reflective Clothing (Jacket, Backpack, etc.)' where TRIM(SAFEQP1)='23';</v>
      </c>
    </row>
    <row r="1577" spans="1:9" x14ac:dyDescent="0.25">
      <c r="A1577" s="5" t="s">
        <v>8617</v>
      </c>
      <c r="B1577" s="14" t="s">
        <v>7013</v>
      </c>
      <c r="C1577" s="5" t="s">
        <v>6157</v>
      </c>
      <c r="D1577" s="5" t="str">
        <f t="shared" si="242"/>
        <v>24</v>
      </c>
      <c r="E1577" s="5" t="str">
        <f t="shared" si="243"/>
        <v>Lighting</v>
      </c>
      <c r="F1577" s="5" t="s">
        <v>8689</v>
      </c>
      <c r="G1577" s="5" t="s">
        <v>7014</v>
      </c>
      <c r="H1577" s="5">
        <f t="shared" si="238"/>
        <v>8</v>
      </c>
      <c r="I1577" s="5" t="str">
        <f t="shared" si="239"/>
        <v>UPDATE crash_per_2016 SET SAFEQP1_txt = 'Lighting' where TRIM(SAFEQP1)='24';</v>
      </c>
    </row>
    <row r="1578" spans="1:9" x14ac:dyDescent="0.25">
      <c r="A1578" s="5" t="s">
        <v>8617</v>
      </c>
      <c r="B1578" s="14" t="s">
        <v>7015</v>
      </c>
      <c r="C1578" s="5" t="s">
        <v>6157</v>
      </c>
      <c r="D1578" s="5" t="str">
        <f t="shared" ref="D1578:D1603" si="244">LEFT(B1578,2)</f>
        <v>18</v>
      </c>
      <c r="E1578" s="5" t="str">
        <f t="shared" ref="E1578:E1603" si="245">TRIM(MID(B1578, SEARCH("=", B1578)+1,100))</f>
        <v>None</v>
      </c>
      <c r="F1578" s="5" t="s">
        <v>8689</v>
      </c>
      <c r="G1578" t="s">
        <v>7017</v>
      </c>
      <c r="H1578" s="5">
        <f t="shared" si="238"/>
        <v>4</v>
      </c>
      <c r="I1578" s="5" t="str">
        <f t="shared" si="239"/>
        <v>UPDATE crash_per_2016 SET SAFEQP1_txt = 'None' where TRIM(SAFEQP1)='18';</v>
      </c>
    </row>
    <row r="1579" spans="1:9" x14ac:dyDescent="0.25">
      <c r="A1579" s="5" t="s">
        <v>8617</v>
      </c>
      <c r="B1579" s="14" t="s">
        <v>6305</v>
      </c>
      <c r="C1579" s="5" t="s">
        <v>6157</v>
      </c>
      <c r="D1579" s="5" t="str">
        <f t="shared" si="244"/>
        <v>90</v>
      </c>
      <c r="E1579" s="5" t="str">
        <f t="shared" si="245"/>
        <v>Other</v>
      </c>
      <c r="F1579" s="5" t="s">
        <v>8689</v>
      </c>
      <c r="G1579" s="5" t="s">
        <v>7017</v>
      </c>
      <c r="H1579" s="5">
        <f t="shared" si="238"/>
        <v>5</v>
      </c>
      <c r="I1579" s="5" t="str">
        <f t="shared" si="239"/>
        <v>UPDATE crash_per_2016 SET SAFEQP1_txt = 'Other' where TRIM(SAFEQP1)='90';</v>
      </c>
    </row>
    <row r="1580" spans="1:9" x14ac:dyDescent="0.25">
      <c r="A1580" s="5" t="s">
        <v>8617</v>
      </c>
      <c r="B1580" s="14" t="s">
        <v>7016</v>
      </c>
      <c r="C1580" s="5" t="s">
        <v>6157</v>
      </c>
      <c r="D1580" s="5" t="str">
        <f t="shared" si="244"/>
        <v>98</v>
      </c>
      <c r="E1580" s="5" t="str">
        <f t="shared" si="245"/>
        <v>NA</v>
      </c>
      <c r="F1580" s="5" t="s">
        <v>8689</v>
      </c>
      <c r="G1580" s="5" t="s">
        <v>7017</v>
      </c>
      <c r="H1580" s="5">
        <f t="shared" si="238"/>
        <v>2</v>
      </c>
      <c r="I1580" s="5" t="str">
        <f t="shared" si="239"/>
        <v>UPDATE crash_per_2016 SET SAFEQP1_txt = 'NA' where TRIM(SAFEQP1)='98';</v>
      </c>
    </row>
    <row r="1581" spans="1:9" x14ac:dyDescent="0.25">
      <c r="A1581" s="5" t="s">
        <v>8617</v>
      </c>
      <c r="B1581" s="15" t="s">
        <v>6262</v>
      </c>
      <c r="C1581" s="5" t="s">
        <v>6157</v>
      </c>
      <c r="D1581" s="5" t="str">
        <f t="shared" si="244"/>
        <v>99</v>
      </c>
      <c r="E1581" s="5" t="str">
        <f t="shared" si="245"/>
        <v>Unknown</v>
      </c>
      <c r="F1581" s="5" t="s">
        <v>8689</v>
      </c>
      <c r="G1581" s="5" t="s">
        <v>7017</v>
      </c>
      <c r="H1581" s="5">
        <f t="shared" si="238"/>
        <v>7</v>
      </c>
      <c r="I1581" s="5" t="str">
        <f t="shared" si="239"/>
        <v>UPDATE crash_per_2016 SET SAFEQP1_txt = 'Unknown' where TRIM(SAFEQP1)='99';</v>
      </c>
    </row>
    <row r="1582" spans="1:9" x14ac:dyDescent="0.25">
      <c r="A1582" s="5" t="s">
        <v>8646</v>
      </c>
      <c r="B1582" s="14" t="s">
        <v>6991</v>
      </c>
      <c r="C1582" s="5" t="s">
        <v>6180</v>
      </c>
      <c r="D1582" s="5" t="str">
        <f t="shared" si="244"/>
        <v xml:space="preserve">5 </v>
      </c>
      <c r="E1582" s="5" t="str">
        <f t="shared" si="245"/>
        <v>None Used, Motor Vehicle Occupant</v>
      </c>
      <c r="F1582" s="5" t="s">
        <v>8689</v>
      </c>
      <c r="G1582" s="5" t="s">
        <v>7002</v>
      </c>
      <c r="H1582" s="5">
        <f t="shared" si="238"/>
        <v>33</v>
      </c>
      <c r="I1582" s="5" t="str">
        <f t="shared" si="239"/>
        <v>UPDATE crash_per_2016 SET SAFEQP2_txt = 'None Used, Motor Vehicle Occupant' where TRIM(SAFEQP2)='5';</v>
      </c>
    </row>
    <row r="1583" spans="1:9" x14ac:dyDescent="0.25">
      <c r="A1583" s="5" t="s">
        <v>8646</v>
      </c>
      <c r="B1583" s="14" t="s">
        <v>6992</v>
      </c>
      <c r="C1583" s="5" t="s">
        <v>6180</v>
      </c>
      <c r="D1583" s="5" t="str">
        <f t="shared" si="244"/>
        <v xml:space="preserve">6 </v>
      </c>
      <c r="E1583" s="5" t="str">
        <f t="shared" si="245"/>
        <v>Lap and Shoulder Belt Used</v>
      </c>
      <c r="F1583" s="5" t="s">
        <v>8689</v>
      </c>
      <c r="G1583" s="5" t="s">
        <v>7002</v>
      </c>
      <c r="H1583" s="5">
        <f t="shared" si="238"/>
        <v>26</v>
      </c>
      <c r="I1583" s="5" t="str">
        <f t="shared" si="239"/>
        <v>UPDATE crash_per_2016 SET SAFEQP2_txt = 'Lap and Shoulder Belt Used' where TRIM(SAFEQP2)='6';</v>
      </c>
    </row>
    <row r="1584" spans="1:9" x14ac:dyDescent="0.25">
      <c r="A1584" s="5" t="s">
        <v>8646</v>
      </c>
      <c r="B1584" s="14" t="s">
        <v>6993</v>
      </c>
      <c r="C1584" s="5" t="s">
        <v>6180</v>
      </c>
      <c r="D1584" s="5" t="str">
        <f t="shared" si="244"/>
        <v xml:space="preserve">7 </v>
      </c>
      <c r="E1584" s="5" t="str">
        <f t="shared" si="245"/>
        <v>Lap Belt Only Used</v>
      </c>
      <c r="F1584" s="5" t="s">
        <v>8689</v>
      </c>
      <c r="G1584" s="5" t="s">
        <v>7002</v>
      </c>
      <c r="H1584" s="5">
        <f t="shared" si="238"/>
        <v>18</v>
      </c>
      <c r="I1584" s="5" t="str">
        <f t="shared" si="239"/>
        <v>UPDATE crash_per_2016 SET SAFEQP2_txt = 'Lap Belt Only Used' where TRIM(SAFEQP2)='7';</v>
      </c>
    </row>
    <row r="1585" spans="1:9" x14ac:dyDescent="0.25">
      <c r="A1585" s="5" t="s">
        <v>8646</v>
      </c>
      <c r="B1585" s="14" t="s">
        <v>6994</v>
      </c>
      <c r="C1585" s="5" t="s">
        <v>6180</v>
      </c>
      <c r="D1585" s="5" t="str">
        <f t="shared" si="244"/>
        <v xml:space="preserve">8 </v>
      </c>
      <c r="E1585" s="5" t="str">
        <f t="shared" si="245"/>
        <v>Shoulder Belt Only Used</v>
      </c>
      <c r="F1585" s="5" t="s">
        <v>8689</v>
      </c>
      <c r="G1585" s="5" t="s">
        <v>7002</v>
      </c>
      <c r="H1585" s="5">
        <f t="shared" si="238"/>
        <v>23</v>
      </c>
      <c r="I1585" s="5" t="str">
        <f t="shared" si="239"/>
        <v>UPDATE crash_per_2016 SET SAFEQP2_txt = 'Shoulder Belt Only Used' where TRIM(SAFEQP2)='8';</v>
      </c>
    </row>
    <row r="1586" spans="1:9" x14ac:dyDescent="0.25">
      <c r="A1586" s="5" t="s">
        <v>8646</v>
      </c>
      <c r="B1586" s="14" t="s">
        <v>6995</v>
      </c>
      <c r="C1586" s="5" t="s">
        <v>6180</v>
      </c>
      <c r="D1586" s="5" t="str">
        <f t="shared" si="244"/>
        <v xml:space="preserve">9 </v>
      </c>
      <c r="E1586" s="5" t="str">
        <f t="shared" si="245"/>
        <v>Restraint Used–Type Unknown</v>
      </c>
      <c r="F1586" s="5" t="s">
        <v>8689</v>
      </c>
      <c r="G1586" s="5" t="s">
        <v>7002</v>
      </c>
      <c r="H1586" s="5">
        <f t="shared" si="238"/>
        <v>27</v>
      </c>
      <c r="I1586" s="5" t="str">
        <f t="shared" si="239"/>
        <v>UPDATE crash_per_2016 SET SAFEQP2_txt = 'Restraint Used–Type Unknown' where TRIM(SAFEQP2)='9';</v>
      </c>
    </row>
    <row r="1587" spans="1:9" x14ac:dyDescent="0.25">
      <c r="A1587" s="5" t="s">
        <v>8646</v>
      </c>
      <c r="B1587" s="14" t="s">
        <v>6996</v>
      </c>
      <c r="C1587" s="5" t="s">
        <v>6180</v>
      </c>
      <c r="D1587" s="5" t="str">
        <f t="shared" si="244"/>
        <v>10</v>
      </c>
      <c r="E1587" s="5" t="str">
        <f t="shared" si="245"/>
        <v>Child restraint system Not Used</v>
      </c>
      <c r="F1587" s="5" t="s">
        <v>8689</v>
      </c>
      <c r="G1587" s="5" t="s">
        <v>7002</v>
      </c>
      <c r="H1587" s="5">
        <f t="shared" si="238"/>
        <v>31</v>
      </c>
      <c r="I1587" s="5" t="str">
        <f t="shared" si="239"/>
        <v>UPDATE crash_per_2016 SET SAFEQP2_txt = 'Child restraint system Not Used' where TRIM(SAFEQP2)='10';</v>
      </c>
    </row>
    <row r="1588" spans="1:9" x14ac:dyDescent="0.25">
      <c r="A1588" s="5" t="s">
        <v>8646</v>
      </c>
      <c r="B1588" s="14" t="s">
        <v>6997</v>
      </c>
      <c r="C1588" s="5" t="s">
        <v>6180</v>
      </c>
      <c r="D1588" s="5" t="str">
        <f t="shared" si="244"/>
        <v>11</v>
      </c>
      <c r="E1588" s="5" t="str">
        <f t="shared" si="245"/>
        <v>Child Restraint System Seat Used Improperly</v>
      </c>
      <c r="F1588" s="5" t="s">
        <v>8689</v>
      </c>
      <c r="G1588" s="5" t="s">
        <v>7002</v>
      </c>
      <c r="H1588" s="5">
        <f t="shared" si="238"/>
        <v>43</v>
      </c>
      <c r="I1588" s="5" t="str">
        <f t="shared" si="239"/>
        <v>UPDATE crash_per_2016 SET SAFEQP2_txt = 'Child Restraint System Seat Used Improperly' where TRIM(SAFEQP2)='11';</v>
      </c>
    </row>
    <row r="1589" spans="1:9" x14ac:dyDescent="0.25">
      <c r="A1589" s="5" t="s">
        <v>8646</v>
      </c>
      <c r="B1589" s="14" t="s">
        <v>6998</v>
      </c>
      <c r="C1589" s="5" t="s">
        <v>6180</v>
      </c>
      <c r="D1589" s="5" t="str">
        <f t="shared" si="244"/>
        <v>12</v>
      </c>
      <c r="E1589" s="5" t="str">
        <f t="shared" si="245"/>
        <v>Child Restraint System - Rear Facing</v>
      </c>
      <c r="F1589" s="5" t="s">
        <v>8689</v>
      </c>
      <c r="G1589" s="5" t="s">
        <v>7002</v>
      </c>
      <c r="H1589" s="5">
        <f t="shared" si="238"/>
        <v>36</v>
      </c>
      <c r="I1589" s="5" t="str">
        <f t="shared" si="239"/>
        <v>UPDATE crash_per_2016 SET SAFEQP2_txt = 'Child Restraint System - Rear Facing' where TRIM(SAFEQP2)='12';</v>
      </c>
    </row>
    <row r="1590" spans="1:9" x14ac:dyDescent="0.25">
      <c r="A1590" s="5" t="s">
        <v>8646</v>
      </c>
      <c r="B1590" s="14" t="s">
        <v>6999</v>
      </c>
      <c r="C1590" s="5" t="s">
        <v>6180</v>
      </c>
      <c r="D1590" s="5" t="str">
        <f t="shared" si="244"/>
        <v>13</v>
      </c>
      <c r="E1590" s="5" t="str">
        <f t="shared" si="245"/>
        <v>Child Restraint System - Forward Facing</v>
      </c>
      <c r="F1590" s="5" t="s">
        <v>8689</v>
      </c>
      <c r="G1590" s="5" t="s">
        <v>7002</v>
      </c>
      <c r="H1590" s="5">
        <f t="shared" si="238"/>
        <v>39</v>
      </c>
      <c r="I1590" s="5" t="str">
        <f t="shared" si="239"/>
        <v>UPDATE crash_per_2016 SET SAFEQP2_txt = 'Child Restraint System - Forward Facing' where TRIM(SAFEQP2)='13';</v>
      </c>
    </row>
    <row r="1591" spans="1:9" x14ac:dyDescent="0.25">
      <c r="A1591" s="5" t="s">
        <v>8646</v>
      </c>
      <c r="B1591" s="14" t="s">
        <v>7000</v>
      </c>
      <c r="C1591" s="5" t="s">
        <v>6180</v>
      </c>
      <c r="D1591" s="5" t="str">
        <f t="shared" si="244"/>
        <v>14</v>
      </c>
      <c r="E1591" s="5" t="str">
        <f t="shared" si="245"/>
        <v>Booster Seat Properly</v>
      </c>
      <c r="F1591" s="5" t="s">
        <v>8689</v>
      </c>
      <c r="G1591" s="5" t="s">
        <v>7002</v>
      </c>
      <c r="H1591" s="5">
        <f t="shared" si="238"/>
        <v>21</v>
      </c>
      <c r="I1591" s="5" t="str">
        <f t="shared" si="239"/>
        <v>UPDATE crash_per_2016 SET SAFEQP2_txt = 'Booster Seat Properly' where TRIM(SAFEQP2)='14';</v>
      </c>
    </row>
    <row r="1592" spans="1:9" x14ac:dyDescent="0.25">
      <c r="A1592" s="5" t="s">
        <v>8646</v>
      </c>
      <c r="B1592" s="14" t="s">
        <v>7001</v>
      </c>
      <c r="C1592" s="5" t="s">
        <v>6180</v>
      </c>
      <c r="D1592" s="5" t="str">
        <f t="shared" si="244"/>
        <v>15</v>
      </c>
      <c r="E1592" s="5" t="str">
        <f t="shared" si="245"/>
        <v>Child Restraint Type Unknown</v>
      </c>
      <c r="F1592" s="5" t="s">
        <v>8689</v>
      </c>
      <c r="G1592" s="5" t="s">
        <v>7002</v>
      </c>
      <c r="H1592" s="5">
        <f t="shared" si="238"/>
        <v>28</v>
      </c>
      <c r="I1592" s="5" t="str">
        <f t="shared" si="239"/>
        <v>UPDATE crash_per_2016 SET SAFEQP2_txt = 'Child Restraint Type Unknown' where TRIM(SAFEQP2)='15';</v>
      </c>
    </row>
    <row r="1593" spans="1:9" x14ac:dyDescent="0.25">
      <c r="A1593" s="5" t="s">
        <v>8646</v>
      </c>
      <c r="B1593" s="14" t="s">
        <v>7003</v>
      </c>
      <c r="C1593" s="5" t="s">
        <v>6180</v>
      </c>
      <c r="D1593" s="5" t="str">
        <f t="shared" si="244"/>
        <v>16</v>
      </c>
      <c r="E1593" s="5" t="str">
        <f t="shared" si="245"/>
        <v>Helmet Used, Unknown If DOT-Compliant</v>
      </c>
      <c r="F1593" s="5" t="s">
        <v>8689</v>
      </c>
      <c r="G1593" s="5" t="s">
        <v>7014</v>
      </c>
      <c r="H1593" s="5">
        <f t="shared" si="238"/>
        <v>37</v>
      </c>
      <c r="I1593" s="5" t="str">
        <f t="shared" si="239"/>
        <v>UPDATE crash_per_2016 SET SAFEQP2_txt = 'Helmet Used, Unknown If DOT-Compliant' where TRIM(SAFEQP2)='16';</v>
      </c>
    </row>
    <row r="1594" spans="1:9" x14ac:dyDescent="0.25">
      <c r="A1594" s="5" t="s">
        <v>8646</v>
      </c>
      <c r="B1594" s="14" t="s">
        <v>7004</v>
      </c>
      <c r="C1594" s="5" t="s">
        <v>6180</v>
      </c>
      <c r="D1594" s="5" t="str">
        <f t="shared" si="244"/>
        <v>17</v>
      </c>
      <c r="E1594" s="5" t="str">
        <f t="shared" si="245"/>
        <v>No Helmet</v>
      </c>
      <c r="F1594" s="5" t="s">
        <v>8689</v>
      </c>
      <c r="G1594" s="5" t="s">
        <v>7014</v>
      </c>
      <c r="H1594" s="5">
        <f t="shared" si="238"/>
        <v>9</v>
      </c>
      <c r="I1594" s="5" t="str">
        <f t="shared" si="239"/>
        <v>UPDATE crash_per_2016 SET SAFEQP2_txt = 'No Helmet' where TRIM(SAFEQP2)='17';</v>
      </c>
    </row>
    <row r="1595" spans="1:9" x14ac:dyDescent="0.25">
      <c r="A1595" s="5" t="s">
        <v>8646</v>
      </c>
      <c r="B1595" s="14" t="s">
        <v>7005</v>
      </c>
      <c r="C1595" s="5" t="s">
        <v>6180</v>
      </c>
      <c r="D1595" s="5" t="str">
        <f t="shared" si="244"/>
        <v>19</v>
      </c>
      <c r="E1595" s="5" t="str">
        <f t="shared" si="245"/>
        <v>No Protective Pads</v>
      </c>
      <c r="F1595" s="5" t="s">
        <v>8689</v>
      </c>
      <c r="G1595" s="5" t="s">
        <v>7014</v>
      </c>
      <c r="H1595" s="5">
        <f t="shared" si="238"/>
        <v>18</v>
      </c>
      <c r="I1595" s="5" t="str">
        <f t="shared" si="239"/>
        <v>UPDATE crash_per_2016 SET SAFEQP2_txt = 'No Protective Pads' where TRIM(SAFEQP2)='19';</v>
      </c>
    </row>
    <row r="1596" spans="1:9" x14ac:dyDescent="0.25">
      <c r="A1596" s="5" t="s">
        <v>8646</v>
      </c>
      <c r="B1596" s="14" t="s">
        <v>7006</v>
      </c>
      <c r="C1596" s="5" t="s">
        <v>6180</v>
      </c>
      <c r="D1596" s="5" t="str">
        <f t="shared" si="244"/>
        <v>20</v>
      </c>
      <c r="E1596" s="5" t="str">
        <f t="shared" si="245"/>
        <v>Protective Pads Used (Elbow, Knee, etc.)</v>
      </c>
      <c r="F1596" s="5" t="s">
        <v>8689</v>
      </c>
      <c r="G1596" s="5" t="s">
        <v>7014</v>
      </c>
      <c r="H1596" s="5">
        <f t="shared" si="238"/>
        <v>40</v>
      </c>
      <c r="I1596" s="5" t="str">
        <f t="shared" si="239"/>
        <v>UPDATE crash_per_2016 SET SAFEQP2_txt = 'Protective Pads Used (Elbow, Knee, etc.)' where TRIM(SAFEQP2)='20';</v>
      </c>
    </row>
    <row r="1597" spans="1:9" x14ac:dyDescent="0.25">
      <c r="A1597" s="5" t="s">
        <v>8646</v>
      </c>
      <c r="B1597" s="14" t="s">
        <v>7007</v>
      </c>
      <c r="C1597" s="5" t="s">
        <v>6180</v>
      </c>
      <c r="D1597" s="5" t="str">
        <f t="shared" si="244"/>
        <v>25</v>
      </c>
      <c r="E1597" s="5" t="str">
        <f t="shared" si="245"/>
        <v>Helmet Used, DOT-Compliant</v>
      </c>
      <c r="F1597" s="5" t="s">
        <v>8689</v>
      </c>
      <c r="G1597" s="5" t="s">
        <v>7014</v>
      </c>
      <c r="H1597" s="5">
        <f t="shared" si="238"/>
        <v>26</v>
      </c>
      <c r="I1597" s="5" t="str">
        <f t="shared" si="239"/>
        <v>UPDATE crash_per_2016 SET SAFEQP2_txt = 'Helmet Used, DOT-Compliant' where TRIM(SAFEQP2)='25';</v>
      </c>
    </row>
    <row r="1598" spans="1:9" x14ac:dyDescent="0.25">
      <c r="A1598" s="5" t="s">
        <v>8646</v>
      </c>
      <c r="B1598" s="14" t="s">
        <v>7008</v>
      </c>
      <c r="C1598" s="5" t="s">
        <v>6180</v>
      </c>
      <c r="D1598" s="5" t="str">
        <f t="shared" si="244"/>
        <v>26</v>
      </c>
      <c r="E1598" s="5" t="str">
        <f t="shared" si="245"/>
        <v>Helmet Used, Other than DOT-Compliant</v>
      </c>
      <c r="F1598" s="5" t="s">
        <v>8689</v>
      </c>
      <c r="G1598" s="5" t="s">
        <v>7014</v>
      </c>
      <c r="H1598" s="5">
        <f t="shared" si="238"/>
        <v>37</v>
      </c>
      <c r="I1598" s="5" t="str">
        <f t="shared" si="239"/>
        <v>UPDATE crash_per_2016 SET SAFEQP2_txt = 'Helmet Used, Other than DOT-Compliant' where TRIM(SAFEQP2)='26';</v>
      </c>
    </row>
    <row r="1599" spans="1:9" x14ac:dyDescent="0.25">
      <c r="A1599" s="5" t="s">
        <v>8646</v>
      </c>
      <c r="B1599" s="14" t="s">
        <v>7009</v>
      </c>
      <c r="C1599" s="5" t="s">
        <v>6180</v>
      </c>
      <c r="D1599" s="5" t="str">
        <f t="shared" si="244"/>
        <v>27</v>
      </c>
      <c r="E1599" s="5" t="str">
        <f t="shared" si="245"/>
        <v>Unknown if Helmet Worn</v>
      </c>
      <c r="F1599" s="5" t="s">
        <v>8689</v>
      </c>
      <c r="G1599" s="5" t="s">
        <v>7014</v>
      </c>
      <c r="H1599" s="5">
        <f t="shared" si="238"/>
        <v>22</v>
      </c>
      <c r="I1599" s="5" t="str">
        <f t="shared" si="239"/>
        <v>UPDATE crash_per_2016 SET SAFEQP2_txt = 'Unknown if Helmet Worn' where TRIM(SAFEQP2)='27';</v>
      </c>
    </row>
    <row r="1600" spans="1:9" x14ac:dyDescent="0.25">
      <c r="A1600" s="5" t="s">
        <v>8646</v>
      </c>
      <c r="B1600" s="14" t="s">
        <v>7010</v>
      </c>
      <c r="C1600" s="5" t="s">
        <v>6180</v>
      </c>
      <c r="D1600" s="5" t="str">
        <f t="shared" si="244"/>
        <v>21</v>
      </c>
      <c r="E1600" s="5" t="str">
        <f t="shared" si="245"/>
        <v>Dark Clothing</v>
      </c>
      <c r="F1600" s="5" t="s">
        <v>8689</v>
      </c>
      <c r="G1600" s="5" t="s">
        <v>7014</v>
      </c>
      <c r="H1600" s="5">
        <f t="shared" si="238"/>
        <v>13</v>
      </c>
      <c r="I1600" s="5" t="str">
        <f t="shared" si="239"/>
        <v>UPDATE crash_per_2016 SET SAFEQP2_txt = 'Dark Clothing' where TRIM(SAFEQP2)='21';</v>
      </c>
    </row>
    <row r="1601" spans="1:9" x14ac:dyDescent="0.25">
      <c r="A1601" s="5" t="s">
        <v>8646</v>
      </c>
      <c r="B1601" s="14" t="s">
        <v>7011</v>
      </c>
      <c r="C1601" s="5" t="s">
        <v>6180</v>
      </c>
      <c r="D1601" s="5" t="str">
        <f t="shared" si="244"/>
        <v>22</v>
      </c>
      <c r="E1601" s="5" t="str">
        <f t="shared" si="245"/>
        <v>Light Clothing</v>
      </c>
      <c r="F1601" s="5" t="s">
        <v>8689</v>
      </c>
      <c r="G1601" s="5" t="s">
        <v>7014</v>
      </c>
      <c r="H1601" s="5">
        <f t="shared" si="238"/>
        <v>14</v>
      </c>
      <c r="I1601" s="5" t="str">
        <f t="shared" si="239"/>
        <v>UPDATE crash_per_2016 SET SAFEQP2_txt = 'Light Clothing' where TRIM(SAFEQP2)='22';</v>
      </c>
    </row>
    <row r="1602" spans="1:9" x14ac:dyDescent="0.25">
      <c r="A1602" s="5" t="s">
        <v>8646</v>
      </c>
      <c r="B1602" s="14" t="s">
        <v>7012</v>
      </c>
      <c r="C1602" s="5" t="s">
        <v>6180</v>
      </c>
      <c r="D1602" s="5" t="str">
        <f t="shared" si="244"/>
        <v>23</v>
      </c>
      <c r="E1602" s="5" t="str">
        <f t="shared" si="245"/>
        <v>Reflective Clothing (Jacket, Backpack, etc.)</v>
      </c>
      <c r="F1602" s="5" t="s">
        <v>8689</v>
      </c>
      <c r="G1602" s="5" t="s">
        <v>7014</v>
      </c>
      <c r="H1602" s="5">
        <f t="shared" si="238"/>
        <v>44</v>
      </c>
      <c r="I1602" s="5" t="str">
        <f t="shared" si="239"/>
        <v>UPDATE crash_per_2016 SET SAFEQP2_txt = 'Reflective Clothing (Jacket, Backpack, etc.)' where TRIM(SAFEQP2)='23';</v>
      </c>
    </row>
    <row r="1603" spans="1:9" x14ac:dyDescent="0.25">
      <c r="A1603" s="5" t="s">
        <v>8646</v>
      </c>
      <c r="B1603" s="14" t="s">
        <v>7013</v>
      </c>
      <c r="C1603" s="5" t="s">
        <v>6180</v>
      </c>
      <c r="D1603" s="5" t="str">
        <f t="shared" si="244"/>
        <v>24</v>
      </c>
      <c r="E1603" s="5" t="str">
        <f t="shared" si="245"/>
        <v>Lighting</v>
      </c>
      <c r="F1603" s="5" t="s">
        <v>8689</v>
      </c>
      <c r="G1603" s="5" t="s">
        <v>7014</v>
      </c>
      <c r="H1603" s="5">
        <f t="shared" si="238"/>
        <v>8</v>
      </c>
      <c r="I1603" s="5" t="str">
        <f t="shared" si="239"/>
        <v>UPDATE crash_per_2016 SET SAFEQP2_txt = 'Lighting' where TRIM(SAFEQP2)='24';</v>
      </c>
    </row>
    <row r="1604" spans="1:9" x14ac:dyDescent="0.25">
      <c r="A1604" s="5" t="s">
        <v>8646</v>
      </c>
      <c r="B1604" s="14" t="s">
        <v>7015</v>
      </c>
      <c r="C1604" s="5" t="s">
        <v>6180</v>
      </c>
      <c r="D1604" s="5" t="str">
        <f t="shared" ref="D1604:D1607" si="246">LEFT(B1604,2)</f>
        <v>18</v>
      </c>
      <c r="E1604" s="5" t="str">
        <f t="shared" ref="E1604:E1607" si="247">TRIM(MID(B1604, SEARCH("=", B1604)+1,100))</f>
        <v>None</v>
      </c>
      <c r="F1604" s="5" t="s">
        <v>8689</v>
      </c>
      <c r="G1604" s="5" t="s">
        <v>7017</v>
      </c>
      <c r="H1604" s="5">
        <f t="shared" si="238"/>
        <v>4</v>
      </c>
      <c r="I1604" s="5" t="str">
        <f t="shared" si="239"/>
        <v>UPDATE crash_per_2016 SET SAFEQP2_txt = 'None' where TRIM(SAFEQP2)='18';</v>
      </c>
    </row>
    <row r="1605" spans="1:9" x14ac:dyDescent="0.25">
      <c r="A1605" s="5" t="s">
        <v>8646</v>
      </c>
      <c r="B1605" s="14" t="s">
        <v>6305</v>
      </c>
      <c r="C1605" s="5" t="s">
        <v>6180</v>
      </c>
      <c r="D1605" s="5" t="str">
        <f t="shared" si="246"/>
        <v>90</v>
      </c>
      <c r="E1605" s="5" t="str">
        <f t="shared" si="247"/>
        <v>Other</v>
      </c>
      <c r="F1605" s="5" t="s">
        <v>8689</v>
      </c>
      <c r="G1605" s="5" t="s">
        <v>7017</v>
      </c>
      <c r="H1605" s="5">
        <f t="shared" ref="H1605:H1668" si="248">LEN(E1605)</f>
        <v>5</v>
      </c>
      <c r="I1605" s="5" t="str">
        <f t="shared" ref="I1605:I1668" si="249">"UPDATE crash_"&amp;TRIM(F1605)&amp;"_2016 SET "&amp;TRIM(C1605)&amp;"_txt = '"&amp;TRIM(E1605)&amp;"' where TRIM("&amp;TRIM(C1605)&amp;")='"&amp;TRIM(D1605)&amp;"';"</f>
        <v>UPDATE crash_per_2016 SET SAFEQP2_txt = 'Other' where TRIM(SAFEQP2)='90';</v>
      </c>
    </row>
    <row r="1606" spans="1:9" x14ac:dyDescent="0.25">
      <c r="A1606" s="5" t="s">
        <v>8646</v>
      </c>
      <c r="B1606" s="14" t="s">
        <v>7016</v>
      </c>
      <c r="C1606" s="5" t="s">
        <v>6180</v>
      </c>
      <c r="D1606" s="5" t="str">
        <f t="shared" si="246"/>
        <v>98</v>
      </c>
      <c r="E1606" s="5" t="str">
        <f t="shared" si="247"/>
        <v>NA</v>
      </c>
      <c r="F1606" s="5" t="s">
        <v>8689</v>
      </c>
      <c r="G1606" s="5" t="s">
        <v>7017</v>
      </c>
      <c r="H1606" s="5">
        <f t="shared" si="248"/>
        <v>2</v>
      </c>
      <c r="I1606" s="5" t="str">
        <f t="shared" si="249"/>
        <v>UPDATE crash_per_2016 SET SAFEQP2_txt = 'NA' where TRIM(SAFEQP2)='98';</v>
      </c>
    </row>
    <row r="1607" spans="1:9" x14ac:dyDescent="0.25">
      <c r="A1607" s="5" t="s">
        <v>8646</v>
      </c>
      <c r="B1607" s="15" t="s">
        <v>6262</v>
      </c>
      <c r="C1607" s="5" t="s">
        <v>6180</v>
      </c>
      <c r="D1607" s="5" t="str">
        <f t="shared" si="246"/>
        <v>99</v>
      </c>
      <c r="E1607" s="5" t="str">
        <f t="shared" si="247"/>
        <v>Unknown</v>
      </c>
      <c r="F1607" s="5" t="s">
        <v>8689</v>
      </c>
      <c r="G1607" s="5" t="s">
        <v>7017</v>
      </c>
      <c r="H1607" s="5">
        <f t="shared" si="248"/>
        <v>7</v>
      </c>
      <c r="I1607" s="5" t="str">
        <f t="shared" si="249"/>
        <v>UPDATE crash_per_2016 SET SAFEQP2_txt = 'Unknown' where TRIM(SAFEQP2)='99';</v>
      </c>
    </row>
    <row r="1608" spans="1:9" x14ac:dyDescent="0.25">
      <c r="A1608" s="5" t="s">
        <v>8577</v>
      </c>
      <c r="B1608" s="14" t="s">
        <v>7018</v>
      </c>
      <c r="C1608" t="s">
        <v>6132</v>
      </c>
      <c r="D1608" s="5" t="str">
        <f t="shared" ref="D1608:D1610" si="250">LEFT(B1608,2)</f>
        <v xml:space="preserve">1 </v>
      </c>
      <c r="E1608" s="5" t="str">
        <f t="shared" ref="E1608:E1610" si="251">TRIM(MID(B1608, SEARCH("=", B1608)+1,100))</f>
        <v>Yes, Involved Directly</v>
      </c>
      <c r="F1608" t="s">
        <v>8688</v>
      </c>
      <c r="H1608" s="5">
        <f t="shared" si="248"/>
        <v>22</v>
      </c>
      <c r="I1608" s="5" t="str">
        <f t="shared" si="249"/>
        <v>UPDATE crash_acc_2016 SET SBUS_txt = 'Yes, Involved Directly' where TRIM(SBUS)='1';</v>
      </c>
    </row>
    <row r="1609" spans="1:9" x14ac:dyDescent="0.25">
      <c r="A1609" s="5" t="s">
        <v>8577</v>
      </c>
      <c r="B1609" s="14" t="s">
        <v>7019</v>
      </c>
      <c r="C1609" s="5" t="s">
        <v>6132</v>
      </c>
      <c r="D1609" s="5" t="str">
        <f t="shared" si="250"/>
        <v xml:space="preserve">2 </v>
      </c>
      <c r="E1609" s="5" t="str">
        <f t="shared" si="251"/>
        <v>Yes, Involved Indirectly</v>
      </c>
      <c r="F1609" s="5" t="s">
        <v>8688</v>
      </c>
      <c r="H1609" s="5">
        <f t="shared" si="248"/>
        <v>24</v>
      </c>
      <c r="I1609" s="5" t="str">
        <f t="shared" si="249"/>
        <v>UPDATE crash_acc_2016 SET SBUS_txt = 'Yes, Involved Indirectly' where TRIM(SBUS)='2';</v>
      </c>
    </row>
    <row r="1610" spans="1:9" x14ac:dyDescent="0.25">
      <c r="A1610" s="5" t="s">
        <v>8577</v>
      </c>
      <c r="B1610" s="15" t="s">
        <v>7020</v>
      </c>
      <c r="C1610" s="5" t="s">
        <v>6132</v>
      </c>
      <c r="D1610" s="5" t="str">
        <f t="shared" si="250"/>
        <v xml:space="preserve">3 </v>
      </c>
      <c r="E1610" s="5" t="str">
        <f t="shared" si="251"/>
        <v>No</v>
      </c>
      <c r="F1610" s="5" t="s">
        <v>8688</v>
      </c>
      <c r="H1610" s="5">
        <f t="shared" si="248"/>
        <v>2</v>
      </c>
      <c r="I1610" s="5" t="str">
        <f t="shared" si="249"/>
        <v>UPDATE crash_acc_2016 SET SBUS_txt = 'No' where TRIM(SBUS)='3';</v>
      </c>
    </row>
    <row r="1611" spans="1:9" x14ac:dyDescent="0.25">
      <c r="A1611" s="5" t="s">
        <v>8616</v>
      </c>
      <c r="B1611" s="14" t="s">
        <v>7021</v>
      </c>
      <c r="C1611" t="s">
        <v>113</v>
      </c>
      <c r="D1611" s="5" t="str">
        <f t="shared" ref="D1611:D1613" si="252">LEFT(B1611,2)</f>
        <v xml:space="preserve">M </v>
      </c>
      <c r="E1611" s="5" t="str">
        <f t="shared" ref="E1611:E1613" si="253">TRIM(MID(B1611, SEARCH("=", B1611)+1,100))</f>
        <v>Male</v>
      </c>
      <c r="F1611" t="s">
        <v>8689</v>
      </c>
      <c r="H1611" s="5">
        <f t="shared" si="248"/>
        <v>4</v>
      </c>
      <c r="I1611" s="5" t="str">
        <f t="shared" si="249"/>
        <v>UPDATE crash_per_2016 SET SEX_txt = 'Male' where TRIM(SEX)='M';</v>
      </c>
    </row>
    <row r="1612" spans="1:9" x14ac:dyDescent="0.25">
      <c r="A1612" s="5" t="s">
        <v>8616</v>
      </c>
      <c r="B1612" s="14" t="s">
        <v>7022</v>
      </c>
      <c r="C1612" s="5" t="s">
        <v>113</v>
      </c>
      <c r="D1612" s="5" t="str">
        <f t="shared" si="252"/>
        <v xml:space="preserve">F </v>
      </c>
      <c r="E1612" s="5" t="str">
        <f t="shared" si="253"/>
        <v>Female</v>
      </c>
      <c r="F1612" s="5" t="s">
        <v>8689</v>
      </c>
      <c r="H1612" s="5">
        <f t="shared" si="248"/>
        <v>6</v>
      </c>
      <c r="I1612" s="5" t="str">
        <f t="shared" si="249"/>
        <v>UPDATE crash_per_2016 SET SEX_txt = 'Female' where TRIM(SEX)='F';</v>
      </c>
    </row>
    <row r="1613" spans="1:9" x14ac:dyDescent="0.25">
      <c r="A1613" s="5" t="s">
        <v>8616</v>
      </c>
      <c r="B1613" s="15" t="s">
        <v>6262</v>
      </c>
      <c r="C1613" s="5" t="s">
        <v>113</v>
      </c>
      <c r="D1613" s="5" t="str">
        <f t="shared" si="252"/>
        <v>99</v>
      </c>
      <c r="E1613" s="5" t="str">
        <f t="shared" si="253"/>
        <v>Unknown</v>
      </c>
      <c r="F1613" s="5" t="s">
        <v>8689</v>
      </c>
      <c r="H1613" s="5">
        <f t="shared" si="248"/>
        <v>7</v>
      </c>
      <c r="I1613" s="5" t="str">
        <f t="shared" si="249"/>
        <v>UPDATE crash_per_2016 SET SEX_txt = 'Unknown' where TRIM(SEX)='99';</v>
      </c>
    </row>
    <row r="1614" spans="1:9" x14ac:dyDescent="0.25">
      <c r="A1614" s="5" t="s">
        <v>8630</v>
      </c>
      <c r="B1614" s="14" t="s">
        <v>7023</v>
      </c>
      <c r="C1614" t="s">
        <v>6164</v>
      </c>
      <c r="D1614" s="5" t="str">
        <f t="shared" ref="D1614:D1619" si="254">LEFT(B1614,2)</f>
        <v xml:space="preserve">2 </v>
      </c>
      <c r="E1614" s="5" t="str">
        <f t="shared" ref="E1614:E1619" si="255">TRIM(MID(B1614, SEARCH("=", B1614)+1,100))</f>
        <v>Not Speeding</v>
      </c>
      <c r="F1614" t="s">
        <v>8689</v>
      </c>
      <c r="H1614" s="5">
        <f t="shared" si="248"/>
        <v>12</v>
      </c>
      <c r="I1614" s="5" t="str">
        <f t="shared" si="249"/>
        <v>UPDATE crash_per_2016 SET SPEEDING_txt = 'Not Speeding' where TRIM(SPEEDING)='2';</v>
      </c>
    </row>
    <row r="1615" spans="1:9" x14ac:dyDescent="0.25">
      <c r="A1615" s="5" t="s">
        <v>8630</v>
      </c>
      <c r="B1615" s="14" t="s">
        <v>7024</v>
      </c>
      <c r="C1615" s="5" t="s">
        <v>6164</v>
      </c>
      <c r="D1615" s="5" t="str">
        <f t="shared" si="254"/>
        <v xml:space="preserve">3 </v>
      </c>
      <c r="E1615" s="5" t="str">
        <f t="shared" si="255"/>
        <v>Racing</v>
      </c>
      <c r="F1615" s="5" t="s">
        <v>8689</v>
      </c>
      <c r="H1615" s="5">
        <f t="shared" si="248"/>
        <v>6</v>
      </c>
      <c r="I1615" s="5" t="str">
        <f t="shared" si="249"/>
        <v>UPDATE crash_per_2016 SET SPEEDING_txt = 'Racing' where TRIM(SPEEDING)='3';</v>
      </c>
    </row>
    <row r="1616" spans="1:9" x14ac:dyDescent="0.25">
      <c r="A1616" s="5" t="s">
        <v>8630</v>
      </c>
      <c r="B1616" s="14" t="s">
        <v>7025</v>
      </c>
      <c r="C1616" s="5" t="s">
        <v>6164</v>
      </c>
      <c r="D1616" s="5" t="str">
        <f t="shared" si="254"/>
        <v xml:space="preserve">4 </v>
      </c>
      <c r="E1616" s="5" t="str">
        <f t="shared" si="255"/>
        <v>Exceeded Speed Limit</v>
      </c>
      <c r="F1616" s="5" t="s">
        <v>8689</v>
      </c>
      <c r="H1616" s="5">
        <f t="shared" si="248"/>
        <v>20</v>
      </c>
      <c r="I1616" s="5" t="str">
        <f t="shared" si="249"/>
        <v>UPDATE crash_per_2016 SET SPEEDING_txt = 'Exceeded Speed Limit' where TRIM(SPEEDING)='4';</v>
      </c>
    </row>
    <row r="1617" spans="1:9" x14ac:dyDescent="0.25">
      <c r="A1617" s="5" t="s">
        <v>8630</v>
      </c>
      <c r="B1617" s="14" t="s">
        <v>7026</v>
      </c>
      <c r="C1617" s="5" t="s">
        <v>6164</v>
      </c>
      <c r="D1617" s="5" t="str">
        <f t="shared" si="254"/>
        <v xml:space="preserve">5 </v>
      </c>
      <c r="E1617" s="5" t="str">
        <f t="shared" si="255"/>
        <v>Too Fast for Conditions</v>
      </c>
      <c r="F1617" s="5" t="s">
        <v>8689</v>
      </c>
      <c r="H1617" s="5">
        <f t="shared" si="248"/>
        <v>23</v>
      </c>
      <c r="I1617" s="5" t="str">
        <f t="shared" si="249"/>
        <v>UPDATE crash_per_2016 SET SPEEDING_txt = 'Too Fast for Conditions' where TRIM(SPEEDING)='5';</v>
      </c>
    </row>
    <row r="1618" spans="1:9" x14ac:dyDescent="0.25">
      <c r="A1618" s="5" t="s">
        <v>8630</v>
      </c>
      <c r="B1618" s="14" t="s">
        <v>6305</v>
      </c>
      <c r="C1618" s="5" t="s">
        <v>6164</v>
      </c>
      <c r="D1618" s="5" t="str">
        <f t="shared" si="254"/>
        <v>90</v>
      </c>
      <c r="E1618" s="5" t="str">
        <f t="shared" si="255"/>
        <v>Other</v>
      </c>
      <c r="F1618" s="5" t="s">
        <v>8689</v>
      </c>
      <c r="H1618" s="5">
        <f t="shared" si="248"/>
        <v>5</v>
      </c>
      <c r="I1618" s="5" t="str">
        <f t="shared" si="249"/>
        <v>UPDATE crash_per_2016 SET SPEEDING_txt = 'Other' where TRIM(SPEEDING)='90';</v>
      </c>
    </row>
    <row r="1619" spans="1:9" x14ac:dyDescent="0.25">
      <c r="A1619" s="5" t="s">
        <v>8630</v>
      </c>
      <c r="B1619" s="15" t="s">
        <v>6262</v>
      </c>
      <c r="C1619" s="5" t="s">
        <v>6164</v>
      </c>
      <c r="D1619" s="5" t="str">
        <f t="shared" si="254"/>
        <v>99</v>
      </c>
      <c r="E1619" s="5" t="str">
        <f t="shared" si="255"/>
        <v>Unknown</v>
      </c>
      <c r="F1619" s="5" t="s">
        <v>8689</v>
      </c>
      <c r="H1619" s="5">
        <f t="shared" si="248"/>
        <v>7</v>
      </c>
      <c r="I1619" s="5" t="str">
        <f t="shared" si="249"/>
        <v>UPDATE crash_per_2016 SET SPEEDING_txt = 'Unknown' where TRIM(SPEEDING)='99';</v>
      </c>
    </row>
    <row r="1620" spans="1:9" x14ac:dyDescent="0.25">
      <c r="A1620" s="5" t="s">
        <v>8648</v>
      </c>
      <c r="B1620" s="14" t="s">
        <v>7028</v>
      </c>
      <c r="C1620" t="s">
        <v>80</v>
      </c>
      <c r="D1620" s="5" t="str">
        <f t="shared" ref="D1620:D1622" si="256">LEFT(B1620,2)</f>
        <v xml:space="preserve">2 </v>
      </c>
      <c r="E1620" s="5" t="str">
        <f t="shared" ref="E1620:E1622" si="257">TRIM(MID(B1620, SEARCH("=", B1620)+1,100))</f>
        <v>Not Towed</v>
      </c>
      <c r="F1620" t="s">
        <v>8690</v>
      </c>
      <c r="H1620" s="5">
        <f t="shared" si="248"/>
        <v>9</v>
      </c>
      <c r="I1620" s="5" t="str">
        <f t="shared" si="249"/>
        <v>UPDATE crash_veh_2016 SET TOWAWAY_txt = 'Not Towed' where TRIM(TOWAWAY)='2';</v>
      </c>
    </row>
    <row r="1621" spans="1:9" x14ac:dyDescent="0.25">
      <c r="A1621" s="5" t="s">
        <v>8648</v>
      </c>
      <c r="B1621" s="14" t="s">
        <v>7029</v>
      </c>
      <c r="C1621" s="5" t="s">
        <v>80</v>
      </c>
      <c r="D1621" s="5" t="str">
        <f t="shared" si="256"/>
        <v xml:space="preserve">3 </v>
      </c>
      <c r="E1621" s="5" t="str">
        <f t="shared" si="257"/>
        <v>Towed Due to Disabling Damage</v>
      </c>
      <c r="F1621" s="5" t="s">
        <v>8690</v>
      </c>
      <c r="H1621" s="5">
        <f t="shared" si="248"/>
        <v>29</v>
      </c>
      <c r="I1621" s="5" t="str">
        <f t="shared" si="249"/>
        <v>UPDATE crash_veh_2016 SET TOWAWAY_txt = 'Towed Due to Disabling Damage' where TRIM(TOWAWAY)='3';</v>
      </c>
    </row>
    <row r="1622" spans="1:9" x14ac:dyDescent="0.25">
      <c r="A1622" s="5" t="s">
        <v>8648</v>
      </c>
      <c r="B1622" s="15" t="s">
        <v>7030</v>
      </c>
      <c r="C1622" s="5" t="s">
        <v>80</v>
      </c>
      <c r="D1622" s="5" t="str">
        <f t="shared" si="256"/>
        <v xml:space="preserve">4 </v>
      </c>
      <c r="E1622" s="5" t="str">
        <f t="shared" si="257"/>
        <v>Towed, But Not Due to Disabling Damage</v>
      </c>
      <c r="F1622" s="5" t="s">
        <v>8690</v>
      </c>
      <c r="H1622" s="5">
        <f t="shared" si="248"/>
        <v>38</v>
      </c>
      <c r="I1622" s="5" t="str">
        <f t="shared" si="249"/>
        <v>UPDATE crash_veh_2016 SET TOWAWAY_txt = 'Towed, But Not Due to Disabling Damage' where TRIM(TOWAWAY)='4';</v>
      </c>
    </row>
    <row r="1623" spans="1:9" x14ac:dyDescent="0.25">
      <c r="A1623" s="5" t="s">
        <v>8649</v>
      </c>
      <c r="B1623" s="14" t="s">
        <v>6296</v>
      </c>
      <c r="C1623" t="s">
        <v>6093</v>
      </c>
      <c r="D1623" s="5" t="str">
        <f t="shared" ref="D1623:D1624" si="258">LEFT(B1623,2)</f>
        <v xml:space="preserve">1 </v>
      </c>
      <c r="E1623" s="5" t="str">
        <f t="shared" ref="E1623:E1624" si="259">TRIM(MID(B1623, SEARCH("=", B1623)+1,100))</f>
        <v>Yes</v>
      </c>
      <c r="F1623" t="s">
        <v>8690</v>
      </c>
      <c r="H1623" s="5">
        <f t="shared" si="248"/>
        <v>3</v>
      </c>
      <c r="I1623" s="5" t="str">
        <f t="shared" si="249"/>
        <v>UPDATE crash_veh_2016 SET TRAILER_txt = 'Yes' where TRIM(TRAILER)='1';</v>
      </c>
    </row>
    <row r="1624" spans="1:9" x14ac:dyDescent="0.25">
      <c r="A1624" s="5" t="s">
        <v>8649</v>
      </c>
      <c r="B1624" s="15" t="s">
        <v>6297</v>
      </c>
      <c r="C1624" s="5" t="s">
        <v>6093</v>
      </c>
      <c r="D1624" s="5" t="str">
        <f t="shared" si="258"/>
        <v xml:space="preserve">2 </v>
      </c>
      <c r="E1624" s="5" t="str">
        <f t="shared" si="259"/>
        <v>No</v>
      </c>
      <c r="F1624" t="s">
        <v>8690</v>
      </c>
      <c r="H1624" s="5">
        <f t="shared" si="248"/>
        <v>2</v>
      </c>
      <c r="I1624" s="5" t="str">
        <f t="shared" si="249"/>
        <v>UPDATE crash_veh_2016 SET TRAILER_txt = 'No' where TRIM(TRAILER)='2';</v>
      </c>
    </row>
    <row r="1625" spans="1:9" x14ac:dyDescent="0.25">
      <c r="A1625" s="5" t="s">
        <v>8686</v>
      </c>
      <c r="B1625" s="14" t="s">
        <v>7031</v>
      </c>
      <c r="C1625" t="s">
        <v>42</v>
      </c>
      <c r="D1625" s="5" t="str">
        <f t="shared" ref="D1625:D1636" si="260">LEFT(B1625,2)</f>
        <v xml:space="preserve">9 </v>
      </c>
      <c r="E1625" s="5" t="str">
        <f t="shared" ref="E1625:E1636" si="261">TRIM(MID(B1625, SEARCH("=", B1625)+1,100))</f>
        <v>None</v>
      </c>
      <c r="F1625" t="s">
        <v>8690</v>
      </c>
      <c r="H1625" s="5">
        <f t="shared" si="248"/>
        <v>4</v>
      </c>
      <c r="I1625" s="5" t="str">
        <f t="shared" si="249"/>
        <v>UPDATE crash_veh_2016 SET TRFCNTL_txt = 'None' where TRIM(TRFCNTL)='9';</v>
      </c>
    </row>
    <row r="1626" spans="1:9" x14ac:dyDescent="0.25">
      <c r="A1626" s="5" t="s">
        <v>8686</v>
      </c>
      <c r="B1626" s="14" t="s">
        <v>7032</v>
      </c>
      <c r="C1626" s="5" t="s">
        <v>42</v>
      </c>
      <c r="D1626" s="5" t="str">
        <f t="shared" si="260"/>
        <v>10</v>
      </c>
      <c r="E1626" s="5" t="str">
        <f t="shared" si="261"/>
        <v>RR Crossing Device (RR or LRT)</v>
      </c>
      <c r="F1626" s="5" t="s">
        <v>8690</v>
      </c>
      <c r="H1626" s="5">
        <f t="shared" si="248"/>
        <v>30</v>
      </c>
      <c r="I1626" s="5" t="str">
        <f t="shared" si="249"/>
        <v>UPDATE crash_veh_2016 SET TRFCNTL_txt = 'RR Crossing Device (RR or LRT)' where TRIM(TRFCNTL)='10';</v>
      </c>
    </row>
    <row r="1627" spans="1:9" x14ac:dyDescent="0.25">
      <c r="A1627" s="5" t="s">
        <v>8686</v>
      </c>
      <c r="B1627" s="14" t="s">
        <v>7033</v>
      </c>
      <c r="C1627" s="5" t="s">
        <v>42</v>
      </c>
      <c r="D1627" s="5" t="str">
        <f t="shared" si="260"/>
        <v>20</v>
      </c>
      <c r="E1627" s="5" t="str">
        <f t="shared" si="261"/>
        <v>Traffic Control Signal</v>
      </c>
      <c r="F1627" s="5" t="s">
        <v>8690</v>
      </c>
      <c r="H1627" s="5">
        <f t="shared" si="248"/>
        <v>22</v>
      </c>
      <c r="I1627" s="5" t="str">
        <f t="shared" si="249"/>
        <v>UPDATE crash_veh_2016 SET TRFCNTL_txt = 'Traffic Control Signal' where TRIM(TRFCNTL)='20';</v>
      </c>
    </row>
    <row r="1628" spans="1:9" x14ac:dyDescent="0.25">
      <c r="A1628" s="5" t="s">
        <v>8686</v>
      </c>
      <c r="B1628" s="14" t="s">
        <v>7034</v>
      </c>
      <c r="C1628" s="5" t="s">
        <v>42</v>
      </c>
      <c r="D1628" s="5" t="str">
        <f t="shared" si="260"/>
        <v>21</v>
      </c>
      <c r="E1628" s="5" t="str">
        <f t="shared" si="261"/>
        <v>Flashing Overhead Traffic Control Signal</v>
      </c>
      <c r="F1628" s="5" t="s">
        <v>8690</v>
      </c>
      <c r="H1628" s="5">
        <f t="shared" si="248"/>
        <v>40</v>
      </c>
      <c r="I1628" s="5" t="str">
        <f t="shared" si="249"/>
        <v>UPDATE crash_veh_2016 SET TRFCNTL_txt = 'Flashing Overhead Traffic Control Signal' where TRIM(TRFCNTL)='21';</v>
      </c>
    </row>
    <row r="1629" spans="1:9" x14ac:dyDescent="0.25">
      <c r="A1629" s="5" t="s">
        <v>8686</v>
      </c>
      <c r="B1629" s="14" t="s">
        <v>7035</v>
      </c>
      <c r="C1629" s="5" t="s">
        <v>42</v>
      </c>
      <c r="D1629" s="5" t="str">
        <f t="shared" si="260"/>
        <v>22</v>
      </c>
      <c r="E1629" s="5" t="str">
        <f t="shared" si="261"/>
        <v>Yield Sign</v>
      </c>
      <c r="F1629" s="5" t="s">
        <v>8690</v>
      </c>
      <c r="H1629" s="5">
        <f t="shared" si="248"/>
        <v>10</v>
      </c>
      <c r="I1629" s="5" t="str">
        <f t="shared" si="249"/>
        <v>UPDATE crash_veh_2016 SET TRFCNTL_txt = 'Yield Sign' where TRIM(TRFCNTL)='22';</v>
      </c>
    </row>
    <row r="1630" spans="1:9" x14ac:dyDescent="0.25">
      <c r="A1630" s="5" t="s">
        <v>8686</v>
      </c>
      <c r="B1630" s="14" t="s">
        <v>7036</v>
      </c>
      <c r="C1630" s="5" t="s">
        <v>42</v>
      </c>
      <c r="D1630" s="5" t="str">
        <f t="shared" si="260"/>
        <v>23</v>
      </c>
      <c r="E1630" s="5" t="str">
        <f t="shared" si="261"/>
        <v>Stop Sign</v>
      </c>
      <c r="F1630" s="5" t="s">
        <v>8690</v>
      </c>
      <c r="H1630" s="5">
        <f t="shared" si="248"/>
        <v>9</v>
      </c>
      <c r="I1630" s="5" t="str">
        <f t="shared" si="249"/>
        <v>UPDATE crash_veh_2016 SET TRFCNTL_txt = 'Stop Sign' where TRIM(TRFCNTL)='23';</v>
      </c>
    </row>
    <row r="1631" spans="1:9" x14ac:dyDescent="0.25">
      <c r="A1631" s="5" t="s">
        <v>8686</v>
      </c>
      <c r="B1631" s="14" t="s">
        <v>7037</v>
      </c>
      <c r="C1631" s="5" t="s">
        <v>42</v>
      </c>
      <c r="D1631" s="5" t="str">
        <f t="shared" si="260"/>
        <v>24</v>
      </c>
      <c r="E1631" s="5" t="str">
        <f t="shared" si="261"/>
        <v>Warning Sign</v>
      </c>
      <c r="F1631" s="5" t="s">
        <v>8690</v>
      </c>
      <c r="H1631" s="5">
        <f t="shared" si="248"/>
        <v>12</v>
      </c>
      <c r="I1631" s="5" t="str">
        <f t="shared" si="249"/>
        <v>UPDATE crash_veh_2016 SET TRFCNTL_txt = 'Warning Sign' where TRIM(TRFCNTL)='24';</v>
      </c>
    </row>
    <row r="1632" spans="1:9" x14ac:dyDescent="0.25">
      <c r="A1632" s="5" t="s">
        <v>8686</v>
      </c>
      <c r="B1632" s="14" t="s">
        <v>7038</v>
      </c>
      <c r="C1632" s="5" t="s">
        <v>42</v>
      </c>
      <c r="D1632" s="5" t="str">
        <f t="shared" si="260"/>
        <v>25</v>
      </c>
      <c r="E1632" s="5" t="str">
        <f t="shared" si="261"/>
        <v>Person (Flagger, Police, Crossing Guard, etc.)</v>
      </c>
      <c r="F1632" s="5" t="s">
        <v>8690</v>
      </c>
      <c r="H1632" s="5">
        <f t="shared" si="248"/>
        <v>46</v>
      </c>
      <c r="I1632" s="5" t="str">
        <f t="shared" si="249"/>
        <v>UPDATE crash_veh_2016 SET TRFCNTL_txt = 'Person (Flagger, Police, Crossing Guard, etc.)' where TRIM(TRFCNTL)='25';</v>
      </c>
    </row>
    <row r="1633" spans="1:9" x14ac:dyDescent="0.25">
      <c r="A1633" s="5" t="s">
        <v>8686</v>
      </c>
      <c r="B1633" s="14" t="s">
        <v>7039</v>
      </c>
      <c r="C1633" s="5" t="s">
        <v>42</v>
      </c>
      <c r="D1633" s="5" t="str">
        <f t="shared" si="260"/>
        <v>30</v>
      </c>
      <c r="E1633" s="5" t="str">
        <f t="shared" si="261"/>
        <v>School Zone Sign, Device or School Bus Flashing</v>
      </c>
      <c r="F1633" s="5" t="s">
        <v>8690</v>
      </c>
      <c r="H1633" s="5">
        <f t="shared" si="248"/>
        <v>47</v>
      </c>
      <c r="I1633" s="5" t="str">
        <f t="shared" si="249"/>
        <v>UPDATE crash_veh_2016 SET TRFCNTL_txt = 'School Zone Sign, Device or School Bus Flashing' where TRIM(TRFCNTL)='30';</v>
      </c>
    </row>
    <row r="1634" spans="1:9" x14ac:dyDescent="0.25">
      <c r="A1634" s="5" t="s">
        <v>8686</v>
      </c>
      <c r="B1634" s="14" t="s">
        <v>6305</v>
      </c>
      <c r="C1634" s="5" t="s">
        <v>42</v>
      </c>
      <c r="D1634" s="5" t="str">
        <f t="shared" si="260"/>
        <v>90</v>
      </c>
      <c r="E1634" s="5" t="str">
        <f t="shared" si="261"/>
        <v>Other</v>
      </c>
      <c r="F1634" s="5" t="s">
        <v>8690</v>
      </c>
      <c r="H1634" s="5">
        <f t="shared" si="248"/>
        <v>5</v>
      </c>
      <c r="I1634" s="5" t="str">
        <f t="shared" si="249"/>
        <v>UPDATE crash_veh_2016 SET TRFCNTL_txt = 'Other' where TRIM(TRFCNTL)='90';</v>
      </c>
    </row>
    <row r="1635" spans="1:9" x14ac:dyDescent="0.25">
      <c r="A1635" s="5" t="s">
        <v>8686</v>
      </c>
      <c r="B1635" s="14" t="s">
        <v>6295</v>
      </c>
      <c r="C1635" s="5" t="s">
        <v>42</v>
      </c>
      <c r="D1635" s="5" t="str">
        <f t="shared" si="260"/>
        <v>98</v>
      </c>
      <c r="E1635" s="5" t="str">
        <f t="shared" si="261"/>
        <v>Not applicable</v>
      </c>
      <c r="F1635" s="5" t="s">
        <v>8690</v>
      </c>
      <c r="H1635" s="5">
        <f t="shared" si="248"/>
        <v>14</v>
      </c>
      <c r="I1635" s="5" t="str">
        <f t="shared" si="249"/>
        <v>UPDATE crash_veh_2016 SET TRFCNTL_txt = 'Not applicable' where TRIM(TRFCNTL)='98';</v>
      </c>
    </row>
    <row r="1636" spans="1:9" x14ac:dyDescent="0.25">
      <c r="A1636" s="5" t="s">
        <v>8686</v>
      </c>
      <c r="B1636" s="15" t="s">
        <v>6262</v>
      </c>
      <c r="C1636" s="5" t="s">
        <v>42</v>
      </c>
      <c r="D1636" s="5" t="str">
        <f t="shared" si="260"/>
        <v>99</v>
      </c>
      <c r="E1636" s="5" t="str">
        <f t="shared" si="261"/>
        <v>Unknown</v>
      </c>
      <c r="F1636" s="5" t="s">
        <v>8690</v>
      </c>
      <c r="H1636" s="5">
        <f t="shared" si="248"/>
        <v>7</v>
      </c>
      <c r="I1636" s="5" t="str">
        <f t="shared" si="249"/>
        <v>UPDATE crash_veh_2016 SET TRFCNTL_txt = 'Unknown' where TRIM(TRFCNTL)='99';</v>
      </c>
    </row>
    <row r="1637" spans="1:9" x14ac:dyDescent="0.25">
      <c r="A1637" s="5" t="s">
        <v>8670</v>
      </c>
      <c r="B1637" s="14" t="s">
        <v>7040</v>
      </c>
      <c r="C1637" t="s">
        <v>6102</v>
      </c>
      <c r="D1637" s="5" t="str">
        <f t="shared" ref="D1637:D1644" si="262">LEFT(B1637,2)</f>
        <v xml:space="preserve">1 </v>
      </c>
      <c r="E1637" s="5" t="str">
        <f t="shared" ref="E1637:E1644" si="263">TRIM(MID(B1637, SEARCH("=", B1637)+1,100))</f>
        <v>Hit-and-Run Vehicle (Not Present)</v>
      </c>
      <c r="F1637" s="5" t="s">
        <v>8690</v>
      </c>
      <c r="H1637" s="5">
        <f t="shared" si="248"/>
        <v>33</v>
      </c>
      <c r="I1637" s="5" t="str">
        <f t="shared" si="249"/>
        <v>UPDATE crash_veh_2016 SET UNITVEH_txt = 'Hit-and-Run Vehicle (Not Present)' where TRIM(UNITVEH)='1';</v>
      </c>
    </row>
    <row r="1638" spans="1:9" x14ac:dyDescent="0.25">
      <c r="A1638" s="5" t="s">
        <v>8670</v>
      </c>
      <c r="B1638" s="14" t="s">
        <v>7041</v>
      </c>
      <c r="C1638" s="5" t="s">
        <v>6102</v>
      </c>
      <c r="D1638" s="5" t="str">
        <f t="shared" si="262"/>
        <v xml:space="preserve">2 </v>
      </c>
      <c r="E1638" s="5" t="str">
        <f t="shared" si="263"/>
        <v>Motor Vehicle in Transport</v>
      </c>
      <c r="F1638" s="5" t="s">
        <v>8690</v>
      </c>
      <c r="H1638" s="5">
        <f t="shared" si="248"/>
        <v>26</v>
      </c>
      <c r="I1638" s="5" t="str">
        <f t="shared" si="249"/>
        <v>UPDATE crash_veh_2016 SET UNITVEH_txt = 'Motor Vehicle in Transport' where TRIM(UNITVEH)='2';</v>
      </c>
    </row>
    <row r="1639" spans="1:9" x14ac:dyDescent="0.25">
      <c r="A1639" s="5" t="s">
        <v>8670</v>
      </c>
      <c r="B1639" s="14" t="s">
        <v>7042</v>
      </c>
      <c r="C1639" s="5" t="s">
        <v>6102</v>
      </c>
      <c r="D1639" s="5" t="str">
        <f t="shared" si="262"/>
        <v xml:space="preserve">3 </v>
      </c>
      <c r="E1639" s="5" t="str">
        <f t="shared" si="263"/>
        <v>Parked/Stalled Motor Vehicle</v>
      </c>
      <c r="F1639" s="5" t="s">
        <v>8690</v>
      </c>
      <c r="H1639" s="5">
        <f t="shared" si="248"/>
        <v>28</v>
      </c>
      <c r="I1639" s="5" t="str">
        <f t="shared" si="249"/>
        <v>UPDATE crash_veh_2016 SET UNITVEH_txt = 'Parked/Stalled Motor Vehicle' where TRIM(UNITVEH)='3';</v>
      </c>
    </row>
    <row r="1640" spans="1:9" x14ac:dyDescent="0.25">
      <c r="A1640" s="5" t="s">
        <v>8670</v>
      </c>
      <c r="B1640" s="14" t="s">
        <v>7043</v>
      </c>
      <c r="C1640" s="5" t="s">
        <v>6102</v>
      </c>
      <c r="D1640" s="5" t="str">
        <f t="shared" si="262"/>
        <v xml:space="preserve">4 </v>
      </c>
      <c r="E1640" s="5" t="str">
        <f t="shared" si="263"/>
        <v>Working Vehicle/Equipment</v>
      </c>
      <c r="F1640" s="5" t="s">
        <v>8690</v>
      </c>
      <c r="H1640" s="5">
        <f t="shared" si="248"/>
        <v>25</v>
      </c>
      <c r="I1640" s="5" t="str">
        <f t="shared" si="249"/>
        <v>UPDATE crash_veh_2016 SET UNITVEH_txt = 'Working Vehicle/Equipment' where TRIM(UNITVEH)='4';</v>
      </c>
    </row>
    <row r="1641" spans="1:9" x14ac:dyDescent="0.25">
      <c r="A1641" s="5" t="s">
        <v>8670</v>
      </c>
      <c r="B1641" s="14" t="s">
        <v>7044</v>
      </c>
      <c r="C1641" s="5" t="s">
        <v>6102</v>
      </c>
      <c r="D1641" s="5" t="str">
        <f t="shared" si="262"/>
        <v xml:space="preserve">5 </v>
      </c>
      <c r="E1641" s="5" t="str">
        <f t="shared" si="263"/>
        <v>Pedestrian</v>
      </c>
      <c r="F1641" s="5" t="s">
        <v>8690</v>
      </c>
      <c r="H1641" s="5">
        <f t="shared" si="248"/>
        <v>10</v>
      </c>
      <c r="I1641" s="5" t="str">
        <f t="shared" si="249"/>
        <v>UPDATE crash_veh_2016 SET UNITVEH_txt = 'Pedestrian' where TRIM(UNITVEH)='5';</v>
      </c>
    </row>
    <row r="1642" spans="1:9" x14ac:dyDescent="0.25">
      <c r="A1642" s="5" t="s">
        <v>8670</v>
      </c>
      <c r="B1642" s="14" t="s">
        <v>7045</v>
      </c>
      <c r="C1642" s="5" t="s">
        <v>6102</v>
      </c>
      <c r="D1642" s="5" t="str">
        <f t="shared" si="262"/>
        <v xml:space="preserve">6 </v>
      </c>
      <c r="E1642" s="5" t="str">
        <f t="shared" si="263"/>
        <v>Bicycle</v>
      </c>
      <c r="F1642" s="5" t="s">
        <v>8690</v>
      </c>
      <c r="H1642" s="5">
        <f t="shared" si="248"/>
        <v>7</v>
      </c>
      <c r="I1642" s="5" t="str">
        <f t="shared" si="249"/>
        <v>UPDATE crash_veh_2016 SET UNITVEH_txt = 'Bicycle' where TRIM(UNITVEH)='6';</v>
      </c>
    </row>
    <row r="1643" spans="1:9" x14ac:dyDescent="0.25">
      <c r="A1643" s="5" t="s">
        <v>8670</v>
      </c>
      <c r="B1643" s="14" t="s">
        <v>7046</v>
      </c>
      <c r="C1643" s="5" t="s">
        <v>6102</v>
      </c>
      <c r="D1643" s="5" t="str">
        <f t="shared" si="262"/>
        <v xml:space="preserve">7 </v>
      </c>
      <c r="E1643" s="5" t="str">
        <f t="shared" si="263"/>
        <v>Other Unit Type (other cycle types)</v>
      </c>
      <c r="F1643" s="5" t="s">
        <v>8690</v>
      </c>
      <c r="H1643" s="5">
        <f t="shared" si="248"/>
        <v>35</v>
      </c>
      <c r="I1643" s="5" t="str">
        <f t="shared" si="249"/>
        <v>UPDATE crash_veh_2016 SET UNITVEH_txt = 'Other Unit Type (other cycle types)' where TRIM(UNITVEH)='7';</v>
      </c>
    </row>
    <row r="1644" spans="1:9" x14ac:dyDescent="0.25">
      <c r="A1644" s="5" t="s">
        <v>8670</v>
      </c>
      <c r="B1644" s="15" t="s">
        <v>7047</v>
      </c>
      <c r="C1644" s="5" t="s">
        <v>6102</v>
      </c>
      <c r="D1644" s="5" t="str">
        <f t="shared" si="262"/>
        <v xml:space="preserve">8 </v>
      </c>
      <c r="E1644" s="5" t="str">
        <f t="shared" si="263"/>
        <v>Other Personal Conveyance (Wheelchair, Horse, Buggy, Skates, Skateboard, Segway, etc.)</v>
      </c>
      <c r="F1644" s="5" t="s">
        <v>8690</v>
      </c>
      <c r="H1644" s="5">
        <f t="shared" si="248"/>
        <v>86</v>
      </c>
      <c r="I1644" s="5" t="str">
        <f t="shared" si="249"/>
        <v>UPDATE crash_veh_2016 SET UNITVEH_txt = 'Other Personal Conveyance (Wheelchair, Horse, Buggy, Skates, Skateboard, Segway, etc.)' where TRIM(UNITVEH)='8';</v>
      </c>
    </row>
    <row r="1645" spans="1:9" x14ac:dyDescent="0.25">
      <c r="A1645" s="5" t="s">
        <v>8607</v>
      </c>
      <c r="B1645" s="14" t="s">
        <v>7040</v>
      </c>
      <c r="C1645" s="5" t="s">
        <v>7048</v>
      </c>
      <c r="D1645" s="5" t="str">
        <f t="shared" ref="D1645:D1652" si="264">LEFT(B1645,2)</f>
        <v xml:space="preserve">1 </v>
      </c>
      <c r="E1645" s="5" t="str">
        <f t="shared" ref="E1645:E1652" si="265">TRIM(MID(B1645, SEARCH("=", B1645)+1,100))</f>
        <v>Hit-and-Run Vehicle (Not Present)</v>
      </c>
      <c r="F1645" t="s">
        <v>8689</v>
      </c>
      <c r="H1645" s="5">
        <f t="shared" si="248"/>
        <v>33</v>
      </c>
      <c r="I1645" s="5" t="str">
        <f t="shared" si="249"/>
        <v>UPDATE crash_per_2016 SET UNITPER_txt = 'Hit-and-Run Vehicle (Not Present)' where TRIM(UNITPER)='1';</v>
      </c>
    </row>
    <row r="1646" spans="1:9" x14ac:dyDescent="0.25">
      <c r="A1646" s="5" t="s">
        <v>8607</v>
      </c>
      <c r="B1646" s="14" t="s">
        <v>7041</v>
      </c>
      <c r="C1646" s="5" t="s">
        <v>7048</v>
      </c>
      <c r="D1646" s="5" t="str">
        <f t="shared" si="264"/>
        <v xml:space="preserve">2 </v>
      </c>
      <c r="E1646" s="5" t="str">
        <f t="shared" si="265"/>
        <v>Motor Vehicle in Transport</v>
      </c>
      <c r="F1646" s="5" t="s">
        <v>8689</v>
      </c>
      <c r="H1646" s="5">
        <f t="shared" si="248"/>
        <v>26</v>
      </c>
      <c r="I1646" s="5" t="str">
        <f t="shared" si="249"/>
        <v>UPDATE crash_per_2016 SET UNITPER_txt = 'Motor Vehicle in Transport' where TRIM(UNITPER)='2';</v>
      </c>
    </row>
    <row r="1647" spans="1:9" x14ac:dyDescent="0.25">
      <c r="A1647" s="5" t="s">
        <v>8607</v>
      </c>
      <c r="B1647" s="14" t="s">
        <v>7042</v>
      </c>
      <c r="C1647" s="5" t="s">
        <v>7048</v>
      </c>
      <c r="D1647" s="5" t="str">
        <f t="shared" si="264"/>
        <v xml:space="preserve">3 </v>
      </c>
      <c r="E1647" s="5" t="str">
        <f t="shared" si="265"/>
        <v>Parked/Stalled Motor Vehicle</v>
      </c>
      <c r="F1647" s="5" t="s">
        <v>8689</v>
      </c>
      <c r="H1647" s="5">
        <f t="shared" si="248"/>
        <v>28</v>
      </c>
      <c r="I1647" s="5" t="str">
        <f t="shared" si="249"/>
        <v>UPDATE crash_per_2016 SET UNITPER_txt = 'Parked/Stalled Motor Vehicle' where TRIM(UNITPER)='3';</v>
      </c>
    </row>
    <row r="1648" spans="1:9" x14ac:dyDescent="0.25">
      <c r="A1648" s="5" t="s">
        <v>8607</v>
      </c>
      <c r="B1648" s="14" t="s">
        <v>7043</v>
      </c>
      <c r="C1648" s="5" t="s">
        <v>7048</v>
      </c>
      <c r="D1648" s="5" t="str">
        <f t="shared" si="264"/>
        <v xml:space="preserve">4 </v>
      </c>
      <c r="E1648" s="5" t="str">
        <f t="shared" si="265"/>
        <v>Working Vehicle/Equipment</v>
      </c>
      <c r="F1648" s="5" t="s">
        <v>8689</v>
      </c>
      <c r="H1648" s="5">
        <f t="shared" si="248"/>
        <v>25</v>
      </c>
      <c r="I1648" s="5" t="str">
        <f t="shared" si="249"/>
        <v>UPDATE crash_per_2016 SET UNITPER_txt = 'Working Vehicle/Equipment' where TRIM(UNITPER)='4';</v>
      </c>
    </row>
    <row r="1649" spans="1:9" x14ac:dyDescent="0.25">
      <c r="A1649" s="5" t="s">
        <v>8607</v>
      </c>
      <c r="B1649" s="14" t="s">
        <v>7044</v>
      </c>
      <c r="C1649" s="5" t="s">
        <v>7048</v>
      </c>
      <c r="D1649" s="5" t="str">
        <f t="shared" si="264"/>
        <v xml:space="preserve">5 </v>
      </c>
      <c r="E1649" s="5" t="str">
        <f t="shared" si="265"/>
        <v>Pedestrian</v>
      </c>
      <c r="F1649" s="5" t="s">
        <v>8689</v>
      </c>
      <c r="H1649" s="5">
        <f t="shared" si="248"/>
        <v>10</v>
      </c>
      <c r="I1649" s="5" t="str">
        <f t="shared" si="249"/>
        <v>UPDATE crash_per_2016 SET UNITPER_txt = 'Pedestrian' where TRIM(UNITPER)='5';</v>
      </c>
    </row>
    <row r="1650" spans="1:9" x14ac:dyDescent="0.25">
      <c r="A1650" s="5" t="s">
        <v>8607</v>
      </c>
      <c r="B1650" s="14" t="s">
        <v>7045</v>
      </c>
      <c r="C1650" s="5" t="s">
        <v>7048</v>
      </c>
      <c r="D1650" s="5" t="str">
        <f t="shared" si="264"/>
        <v xml:space="preserve">6 </v>
      </c>
      <c r="E1650" s="5" t="str">
        <f t="shared" si="265"/>
        <v>Bicycle</v>
      </c>
      <c r="F1650" s="5" t="s">
        <v>8689</v>
      </c>
      <c r="H1650" s="5">
        <f t="shared" si="248"/>
        <v>7</v>
      </c>
      <c r="I1650" s="5" t="str">
        <f t="shared" si="249"/>
        <v>UPDATE crash_per_2016 SET UNITPER_txt = 'Bicycle' where TRIM(UNITPER)='6';</v>
      </c>
    </row>
    <row r="1651" spans="1:9" x14ac:dyDescent="0.25">
      <c r="A1651" s="5" t="s">
        <v>8607</v>
      </c>
      <c r="B1651" s="14" t="s">
        <v>7046</v>
      </c>
      <c r="C1651" s="5" t="s">
        <v>7048</v>
      </c>
      <c r="D1651" s="5" t="str">
        <f t="shared" si="264"/>
        <v xml:space="preserve">7 </v>
      </c>
      <c r="E1651" s="5" t="str">
        <f t="shared" si="265"/>
        <v>Other Unit Type (other cycle types)</v>
      </c>
      <c r="F1651" s="5" t="s">
        <v>8689</v>
      </c>
      <c r="H1651" s="5">
        <f t="shared" si="248"/>
        <v>35</v>
      </c>
      <c r="I1651" s="5" t="str">
        <f t="shared" si="249"/>
        <v>UPDATE crash_per_2016 SET UNITPER_txt = 'Other Unit Type (other cycle types)' where TRIM(UNITPER)='7';</v>
      </c>
    </row>
    <row r="1652" spans="1:9" x14ac:dyDescent="0.25">
      <c r="A1652" s="5" t="s">
        <v>8607</v>
      </c>
      <c r="B1652" s="15" t="s">
        <v>7047</v>
      </c>
      <c r="C1652" s="5" t="s">
        <v>7048</v>
      </c>
      <c r="D1652" s="5" t="str">
        <f t="shared" si="264"/>
        <v xml:space="preserve">8 </v>
      </c>
      <c r="E1652" s="5" t="str">
        <f t="shared" si="265"/>
        <v>Other Personal Conveyance (Wheelchair, Horse, Buggy, Skates, Skateboard, Segway, etc.)</v>
      </c>
      <c r="F1652" s="5" t="s">
        <v>8689</v>
      </c>
      <c r="H1652" s="5">
        <f t="shared" si="248"/>
        <v>86</v>
      </c>
      <c r="I1652" s="5" t="str">
        <f t="shared" si="249"/>
        <v>UPDATE crash_per_2016 SET UNITPER_txt = 'Other Personal Conveyance (Wheelchair, Horse, Buggy, Skates, Skateboard, Segway, etc.)' where TRIM(UNITPER)='8';</v>
      </c>
    </row>
    <row r="1653" spans="1:9" x14ac:dyDescent="0.25">
      <c r="A1653" s="5" t="s">
        <v>8604</v>
      </c>
      <c r="B1653" s="14" t="s">
        <v>7049</v>
      </c>
      <c r="C1653" t="s">
        <v>47</v>
      </c>
      <c r="D1653" s="5" t="str">
        <f t="shared" ref="D1653:D1663" si="266">LEFT(B1653,2)</f>
        <v xml:space="preserve">0 </v>
      </c>
      <c r="E1653" s="5" t="str">
        <f t="shared" ref="E1653:E1663" si="267">TRIM(MID(B1653, SEARCH("=", B1653)+1,100))</f>
        <v>Unknown (Tho &lt;1,000)</v>
      </c>
      <c r="F1653" t="s">
        <v>8688</v>
      </c>
      <c r="H1653" s="5">
        <f t="shared" si="248"/>
        <v>20</v>
      </c>
      <c r="I1653" s="5" t="str">
        <f t="shared" si="249"/>
        <v>UPDATE crash_acc_2016 SET URBRURT_txt = 'Unknown (Tho &lt;1,000)' where TRIM(URBRURT)='0';</v>
      </c>
    </row>
    <row r="1654" spans="1:9" x14ac:dyDescent="0.25">
      <c r="A1654" s="5" t="s">
        <v>8604</v>
      </c>
      <c r="B1654" s="14" t="s">
        <v>7050</v>
      </c>
      <c r="C1654" s="5" t="s">
        <v>47</v>
      </c>
      <c r="D1654" s="5" t="str">
        <f t="shared" si="266"/>
        <v xml:space="preserve">1 </v>
      </c>
      <c r="E1654" s="5" t="str">
        <f t="shared" si="267"/>
        <v>250,000 or more</v>
      </c>
      <c r="F1654" s="5" t="s">
        <v>8688</v>
      </c>
      <c r="H1654" s="5">
        <f t="shared" si="248"/>
        <v>15</v>
      </c>
      <c r="I1654" s="5" t="str">
        <f t="shared" si="249"/>
        <v>UPDATE crash_acc_2016 SET URBRURT_txt = '250,000 or more' where TRIM(URBRURT)='1';</v>
      </c>
    </row>
    <row r="1655" spans="1:9" x14ac:dyDescent="0.25">
      <c r="A1655" s="5" t="s">
        <v>8604</v>
      </c>
      <c r="B1655" s="14" t="s">
        <v>7051</v>
      </c>
      <c r="C1655" s="5" t="s">
        <v>47</v>
      </c>
      <c r="D1655" s="5" t="str">
        <f t="shared" si="266"/>
        <v xml:space="preserve">2 </v>
      </c>
      <c r="E1655" s="5" t="str">
        <f t="shared" si="267"/>
        <v>100,000-249,999</v>
      </c>
      <c r="F1655" s="5" t="s">
        <v>8688</v>
      </c>
      <c r="H1655" s="5">
        <f t="shared" si="248"/>
        <v>15</v>
      </c>
      <c r="I1655" s="5" t="str">
        <f t="shared" si="249"/>
        <v>UPDATE crash_acc_2016 SET URBRURT_txt = '100,000-249,999' where TRIM(URBRURT)='2';</v>
      </c>
    </row>
    <row r="1656" spans="1:9" x14ac:dyDescent="0.25">
      <c r="A1656" s="5" t="s">
        <v>8604</v>
      </c>
      <c r="B1656" s="14" t="s">
        <v>7052</v>
      </c>
      <c r="C1656" s="5" t="s">
        <v>47</v>
      </c>
      <c r="D1656" s="5" t="str">
        <f t="shared" si="266"/>
        <v xml:space="preserve">3 </v>
      </c>
      <c r="E1656" s="5" t="str">
        <f t="shared" si="267"/>
        <v>50,000-99,999</v>
      </c>
      <c r="F1656" s="5" t="s">
        <v>8688</v>
      </c>
      <c r="H1656" s="5">
        <f t="shared" si="248"/>
        <v>13</v>
      </c>
      <c r="I1656" s="5" t="str">
        <f t="shared" si="249"/>
        <v>UPDATE crash_acc_2016 SET URBRURT_txt = '50,000-99,999' where TRIM(URBRURT)='3';</v>
      </c>
    </row>
    <row r="1657" spans="1:9" x14ac:dyDescent="0.25">
      <c r="A1657" s="5" t="s">
        <v>8604</v>
      </c>
      <c r="B1657" s="14" t="s">
        <v>7053</v>
      </c>
      <c r="C1657" s="5" t="s">
        <v>47</v>
      </c>
      <c r="D1657" s="5" t="str">
        <f t="shared" si="266"/>
        <v xml:space="preserve">4 </v>
      </c>
      <c r="E1657" s="5" t="str">
        <f t="shared" si="267"/>
        <v>25,000-49,999</v>
      </c>
      <c r="F1657" s="5" t="s">
        <v>8688</v>
      </c>
      <c r="H1657" s="5">
        <f t="shared" si="248"/>
        <v>13</v>
      </c>
      <c r="I1657" s="5" t="str">
        <f t="shared" si="249"/>
        <v>UPDATE crash_acc_2016 SET URBRURT_txt = '25,000-49,999' where TRIM(URBRURT)='4';</v>
      </c>
    </row>
    <row r="1658" spans="1:9" x14ac:dyDescent="0.25">
      <c r="A1658" s="5" t="s">
        <v>8604</v>
      </c>
      <c r="B1658" s="14" t="s">
        <v>7054</v>
      </c>
      <c r="C1658" s="5" t="s">
        <v>47</v>
      </c>
      <c r="D1658" s="5" t="str">
        <f t="shared" si="266"/>
        <v xml:space="preserve">5 </v>
      </c>
      <c r="E1658" s="5" t="str">
        <f t="shared" si="267"/>
        <v>10,000-24,999</v>
      </c>
      <c r="F1658" s="5" t="s">
        <v>8688</v>
      </c>
      <c r="H1658" s="5">
        <f t="shared" si="248"/>
        <v>13</v>
      </c>
      <c r="I1658" s="5" t="str">
        <f t="shared" si="249"/>
        <v>UPDATE crash_acc_2016 SET URBRURT_txt = '10,000-24,999' where TRIM(URBRURT)='5';</v>
      </c>
    </row>
    <row r="1659" spans="1:9" x14ac:dyDescent="0.25">
      <c r="A1659" s="5" t="s">
        <v>8604</v>
      </c>
      <c r="B1659" s="14" t="s">
        <v>7055</v>
      </c>
      <c r="C1659" s="5" t="s">
        <v>47</v>
      </c>
      <c r="D1659" s="5" t="str">
        <f t="shared" si="266"/>
        <v xml:space="preserve">6 </v>
      </c>
      <c r="E1659" s="5" t="str">
        <f t="shared" si="267"/>
        <v>5,000-9,999</v>
      </c>
      <c r="F1659" s="5" t="s">
        <v>8688</v>
      </c>
      <c r="H1659" s="5">
        <f t="shared" si="248"/>
        <v>11</v>
      </c>
      <c r="I1659" s="5" t="str">
        <f t="shared" si="249"/>
        <v>UPDATE crash_acc_2016 SET URBRURT_txt = '5,000-9,999' where TRIM(URBRURT)='6';</v>
      </c>
    </row>
    <row r="1660" spans="1:9" x14ac:dyDescent="0.25">
      <c r="A1660" s="5" t="s">
        <v>8604</v>
      </c>
      <c r="B1660" s="14" t="s">
        <v>7056</v>
      </c>
      <c r="C1660" s="5" t="s">
        <v>47</v>
      </c>
      <c r="D1660" s="5" t="str">
        <f t="shared" si="266"/>
        <v xml:space="preserve">7 </v>
      </c>
      <c r="E1660" s="5" t="str">
        <f t="shared" si="267"/>
        <v>2,500-4,999</v>
      </c>
      <c r="F1660" s="5" t="s">
        <v>8688</v>
      </c>
      <c r="H1660" s="5">
        <f t="shared" si="248"/>
        <v>11</v>
      </c>
      <c r="I1660" s="5" t="str">
        <f t="shared" si="249"/>
        <v>UPDATE crash_acc_2016 SET URBRURT_txt = '2,500-4,999' where TRIM(URBRURT)='7';</v>
      </c>
    </row>
    <row r="1661" spans="1:9" x14ac:dyDescent="0.25">
      <c r="A1661" s="5" t="s">
        <v>8604</v>
      </c>
      <c r="B1661" s="14" t="s">
        <v>7057</v>
      </c>
      <c r="C1661" s="5" t="s">
        <v>47</v>
      </c>
      <c r="D1661" s="5" t="str">
        <f t="shared" si="266"/>
        <v xml:space="preserve">8 </v>
      </c>
      <c r="E1661" s="5" t="str">
        <f t="shared" si="267"/>
        <v>1,000-2,499</v>
      </c>
      <c r="F1661" s="5" t="s">
        <v>8688</v>
      </c>
      <c r="H1661" s="5">
        <f t="shared" si="248"/>
        <v>11</v>
      </c>
      <c r="I1661" s="5" t="str">
        <f t="shared" si="249"/>
        <v>UPDATE crash_acc_2016 SET URBRURT_txt = '1,000-2,499' where TRIM(URBRURT)='8';</v>
      </c>
    </row>
    <row r="1662" spans="1:9" x14ac:dyDescent="0.25">
      <c r="A1662" s="5" t="s">
        <v>8604</v>
      </c>
      <c r="B1662" s="14" t="s">
        <v>7058</v>
      </c>
      <c r="C1662" s="5" t="s">
        <v>47</v>
      </c>
      <c r="D1662" s="5" t="str">
        <f t="shared" si="266"/>
        <v xml:space="preserve">9 </v>
      </c>
      <c r="E1662" s="5" t="str">
        <f t="shared" si="267"/>
        <v>0-999</v>
      </c>
      <c r="F1662" s="5" t="s">
        <v>8688</v>
      </c>
      <c r="H1662" s="5">
        <f t="shared" si="248"/>
        <v>5</v>
      </c>
      <c r="I1662" s="5" t="str">
        <f t="shared" si="249"/>
        <v>UPDATE crash_acc_2016 SET URBRURT_txt = '0-999' where TRIM(URBRURT)='9';</v>
      </c>
    </row>
    <row r="1663" spans="1:9" x14ac:dyDescent="0.25">
      <c r="A1663" s="5" t="s">
        <v>8604</v>
      </c>
      <c r="B1663" s="15" t="s">
        <v>6262</v>
      </c>
      <c r="C1663" s="5" t="s">
        <v>47</v>
      </c>
      <c r="D1663" s="5" t="str">
        <f t="shared" si="266"/>
        <v>99</v>
      </c>
      <c r="E1663" s="5" t="str">
        <f t="shared" si="267"/>
        <v>Unknown</v>
      </c>
      <c r="F1663" s="5" t="s">
        <v>8688</v>
      </c>
      <c r="H1663" s="5">
        <f t="shared" si="248"/>
        <v>7</v>
      </c>
      <c r="I1663" s="5" t="str">
        <f t="shared" si="249"/>
        <v>UPDATE crash_acc_2016 SET URBRURT_txt = 'Unknown' where TRIM(URBRURT)='99';</v>
      </c>
    </row>
    <row r="1664" spans="1:9" x14ac:dyDescent="0.25">
      <c r="A1664" s="5" t="s">
        <v>8659</v>
      </c>
      <c r="B1664" s="14" t="s">
        <v>7059</v>
      </c>
      <c r="C1664" t="s">
        <v>83</v>
      </c>
      <c r="D1664" s="5" t="str">
        <f t="shared" ref="D1664:D1687" si="268">LEFT(B1664,2)</f>
        <v xml:space="preserve">2 </v>
      </c>
      <c r="E1664" s="5" t="str">
        <f t="shared" ref="E1664:E1687" si="269">TRIM(MID(B1664, SEARCH("=", B1664)+1,100))</f>
        <v>Passenger Car</v>
      </c>
      <c r="F1664" t="s">
        <v>8690</v>
      </c>
      <c r="H1664" s="5">
        <f t="shared" si="248"/>
        <v>13</v>
      </c>
      <c r="I1664" s="5" t="str">
        <f t="shared" si="249"/>
        <v>UPDATE crash_veh_2016 SET VEHTYPE_txt = 'Passenger Car' where TRIM(VEHTYPE)='2';</v>
      </c>
    </row>
    <row r="1665" spans="1:9" x14ac:dyDescent="0.25">
      <c r="A1665" s="5" t="s">
        <v>8659</v>
      </c>
      <c r="B1665" s="14" t="s">
        <v>7060</v>
      </c>
      <c r="C1665" s="5" t="s">
        <v>83</v>
      </c>
      <c r="D1665" s="5" t="str">
        <f t="shared" si="268"/>
        <v xml:space="preserve">3 </v>
      </c>
      <c r="E1665" s="5" t="str">
        <f t="shared" si="269"/>
        <v>Pickup</v>
      </c>
      <c r="F1665" s="5" t="s">
        <v>8690</v>
      </c>
      <c r="H1665" s="5">
        <f t="shared" si="248"/>
        <v>6</v>
      </c>
      <c r="I1665" s="5" t="str">
        <f t="shared" si="249"/>
        <v>UPDATE crash_veh_2016 SET VEHTYPE_txt = 'Pickup' where TRIM(VEHTYPE)='3';</v>
      </c>
    </row>
    <row r="1666" spans="1:9" x14ac:dyDescent="0.25">
      <c r="A1666" s="5" t="s">
        <v>8659</v>
      </c>
      <c r="B1666" s="14" t="s">
        <v>7061</v>
      </c>
      <c r="C1666" s="5" t="s">
        <v>83</v>
      </c>
      <c r="D1666" s="5" t="str">
        <f t="shared" si="268"/>
        <v xml:space="preserve">4 </v>
      </c>
      <c r="E1666" s="5" t="str">
        <f t="shared" si="269"/>
        <v>Sport Utility Vehicle</v>
      </c>
      <c r="F1666" s="5" t="s">
        <v>8690</v>
      </c>
      <c r="H1666" s="5">
        <f t="shared" si="248"/>
        <v>21</v>
      </c>
      <c r="I1666" s="5" t="str">
        <f t="shared" si="249"/>
        <v>UPDATE crash_veh_2016 SET VEHTYPE_txt = 'Sport Utility Vehicle' where TRIM(VEHTYPE)='4';</v>
      </c>
    </row>
    <row r="1667" spans="1:9" x14ac:dyDescent="0.25">
      <c r="A1667" s="5" t="s">
        <v>8659</v>
      </c>
      <c r="B1667" s="14" t="s">
        <v>7062</v>
      </c>
      <c r="C1667" s="5" t="s">
        <v>83</v>
      </c>
      <c r="D1667" s="5" t="str">
        <f t="shared" si="268"/>
        <v xml:space="preserve">5 </v>
      </c>
      <c r="E1667" s="5" t="str">
        <f t="shared" si="269"/>
        <v>Passenger Van (Seats Installed Behind Driver)</v>
      </c>
      <c r="F1667" s="5" t="s">
        <v>8690</v>
      </c>
      <c r="H1667" s="5">
        <f t="shared" si="248"/>
        <v>45</v>
      </c>
      <c r="I1667" s="5" t="str">
        <f t="shared" si="249"/>
        <v>UPDATE crash_veh_2016 SET VEHTYPE_txt = 'Passenger Van (Seats Installed Behind Driver)' where TRIM(VEHTYPE)='5';</v>
      </c>
    </row>
    <row r="1668" spans="1:9" x14ac:dyDescent="0.25">
      <c r="A1668" s="5" t="s">
        <v>8659</v>
      </c>
      <c r="B1668" s="14" t="s">
        <v>7063</v>
      </c>
      <c r="C1668" s="5" t="s">
        <v>83</v>
      </c>
      <c r="D1668" s="5" t="str">
        <f t="shared" si="268"/>
        <v xml:space="preserve">6 </v>
      </c>
      <c r="E1668" s="5" t="str">
        <f t="shared" si="269"/>
        <v>Cargo Van 10,000lbs or Less (No Seats Installed Behind Driver)</v>
      </c>
      <c r="F1668" s="5" t="s">
        <v>8690</v>
      </c>
      <c r="H1668" s="5">
        <f t="shared" si="248"/>
        <v>62</v>
      </c>
      <c r="I1668" s="5" t="str">
        <f t="shared" si="249"/>
        <v>UPDATE crash_veh_2016 SET VEHTYPE_txt = 'Cargo Van 10,000lbs or Less (No Seats Installed Behind Driver)' where TRIM(VEHTYPE)='6';</v>
      </c>
    </row>
    <row r="1669" spans="1:9" x14ac:dyDescent="0.25">
      <c r="A1669" s="5" t="s">
        <v>8659</v>
      </c>
      <c r="B1669" s="14" t="s">
        <v>7064</v>
      </c>
      <c r="C1669" s="5" t="s">
        <v>83</v>
      </c>
      <c r="D1669" s="5" t="str">
        <f t="shared" si="268"/>
        <v>10</v>
      </c>
      <c r="E1669" s="5" t="str">
        <f t="shared" si="269"/>
        <v>Limousine</v>
      </c>
      <c r="F1669" s="5" t="s">
        <v>8690</v>
      </c>
      <c r="H1669" s="5">
        <f t="shared" ref="H1669:H1732" si="270">LEN(E1669)</f>
        <v>9</v>
      </c>
      <c r="I1669" s="5" t="str">
        <f t="shared" ref="I1669:I1732" si="271">"UPDATE crash_"&amp;TRIM(F1669)&amp;"_2016 SET "&amp;TRIM(C1669)&amp;"_txt = '"&amp;TRIM(E1669)&amp;"' where TRIM("&amp;TRIM(C1669)&amp;")='"&amp;TRIM(D1669)&amp;"';"</f>
        <v>UPDATE crash_veh_2016 SET VEHTYPE_txt = 'Limousine' where TRIM(VEHTYPE)='10';</v>
      </c>
    </row>
    <row r="1670" spans="1:9" x14ac:dyDescent="0.25">
      <c r="A1670" s="5" t="s">
        <v>8659</v>
      </c>
      <c r="B1670" s="14" t="s">
        <v>7065</v>
      </c>
      <c r="C1670" s="5" t="s">
        <v>83</v>
      </c>
      <c r="D1670" s="5" t="str">
        <f t="shared" si="268"/>
        <v>13</v>
      </c>
      <c r="E1670" s="5" t="str">
        <f t="shared" si="269"/>
        <v>School Bus</v>
      </c>
      <c r="F1670" s="5" t="s">
        <v>8690</v>
      </c>
      <c r="H1670" s="5">
        <f t="shared" si="270"/>
        <v>10</v>
      </c>
      <c r="I1670" s="5" t="str">
        <f t="shared" si="271"/>
        <v>UPDATE crash_veh_2016 SET VEHTYPE_txt = 'School Bus' where TRIM(VEHTYPE)='13';</v>
      </c>
    </row>
    <row r="1671" spans="1:9" x14ac:dyDescent="0.25">
      <c r="A1671" s="5" t="s">
        <v>8659</v>
      </c>
      <c r="B1671" s="14" t="s">
        <v>7066</v>
      </c>
      <c r="C1671" s="5" t="s">
        <v>83</v>
      </c>
      <c r="D1671" s="5" t="str">
        <f t="shared" si="268"/>
        <v>14</v>
      </c>
      <c r="E1671" s="5" t="str">
        <f t="shared" si="269"/>
        <v>Transit Bus</v>
      </c>
      <c r="F1671" s="5" t="s">
        <v>8690</v>
      </c>
      <c r="H1671" s="5">
        <f t="shared" si="270"/>
        <v>11</v>
      </c>
      <c r="I1671" s="5" t="str">
        <f t="shared" si="271"/>
        <v>UPDATE crash_veh_2016 SET VEHTYPE_txt = 'Transit Bus' where TRIM(VEHTYPE)='14';</v>
      </c>
    </row>
    <row r="1672" spans="1:9" x14ac:dyDescent="0.25">
      <c r="A1672" s="5" t="s">
        <v>8659</v>
      </c>
      <c r="B1672" s="14" t="s">
        <v>7067</v>
      </c>
      <c r="C1672" s="5" t="s">
        <v>83</v>
      </c>
      <c r="D1672" s="5" t="str">
        <f t="shared" si="268"/>
        <v>15</v>
      </c>
      <c r="E1672" s="5" t="str">
        <f t="shared" si="269"/>
        <v>Motorcoach</v>
      </c>
      <c r="F1672" s="5" t="s">
        <v>8690</v>
      </c>
      <c r="H1672" s="5">
        <f t="shared" si="270"/>
        <v>10</v>
      </c>
      <c r="I1672" s="5" t="str">
        <f t="shared" si="271"/>
        <v>UPDATE crash_veh_2016 SET VEHTYPE_txt = 'Motorcoach' where TRIM(VEHTYPE)='15';</v>
      </c>
    </row>
    <row r="1673" spans="1:9" x14ac:dyDescent="0.25">
      <c r="A1673" s="5" t="s">
        <v>8659</v>
      </c>
      <c r="B1673" s="14" t="s">
        <v>7068</v>
      </c>
      <c r="C1673" s="5" t="s">
        <v>83</v>
      </c>
      <c r="D1673" s="5" t="str">
        <f t="shared" si="268"/>
        <v>20</v>
      </c>
      <c r="E1673" s="5" t="str">
        <f t="shared" si="269"/>
        <v>Motor Home/Camper/RV</v>
      </c>
      <c r="F1673" s="5" t="s">
        <v>8690</v>
      </c>
      <c r="H1673" s="5">
        <f t="shared" si="270"/>
        <v>20</v>
      </c>
      <c r="I1673" s="5" t="str">
        <f t="shared" si="271"/>
        <v>UPDATE crash_veh_2016 SET VEHTYPE_txt = 'Motor Home/Camper/RV' where TRIM(VEHTYPE)='20';</v>
      </c>
    </row>
    <row r="1674" spans="1:9" x14ac:dyDescent="0.25">
      <c r="A1674" s="5" t="s">
        <v>8659</v>
      </c>
      <c r="B1674" s="14" t="s">
        <v>7069</v>
      </c>
      <c r="C1674" s="5" t="s">
        <v>83</v>
      </c>
      <c r="D1674" s="5" t="str">
        <f t="shared" si="268"/>
        <v>21</v>
      </c>
      <c r="E1674" s="5" t="str">
        <f t="shared" si="269"/>
        <v>Snowmobile</v>
      </c>
      <c r="F1674" s="5" t="s">
        <v>8690</v>
      </c>
      <c r="H1674" s="5">
        <f t="shared" si="270"/>
        <v>10</v>
      </c>
      <c r="I1674" s="5" t="str">
        <f t="shared" si="271"/>
        <v>UPDATE crash_veh_2016 SET VEHTYPE_txt = 'Snowmobile' where TRIM(VEHTYPE)='21';</v>
      </c>
    </row>
    <row r="1675" spans="1:9" x14ac:dyDescent="0.25">
      <c r="A1675" s="5" t="s">
        <v>8659</v>
      </c>
      <c r="B1675" s="14" t="s">
        <v>7070</v>
      </c>
      <c r="C1675" s="5" t="s">
        <v>83</v>
      </c>
      <c r="D1675" s="5" t="str">
        <f t="shared" si="268"/>
        <v>22</v>
      </c>
      <c r="E1675" s="5" t="str">
        <f t="shared" si="269"/>
        <v>ATV</v>
      </c>
      <c r="F1675" s="5" t="s">
        <v>8690</v>
      </c>
      <c r="H1675" s="5">
        <f t="shared" si="270"/>
        <v>3</v>
      </c>
      <c r="I1675" s="5" t="str">
        <f t="shared" si="271"/>
        <v>UPDATE crash_veh_2016 SET VEHTYPE_txt = 'ATV' where TRIM(VEHTYPE)='22';</v>
      </c>
    </row>
    <row r="1676" spans="1:9" x14ac:dyDescent="0.25">
      <c r="A1676" s="5" t="s">
        <v>8659</v>
      </c>
      <c r="B1676" s="14" t="s">
        <v>7071</v>
      </c>
      <c r="C1676" s="5" t="s">
        <v>83</v>
      </c>
      <c r="D1676" s="5" t="str">
        <f t="shared" si="268"/>
        <v>31</v>
      </c>
      <c r="E1676" s="5" t="str">
        <f t="shared" si="269"/>
        <v>Motorcycle</v>
      </c>
      <c r="F1676" s="5" t="s">
        <v>8690</v>
      </c>
      <c r="H1676" s="5">
        <f t="shared" si="270"/>
        <v>10</v>
      </c>
      <c r="I1676" s="5" t="str">
        <f t="shared" si="271"/>
        <v>UPDATE crash_veh_2016 SET VEHTYPE_txt = 'Motorcycle' where TRIM(VEHTYPE)='31';</v>
      </c>
    </row>
    <row r="1677" spans="1:9" x14ac:dyDescent="0.25">
      <c r="A1677" s="5" t="s">
        <v>8659</v>
      </c>
      <c r="B1677" s="14" t="s">
        <v>7072</v>
      </c>
      <c r="C1677" s="5" t="s">
        <v>83</v>
      </c>
      <c r="D1677" s="5" t="str">
        <f t="shared" si="268"/>
        <v>32</v>
      </c>
      <c r="E1677" s="5" t="str">
        <f t="shared" si="269"/>
        <v>Moped or Motor Scooter</v>
      </c>
      <c r="F1677" s="5" t="s">
        <v>8690</v>
      </c>
      <c r="H1677" s="5">
        <f t="shared" si="270"/>
        <v>22</v>
      </c>
      <c r="I1677" s="5" t="str">
        <f t="shared" si="271"/>
        <v>UPDATE crash_veh_2016 SET VEHTYPE_txt = 'Moped or Motor Scooter' where TRIM(VEHTYPE)='32';</v>
      </c>
    </row>
    <row r="1678" spans="1:9" x14ac:dyDescent="0.25">
      <c r="A1678" s="5" t="s">
        <v>8659</v>
      </c>
      <c r="B1678" s="14" t="s">
        <v>7073</v>
      </c>
      <c r="C1678" s="5" t="s">
        <v>83</v>
      </c>
      <c r="D1678" s="5" t="str">
        <f t="shared" si="268"/>
        <v>33</v>
      </c>
      <c r="E1678" s="5" t="str">
        <f t="shared" si="269"/>
        <v>Low Speed Vehicle (LSV)</v>
      </c>
      <c r="F1678" s="5" t="s">
        <v>8690</v>
      </c>
      <c r="H1678" s="5">
        <f t="shared" si="270"/>
        <v>23</v>
      </c>
      <c r="I1678" s="5" t="str">
        <f t="shared" si="271"/>
        <v>UPDATE crash_veh_2016 SET VEHTYPE_txt = 'Low Speed Vehicle (LSV)' where TRIM(VEHTYPE)='33';</v>
      </c>
    </row>
    <row r="1679" spans="1:9" x14ac:dyDescent="0.25">
      <c r="A1679" s="5" t="s">
        <v>8659</v>
      </c>
      <c r="B1679" s="14" t="s">
        <v>7074</v>
      </c>
      <c r="C1679" s="5" t="s">
        <v>83</v>
      </c>
      <c r="D1679" s="5" t="str">
        <f t="shared" si="268"/>
        <v>34</v>
      </c>
      <c r="E1679" s="5" t="str">
        <f t="shared" si="269"/>
        <v>Golf Cart</v>
      </c>
      <c r="F1679" s="5" t="s">
        <v>8690</v>
      </c>
      <c r="H1679" s="5">
        <f t="shared" si="270"/>
        <v>9</v>
      </c>
      <c r="I1679" s="5" t="str">
        <f t="shared" si="271"/>
        <v>UPDATE crash_veh_2016 SET VEHTYPE_txt = 'Golf Cart' where TRIM(VEHTYPE)='34';</v>
      </c>
    </row>
    <row r="1680" spans="1:9" x14ac:dyDescent="0.25">
      <c r="A1680" s="5" t="s">
        <v>8659</v>
      </c>
      <c r="B1680" s="14" t="s">
        <v>7075</v>
      </c>
      <c r="C1680" s="5" t="s">
        <v>83</v>
      </c>
      <c r="D1680" s="5" t="str">
        <f t="shared" si="268"/>
        <v>48</v>
      </c>
      <c r="E1680" s="5" t="str">
        <f t="shared" si="269"/>
        <v>Other Light Trucks (10,000lbs or Less)</v>
      </c>
      <c r="F1680" s="5" t="s">
        <v>8690</v>
      </c>
      <c r="H1680" s="5">
        <f t="shared" si="270"/>
        <v>38</v>
      </c>
      <c r="I1680" s="5" t="str">
        <f t="shared" si="271"/>
        <v>UPDATE crash_veh_2016 SET VEHTYPE_txt = 'Other Light Trucks (10,000lbs or Less)' where TRIM(VEHTYPE)='48';</v>
      </c>
    </row>
    <row r="1681" spans="1:9" x14ac:dyDescent="0.25">
      <c r="A1681" s="5" t="s">
        <v>8659</v>
      </c>
      <c r="B1681" s="14" t="s">
        <v>7076</v>
      </c>
      <c r="C1681" s="5" t="s">
        <v>83</v>
      </c>
      <c r="D1681" s="5" t="str">
        <f t="shared" si="268"/>
        <v>49</v>
      </c>
      <c r="E1681" s="5" t="str">
        <f t="shared" si="269"/>
        <v>Medium / Heavy Trucks (More than 10,000lbs)</v>
      </c>
      <c r="F1681" s="5" t="s">
        <v>8690</v>
      </c>
      <c r="H1681" s="5">
        <f t="shared" si="270"/>
        <v>43</v>
      </c>
      <c r="I1681" s="5" t="str">
        <f t="shared" si="271"/>
        <v>UPDATE crash_veh_2016 SET VEHTYPE_txt = 'Medium / Heavy Trucks (More than 10,000lbs)' where TRIM(VEHTYPE)='49';</v>
      </c>
    </row>
    <row r="1682" spans="1:9" x14ac:dyDescent="0.25">
      <c r="A1682" s="5" t="s">
        <v>8659</v>
      </c>
      <c r="B1682" s="14" t="s">
        <v>7077</v>
      </c>
      <c r="C1682" s="5" t="s">
        <v>83</v>
      </c>
      <c r="D1682" s="5" t="str">
        <f t="shared" si="268"/>
        <v>50</v>
      </c>
      <c r="E1682" s="5" t="str">
        <f t="shared" si="269"/>
        <v>Farm Vehicle (Tractor, Combine, etc.)</v>
      </c>
      <c r="F1682" s="5" t="s">
        <v>8690</v>
      </c>
      <c r="H1682" s="5">
        <f t="shared" si="270"/>
        <v>37</v>
      </c>
      <c r="I1682" s="5" t="str">
        <f t="shared" si="271"/>
        <v>UPDATE crash_veh_2016 SET VEHTYPE_txt = 'Farm Vehicle (Tractor, Combine, etc.)' where TRIM(VEHTYPE)='50';</v>
      </c>
    </row>
    <row r="1683" spans="1:9" x14ac:dyDescent="0.25">
      <c r="A1683" s="5" t="s">
        <v>8659</v>
      </c>
      <c r="B1683" s="14" t="s">
        <v>7078</v>
      </c>
      <c r="C1683" s="5" t="s">
        <v>83</v>
      </c>
      <c r="D1683" s="5" t="str">
        <f t="shared" si="268"/>
        <v>51</v>
      </c>
      <c r="E1683" s="5" t="str">
        <f t="shared" si="269"/>
        <v>Other Bus</v>
      </c>
      <c r="F1683" s="5" t="s">
        <v>8690</v>
      </c>
      <c r="H1683" s="5">
        <f t="shared" si="270"/>
        <v>9</v>
      </c>
      <c r="I1683" s="5" t="str">
        <f t="shared" si="271"/>
        <v>UPDATE crash_veh_2016 SET VEHTYPE_txt = 'Other Bus' where TRIM(VEHTYPE)='51';</v>
      </c>
    </row>
    <row r="1684" spans="1:9" x14ac:dyDescent="0.25">
      <c r="A1684" s="5" t="s">
        <v>8659</v>
      </c>
      <c r="B1684" s="14" t="s">
        <v>7079</v>
      </c>
      <c r="C1684" s="5" t="s">
        <v>83</v>
      </c>
      <c r="D1684" s="5" t="str">
        <f t="shared" si="268"/>
        <v>52</v>
      </c>
      <c r="E1684" s="5" t="str">
        <f t="shared" si="269"/>
        <v>Hit and Run Unit</v>
      </c>
      <c r="F1684" s="5" t="s">
        <v>8690</v>
      </c>
      <c r="H1684" s="5">
        <f t="shared" si="270"/>
        <v>16</v>
      </c>
      <c r="I1684" s="5" t="str">
        <f t="shared" si="271"/>
        <v>UPDATE crash_veh_2016 SET VEHTYPE_txt = 'Hit and Run Unit' where TRIM(VEHTYPE)='52';</v>
      </c>
    </row>
    <row r="1685" spans="1:9" x14ac:dyDescent="0.25">
      <c r="A1685" s="5" t="s">
        <v>8659</v>
      </c>
      <c r="B1685" s="14" t="s">
        <v>7080</v>
      </c>
      <c r="C1685" s="5" t="s">
        <v>83</v>
      </c>
      <c r="D1685" s="5" t="str">
        <f t="shared" si="268"/>
        <v>53</v>
      </c>
      <c r="E1685" s="5" t="str">
        <f t="shared" si="269"/>
        <v>Pedestrian</v>
      </c>
      <c r="F1685" s="5" t="s">
        <v>8690</v>
      </c>
      <c r="H1685" s="5">
        <f t="shared" si="270"/>
        <v>10</v>
      </c>
      <c r="I1685" s="5" t="str">
        <f t="shared" si="271"/>
        <v>UPDATE crash_veh_2016 SET VEHTYPE_txt = 'Pedestrian' where TRIM(VEHTYPE)='53';</v>
      </c>
    </row>
    <row r="1686" spans="1:9" x14ac:dyDescent="0.25">
      <c r="A1686" s="5" t="s">
        <v>8659</v>
      </c>
      <c r="B1686" s="14" t="s">
        <v>7081</v>
      </c>
      <c r="C1686" s="5" t="s">
        <v>83</v>
      </c>
      <c r="D1686" s="5" t="str">
        <f t="shared" si="268"/>
        <v>54</v>
      </c>
      <c r="E1686" s="5" t="str">
        <f t="shared" si="269"/>
        <v>Bicyclist</v>
      </c>
      <c r="F1686" s="5" t="s">
        <v>8690</v>
      </c>
      <c r="H1686" s="5">
        <f t="shared" si="270"/>
        <v>9</v>
      </c>
      <c r="I1686" s="5" t="str">
        <f t="shared" si="271"/>
        <v>UPDATE crash_veh_2016 SET VEHTYPE_txt = 'Bicyclist' where TRIM(VEHTYPE)='54';</v>
      </c>
    </row>
    <row r="1687" spans="1:9" x14ac:dyDescent="0.25">
      <c r="A1687" s="5" t="s">
        <v>8659</v>
      </c>
      <c r="B1687" s="15" t="s">
        <v>6305</v>
      </c>
      <c r="C1687" s="5" t="s">
        <v>83</v>
      </c>
      <c r="D1687" s="5" t="str">
        <f t="shared" si="268"/>
        <v>90</v>
      </c>
      <c r="E1687" s="5" t="str">
        <f t="shared" si="269"/>
        <v>Other</v>
      </c>
      <c r="F1687" s="5" t="s">
        <v>8690</v>
      </c>
      <c r="H1687" s="5">
        <f t="shared" si="270"/>
        <v>5</v>
      </c>
      <c r="I1687" s="5" t="str">
        <f t="shared" si="271"/>
        <v>UPDATE crash_veh_2016 SET VEHTYPE_txt = 'Other' where TRIM(VEHTYPE)='90';</v>
      </c>
    </row>
    <row r="1688" spans="1:9" x14ac:dyDescent="0.25">
      <c r="A1688" s="5" t="s">
        <v>8660</v>
      </c>
      <c r="B1688" s="14" t="s">
        <v>7083</v>
      </c>
      <c r="C1688" t="s">
        <v>84</v>
      </c>
      <c r="D1688" s="5" t="str">
        <f t="shared" ref="D1688:D1701" si="272">LEFT(B1688,2)</f>
        <v>20</v>
      </c>
      <c r="E1688" s="5" t="str">
        <f t="shared" ref="E1688:E1701" si="273">TRIM(MID(B1688, SEARCH("=", B1688)+1,100))</f>
        <v>Normal</v>
      </c>
      <c r="F1688" s="5" t="s">
        <v>8690</v>
      </c>
      <c r="H1688" s="5">
        <f t="shared" si="270"/>
        <v>6</v>
      </c>
      <c r="I1688" s="5" t="str">
        <f t="shared" si="271"/>
        <v>UPDATE crash_veh_2016 SET VEHUSE_txt = 'Normal' where TRIM(VEHUSE)='20';</v>
      </c>
    </row>
    <row r="1689" spans="1:9" x14ac:dyDescent="0.25">
      <c r="A1689" s="5" t="s">
        <v>8660</v>
      </c>
      <c r="B1689" s="14" t="s">
        <v>7084</v>
      </c>
      <c r="C1689" s="5" t="s">
        <v>84</v>
      </c>
      <c r="D1689" s="5" t="str">
        <f t="shared" si="272"/>
        <v>21</v>
      </c>
      <c r="E1689" s="5" t="str">
        <f t="shared" si="273"/>
        <v>Taxi</v>
      </c>
      <c r="F1689" s="5" t="s">
        <v>8690</v>
      </c>
      <c r="H1689" s="5">
        <f t="shared" si="270"/>
        <v>4</v>
      </c>
      <c r="I1689" s="5" t="str">
        <f t="shared" si="271"/>
        <v>UPDATE crash_veh_2016 SET VEHUSE_txt = 'Taxi' where TRIM(VEHUSE)='21';</v>
      </c>
    </row>
    <row r="1690" spans="1:9" x14ac:dyDescent="0.25">
      <c r="A1690" s="5" t="s">
        <v>8660</v>
      </c>
      <c r="B1690" s="14" t="s">
        <v>7085</v>
      </c>
      <c r="C1690" s="5" t="s">
        <v>84</v>
      </c>
      <c r="D1690" s="5" t="str">
        <f t="shared" si="272"/>
        <v>22</v>
      </c>
      <c r="E1690" s="5" t="str">
        <f t="shared" si="273"/>
        <v>Used as School Bus (Type A, B, C, D, III)</v>
      </c>
      <c r="F1690" s="5" t="s">
        <v>8690</v>
      </c>
      <c r="H1690" s="5">
        <f t="shared" si="270"/>
        <v>41</v>
      </c>
      <c r="I1690" s="5" t="str">
        <f t="shared" si="271"/>
        <v>UPDATE crash_veh_2016 SET VEHUSE_txt = 'Used as School Bus (Type A, B, C, D, III)' where TRIM(VEHUSE)='22';</v>
      </c>
    </row>
    <row r="1691" spans="1:9" x14ac:dyDescent="0.25">
      <c r="A1691" s="5" t="s">
        <v>8660</v>
      </c>
      <c r="B1691" s="14" t="s">
        <v>7086</v>
      </c>
      <c r="C1691" s="5" t="s">
        <v>84</v>
      </c>
      <c r="D1691" s="5" t="str">
        <f t="shared" si="272"/>
        <v>23</v>
      </c>
      <c r="E1691" s="5" t="str">
        <f t="shared" si="273"/>
        <v>Used as Other Bus (Public, Private, Charter)</v>
      </c>
      <c r="F1691" s="5" t="s">
        <v>8690</v>
      </c>
      <c r="H1691" s="5">
        <f t="shared" si="270"/>
        <v>44</v>
      </c>
      <c r="I1691" s="5" t="str">
        <f t="shared" si="271"/>
        <v>UPDATE crash_veh_2016 SET VEHUSE_txt = 'Used as Other Bus (Public, Private, Charter)' where TRIM(VEHUSE)='23';</v>
      </c>
    </row>
    <row r="1692" spans="1:9" x14ac:dyDescent="0.25">
      <c r="A1692" s="5" t="s">
        <v>8660</v>
      </c>
      <c r="B1692" s="14" t="s">
        <v>7087</v>
      </c>
      <c r="C1692" s="5" t="s">
        <v>84</v>
      </c>
      <c r="D1692" s="5" t="str">
        <f t="shared" si="272"/>
        <v>24</v>
      </c>
      <c r="E1692" s="5" t="str">
        <f t="shared" si="273"/>
        <v>Military Vehicle</v>
      </c>
      <c r="F1692" s="5" t="s">
        <v>8690</v>
      </c>
      <c r="H1692" s="5">
        <f t="shared" si="270"/>
        <v>16</v>
      </c>
      <c r="I1692" s="5" t="str">
        <f t="shared" si="271"/>
        <v>UPDATE crash_veh_2016 SET VEHUSE_txt = 'Military Vehicle' where TRIM(VEHUSE)='24';</v>
      </c>
    </row>
    <row r="1693" spans="1:9" x14ac:dyDescent="0.25">
      <c r="A1693" s="5" t="s">
        <v>8660</v>
      </c>
      <c r="B1693" s="14" t="s">
        <v>7088</v>
      </c>
      <c r="C1693" s="5" t="s">
        <v>84</v>
      </c>
      <c r="D1693" s="5" t="str">
        <f t="shared" si="272"/>
        <v>25</v>
      </c>
      <c r="E1693" s="5" t="str">
        <f t="shared" si="273"/>
        <v>Police</v>
      </c>
      <c r="F1693" s="5" t="s">
        <v>8690</v>
      </c>
      <c r="H1693" s="5">
        <f t="shared" si="270"/>
        <v>6</v>
      </c>
      <c r="I1693" s="5" t="str">
        <f t="shared" si="271"/>
        <v>UPDATE crash_veh_2016 SET VEHUSE_txt = 'Police' where TRIM(VEHUSE)='25';</v>
      </c>
    </row>
    <row r="1694" spans="1:9" x14ac:dyDescent="0.25">
      <c r="A1694" s="5" t="s">
        <v>8660</v>
      </c>
      <c r="B1694" s="14" t="s">
        <v>7089</v>
      </c>
      <c r="C1694" s="5" t="s">
        <v>84</v>
      </c>
      <c r="D1694" s="5" t="str">
        <f t="shared" si="272"/>
        <v>26</v>
      </c>
      <c r="E1694" s="5" t="str">
        <f t="shared" si="273"/>
        <v>Ambulance</v>
      </c>
      <c r="F1694" s="5" t="s">
        <v>8690</v>
      </c>
      <c r="H1694" s="5">
        <f t="shared" si="270"/>
        <v>9</v>
      </c>
      <c r="I1694" s="5" t="str">
        <f t="shared" si="271"/>
        <v>UPDATE crash_veh_2016 SET VEHUSE_txt = 'Ambulance' where TRIM(VEHUSE)='26';</v>
      </c>
    </row>
    <row r="1695" spans="1:9" x14ac:dyDescent="0.25">
      <c r="A1695" s="5" t="s">
        <v>8660</v>
      </c>
      <c r="B1695" s="14" t="s">
        <v>7090</v>
      </c>
      <c r="C1695" s="5" t="s">
        <v>84</v>
      </c>
      <c r="D1695" s="5" t="str">
        <f t="shared" si="272"/>
        <v>27</v>
      </c>
      <c r="E1695" s="5" t="str">
        <f t="shared" si="273"/>
        <v>Fire Dept. Vehicle</v>
      </c>
      <c r="F1695" s="5" t="s">
        <v>8690</v>
      </c>
      <c r="H1695" s="5">
        <f t="shared" si="270"/>
        <v>18</v>
      </c>
      <c r="I1695" s="5" t="str">
        <f t="shared" si="271"/>
        <v>UPDATE crash_veh_2016 SET VEHUSE_txt = 'Fire Dept. Vehicle' where TRIM(VEHUSE)='27';</v>
      </c>
    </row>
    <row r="1696" spans="1:9" x14ac:dyDescent="0.25">
      <c r="A1696" s="5" t="s">
        <v>8660</v>
      </c>
      <c r="B1696" s="14" t="s">
        <v>7091</v>
      </c>
      <c r="C1696" s="5" t="s">
        <v>84</v>
      </c>
      <c r="D1696" s="5" t="str">
        <f t="shared" si="272"/>
        <v>28</v>
      </c>
      <c r="E1696" s="5" t="str">
        <f t="shared" si="273"/>
        <v>Non-Transport Emergency Services Vehicle</v>
      </c>
      <c r="F1696" s="5" t="s">
        <v>8690</v>
      </c>
      <c r="H1696" s="5">
        <f t="shared" si="270"/>
        <v>40</v>
      </c>
      <c r="I1696" s="5" t="str">
        <f t="shared" si="271"/>
        <v>UPDATE crash_veh_2016 SET VEHUSE_txt = 'Non-Transport Emergency Services Vehicle' where TRIM(VEHUSE)='28';</v>
      </c>
    </row>
    <row r="1697" spans="1:9" x14ac:dyDescent="0.25">
      <c r="A1697" s="5" t="s">
        <v>8660</v>
      </c>
      <c r="B1697" s="14" t="s">
        <v>7092</v>
      </c>
      <c r="C1697" s="5" t="s">
        <v>84</v>
      </c>
      <c r="D1697" s="5" t="str">
        <f t="shared" si="272"/>
        <v>29</v>
      </c>
      <c r="E1697" s="5" t="str">
        <f t="shared" si="273"/>
        <v>Incident Response</v>
      </c>
      <c r="F1697" s="5" t="s">
        <v>8690</v>
      </c>
      <c r="H1697" s="5">
        <f t="shared" si="270"/>
        <v>17</v>
      </c>
      <c r="I1697" s="5" t="str">
        <f t="shared" si="271"/>
        <v>UPDATE crash_veh_2016 SET VEHUSE_txt = 'Incident Response' where TRIM(VEHUSE)='29';</v>
      </c>
    </row>
    <row r="1698" spans="1:9" x14ac:dyDescent="0.25">
      <c r="A1698" s="5" t="s">
        <v>8660</v>
      </c>
      <c r="B1698" s="14" t="s">
        <v>7093</v>
      </c>
      <c r="C1698" s="5" t="s">
        <v>84</v>
      </c>
      <c r="D1698" s="5" t="str">
        <f t="shared" si="272"/>
        <v>30</v>
      </c>
      <c r="E1698" s="5" t="str">
        <f t="shared" si="273"/>
        <v>Farm Use</v>
      </c>
      <c r="F1698" s="5" t="s">
        <v>8690</v>
      </c>
      <c r="H1698" s="5">
        <f t="shared" si="270"/>
        <v>8</v>
      </c>
      <c r="I1698" s="5" t="str">
        <f t="shared" si="271"/>
        <v>UPDATE crash_veh_2016 SET VEHUSE_txt = 'Farm Use' where TRIM(VEHUSE)='30';</v>
      </c>
    </row>
    <row r="1699" spans="1:9" x14ac:dyDescent="0.25">
      <c r="A1699" s="5" t="s">
        <v>8660</v>
      </c>
      <c r="B1699" s="14" t="s">
        <v>7094</v>
      </c>
      <c r="C1699" s="5" t="s">
        <v>84</v>
      </c>
      <c r="D1699" s="5" t="str">
        <f t="shared" si="272"/>
        <v>31</v>
      </c>
      <c r="E1699" s="5" t="str">
        <f t="shared" si="273"/>
        <v>Hit and Run</v>
      </c>
      <c r="F1699" s="5" t="s">
        <v>8690</v>
      </c>
      <c r="H1699" s="5">
        <f t="shared" si="270"/>
        <v>11</v>
      </c>
      <c r="I1699" s="5" t="str">
        <f t="shared" si="271"/>
        <v>UPDATE crash_veh_2016 SET VEHUSE_txt = 'Hit and Run' where TRIM(VEHUSE)='31';</v>
      </c>
    </row>
    <row r="1700" spans="1:9" x14ac:dyDescent="0.25">
      <c r="A1700" s="5" t="s">
        <v>8660</v>
      </c>
      <c r="B1700" s="14" t="s">
        <v>7095</v>
      </c>
      <c r="C1700" s="5" t="s">
        <v>84</v>
      </c>
      <c r="D1700" s="5" t="str">
        <f t="shared" si="272"/>
        <v>98</v>
      </c>
      <c r="E1700" s="5" t="str">
        <f t="shared" si="273"/>
        <v>Not Applicable (non-motorist)</v>
      </c>
      <c r="F1700" s="5" t="s">
        <v>8690</v>
      </c>
      <c r="H1700" s="5">
        <f t="shared" si="270"/>
        <v>29</v>
      </c>
      <c r="I1700" s="5" t="str">
        <f t="shared" si="271"/>
        <v>UPDATE crash_veh_2016 SET VEHUSE_txt = 'Not Applicable (non-motorist)' where TRIM(VEHUSE)='98';</v>
      </c>
    </row>
    <row r="1701" spans="1:9" x14ac:dyDescent="0.25">
      <c r="A1701" s="5" t="s">
        <v>8660</v>
      </c>
      <c r="B1701" s="15" t="s">
        <v>6262</v>
      </c>
      <c r="C1701" s="5" t="s">
        <v>84</v>
      </c>
      <c r="D1701" s="5" t="str">
        <f t="shared" si="272"/>
        <v>99</v>
      </c>
      <c r="E1701" s="5" t="str">
        <f t="shared" si="273"/>
        <v>Unknown</v>
      </c>
      <c r="F1701" s="5" t="s">
        <v>8690</v>
      </c>
      <c r="H1701" s="5">
        <f t="shared" si="270"/>
        <v>7</v>
      </c>
      <c r="I1701" s="5" t="str">
        <f t="shared" si="271"/>
        <v>UPDATE crash_veh_2016 SET VEHUSE_txt = 'Unknown' where TRIM(VEHUSE)='99';</v>
      </c>
    </row>
    <row r="1702" spans="1:9" x14ac:dyDescent="0.25">
      <c r="A1702" s="5" t="s">
        <v>8612</v>
      </c>
      <c r="B1702" s="14" t="s">
        <v>6296</v>
      </c>
      <c r="C1702" t="s">
        <v>114</v>
      </c>
      <c r="D1702" s="5" t="str">
        <f t="shared" ref="D1702:D1703" si="274">LEFT(B1702,2)</f>
        <v xml:space="preserve">1 </v>
      </c>
      <c r="E1702" s="5" t="str">
        <f t="shared" ref="E1702:E1703" si="275">TRIM(MID(B1702, SEARCH("=", B1702)+1,100))</f>
        <v>Yes</v>
      </c>
      <c r="F1702" t="s">
        <v>8689</v>
      </c>
      <c r="H1702" s="5">
        <f t="shared" si="270"/>
        <v>3</v>
      </c>
      <c r="I1702" s="5" t="str">
        <f t="shared" si="271"/>
        <v>UPDATE crash_per_2016 SET VIOLS_txt = 'Yes' where TRIM(VIOLS)='1';</v>
      </c>
    </row>
    <row r="1703" spans="1:9" x14ac:dyDescent="0.25">
      <c r="A1703" s="5" t="s">
        <v>8612</v>
      </c>
      <c r="B1703" s="15" t="s">
        <v>6297</v>
      </c>
      <c r="C1703" t="s">
        <v>114</v>
      </c>
      <c r="D1703" s="5" t="str">
        <f t="shared" si="274"/>
        <v xml:space="preserve">2 </v>
      </c>
      <c r="E1703" s="5" t="str">
        <f t="shared" si="275"/>
        <v>No</v>
      </c>
      <c r="F1703" t="s">
        <v>8689</v>
      </c>
      <c r="H1703" s="5">
        <f t="shared" si="270"/>
        <v>2</v>
      </c>
      <c r="I1703" s="5" t="str">
        <f t="shared" si="271"/>
        <v>UPDATE crash_per_2016 SET VIOLS_txt = 'No' where TRIM(VIOLS)='2';</v>
      </c>
    </row>
    <row r="1704" spans="1:9" x14ac:dyDescent="0.25">
      <c r="A1704" s="5" t="s">
        <v>8665</v>
      </c>
      <c r="B1704" s="14" t="s">
        <v>7096</v>
      </c>
      <c r="C1704" t="s">
        <v>86</v>
      </c>
      <c r="D1704" s="5" t="str">
        <f t="shared" ref="D1704:D1706" si="276">LEFT(B1704,2)</f>
        <v xml:space="preserve">1 </v>
      </c>
      <c r="E1704" s="5" t="str">
        <f t="shared" ref="E1704:E1706" si="277">TRIM(MID(B1704, SEARCH("=", B1704)+1,100))</f>
        <v>Inspection waived</v>
      </c>
      <c r="F1704" t="s">
        <v>8690</v>
      </c>
      <c r="H1704" s="5">
        <f t="shared" si="270"/>
        <v>17</v>
      </c>
      <c r="I1704" s="5" t="str">
        <f t="shared" si="271"/>
        <v>UPDATE crash_veh_2016 SET WAIVED_txt = 'Inspection waived' where TRIM(WAIVED)='1';</v>
      </c>
    </row>
    <row r="1705" spans="1:9" x14ac:dyDescent="0.25">
      <c r="A1705" s="5" t="s">
        <v>8665</v>
      </c>
      <c r="B1705" s="14" t="s">
        <v>7097</v>
      </c>
      <c r="C1705" s="5" t="s">
        <v>86</v>
      </c>
      <c r="D1705" s="5" t="str">
        <f t="shared" si="276"/>
        <v xml:space="preserve">2 </v>
      </c>
      <c r="E1705" s="5" t="str">
        <f t="shared" si="277"/>
        <v>Inspection completed</v>
      </c>
      <c r="F1705" t="s">
        <v>8690</v>
      </c>
      <c r="H1705" s="5">
        <f t="shared" si="270"/>
        <v>20</v>
      </c>
      <c r="I1705" s="5" t="str">
        <f t="shared" si="271"/>
        <v>UPDATE crash_veh_2016 SET WAIVED_txt = 'Inspection completed' where TRIM(WAIVED)='2';</v>
      </c>
    </row>
    <row r="1706" spans="1:9" x14ac:dyDescent="0.25">
      <c r="A1706" s="5" t="s">
        <v>8665</v>
      </c>
      <c r="B1706" s="15" t="s">
        <v>7098</v>
      </c>
      <c r="C1706" s="5" t="s">
        <v>86</v>
      </c>
      <c r="D1706" s="5" t="str">
        <f t="shared" si="276"/>
        <v xml:space="preserve">3 </v>
      </c>
      <c r="E1706" s="5" t="str">
        <f t="shared" si="277"/>
        <v>Inspection not required</v>
      </c>
      <c r="F1706" t="s">
        <v>8690</v>
      </c>
      <c r="H1706" s="5">
        <f t="shared" si="270"/>
        <v>23</v>
      </c>
      <c r="I1706" s="5" t="str">
        <f t="shared" si="271"/>
        <v>UPDATE crash_veh_2016 SET WAIVED_txt = 'Inspection not required' where TRIM(WAIVED)='3';</v>
      </c>
    </row>
    <row r="1707" spans="1:9" x14ac:dyDescent="0.25">
      <c r="A1707" s="5" t="s">
        <v>8585</v>
      </c>
      <c r="B1707" s="14" t="s">
        <v>7099</v>
      </c>
      <c r="C1707" t="s">
        <v>6135</v>
      </c>
      <c r="D1707" s="5" t="str">
        <f t="shared" ref="D1707:D1716" si="278">LEFT(B1707,2)</f>
        <v xml:space="preserve">1 </v>
      </c>
      <c r="E1707" s="5" t="str">
        <f t="shared" ref="E1707:E1716" si="279">TRIM(MID(B1707, SEARCH("=", B1707)+1,100))</f>
        <v>Clear</v>
      </c>
      <c r="F1707" t="s">
        <v>8688</v>
      </c>
      <c r="H1707" s="5">
        <f t="shared" si="270"/>
        <v>5</v>
      </c>
      <c r="I1707" s="5" t="str">
        <f t="shared" si="271"/>
        <v>UPDATE crash_acc_2016 SET WEATHER1_txt = 'Clear' where TRIM(WEATHER1)='1';</v>
      </c>
    </row>
    <row r="1708" spans="1:9" x14ac:dyDescent="0.25">
      <c r="A1708" s="5" t="s">
        <v>8585</v>
      </c>
      <c r="B1708" s="14" t="s">
        <v>7100</v>
      </c>
      <c r="C1708" s="5" t="s">
        <v>6135</v>
      </c>
      <c r="D1708" s="5" t="str">
        <f t="shared" si="278"/>
        <v xml:space="preserve">2 </v>
      </c>
      <c r="E1708" s="5" t="str">
        <f t="shared" si="279"/>
        <v>Cloudy</v>
      </c>
      <c r="F1708" s="5" t="s">
        <v>8688</v>
      </c>
      <c r="H1708" s="5">
        <f t="shared" si="270"/>
        <v>6</v>
      </c>
      <c r="I1708" s="5" t="str">
        <f t="shared" si="271"/>
        <v>UPDATE crash_acc_2016 SET WEATHER1_txt = 'Cloudy' where TRIM(WEATHER1)='2';</v>
      </c>
    </row>
    <row r="1709" spans="1:9" x14ac:dyDescent="0.25">
      <c r="A1709" s="5" t="s">
        <v>8585</v>
      </c>
      <c r="B1709" s="14" t="s">
        <v>7101</v>
      </c>
      <c r="C1709" s="5" t="s">
        <v>6135</v>
      </c>
      <c r="D1709" s="5" t="str">
        <f t="shared" si="278"/>
        <v xml:space="preserve">3 </v>
      </c>
      <c r="E1709" s="5" t="str">
        <f t="shared" si="279"/>
        <v>Rain</v>
      </c>
      <c r="F1709" s="5" t="s">
        <v>8688</v>
      </c>
      <c r="H1709" s="5">
        <f t="shared" si="270"/>
        <v>4</v>
      </c>
      <c r="I1709" s="5" t="str">
        <f t="shared" si="271"/>
        <v>UPDATE crash_acc_2016 SET WEATHER1_txt = 'Rain' where TRIM(WEATHER1)='3';</v>
      </c>
    </row>
    <row r="1710" spans="1:9" x14ac:dyDescent="0.25">
      <c r="A1710" s="5" t="s">
        <v>8585</v>
      </c>
      <c r="B1710" s="14" t="s">
        <v>7102</v>
      </c>
      <c r="C1710" s="5" t="s">
        <v>6135</v>
      </c>
      <c r="D1710" s="5" t="str">
        <f t="shared" si="278"/>
        <v xml:space="preserve">4 </v>
      </c>
      <c r="E1710" s="5" t="str">
        <f t="shared" si="279"/>
        <v>Snow</v>
      </c>
      <c r="F1710" s="5" t="s">
        <v>8688</v>
      </c>
      <c r="H1710" s="5">
        <f t="shared" si="270"/>
        <v>4</v>
      </c>
      <c r="I1710" s="5" t="str">
        <f t="shared" si="271"/>
        <v>UPDATE crash_acc_2016 SET WEATHER1_txt = 'Snow' where TRIM(WEATHER1)='4';</v>
      </c>
    </row>
    <row r="1711" spans="1:9" x14ac:dyDescent="0.25">
      <c r="A1711" s="5" t="s">
        <v>8585</v>
      </c>
      <c r="B1711" s="14" t="s">
        <v>7103</v>
      </c>
      <c r="C1711" s="5" t="s">
        <v>6135</v>
      </c>
      <c r="D1711" s="5" t="str">
        <f t="shared" si="278"/>
        <v xml:space="preserve">5 </v>
      </c>
      <c r="E1711" s="5" t="str">
        <f t="shared" si="279"/>
        <v>Sleet, Hail (freezing rain or freezing drizzle)</v>
      </c>
      <c r="F1711" s="5" t="s">
        <v>8688</v>
      </c>
      <c r="H1711" s="5">
        <f t="shared" si="270"/>
        <v>47</v>
      </c>
      <c r="I1711" s="5" t="str">
        <f t="shared" si="271"/>
        <v>UPDATE crash_acc_2016 SET WEATHER1_txt = 'Sleet, Hail (freezing rain or freezing drizzle)' where TRIM(WEATHER1)='5';</v>
      </c>
    </row>
    <row r="1712" spans="1:9" x14ac:dyDescent="0.25">
      <c r="A1712" s="5" t="s">
        <v>8585</v>
      </c>
      <c r="B1712" s="14" t="s">
        <v>7104</v>
      </c>
      <c r="C1712" s="5" t="s">
        <v>6135</v>
      </c>
      <c r="D1712" s="5" t="str">
        <f t="shared" si="278"/>
        <v xml:space="preserve">6 </v>
      </c>
      <c r="E1712" s="5" t="str">
        <f t="shared" si="279"/>
        <v>Fog/Smog/Smoke</v>
      </c>
      <c r="F1712" s="5" t="s">
        <v>8688</v>
      </c>
      <c r="H1712" s="5">
        <f t="shared" si="270"/>
        <v>14</v>
      </c>
      <c r="I1712" s="5" t="str">
        <f t="shared" si="271"/>
        <v>UPDATE crash_acc_2016 SET WEATHER1_txt = 'Fog/Smog/Smoke' where TRIM(WEATHER1)='6';</v>
      </c>
    </row>
    <row r="1713" spans="1:9" x14ac:dyDescent="0.25">
      <c r="A1713" s="5" t="s">
        <v>8585</v>
      </c>
      <c r="B1713" s="14" t="s">
        <v>7105</v>
      </c>
      <c r="C1713" s="5" t="s">
        <v>6135</v>
      </c>
      <c r="D1713" s="5" t="str">
        <f t="shared" si="278"/>
        <v xml:space="preserve">7 </v>
      </c>
      <c r="E1713" s="5" t="str">
        <f t="shared" si="279"/>
        <v>Blowing sand, soil, dirt</v>
      </c>
      <c r="F1713" s="5" t="s">
        <v>8688</v>
      </c>
      <c r="H1713" s="5">
        <f t="shared" si="270"/>
        <v>24</v>
      </c>
      <c r="I1713" s="5" t="str">
        <f t="shared" si="271"/>
        <v>UPDATE crash_acc_2016 SET WEATHER1_txt = 'Blowing sand, soil, dirt' where TRIM(WEATHER1)='7';</v>
      </c>
    </row>
    <row r="1714" spans="1:9" x14ac:dyDescent="0.25">
      <c r="A1714" s="5" t="s">
        <v>8585</v>
      </c>
      <c r="B1714" s="14" t="s">
        <v>7106</v>
      </c>
      <c r="C1714" s="5" t="s">
        <v>6135</v>
      </c>
      <c r="D1714" s="5" t="str">
        <f t="shared" si="278"/>
        <v xml:space="preserve">8 </v>
      </c>
      <c r="E1714" s="5" t="str">
        <f t="shared" si="279"/>
        <v>Sever Crosswinds</v>
      </c>
      <c r="F1714" s="5" t="s">
        <v>8688</v>
      </c>
      <c r="H1714" s="5">
        <f t="shared" si="270"/>
        <v>16</v>
      </c>
      <c r="I1714" s="5" t="str">
        <f t="shared" si="271"/>
        <v>UPDATE crash_acc_2016 SET WEATHER1_txt = 'Sever Crosswinds' where TRIM(WEATHER1)='8';</v>
      </c>
    </row>
    <row r="1715" spans="1:9" x14ac:dyDescent="0.25">
      <c r="A1715" s="5" t="s">
        <v>8585</v>
      </c>
      <c r="B1715" s="14" t="s">
        <v>6305</v>
      </c>
      <c r="C1715" s="5" t="s">
        <v>6135</v>
      </c>
      <c r="D1715" s="5" t="str">
        <f t="shared" si="278"/>
        <v>90</v>
      </c>
      <c r="E1715" s="5" t="str">
        <f t="shared" si="279"/>
        <v>Other</v>
      </c>
      <c r="F1715" s="5" t="s">
        <v>8688</v>
      </c>
      <c r="H1715" s="5">
        <f t="shared" si="270"/>
        <v>5</v>
      </c>
      <c r="I1715" s="5" t="str">
        <f t="shared" si="271"/>
        <v>UPDATE crash_acc_2016 SET WEATHER1_txt = 'Other' where TRIM(WEATHER1)='90';</v>
      </c>
    </row>
    <row r="1716" spans="1:9" x14ac:dyDescent="0.25">
      <c r="A1716" s="5" t="s">
        <v>8585</v>
      </c>
      <c r="B1716" s="15" t="s">
        <v>6262</v>
      </c>
      <c r="C1716" s="5" t="s">
        <v>6135</v>
      </c>
      <c r="D1716" s="5" t="str">
        <f t="shared" si="278"/>
        <v>99</v>
      </c>
      <c r="E1716" s="5" t="str">
        <f t="shared" si="279"/>
        <v>Unknown</v>
      </c>
      <c r="F1716" s="5" t="s">
        <v>8688</v>
      </c>
      <c r="H1716" s="5">
        <f t="shared" si="270"/>
        <v>7</v>
      </c>
      <c r="I1716" s="5" t="str">
        <f t="shared" si="271"/>
        <v>UPDATE crash_acc_2016 SET WEATHER1_txt = 'Unknown' where TRIM(WEATHER1)='99';</v>
      </c>
    </row>
    <row r="1717" spans="1:9" x14ac:dyDescent="0.25">
      <c r="A1717" s="5" t="s">
        <v>8586</v>
      </c>
      <c r="B1717" s="14" t="s">
        <v>7099</v>
      </c>
      <c r="C1717" s="5" t="s">
        <v>6136</v>
      </c>
      <c r="D1717" s="5" t="str">
        <f t="shared" ref="D1717:D1726" si="280">LEFT(B1717,2)</f>
        <v xml:space="preserve">1 </v>
      </c>
      <c r="E1717" s="5" t="str">
        <f t="shared" ref="E1717:E1726" si="281">TRIM(MID(B1717, SEARCH("=", B1717)+1,100))</f>
        <v>Clear</v>
      </c>
      <c r="F1717" s="5" t="s">
        <v>8688</v>
      </c>
      <c r="H1717" s="5">
        <f t="shared" si="270"/>
        <v>5</v>
      </c>
      <c r="I1717" s="5" t="str">
        <f t="shared" si="271"/>
        <v>UPDATE crash_acc_2016 SET WEATHER2_txt = 'Clear' where TRIM(WEATHER2)='1';</v>
      </c>
    </row>
    <row r="1718" spans="1:9" x14ac:dyDescent="0.25">
      <c r="A1718" s="5" t="s">
        <v>8586</v>
      </c>
      <c r="B1718" s="14" t="s">
        <v>7100</v>
      </c>
      <c r="C1718" s="5" t="s">
        <v>6136</v>
      </c>
      <c r="D1718" s="5" t="str">
        <f t="shared" si="280"/>
        <v xml:space="preserve">2 </v>
      </c>
      <c r="E1718" s="5" t="str">
        <f t="shared" si="281"/>
        <v>Cloudy</v>
      </c>
      <c r="F1718" s="5" t="s">
        <v>8688</v>
      </c>
      <c r="H1718" s="5">
        <f t="shared" si="270"/>
        <v>6</v>
      </c>
      <c r="I1718" s="5" t="str">
        <f t="shared" si="271"/>
        <v>UPDATE crash_acc_2016 SET WEATHER2_txt = 'Cloudy' where TRIM(WEATHER2)='2';</v>
      </c>
    </row>
    <row r="1719" spans="1:9" x14ac:dyDescent="0.25">
      <c r="A1719" s="5" t="s">
        <v>8586</v>
      </c>
      <c r="B1719" s="14" t="s">
        <v>7101</v>
      </c>
      <c r="C1719" s="5" t="s">
        <v>6136</v>
      </c>
      <c r="D1719" s="5" t="str">
        <f t="shared" si="280"/>
        <v xml:space="preserve">3 </v>
      </c>
      <c r="E1719" s="5" t="str">
        <f t="shared" si="281"/>
        <v>Rain</v>
      </c>
      <c r="F1719" s="5" t="s">
        <v>8688</v>
      </c>
      <c r="H1719" s="5">
        <f t="shared" si="270"/>
        <v>4</v>
      </c>
      <c r="I1719" s="5" t="str">
        <f t="shared" si="271"/>
        <v>UPDATE crash_acc_2016 SET WEATHER2_txt = 'Rain' where TRIM(WEATHER2)='3';</v>
      </c>
    </row>
    <row r="1720" spans="1:9" x14ac:dyDescent="0.25">
      <c r="A1720" s="5" t="s">
        <v>8586</v>
      </c>
      <c r="B1720" s="14" t="s">
        <v>7102</v>
      </c>
      <c r="C1720" s="5" t="s">
        <v>6136</v>
      </c>
      <c r="D1720" s="5" t="str">
        <f t="shared" si="280"/>
        <v xml:space="preserve">4 </v>
      </c>
      <c r="E1720" s="5" t="str">
        <f t="shared" si="281"/>
        <v>Snow</v>
      </c>
      <c r="F1720" s="5" t="s">
        <v>8688</v>
      </c>
      <c r="H1720" s="5">
        <f t="shared" si="270"/>
        <v>4</v>
      </c>
      <c r="I1720" s="5" t="str">
        <f t="shared" si="271"/>
        <v>UPDATE crash_acc_2016 SET WEATHER2_txt = 'Snow' where TRIM(WEATHER2)='4';</v>
      </c>
    </row>
    <row r="1721" spans="1:9" x14ac:dyDescent="0.25">
      <c r="A1721" s="5" t="s">
        <v>8586</v>
      </c>
      <c r="B1721" s="14" t="s">
        <v>7103</v>
      </c>
      <c r="C1721" s="5" t="s">
        <v>6136</v>
      </c>
      <c r="D1721" s="5" t="str">
        <f t="shared" si="280"/>
        <v xml:space="preserve">5 </v>
      </c>
      <c r="E1721" s="5" t="str">
        <f t="shared" si="281"/>
        <v>Sleet, Hail (freezing rain or freezing drizzle)</v>
      </c>
      <c r="F1721" s="5" t="s">
        <v>8688</v>
      </c>
      <c r="H1721" s="5">
        <f t="shared" si="270"/>
        <v>47</v>
      </c>
      <c r="I1721" s="5" t="str">
        <f t="shared" si="271"/>
        <v>UPDATE crash_acc_2016 SET WEATHER2_txt = 'Sleet, Hail (freezing rain or freezing drizzle)' where TRIM(WEATHER2)='5';</v>
      </c>
    </row>
    <row r="1722" spans="1:9" x14ac:dyDescent="0.25">
      <c r="A1722" s="5" t="s">
        <v>8586</v>
      </c>
      <c r="B1722" s="14" t="s">
        <v>7104</v>
      </c>
      <c r="C1722" s="5" t="s">
        <v>6136</v>
      </c>
      <c r="D1722" s="5" t="str">
        <f t="shared" si="280"/>
        <v xml:space="preserve">6 </v>
      </c>
      <c r="E1722" s="5" t="str">
        <f t="shared" si="281"/>
        <v>Fog/Smog/Smoke</v>
      </c>
      <c r="F1722" s="5" t="s">
        <v>8688</v>
      </c>
      <c r="H1722" s="5">
        <f t="shared" si="270"/>
        <v>14</v>
      </c>
      <c r="I1722" s="5" t="str">
        <f t="shared" si="271"/>
        <v>UPDATE crash_acc_2016 SET WEATHER2_txt = 'Fog/Smog/Smoke' where TRIM(WEATHER2)='6';</v>
      </c>
    </row>
    <row r="1723" spans="1:9" x14ac:dyDescent="0.25">
      <c r="A1723" s="5" t="s">
        <v>8586</v>
      </c>
      <c r="B1723" s="14" t="s">
        <v>7105</v>
      </c>
      <c r="C1723" s="5" t="s">
        <v>6136</v>
      </c>
      <c r="D1723" s="5" t="str">
        <f t="shared" si="280"/>
        <v xml:space="preserve">7 </v>
      </c>
      <c r="E1723" s="5" t="str">
        <f t="shared" si="281"/>
        <v>Blowing sand, soil, dirt</v>
      </c>
      <c r="F1723" s="5" t="s">
        <v>8688</v>
      </c>
      <c r="H1723" s="5">
        <f t="shared" si="270"/>
        <v>24</v>
      </c>
      <c r="I1723" s="5" t="str">
        <f t="shared" si="271"/>
        <v>UPDATE crash_acc_2016 SET WEATHER2_txt = 'Blowing sand, soil, dirt' where TRIM(WEATHER2)='7';</v>
      </c>
    </row>
    <row r="1724" spans="1:9" x14ac:dyDescent="0.25">
      <c r="A1724" s="5" t="s">
        <v>8586</v>
      </c>
      <c r="B1724" s="14" t="s">
        <v>7106</v>
      </c>
      <c r="C1724" s="5" t="s">
        <v>6136</v>
      </c>
      <c r="D1724" s="5" t="str">
        <f t="shared" si="280"/>
        <v xml:space="preserve">8 </v>
      </c>
      <c r="E1724" s="5" t="str">
        <f t="shared" si="281"/>
        <v>Sever Crosswinds</v>
      </c>
      <c r="F1724" s="5" t="s">
        <v>8688</v>
      </c>
      <c r="H1724" s="5">
        <f t="shared" si="270"/>
        <v>16</v>
      </c>
      <c r="I1724" s="5" t="str">
        <f t="shared" si="271"/>
        <v>UPDATE crash_acc_2016 SET WEATHER2_txt = 'Sever Crosswinds' where TRIM(WEATHER2)='8';</v>
      </c>
    </row>
    <row r="1725" spans="1:9" x14ac:dyDescent="0.25">
      <c r="A1725" s="5" t="s">
        <v>8586</v>
      </c>
      <c r="B1725" s="14" t="s">
        <v>6305</v>
      </c>
      <c r="C1725" s="5" t="s">
        <v>6136</v>
      </c>
      <c r="D1725" s="5" t="str">
        <f t="shared" si="280"/>
        <v>90</v>
      </c>
      <c r="E1725" s="5" t="str">
        <f t="shared" si="281"/>
        <v>Other</v>
      </c>
      <c r="F1725" s="5" t="s">
        <v>8688</v>
      </c>
      <c r="H1725" s="5">
        <f t="shared" si="270"/>
        <v>5</v>
      </c>
      <c r="I1725" s="5" t="str">
        <f t="shared" si="271"/>
        <v>UPDATE crash_acc_2016 SET WEATHER2_txt = 'Other' where TRIM(WEATHER2)='90';</v>
      </c>
    </row>
    <row r="1726" spans="1:9" x14ac:dyDescent="0.25">
      <c r="A1726" s="5" t="s">
        <v>8586</v>
      </c>
      <c r="B1726" s="15" t="s">
        <v>6262</v>
      </c>
      <c r="C1726" s="5" t="s">
        <v>6136</v>
      </c>
      <c r="D1726" s="5" t="str">
        <f t="shared" si="280"/>
        <v>99</v>
      </c>
      <c r="E1726" s="5" t="str">
        <f t="shared" si="281"/>
        <v>Unknown</v>
      </c>
      <c r="F1726" s="5" t="s">
        <v>8688</v>
      </c>
      <c r="H1726" s="5">
        <f t="shared" si="270"/>
        <v>7</v>
      </c>
      <c r="I1726" s="5" t="str">
        <f t="shared" si="271"/>
        <v>UPDATE crash_acc_2016 SET WEATHER2_txt = 'Unknown' where TRIM(WEATHER2)='99';</v>
      </c>
    </row>
    <row r="1727" spans="1:9" x14ac:dyDescent="0.25">
      <c r="A1727" s="5" t="s">
        <v>8602</v>
      </c>
      <c r="B1727" s="14" t="s">
        <v>6296</v>
      </c>
      <c r="C1727" t="s">
        <v>6149</v>
      </c>
      <c r="D1727" s="5" t="str">
        <f t="shared" ref="D1727:D1729" si="282">LEFT(B1727,2)</f>
        <v xml:space="preserve">1 </v>
      </c>
      <c r="E1727" s="5" t="str">
        <f t="shared" ref="E1727:E1729" si="283">TRIM(MID(B1727, SEARCH("=", B1727)+1,100))</f>
        <v>Yes</v>
      </c>
      <c r="F1727" s="5" t="s">
        <v>8688</v>
      </c>
      <c r="H1727" s="5">
        <f t="shared" si="270"/>
        <v>3</v>
      </c>
      <c r="I1727" s="5" t="str">
        <f t="shared" si="271"/>
        <v>UPDATE crash_acc_2016 SET WKZNREL_txt = 'Yes' where TRIM(WKZNREL)='1';</v>
      </c>
    </row>
    <row r="1728" spans="1:9" x14ac:dyDescent="0.25">
      <c r="A1728" s="5" t="s">
        <v>8602</v>
      </c>
      <c r="B1728" s="14" t="s">
        <v>6297</v>
      </c>
      <c r="C1728" s="5" t="s">
        <v>6149</v>
      </c>
      <c r="D1728" s="5" t="str">
        <f t="shared" si="282"/>
        <v xml:space="preserve">2 </v>
      </c>
      <c r="E1728" s="5" t="str">
        <f t="shared" si="283"/>
        <v>No</v>
      </c>
      <c r="F1728" s="5" t="s">
        <v>8688</v>
      </c>
      <c r="H1728" s="5">
        <f t="shared" si="270"/>
        <v>2</v>
      </c>
      <c r="I1728" s="5" t="str">
        <f t="shared" si="271"/>
        <v>UPDATE crash_acc_2016 SET WKZNREL_txt = 'No' where TRIM(WKZNREL)='2';</v>
      </c>
    </row>
    <row r="1729" spans="1:9" x14ac:dyDescent="0.25">
      <c r="A1729" s="5" t="s">
        <v>8602</v>
      </c>
      <c r="B1729" s="15" t="s">
        <v>6262</v>
      </c>
      <c r="C1729" s="5" t="s">
        <v>6149</v>
      </c>
      <c r="D1729" s="5" t="str">
        <f t="shared" si="282"/>
        <v>99</v>
      </c>
      <c r="E1729" s="5" t="str">
        <f t="shared" si="283"/>
        <v>Unknown</v>
      </c>
      <c r="F1729" s="5" t="s">
        <v>8688</v>
      </c>
      <c r="H1729" s="5">
        <f t="shared" si="270"/>
        <v>7</v>
      </c>
      <c r="I1729" s="5" t="str">
        <f t="shared" si="271"/>
        <v>UPDATE crash_acc_2016 SET WKZNREL_txt = 'Unknown' where TRIM(WKZNREL)='99';</v>
      </c>
    </row>
    <row r="1730" spans="1:9" x14ac:dyDescent="0.25">
      <c r="A1730" s="5" t="s">
        <v>8580</v>
      </c>
      <c r="B1730" s="14" t="s">
        <v>6770</v>
      </c>
      <c r="C1730" t="s">
        <v>6133</v>
      </c>
      <c r="D1730" s="5" t="str">
        <f t="shared" ref="D1730:D1734" si="284">LEFT(B1730,2)</f>
        <v xml:space="preserve">1 </v>
      </c>
      <c r="E1730" s="5" t="str">
        <f t="shared" ref="E1730:E1734" si="285">TRIM(MID(B1730, SEARCH("=", B1730)+1,100))</f>
        <v>Lane Closure</v>
      </c>
      <c r="F1730" s="5" t="s">
        <v>8688</v>
      </c>
      <c r="H1730" s="5">
        <f t="shared" si="270"/>
        <v>12</v>
      </c>
      <c r="I1730" s="5" t="str">
        <f t="shared" si="271"/>
        <v>UPDATE crash_acc_2016 SET WKZNTYPE_txt = 'Lane Closure' where TRIM(WKZNTYPE)='1';</v>
      </c>
    </row>
    <row r="1731" spans="1:9" x14ac:dyDescent="0.25">
      <c r="A1731" s="5" t="s">
        <v>8580</v>
      </c>
      <c r="B1731" s="14" t="s">
        <v>6771</v>
      </c>
      <c r="C1731" s="5" t="s">
        <v>6133</v>
      </c>
      <c r="D1731" s="5" t="str">
        <f t="shared" si="284"/>
        <v xml:space="preserve">2 </v>
      </c>
      <c r="E1731" s="5" t="str">
        <f t="shared" si="285"/>
        <v>Lane Shift/Crossover</v>
      </c>
      <c r="F1731" s="5" t="s">
        <v>8688</v>
      </c>
      <c r="H1731" s="5">
        <f t="shared" si="270"/>
        <v>20</v>
      </c>
      <c r="I1731" s="5" t="str">
        <f t="shared" si="271"/>
        <v>UPDATE crash_acc_2016 SET WKZNTYPE_txt = 'Lane Shift/Crossover' where TRIM(WKZNTYPE)='2';</v>
      </c>
    </row>
    <row r="1732" spans="1:9" x14ac:dyDescent="0.25">
      <c r="A1732" s="5" t="s">
        <v>8580</v>
      </c>
      <c r="B1732" s="14" t="s">
        <v>7109</v>
      </c>
      <c r="C1732" s="5" t="s">
        <v>6133</v>
      </c>
      <c r="D1732" s="5" t="str">
        <f t="shared" si="284"/>
        <v xml:space="preserve">3 </v>
      </c>
      <c r="E1732" s="5" t="str">
        <f t="shared" si="285"/>
        <v>Work on Shoulder / Median</v>
      </c>
      <c r="F1732" s="5" t="s">
        <v>8688</v>
      </c>
      <c r="H1732" s="5">
        <f t="shared" si="270"/>
        <v>25</v>
      </c>
      <c r="I1732" s="5" t="str">
        <f t="shared" si="271"/>
        <v>UPDATE crash_acc_2016 SET WKZNTYPE_txt = 'Work on Shoulder / Median' where TRIM(WKZNTYPE)='3';</v>
      </c>
    </row>
    <row r="1733" spans="1:9" x14ac:dyDescent="0.25">
      <c r="A1733" s="5" t="s">
        <v>8580</v>
      </c>
      <c r="B1733" s="14" t="s">
        <v>7110</v>
      </c>
      <c r="C1733" s="5" t="s">
        <v>6133</v>
      </c>
      <c r="D1733" s="5" t="str">
        <f t="shared" si="284"/>
        <v xml:space="preserve">6 </v>
      </c>
      <c r="E1733" s="5" t="str">
        <f t="shared" si="285"/>
        <v>Intermittent or Moving Workzone</v>
      </c>
      <c r="F1733" s="5" t="s">
        <v>8688</v>
      </c>
      <c r="H1733" s="5">
        <f t="shared" ref="H1733:H1796" si="286">LEN(E1733)</f>
        <v>31</v>
      </c>
      <c r="I1733" s="5" t="str">
        <f t="shared" ref="I1733:I1796" si="287">"UPDATE crash_"&amp;TRIM(F1733)&amp;"_2016 SET "&amp;TRIM(C1733)&amp;"_txt = '"&amp;TRIM(E1733)&amp;"' where TRIM("&amp;TRIM(C1733)&amp;")='"&amp;TRIM(D1733)&amp;"';"</f>
        <v>UPDATE crash_acc_2016 SET WKZNTYPE_txt = 'Intermittent or Moving Workzone' where TRIM(WKZNTYPE)='6';</v>
      </c>
    </row>
    <row r="1734" spans="1:9" x14ac:dyDescent="0.25">
      <c r="A1734" s="5" t="s">
        <v>8580</v>
      </c>
      <c r="B1734" s="15" t="s">
        <v>6305</v>
      </c>
      <c r="C1734" s="5" t="s">
        <v>6133</v>
      </c>
      <c r="D1734" s="5" t="str">
        <f t="shared" si="284"/>
        <v>90</v>
      </c>
      <c r="E1734" s="5" t="str">
        <f t="shared" si="285"/>
        <v>Other</v>
      </c>
      <c r="F1734" s="5" t="s">
        <v>8688</v>
      </c>
      <c r="H1734" s="5">
        <f t="shared" si="286"/>
        <v>5</v>
      </c>
      <c r="I1734" s="5" t="str">
        <f t="shared" si="287"/>
        <v>UPDATE crash_acc_2016 SET WKZNTYPE_txt = 'Other' where TRIM(WKZNTYPE)='90';</v>
      </c>
    </row>
    <row r="1735" spans="1:9" x14ac:dyDescent="0.25">
      <c r="A1735" s="5" t="s">
        <v>8582</v>
      </c>
      <c r="B1735" s="14" t="s">
        <v>6296</v>
      </c>
      <c r="C1735" t="s">
        <v>50</v>
      </c>
      <c r="D1735" s="5" t="str">
        <f t="shared" ref="D1735:D1737" si="288">LEFT(B1735,2)</f>
        <v xml:space="preserve">1 </v>
      </c>
      <c r="E1735" s="5" t="str">
        <f t="shared" ref="E1735:E1737" si="289">TRIM(MID(B1735, SEARCH("=", B1735)+1,100))</f>
        <v>Yes</v>
      </c>
      <c r="F1735" s="5" t="s">
        <v>8688</v>
      </c>
      <c r="H1735" s="5">
        <f t="shared" si="286"/>
        <v>3</v>
      </c>
      <c r="I1735" s="5" t="str">
        <f t="shared" si="287"/>
        <v>UPDATE crash_acc_2016 SET WORKERS_txt = 'Yes' where TRIM(WORKERS)='1';</v>
      </c>
    </row>
    <row r="1736" spans="1:9" x14ac:dyDescent="0.25">
      <c r="A1736" s="5" t="s">
        <v>8582</v>
      </c>
      <c r="B1736" s="14" t="s">
        <v>6297</v>
      </c>
      <c r="C1736" s="5" t="s">
        <v>50</v>
      </c>
      <c r="D1736" s="5" t="str">
        <f t="shared" si="288"/>
        <v xml:space="preserve">2 </v>
      </c>
      <c r="E1736" s="5" t="str">
        <f t="shared" si="289"/>
        <v>No</v>
      </c>
      <c r="F1736" s="5" t="s">
        <v>8688</v>
      </c>
      <c r="H1736" s="5">
        <f t="shared" si="286"/>
        <v>2</v>
      </c>
      <c r="I1736" s="5" t="str">
        <f t="shared" si="287"/>
        <v>UPDATE crash_acc_2016 SET WORKERS_txt = 'No' where TRIM(WORKERS)='2';</v>
      </c>
    </row>
    <row r="1737" spans="1:9" x14ac:dyDescent="0.25">
      <c r="A1737" s="5" t="s">
        <v>8582</v>
      </c>
      <c r="B1737" s="15" t="s">
        <v>6262</v>
      </c>
      <c r="C1737" s="5" t="s">
        <v>50</v>
      </c>
      <c r="D1737" s="5" t="str">
        <f t="shared" si="288"/>
        <v>99</v>
      </c>
      <c r="E1737" s="5" t="str">
        <f t="shared" si="289"/>
        <v>Unknown</v>
      </c>
      <c r="F1737" s="5" t="s">
        <v>8688</v>
      </c>
      <c r="H1737" s="5">
        <f t="shared" si="286"/>
        <v>7</v>
      </c>
      <c r="I1737" s="5" t="str">
        <f t="shared" si="287"/>
        <v>UPDATE crash_acc_2016 SET WORKERS_txt = 'Unknown' where TRIM(WORKERS)='99';</v>
      </c>
    </row>
    <row r="1738" spans="1:9" x14ac:dyDescent="0.25">
      <c r="A1738" s="5" t="s">
        <v>8669</v>
      </c>
      <c r="B1738" s="14" t="s">
        <v>7111</v>
      </c>
      <c r="C1738" t="s">
        <v>51</v>
      </c>
      <c r="D1738" s="5" t="str">
        <f t="shared" ref="D1738:D1741" si="290">LEFT(B1738,2)</f>
        <v xml:space="preserve">1 </v>
      </c>
      <c r="E1738" s="5" t="str">
        <f t="shared" ref="E1738:E1742" si="291">TRIM(MID(B1738, SEARCH("=", B1738)+1,100))</f>
        <v>Operational</v>
      </c>
      <c r="F1738" t="s">
        <v>8690</v>
      </c>
      <c r="H1738" s="5">
        <f t="shared" si="286"/>
        <v>11</v>
      </c>
      <c r="I1738" s="5" t="str">
        <f t="shared" si="287"/>
        <v>UPDATE crash_veh_2016 SET WORKING_txt = 'Operational' where TRIM(WORKING)='1';</v>
      </c>
    </row>
    <row r="1739" spans="1:9" x14ac:dyDescent="0.25">
      <c r="A1739" s="5" t="s">
        <v>8669</v>
      </c>
      <c r="B1739" s="14" t="s">
        <v>7112</v>
      </c>
      <c r="C1739" s="5" t="s">
        <v>51</v>
      </c>
      <c r="D1739" s="5" t="str">
        <f t="shared" si="290"/>
        <v xml:space="preserve">2 </v>
      </c>
      <c r="E1739" s="5" t="str">
        <f t="shared" si="291"/>
        <v>Not operational</v>
      </c>
      <c r="F1739" s="5" t="s">
        <v>8690</v>
      </c>
      <c r="H1739" s="5">
        <f t="shared" si="286"/>
        <v>15</v>
      </c>
      <c r="I1739" s="5" t="str">
        <f t="shared" si="287"/>
        <v>UPDATE crash_veh_2016 SET WORKING_txt = 'Not operational' where TRIM(WORKING)='2';</v>
      </c>
    </row>
    <row r="1740" spans="1:9" x14ac:dyDescent="0.25">
      <c r="A1740" s="5" t="s">
        <v>8669</v>
      </c>
      <c r="B1740" s="14" t="s">
        <v>7113</v>
      </c>
      <c r="C1740" s="5" t="s">
        <v>51</v>
      </c>
      <c r="D1740" s="5" t="str">
        <f t="shared" si="290"/>
        <v xml:space="preserve">3 </v>
      </c>
      <c r="E1740" s="5" t="str">
        <f t="shared" si="291"/>
        <v>Enhanced-flashing, blinking, illuminated</v>
      </c>
      <c r="F1740" s="5" t="s">
        <v>8690</v>
      </c>
      <c r="H1740" s="5">
        <f t="shared" si="286"/>
        <v>40</v>
      </c>
      <c r="I1740" s="5" t="str">
        <f t="shared" si="287"/>
        <v>UPDATE crash_veh_2016 SET WORKING_txt = 'Enhanced-flashing, blinking, illuminated' where TRIM(WORKING)='3';</v>
      </c>
    </row>
    <row r="1741" spans="1:9" x14ac:dyDescent="0.25">
      <c r="A1741" s="5" t="s">
        <v>8669</v>
      </c>
      <c r="B1741" s="15" t="s">
        <v>7114</v>
      </c>
      <c r="C1741" s="5" t="s">
        <v>51</v>
      </c>
      <c r="D1741" s="5" t="str">
        <f t="shared" si="290"/>
        <v xml:space="preserve">5 </v>
      </c>
      <c r="E1741" s="5" t="str">
        <f t="shared" si="291"/>
        <v>Traffic control missing</v>
      </c>
      <c r="F1741" s="5" t="s">
        <v>8690</v>
      </c>
      <c r="H1741" s="5">
        <f t="shared" si="286"/>
        <v>23</v>
      </c>
      <c r="I1741" s="5" t="str">
        <f t="shared" si="287"/>
        <v>UPDATE crash_veh_2016 SET WORKING_txt = 'Traffic control missing' where TRIM(WORKING)='5';</v>
      </c>
    </row>
    <row r="1742" spans="1:9" x14ac:dyDescent="0.25">
      <c r="A1742" s="5" t="s">
        <v>8603</v>
      </c>
      <c r="B1742" t="s">
        <v>7115</v>
      </c>
      <c r="C1742" t="s">
        <v>9</v>
      </c>
      <c r="D1742" s="5" t="str">
        <f>LEFT(B1742,4)</f>
        <v>0000</v>
      </c>
      <c r="E1742" s="5" t="str">
        <f t="shared" si="291"/>
        <v>Airport/Fort Snelling</v>
      </c>
      <c r="F1742" t="s">
        <v>8688</v>
      </c>
      <c r="H1742" s="5">
        <f t="shared" si="286"/>
        <v>21</v>
      </c>
      <c r="I1742" s="5" t="str">
        <f t="shared" si="287"/>
        <v>UPDATE crash_acc_2016 SET CITY_txt = 'Airport/Fort Snelling' where TRIM(CITY)='0000';</v>
      </c>
    </row>
    <row r="1743" spans="1:9" x14ac:dyDescent="0.25">
      <c r="A1743" s="5" t="s">
        <v>8603</v>
      </c>
      <c r="B1743" t="s">
        <v>7116</v>
      </c>
      <c r="C1743" s="5" t="s">
        <v>9</v>
      </c>
      <c r="D1743" s="5" t="str">
        <f t="shared" ref="D1743:D1806" si="292">LEFT(B1743,4)</f>
        <v>0005</v>
      </c>
      <c r="E1743" s="5" t="str">
        <f t="shared" ref="E1743:E1806" si="293">TRIM(MID(B1743, SEARCH("=", B1743)+1,100))</f>
        <v>Ada</v>
      </c>
      <c r="F1743" s="5" t="s">
        <v>8688</v>
      </c>
      <c r="H1743" s="5">
        <f t="shared" si="286"/>
        <v>3</v>
      </c>
      <c r="I1743" s="5" t="str">
        <f t="shared" si="287"/>
        <v>UPDATE crash_acc_2016 SET CITY_txt = 'Ada' where TRIM(CITY)='0005';</v>
      </c>
    </row>
    <row r="1744" spans="1:9" x14ac:dyDescent="0.25">
      <c r="A1744" s="5" t="s">
        <v>8603</v>
      </c>
      <c r="B1744" t="s">
        <v>7117</v>
      </c>
      <c r="C1744" s="5" t="s">
        <v>9</v>
      </c>
      <c r="D1744" s="5" t="str">
        <f t="shared" si="292"/>
        <v>0010</v>
      </c>
      <c r="E1744" s="5" t="str">
        <f t="shared" si="293"/>
        <v>Adams</v>
      </c>
      <c r="F1744" s="5" t="s">
        <v>8688</v>
      </c>
      <c r="H1744" s="5">
        <f t="shared" si="286"/>
        <v>5</v>
      </c>
      <c r="I1744" s="5" t="str">
        <f t="shared" si="287"/>
        <v>UPDATE crash_acc_2016 SET CITY_txt = 'Adams' where TRIM(CITY)='0010';</v>
      </c>
    </row>
    <row r="1745" spans="1:9" x14ac:dyDescent="0.25">
      <c r="A1745" s="5" t="s">
        <v>8603</v>
      </c>
      <c r="B1745" t="s">
        <v>7118</v>
      </c>
      <c r="C1745" s="5" t="s">
        <v>9</v>
      </c>
      <c r="D1745" s="5" t="str">
        <f t="shared" si="292"/>
        <v>0015</v>
      </c>
      <c r="E1745" s="5" t="str">
        <f t="shared" si="293"/>
        <v>Adrian</v>
      </c>
      <c r="F1745" s="5" t="s">
        <v>8688</v>
      </c>
      <c r="H1745" s="5">
        <f t="shared" si="286"/>
        <v>6</v>
      </c>
      <c r="I1745" s="5" t="str">
        <f t="shared" si="287"/>
        <v>UPDATE crash_acc_2016 SET CITY_txt = 'Adrian' where TRIM(CITY)='0015';</v>
      </c>
    </row>
    <row r="1746" spans="1:9" x14ac:dyDescent="0.25">
      <c r="A1746" s="5" t="s">
        <v>8603</v>
      </c>
      <c r="B1746" t="s">
        <v>7119</v>
      </c>
      <c r="C1746" s="5" t="s">
        <v>9</v>
      </c>
      <c r="D1746" s="5" t="str">
        <f t="shared" si="292"/>
        <v>0020</v>
      </c>
      <c r="E1746" s="5" t="str">
        <f t="shared" si="293"/>
        <v>Afton</v>
      </c>
      <c r="F1746" s="5" t="s">
        <v>8688</v>
      </c>
      <c r="H1746" s="5">
        <f t="shared" si="286"/>
        <v>5</v>
      </c>
      <c r="I1746" s="5" t="str">
        <f t="shared" si="287"/>
        <v>UPDATE crash_acc_2016 SET CITY_txt = 'Afton' where TRIM(CITY)='0020';</v>
      </c>
    </row>
    <row r="1747" spans="1:9" x14ac:dyDescent="0.25">
      <c r="A1747" s="5" t="s">
        <v>8603</v>
      </c>
      <c r="B1747" t="s">
        <v>7120</v>
      </c>
      <c r="C1747" s="5" t="s">
        <v>9</v>
      </c>
      <c r="D1747" s="5" t="str">
        <f t="shared" si="292"/>
        <v>0025</v>
      </c>
      <c r="E1747" s="5" t="str">
        <f t="shared" si="293"/>
        <v>Aitkin</v>
      </c>
      <c r="F1747" s="5" t="s">
        <v>8688</v>
      </c>
      <c r="H1747" s="5">
        <f t="shared" si="286"/>
        <v>6</v>
      </c>
      <c r="I1747" s="5" t="str">
        <f t="shared" si="287"/>
        <v>UPDATE crash_acc_2016 SET CITY_txt = 'Aitkin' where TRIM(CITY)='0025';</v>
      </c>
    </row>
    <row r="1748" spans="1:9" x14ac:dyDescent="0.25">
      <c r="A1748" s="5" t="s">
        <v>8603</v>
      </c>
      <c r="B1748" t="s">
        <v>7121</v>
      </c>
      <c r="C1748" s="5" t="s">
        <v>9</v>
      </c>
      <c r="D1748" s="5" t="str">
        <f t="shared" si="292"/>
        <v>0030</v>
      </c>
      <c r="E1748" s="5" t="str">
        <f t="shared" si="293"/>
        <v>Akeley</v>
      </c>
      <c r="F1748" s="5" t="s">
        <v>8688</v>
      </c>
      <c r="H1748" s="5">
        <f t="shared" si="286"/>
        <v>6</v>
      </c>
      <c r="I1748" s="5" t="str">
        <f t="shared" si="287"/>
        <v>UPDATE crash_acc_2016 SET CITY_txt = 'Akeley' where TRIM(CITY)='0030';</v>
      </c>
    </row>
    <row r="1749" spans="1:9" x14ac:dyDescent="0.25">
      <c r="A1749" s="5" t="s">
        <v>8603</v>
      </c>
      <c r="B1749" t="s">
        <v>7122</v>
      </c>
      <c r="C1749" s="5" t="s">
        <v>9</v>
      </c>
      <c r="D1749" s="5" t="str">
        <f t="shared" si="292"/>
        <v>0035</v>
      </c>
      <c r="E1749" s="5" t="str">
        <f t="shared" si="293"/>
        <v>Albany</v>
      </c>
      <c r="F1749" s="5" t="s">
        <v>8688</v>
      </c>
      <c r="H1749" s="5">
        <f t="shared" si="286"/>
        <v>6</v>
      </c>
      <c r="I1749" s="5" t="str">
        <f t="shared" si="287"/>
        <v>UPDATE crash_acc_2016 SET CITY_txt = 'Albany' where TRIM(CITY)='0035';</v>
      </c>
    </row>
    <row r="1750" spans="1:9" x14ac:dyDescent="0.25">
      <c r="A1750" s="5" t="s">
        <v>8603</v>
      </c>
      <c r="B1750" t="s">
        <v>7123</v>
      </c>
      <c r="C1750" s="5" t="s">
        <v>9</v>
      </c>
      <c r="D1750" s="5" t="str">
        <f t="shared" si="292"/>
        <v>0040</v>
      </c>
      <c r="E1750" s="5" t="str">
        <f t="shared" si="293"/>
        <v>Alberta</v>
      </c>
      <c r="F1750" s="5" t="s">
        <v>8688</v>
      </c>
      <c r="H1750" s="5">
        <f t="shared" si="286"/>
        <v>7</v>
      </c>
      <c r="I1750" s="5" t="str">
        <f t="shared" si="287"/>
        <v>UPDATE crash_acc_2016 SET CITY_txt = 'Alberta' where TRIM(CITY)='0040';</v>
      </c>
    </row>
    <row r="1751" spans="1:9" x14ac:dyDescent="0.25">
      <c r="A1751" s="5" t="s">
        <v>8603</v>
      </c>
      <c r="B1751" t="s">
        <v>7124</v>
      </c>
      <c r="C1751" s="5" t="s">
        <v>9</v>
      </c>
      <c r="D1751" s="5" t="str">
        <f t="shared" si="292"/>
        <v>0045</v>
      </c>
      <c r="E1751" s="5" t="str">
        <f t="shared" si="293"/>
        <v>Albert Lea</v>
      </c>
      <c r="F1751" s="5" t="s">
        <v>8688</v>
      </c>
      <c r="H1751" s="5">
        <f t="shared" si="286"/>
        <v>10</v>
      </c>
      <c r="I1751" s="5" t="str">
        <f t="shared" si="287"/>
        <v>UPDATE crash_acc_2016 SET CITY_txt = 'Albert Lea' where TRIM(CITY)='0045';</v>
      </c>
    </row>
    <row r="1752" spans="1:9" x14ac:dyDescent="0.25">
      <c r="A1752" s="5" t="s">
        <v>8603</v>
      </c>
      <c r="B1752" t="s">
        <v>7125</v>
      </c>
      <c r="C1752" s="5" t="s">
        <v>9</v>
      </c>
      <c r="D1752" s="5" t="str">
        <f t="shared" si="292"/>
        <v>0050</v>
      </c>
      <c r="E1752" s="5" t="str">
        <f t="shared" si="293"/>
        <v>Albertville</v>
      </c>
      <c r="F1752" s="5" t="s">
        <v>8688</v>
      </c>
      <c r="H1752" s="5">
        <f t="shared" si="286"/>
        <v>11</v>
      </c>
      <c r="I1752" s="5" t="str">
        <f t="shared" si="287"/>
        <v>UPDATE crash_acc_2016 SET CITY_txt = 'Albertville' where TRIM(CITY)='0050';</v>
      </c>
    </row>
    <row r="1753" spans="1:9" x14ac:dyDescent="0.25">
      <c r="A1753" s="5" t="s">
        <v>8603</v>
      </c>
      <c r="B1753" t="s">
        <v>7126</v>
      </c>
      <c r="C1753" s="5" t="s">
        <v>9</v>
      </c>
      <c r="D1753" s="5" t="str">
        <f t="shared" si="292"/>
        <v>0055</v>
      </c>
      <c r="E1753" s="5" t="str">
        <f t="shared" si="293"/>
        <v>Alden</v>
      </c>
      <c r="F1753" s="5" t="s">
        <v>8688</v>
      </c>
      <c r="H1753" s="5">
        <f t="shared" si="286"/>
        <v>5</v>
      </c>
      <c r="I1753" s="5" t="str">
        <f t="shared" si="287"/>
        <v>UPDATE crash_acc_2016 SET CITY_txt = 'Alden' where TRIM(CITY)='0055';</v>
      </c>
    </row>
    <row r="1754" spans="1:9" x14ac:dyDescent="0.25">
      <c r="A1754" s="5" t="s">
        <v>8603</v>
      </c>
      <c r="B1754" t="s">
        <v>7127</v>
      </c>
      <c r="C1754" s="5" t="s">
        <v>9</v>
      </c>
      <c r="D1754" s="5" t="str">
        <f t="shared" si="292"/>
        <v>0060</v>
      </c>
      <c r="E1754" s="5" t="str">
        <f t="shared" si="293"/>
        <v>Aldrich</v>
      </c>
      <c r="F1754" s="5" t="s">
        <v>8688</v>
      </c>
      <c r="H1754" s="5">
        <f t="shared" si="286"/>
        <v>7</v>
      </c>
      <c r="I1754" s="5" t="str">
        <f t="shared" si="287"/>
        <v>UPDATE crash_acc_2016 SET CITY_txt = 'Aldrich' where TRIM(CITY)='0060';</v>
      </c>
    </row>
    <row r="1755" spans="1:9" x14ac:dyDescent="0.25">
      <c r="A1755" s="5" t="s">
        <v>8603</v>
      </c>
      <c r="B1755" t="s">
        <v>7128</v>
      </c>
      <c r="C1755" s="5" t="s">
        <v>9</v>
      </c>
      <c r="D1755" s="5" t="str">
        <f t="shared" si="292"/>
        <v>0065</v>
      </c>
      <c r="E1755" s="5" t="str">
        <f t="shared" si="293"/>
        <v>Alexandria</v>
      </c>
      <c r="F1755" s="5" t="s">
        <v>8688</v>
      </c>
      <c r="H1755" s="5">
        <f t="shared" si="286"/>
        <v>10</v>
      </c>
      <c r="I1755" s="5" t="str">
        <f t="shared" si="287"/>
        <v>UPDATE crash_acc_2016 SET CITY_txt = 'Alexandria' where TRIM(CITY)='0065';</v>
      </c>
    </row>
    <row r="1756" spans="1:9" x14ac:dyDescent="0.25">
      <c r="A1756" s="5" t="s">
        <v>8603</v>
      </c>
      <c r="B1756" t="s">
        <v>7129</v>
      </c>
      <c r="C1756" s="5" t="s">
        <v>9</v>
      </c>
      <c r="D1756" s="5" t="str">
        <f t="shared" si="292"/>
        <v>0070</v>
      </c>
      <c r="E1756" s="5" t="str">
        <f t="shared" si="293"/>
        <v>Alpha</v>
      </c>
      <c r="F1756" s="5" t="s">
        <v>8688</v>
      </c>
      <c r="H1756" s="5">
        <f t="shared" si="286"/>
        <v>5</v>
      </c>
      <c r="I1756" s="5" t="str">
        <f t="shared" si="287"/>
        <v>UPDATE crash_acc_2016 SET CITY_txt = 'Alpha' where TRIM(CITY)='0070';</v>
      </c>
    </row>
    <row r="1757" spans="1:9" x14ac:dyDescent="0.25">
      <c r="A1757" s="5" t="s">
        <v>8603</v>
      </c>
      <c r="B1757" t="s">
        <v>7130</v>
      </c>
      <c r="C1757" s="5" t="s">
        <v>9</v>
      </c>
      <c r="D1757" s="5" t="str">
        <f t="shared" si="292"/>
        <v>0075</v>
      </c>
      <c r="E1757" s="5" t="str">
        <f t="shared" si="293"/>
        <v>Altura</v>
      </c>
      <c r="F1757" s="5" t="s">
        <v>8688</v>
      </c>
      <c r="H1757" s="5">
        <f t="shared" si="286"/>
        <v>6</v>
      </c>
      <c r="I1757" s="5" t="str">
        <f t="shared" si="287"/>
        <v>UPDATE crash_acc_2016 SET CITY_txt = 'Altura' where TRIM(CITY)='0075';</v>
      </c>
    </row>
    <row r="1758" spans="1:9" x14ac:dyDescent="0.25">
      <c r="A1758" s="5" t="s">
        <v>8603</v>
      </c>
      <c r="B1758" t="s">
        <v>7131</v>
      </c>
      <c r="C1758" s="5" t="s">
        <v>9</v>
      </c>
      <c r="D1758" s="5" t="str">
        <f t="shared" si="292"/>
        <v>0080</v>
      </c>
      <c r="E1758" s="5" t="str">
        <f t="shared" si="293"/>
        <v>Alvarado</v>
      </c>
      <c r="F1758" s="5" t="s">
        <v>8688</v>
      </c>
      <c r="H1758" s="5">
        <f t="shared" si="286"/>
        <v>8</v>
      </c>
      <c r="I1758" s="5" t="str">
        <f t="shared" si="287"/>
        <v>UPDATE crash_acc_2016 SET CITY_txt = 'Alvarado' where TRIM(CITY)='0080';</v>
      </c>
    </row>
    <row r="1759" spans="1:9" x14ac:dyDescent="0.25">
      <c r="A1759" s="5" t="s">
        <v>8603</v>
      </c>
      <c r="B1759" t="s">
        <v>7132</v>
      </c>
      <c r="C1759" s="5" t="s">
        <v>9</v>
      </c>
      <c r="D1759" s="5" t="str">
        <f t="shared" si="292"/>
        <v>0085</v>
      </c>
      <c r="E1759" s="5" t="str">
        <f t="shared" si="293"/>
        <v>Amboy</v>
      </c>
      <c r="F1759" s="5" t="s">
        <v>8688</v>
      </c>
      <c r="H1759" s="5">
        <f t="shared" si="286"/>
        <v>5</v>
      </c>
      <c r="I1759" s="5" t="str">
        <f t="shared" si="287"/>
        <v>UPDATE crash_acc_2016 SET CITY_txt = 'Amboy' where TRIM(CITY)='0085';</v>
      </c>
    </row>
    <row r="1760" spans="1:9" x14ac:dyDescent="0.25">
      <c r="A1760" s="5" t="s">
        <v>8603</v>
      </c>
      <c r="B1760" t="s">
        <v>7133</v>
      </c>
      <c r="C1760" s="5" t="s">
        <v>9</v>
      </c>
      <c r="D1760" s="5" t="str">
        <f t="shared" si="292"/>
        <v>0088</v>
      </c>
      <c r="E1760" s="5" t="str">
        <f t="shared" si="293"/>
        <v>Andover</v>
      </c>
      <c r="F1760" s="5" t="s">
        <v>8688</v>
      </c>
      <c r="H1760" s="5">
        <f t="shared" si="286"/>
        <v>7</v>
      </c>
      <c r="I1760" s="5" t="str">
        <f t="shared" si="287"/>
        <v>UPDATE crash_acc_2016 SET CITY_txt = 'Andover' where TRIM(CITY)='0088';</v>
      </c>
    </row>
    <row r="1761" spans="1:9" x14ac:dyDescent="0.25">
      <c r="A1761" s="5" t="s">
        <v>8603</v>
      </c>
      <c r="B1761" t="s">
        <v>7134</v>
      </c>
      <c r="C1761" s="5" t="s">
        <v>9</v>
      </c>
      <c r="D1761" s="5" t="str">
        <f t="shared" si="292"/>
        <v>0090</v>
      </c>
      <c r="E1761" s="5" t="str">
        <f t="shared" si="293"/>
        <v>Annandale</v>
      </c>
      <c r="F1761" s="5" t="s">
        <v>8688</v>
      </c>
      <c r="H1761" s="5">
        <f t="shared" si="286"/>
        <v>9</v>
      </c>
      <c r="I1761" s="5" t="str">
        <f t="shared" si="287"/>
        <v>UPDATE crash_acc_2016 SET CITY_txt = 'Annandale' where TRIM(CITY)='0090';</v>
      </c>
    </row>
    <row r="1762" spans="1:9" x14ac:dyDescent="0.25">
      <c r="A1762" s="5" t="s">
        <v>8603</v>
      </c>
      <c r="B1762" t="s">
        <v>7135</v>
      </c>
      <c r="C1762" s="5" t="s">
        <v>9</v>
      </c>
      <c r="D1762" s="5" t="str">
        <f t="shared" si="292"/>
        <v>0095</v>
      </c>
      <c r="E1762" s="5" t="str">
        <f t="shared" si="293"/>
        <v>Anoka</v>
      </c>
      <c r="F1762" s="5" t="s">
        <v>8688</v>
      </c>
      <c r="H1762" s="5">
        <f t="shared" si="286"/>
        <v>5</v>
      </c>
      <c r="I1762" s="5" t="str">
        <f t="shared" si="287"/>
        <v>UPDATE crash_acc_2016 SET CITY_txt = 'Anoka' where TRIM(CITY)='0095';</v>
      </c>
    </row>
    <row r="1763" spans="1:9" x14ac:dyDescent="0.25">
      <c r="A1763" s="5" t="s">
        <v>8603</v>
      </c>
      <c r="B1763" t="s">
        <v>7136</v>
      </c>
      <c r="C1763" s="5" t="s">
        <v>9</v>
      </c>
      <c r="D1763" s="5" t="str">
        <f t="shared" si="292"/>
        <v>0100</v>
      </c>
      <c r="E1763" s="5" t="str">
        <f t="shared" si="293"/>
        <v>Appleton</v>
      </c>
      <c r="F1763" s="5" t="s">
        <v>8688</v>
      </c>
      <c r="H1763" s="5">
        <f t="shared" si="286"/>
        <v>8</v>
      </c>
      <c r="I1763" s="5" t="str">
        <f t="shared" si="287"/>
        <v>UPDATE crash_acc_2016 SET CITY_txt = 'Appleton' where TRIM(CITY)='0100';</v>
      </c>
    </row>
    <row r="1764" spans="1:9" x14ac:dyDescent="0.25">
      <c r="A1764" s="5" t="s">
        <v>8603</v>
      </c>
      <c r="B1764" t="s">
        <v>7137</v>
      </c>
      <c r="C1764" s="5" t="s">
        <v>9</v>
      </c>
      <c r="D1764" s="5" t="str">
        <f t="shared" si="292"/>
        <v>0102</v>
      </c>
      <c r="E1764" s="5" t="str">
        <f t="shared" si="293"/>
        <v>Apple Valley</v>
      </c>
      <c r="F1764" s="5" t="s">
        <v>8688</v>
      </c>
      <c r="H1764" s="5">
        <f t="shared" si="286"/>
        <v>12</v>
      </c>
      <c r="I1764" s="5" t="str">
        <f t="shared" si="287"/>
        <v>UPDATE crash_acc_2016 SET CITY_txt = 'Apple Valley' where TRIM(CITY)='0102';</v>
      </c>
    </row>
    <row r="1765" spans="1:9" x14ac:dyDescent="0.25">
      <c r="A1765" s="5" t="s">
        <v>8603</v>
      </c>
      <c r="B1765" t="s">
        <v>7138</v>
      </c>
      <c r="C1765" s="5" t="s">
        <v>9</v>
      </c>
      <c r="D1765" s="5" t="str">
        <f t="shared" si="292"/>
        <v>0105</v>
      </c>
      <c r="E1765" s="5" t="str">
        <f t="shared" si="293"/>
        <v>Arco</v>
      </c>
      <c r="F1765" s="5" t="s">
        <v>8688</v>
      </c>
      <c r="H1765" s="5">
        <f t="shared" si="286"/>
        <v>4</v>
      </c>
      <c r="I1765" s="5" t="str">
        <f t="shared" si="287"/>
        <v>UPDATE crash_acc_2016 SET CITY_txt = 'Arco' where TRIM(CITY)='0105';</v>
      </c>
    </row>
    <row r="1766" spans="1:9" x14ac:dyDescent="0.25">
      <c r="A1766" s="5" t="s">
        <v>8603</v>
      </c>
      <c r="B1766" t="s">
        <v>7139</v>
      </c>
      <c r="C1766" s="5" t="s">
        <v>9</v>
      </c>
      <c r="D1766" s="5" t="str">
        <f t="shared" si="292"/>
        <v>0110</v>
      </c>
      <c r="E1766" s="5" t="str">
        <f t="shared" si="293"/>
        <v>Arden Hills</v>
      </c>
      <c r="F1766" s="5" t="s">
        <v>8688</v>
      </c>
      <c r="H1766" s="5">
        <f t="shared" si="286"/>
        <v>11</v>
      </c>
      <c r="I1766" s="5" t="str">
        <f t="shared" si="287"/>
        <v>UPDATE crash_acc_2016 SET CITY_txt = 'Arden Hills' where TRIM(CITY)='0110';</v>
      </c>
    </row>
    <row r="1767" spans="1:9" x14ac:dyDescent="0.25">
      <c r="A1767" s="5" t="s">
        <v>8603</v>
      </c>
      <c r="B1767" t="s">
        <v>7140</v>
      </c>
      <c r="C1767" s="5" t="s">
        <v>9</v>
      </c>
      <c r="D1767" s="5" t="str">
        <f t="shared" si="292"/>
        <v>0115</v>
      </c>
      <c r="E1767" s="5" t="str">
        <f t="shared" si="293"/>
        <v>Argyle</v>
      </c>
      <c r="F1767" s="5" t="s">
        <v>8688</v>
      </c>
      <c r="H1767" s="5">
        <f t="shared" si="286"/>
        <v>6</v>
      </c>
      <c r="I1767" s="5" t="str">
        <f t="shared" si="287"/>
        <v>UPDATE crash_acc_2016 SET CITY_txt = 'Argyle' where TRIM(CITY)='0115';</v>
      </c>
    </row>
    <row r="1768" spans="1:9" x14ac:dyDescent="0.25">
      <c r="A1768" s="5" t="s">
        <v>8603</v>
      </c>
      <c r="B1768" t="s">
        <v>7141</v>
      </c>
      <c r="C1768" s="5" t="s">
        <v>9</v>
      </c>
      <c r="D1768" s="5" t="str">
        <f t="shared" si="292"/>
        <v>0120</v>
      </c>
      <c r="E1768" s="5" t="str">
        <f t="shared" si="293"/>
        <v>Arlington</v>
      </c>
      <c r="F1768" s="5" t="s">
        <v>8688</v>
      </c>
      <c r="H1768" s="5">
        <f t="shared" si="286"/>
        <v>9</v>
      </c>
      <c r="I1768" s="5" t="str">
        <f t="shared" si="287"/>
        <v>UPDATE crash_acc_2016 SET CITY_txt = 'Arlington' where TRIM(CITY)='0120';</v>
      </c>
    </row>
    <row r="1769" spans="1:9" x14ac:dyDescent="0.25">
      <c r="A1769" s="5" t="s">
        <v>8603</v>
      </c>
      <c r="B1769" t="s">
        <v>7142</v>
      </c>
      <c r="C1769" s="5" t="s">
        <v>9</v>
      </c>
      <c r="D1769" s="5" t="str">
        <f t="shared" si="292"/>
        <v>0125</v>
      </c>
      <c r="E1769" s="5" t="str">
        <f t="shared" si="293"/>
        <v>Ashby</v>
      </c>
      <c r="F1769" s="5" t="s">
        <v>8688</v>
      </c>
      <c r="H1769" s="5">
        <f t="shared" si="286"/>
        <v>5</v>
      </c>
      <c r="I1769" s="5" t="str">
        <f t="shared" si="287"/>
        <v>UPDATE crash_acc_2016 SET CITY_txt = 'Ashby' where TRIM(CITY)='0125';</v>
      </c>
    </row>
    <row r="1770" spans="1:9" x14ac:dyDescent="0.25">
      <c r="A1770" s="5" t="s">
        <v>8603</v>
      </c>
      <c r="B1770" t="s">
        <v>7143</v>
      </c>
      <c r="C1770" s="5" t="s">
        <v>9</v>
      </c>
      <c r="D1770" s="5" t="str">
        <f t="shared" si="292"/>
        <v>0130</v>
      </c>
      <c r="E1770" s="5" t="str">
        <f t="shared" si="293"/>
        <v>Askov</v>
      </c>
      <c r="F1770" s="5" t="s">
        <v>8688</v>
      </c>
      <c r="H1770" s="5">
        <f t="shared" si="286"/>
        <v>5</v>
      </c>
      <c r="I1770" s="5" t="str">
        <f t="shared" si="287"/>
        <v>UPDATE crash_acc_2016 SET CITY_txt = 'Askov' where TRIM(CITY)='0130';</v>
      </c>
    </row>
    <row r="1771" spans="1:9" x14ac:dyDescent="0.25">
      <c r="A1771" s="5" t="s">
        <v>8603</v>
      </c>
      <c r="B1771" t="s">
        <v>7144</v>
      </c>
      <c r="C1771" s="5" t="s">
        <v>9</v>
      </c>
      <c r="D1771" s="5" t="str">
        <f t="shared" si="292"/>
        <v>0135</v>
      </c>
      <c r="E1771" s="5" t="str">
        <f t="shared" si="293"/>
        <v>Atwater</v>
      </c>
      <c r="F1771" s="5" t="s">
        <v>8688</v>
      </c>
      <c r="H1771" s="5">
        <f t="shared" si="286"/>
        <v>7</v>
      </c>
      <c r="I1771" s="5" t="str">
        <f t="shared" si="287"/>
        <v>UPDATE crash_acc_2016 SET CITY_txt = 'Atwater' where TRIM(CITY)='0135';</v>
      </c>
    </row>
    <row r="1772" spans="1:9" x14ac:dyDescent="0.25">
      <c r="A1772" s="5" t="s">
        <v>8603</v>
      </c>
      <c r="B1772" t="s">
        <v>7145</v>
      </c>
      <c r="C1772" s="5" t="s">
        <v>9</v>
      </c>
      <c r="D1772" s="5" t="str">
        <f t="shared" si="292"/>
        <v>0140</v>
      </c>
      <c r="E1772" s="5" t="str">
        <f t="shared" si="293"/>
        <v>Audobon</v>
      </c>
      <c r="F1772" s="5" t="s">
        <v>8688</v>
      </c>
      <c r="H1772" s="5">
        <f t="shared" si="286"/>
        <v>7</v>
      </c>
      <c r="I1772" s="5" t="str">
        <f t="shared" si="287"/>
        <v>UPDATE crash_acc_2016 SET CITY_txt = 'Audobon' where TRIM(CITY)='0140';</v>
      </c>
    </row>
    <row r="1773" spans="1:9" x14ac:dyDescent="0.25">
      <c r="A1773" s="5" t="s">
        <v>8603</v>
      </c>
      <c r="B1773" t="s">
        <v>7146</v>
      </c>
      <c r="C1773" s="5" t="s">
        <v>9</v>
      </c>
      <c r="D1773" s="5" t="str">
        <f t="shared" si="292"/>
        <v>0145</v>
      </c>
      <c r="E1773" s="5" t="str">
        <f t="shared" si="293"/>
        <v>Aurora</v>
      </c>
      <c r="F1773" s="5" t="s">
        <v>8688</v>
      </c>
      <c r="H1773" s="5">
        <f t="shared" si="286"/>
        <v>6</v>
      </c>
      <c r="I1773" s="5" t="str">
        <f t="shared" si="287"/>
        <v>UPDATE crash_acc_2016 SET CITY_txt = 'Aurora' where TRIM(CITY)='0145';</v>
      </c>
    </row>
    <row r="1774" spans="1:9" x14ac:dyDescent="0.25">
      <c r="A1774" s="5" t="s">
        <v>8603</v>
      </c>
      <c r="B1774" t="s">
        <v>7147</v>
      </c>
      <c r="C1774" s="5" t="s">
        <v>9</v>
      </c>
      <c r="D1774" s="5" t="str">
        <f t="shared" si="292"/>
        <v>0150</v>
      </c>
      <c r="E1774" s="5" t="str">
        <f t="shared" si="293"/>
        <v>Austin</v>
      </c>
      <c r="F1774" s="5" t="s">
        <v>8688</v>
      </c>
      <c r="H1774" s="5">
        <f t="shared" si="286"/>
        <v>6</v>
      </c>
      <c r="I1774" s="5" t="str">
        <f t="shared" si="287"/>
        <v>UPDATE crash_acc_2016 SET CITY_txt = 'Austin' where TRIM(CITY)='0150';</v>
      </c>
    </row>
    <row r="1775" spans="1:9" x14ac:dyDescent="0.25">
      <c r="A1775" s="5" t="s">
        <v>8603</v>
      </c>
      <c r="B1775" t="s">
        <v>7148</v>
      </c>
      <c r="C1775" s="5" t="s">
        <v>9</v>
      </c>
      <c r="D1775" s="5" t="str">
        <f t="shared" si="292"/>
        <v>0155</v>
      </c>
      <c r="E1775" s="5" t="str">
        <f t="shared" si="293"/>
        <v>Avoka</v>
      </c>
      <c r="F1775" s="5" t="s">
        <v>8688</v>
      </c>
      <c r="H1775" s="5">
        <f t="shared" si="286"/>
        <v>5</v>
      </c>
      <c r="I1775" s="5" t="str">
        <f t="shared" si="287"/>
        <v>UPDATE crash_acc_2016 SET CITY_txt = 'Avoka' where TRIM(CITY)='0155';</v>
      </c>
    </row>
    <row r="1776" spans="1:9" x14ac:dyDescent="0.25">
      <c r="A1776" s="5" t="s">
        <v>8603</v>
      </c>
      <c r="B1776" t="s">
        <v>7149</v>
      </c>
      <c r="C1776" s="5" t="s">
        <v>9</v>
      </c>
      <c r="D1776" s="5" t="str">
        <f t="shared" si="292"/>
        <v>0160</v>
      </c>
      <c r="E1776" s="5" t="str">
        <f t="shared" si="293"/>
        <v>Avon</v>
      </c>
      <c r="F1776" s="5" t="s">
        <v>8688</v>
      </c>
      <c r="H1776" s="5">
        <f t="shared" si="286"/>
        <v>4</v>
      </c>
      <c r="I1776" s="5" t="str">
        <f t="shared" si="287"/>
        <v>UPDATE crash_acc_2016 SET CITY_txt = 'Avon' where TRIM(CITY)='0160';</v>
      </c>
    </row>
    <row r="1777" spans="1:9" x14ac:dyDescent="0.25">
      <c r="A1777" s="5" t="s">
        <v>8603</v>
      </c>
      <c r="B1777" t="s">
        <v>7150</v>
      </c>
      <c r="C1777" s="5" t="s">
        <v>9</v>
      </c>
      <c r="D1777" s="5" t="str">
        <f t="shared" si="292"/>
        <v>0165</v>
      </c>
      <c r="E1777" s="5" t="str">
        <f t="shared" si="293"/>
        <v>Babbit</v>
      </c>
      <c r="F1777" s="5" t="s">
        <v>8688</v>
      </c>
      <c r="H1777" s="5">
        <f t="shared" si="286"/>
        <v>6</v>
      </c>
      <c r="I1777" s="5" t="str">
        <f t="shared" si="287"/>
        <v>UPDATE crash_acc_2016 SET CITY_txt = 'Babbit' where TRIM(CITY)='0165';</v>
      </c>
    </row>
    <row r="1778" spans="1:9" x14ac:dyDescent="0.25">
      <c r="A1778" s="5" t="s">
        <v>8603</v>
      </c>
      <c r="B1778" t="s">
        <v>7151</v>
      </c>
      <c r="C1778" s="5" t="s">
        <v>9</v>
      </c>
      <c r="D1778" s="5" t="str">
        <f t="shared" si="292"/>
        <v>0170</v>
      </c>
      <c r="E1778" s="5" t="str">
        <f t="shared" si="293"/>
        <v>Backus</v>
      </c>
      <c r="F1778" s="5" t="s">
        <v>8688</v>
      </c>
      <c r="H1778" s="5">
        <f t="shared" si="286"/>
        <v>6</v>
      </c>
      <c r="I1778" s="5" t="str">
        <f t="shared" si="287"/>
        <v>UPDATE crash_acc_2016 SET CITY_txt = 'Backus' where TRIM(CITY)='0170';</v>
      </c>
    </row>
    <row r="1779" spans="1:9" x14ac:dyDescent="0.25">
      <c r="A1779" s="5" t="s">
        <v>8603</v>
      </c>
      <c r="B1779" t="s">
        <v>7152</v>
      </c>
      <c r="C1779" s="5" t="s">
        <v>9</v>
      </c>
      <c r="D1779" s="5" t="str">
        <f t="shared" si="292"/>
        <v>0175</v>
      </c>
      <c r="E1779" s="5" t="str">
        <f t="shared" si="293"/>
        <v>Badger</v>
      </c>
      <c r="F1779" s="5" t="s">
        <v>8688</v>
      </c>
      <c r="H1779" s="5">
        <f t="shared" si="286"/>
        <v>6</v>
      </c>
      <c r="I1779" s="5" t="str">
        <f t="shared" si="287"/>
        <v>UPDATE crash_acc_2016 SET CITY_txt = 'Badger' where TRIM(CITY)='0175';</v>
      </c>
    </row>
    <row r="1780" spans="1:9" x14ac:dyDescent="0.25">
      <c r="A1780" s="5" t="s">
        <v>8603</v>
      </c>
      <c r="B1780" t="s">
        <v>7153</v>
      </c>
      <c r="C1780" s="5" t="s">
        <v>9</v>
      </c>
      <c r="D1780" s="5" t="str">
        <f t="shared" si="292"/>
        <v>0180</v>
      </c>
      <c r="E1780" s="5" t="str">
        <f t="shared" si="293"/>
        <v>Bagley</v>
      </c>
      <c r="F1780" s="5" t="s">
        <v>8688</v>
      </c>
      <c r="H1780" s="5">
        <f t="shared" si="286"/>
        <v>6</v>
      </c>
      <c r="I1780" s="5" t="str">
        <f t="shared" si="287"/>
        <v>UPDATE crash_acc_2016 SET CITY_txt = 'Bagley' where TRIM(CITY)='0180';</v>
      </c>
    </row>
    <row r="1781" spans="1:9" x14ac:dyDescent="0.25">
      <c r="A1781" s="5" t="s">
        <v>8603</v>
      </c>
      <c r="B1781" t="s">
        <v>7154</v>
      </c>
      <c r="C1781" s="5" t="s">
        <v>9</v>
      </c>
      <c r="D1781" s="5" t="str">
        <f t="shared" si="292"/>
        <v>0185</v>
      </c>
      <c r="E1781" s="5" t="str">
        <f t="shared" si="293"/>
        <v>Balaton</v>
      </c>
      <c r="F1781" s="5" t="s">
        <v>8688</v>
      </c>
      <c r="H1781" s="5">
        <f t="shared" si="286"/>
        <v>7</v>
      </c>
      <c r="I1781" s="5" t="str">
        <f t="shared" si="287"/>
        <v>UPDATE crash_acc_2016 SET CITY_txt = 'Balaton' where TRIM(CITY)='0185';</v>
      </c>
    </row>
    <row r="1782" spans="1:9" x14ac:dyDescent="0.25">
      <c r="A1782" s="5" t="s">
        <v>8603</v>
      </c>
      <c r="B1782" t="s">
        <v>7155</v>
      </c>
      <c r="C1782" s="5" t="s">
        <v>9</v>
      </c>
      <c r="D1782" s="5" t="str">
        <f t="shared" si="292"/>
        <v>0195</v>
      </c>
      <c r="E1782" s="5" t="str">
        <f t="shared" si="293"/>
        <v>Barnesville</v>
      </c>
      <c r="F1782" s="5" t="s">
        <v>8688</v>
      </c>
      <c r="H1782" s="5">
        <f t="shared" si="286"/>
        <v>11</v>
      </c>
      <c r="I1782" s="5" t="str">
        <f t="shared" si="287"/>
        <v>UPDATE crash_acc_2016 SET CITY_txt = 'Barnesville' where TRIM(CITY)='0195';</v>
      </c>
    </row>
    <row r="1783" spans="1:9" x14ac:dyDescent="0.25">
      <c r="A1783" s="5" t="s">
        <v>8603</v>
      </c>
      <c r="B1783" t="s">
        <v>7156</v>
      </c>
      <c r="C1783" s="5" t="s">
        <v>9</v>
      </c>
      <c r="D1783" s="5" t="str">
        <f t="shared" si="292"/>
        <v>0200</v>
      </c>
      <c r="E1783" s="5" t="str">
        <f t="shared" si="293"/>
        <v>Barnum</v>
      </c>
      <c r="F1783" s="5" t="s">
        <v>8688</v>
      </c>
      <c r="H1783" s="5">
        <f t="shared" si="286"/>
        <v>6</v>
      </c>
      <c r="I1783" s="5" t="str">
        <f t="shared" si="287"/>
        <v>UPDATE crash_acc_2016 SET CITY_txt = 'Barnum' where TRIM(CITY)='0200';</v>
      </c>
    </row>
    <row r="1784" spans="1:9" x14ac:dyDescent="0.25">
      <c r="A1784" s="5" t="s">
        <v>8603</v>
      </c>
      <c r="B1784" t="s">
        <v>7157</v>
      </c>
      <c r="C1784" s="5" t="s">
        <v>9</v>
      </c>
      <c r="D1784" s="5" t="str">
        <f t="shared" si="292"/>
        <v>0205</v>
      </c>
      <c r="E1784" s="5" t="str">
        <f t="shared" si="293"/>
        <v>Barrett</v>
      </c>
      <c r="F1784" s="5" t="s">
        <v>8688</v>
      </c>
      <c r="H1784" s="5">
        <f t="shared" si="286"/>
        <v>7</v>
      </c>
      <c r="I1784" s="5" t="str">
        <f t="shared" si="287"/>
        <v>UPDATE crash_acc_2016 SET CITY_txt = 'Barrett' where TRIM(CITY)='0205';</v>
      </c>
    </row>
    <row r="1785" spans="1:9" x14ac:dyDescent="0.25">
      <c r="A1785" s="5" t="s">
        <v>8603</v>
      </c>
      <c r="B1785" t="s">
        <v>7158</v>
      </c>
      <c r="C1785" s="5" t="s">
        <v>9</v>
      </c>
      <c r="D1785" s="5" t="str">
        <f t="shared" si="292"/>
        <v>0210</v>
      </c>
      <c r="E1785" s="5" t="str">
        <f t="shared" si="293"/>
        <v>Barry</v>
      </c>
      <c r="F1785" s="5" t="s">
        <v>8688</v>
      </c>
      <c r="H1785" s="5">
        <f t="shared" si="286"/>
        <v>5</v>
      </c>
      <c r="I1785" s="5" t="str">
        <f t="shared" si="287"/>
        <v>UPDATE crash_acc_2016 SET CITY_txt = 'Barry' where TRIM(CITY)='0210';</v>
      </c>
    </row>
    <row r="1786" spans="1:9" x14ac:dyDescent="0.25">
      <c r="A1786" s="5" t="s">
        <v>8603</v>
      </c>
      <c r="B1786" t="s">
        <v>7159</v>
      </c>
      <c r="C1786" s="5" t="s">
        <v>9</v>
      </c>
      <c r="D1786" s="5" t="str">
        <f t="shared" si="292"/>
        <v>0215</v>
      </c>
      <c r="E1786" s="5" t="str">
        <f t="shared" si="293"/>
        <v>Battle Lake</v>
      </c>
      <c r="F1786" s="5" t="s">
        <v>8688</v>
      </c>
      <c r="H1786" s="5">
        <f t="shared" si="286"/>
        <v>11</v>
      </c>
      <c r="I1786" s="5" t="str">
        <f t="shared" si="287"/>
        <v>UPDATE crash_acc_2016 SET CITY_txt = 'Battle Lake' where TRIM(CITY)='0215';</v>
      </c>
    </row>
    <row r="1787" spans="1:9" x14ac:dyDescent="0.25">
      <c r="A1787" s="5" t="s">
        <v>8603</v>
      </c>
      <c r="B1787" t="s">
        <v>7160</v>
      </c>
      <c r="C1787" s="5" t="s">
        <v>9</v>
      </c>
      <c r="D1787" s="5" t="str">
        <f t="shared" si="292"/>
        <v>0220</v>
      </c>
      <c r="E1787" s="5" t="str">
        <f t="shared" si="293"/>
        <v>Baudette</v>
      </c>
      <c r="F1787" s="5" t="s">
        <v>8688</v>
      </c>
      <c r="H1787" s="5">
        <f t="shared" si="286"/>
        <v>8</v>
      </c>
      <c r="I1787" s="5" t="str">
        <f t="shared" si="287"/>
        <v>UPDATE crash_acc_2016 SET CITY_txt = 'Baudette' where TRIM(CITY)='0220';</v>
      </c>
    </row>
    <row r="1788" spans="1:9" x14ac:dyDescent="0.25">
      <c r="A1788" s="5" t="s">
        <v>8603</v>
      </c>
      <c r="B1788" t="s">
        <v>7161</v>
      </c>
      <c r="C1788" s="5" t="s">
        <v>9</v>
      </c>
      <c r="D1788" s="5" t="str">
        <f t="shared" si="292"/>
        <v>0225</v>
      </c>
      <c r="E1788" s="5" t="str">
        <f t="shared" si="293"/>
        <v>Baxter</v>
      </c>
      <c r="F1788" s="5" t="s">
        <v>8688</v>
      </c>
      <c r="H1788" s="5">
        <f t="shared" si="286"/>
        <v>6</v>
      </c>
      <c r="I1788" s="5" t="str">
        <f t="shared" si="287"/>
        <v>UPDATE crash_acc_2016 SET CITY_txt = 'Baxter' where TRIM(CITY)='0225';</v>
      </c>
    </row>
    <row r="1789" spans="1:9" x14ac:dyDescent="0.25">
      <c r="A1789" s="5" t="s">
        <v>8603</v>
      </c>
      <c r="B1789" t="s">
        <v>7162</v>
      </c>
      <c r="C1789" s="5" t="s">
        <v>9</v>
      </c>
      <c r="D1789" s="5" t="str">
        <f t="shared" si="292"/>
        <v>0230</v>
      </c>
      <c r="E1789" s="5" t="str">
        <f t="shared" si="293"/>
        <v>Bayport</v>
      </c>
      <c r="F1789" s="5" t="s">
        <v>8688</v>
      </c>
      <c r="H1789" s="5">
        <f t="shared" si="286"/>
        <v>7</v>
      </c>
      <c r="I1789" s="5" t="str">
        <f t="shared" si="287"/>
        <v>UPDATE crash_acc_2016 SET CITY_txt = 'Bayport' where TRIM(CITY)='0230';</v>
      </c>
    </row>
    <row r="1790" spans="1:9" x14ac:dyDescent="0.25">
      <c r="A1790" s="5" t="s">
        <v>8603</v>
      </c>
      <c r="B1790" t="s">
        <v>7163</v>
      </c>
      <c r="C1790" s="5" t="s">
        <v>9</v>
      </c>
      <c r="D1790" s="5" t="str">
        <f t="shared" si="292"/>
        <v>0235</v>
      </c>
      <c r="E1790" s="5" t="str">
        <f t="shared" si="293"/>
        <v>Beardsley</v>
      </c>
      <c r="F1790" s="5" t="s">
        <v>8688</v>
      </c>
      <c r="H1790" s="5">
        <f t="shared" si="286"/>
        <v>9</v>
      </c>
      <c r="I1790" s="5" t="str">
        <f t="shared" si="287"/>
        <v>UPDATE crash_acc_2016 SET CITY_txt = 'Beardsley' where TRIM(CITY)='0235';</v>
      </c>
    </row>
    <row r="1791" spans="1:9" x14ac:dyDescent="0.25">
      <c r="A1791" s="5" t="s">
        <v>8603</v>
      </c>
      <c r="B1791" t="s">
        <v>7164</v>
      </c>
      <c r="C1791" s="5" t="s">
        <v>9</v>
      </c>
      <c r="D1791" s="5" t="str">
        <f t="shared" si="292"/>
        <v>0240</v>
      </c>
      <c r="E1791" s="5" t="str">
        <f t="shared" si="293"/>
        <v>Beaver Bay</v>
      </c>
      <c r="F1791" s="5" t="s">
        <v>8688</v>
      </c>
      <c r="H1791" s="5">
        <f t="shared" si="286"/>
        <v>10</v>
      </c>
      <c r="I1791" s="5" t="str">
        <f t="shared" si="287"/>
        <v>UPDATE crash_acc_2016 SET CITY_txt = 'Beaver Bay' where TRIM(CITY)='0240';</v>
      </c>
    </row>
    <row r="1792" spans="1:9" x14ac:dyDescent="0.25">
      <c r="A1792" s="5" t="s">
        <v>8603</v>
      </c>
      <c r="B1792" t="s">
        <v>7165</v>
      </c>
      <c r="C1792" s="5" t="s">
        <v>9</v>
      </c>
      <c r="D1792" s="5" t="str">
        <f t="shared" si="292"/>
        <v>0245</v>
      </c>
      <c r="E1792" s="5" t="str">
        <f t="shared" si="293"/>
        <v>Beaver Creek</v>
      </c>
      <c r="F1792" s="5" t="s">
        <v>8688</v>
      </c>
      <c r="H1792" s="5">
        <f t="shared" si="286"/>
        <v>12</v>
      </c>
      <c r="I1792" s="5" t="str">
        <f t="shared" si="287"/>
        <v>UPDATE crash_acc_2016 SET CITY_txt = 'Beaver Creek' where TRIM(CITY)='0245';</v>
      </c>
    </row>
    <row r="1793" spans="1:9" x14ac:dyDescent="0.25">
      <c r="A1793" s="5" t="s">
        <v>8603</v>
      </c>
      <c r="B1793" t="s">
        <v>7166</v>
      </c>
      <c r="C1793" s="5" t="s">
        <v>9</v>
      </c>
      <c r="D1793" s="5" t="str">
        <f t="shared" si="292"/>
        <v>0250</v>
      </c>
      <c r="E1793" s="5" t="str">
        <f t="shared" si="293"/>
        <v>Becker</v>
      </c>
      <c r="F1793" s="5" t="s">
        <v>8688</v>
      </c>
      <c r="H1793" s="5">
        <f t="shared" si="286"/>
        <v>6</v>
      </c>
      <c r="I1793" s="5" t="str">
        <f t="shared" si="287"/>
        <v>UPDATE crash_acc_2016 SET CITY_txt = 'Becker' where TRIM(CITY)='0250';</v>
      </c>
    </row>
    <row r="1794" spans="1:9" x14ac:dyDescent="0.25">
      <c r="A1794" s="5" t="s">
        <v>8603</v>
      </c>
      <c r="B1794" t="s">
        <v>7167</v>
      </c>
      <c r="C1794" s="5" t="s">
        <v>9</v>
      </c>
      <c r="D1794" s="5" t="str">
        <f t="shared" si="292"/>
        <v>0255</v>
      </c>
      <c r="E1794" s="5" t="str">
        <f t="shared" si="293"/>
        <v>Bejou</v>
      </c>
      <c r="F1794" s="5" t="s">
        <v>8688</v>
      </c>
      <c r="H1794" s="5">
        <f t="shared" si="286"/>
        <v>5</v>
      </c>
      <c r="I1794" s="5" t="str">
        <f t="shared" si="287"/>
        <v>UPDATE crash_acc_2016 SET CITY_txt = 'Bejou' where TRIM(CITY)='0255';</v>
      </c>
    </row>
    <row r="1795" spans="1:9" x14ac:dyDescent="0.25">
      <c r="A1795" s="5" t="s">
        <v>8603</v>
      </c>
      <c r="B1795" t="s">
        <v>7168</v>
      </c>
      <c r="C1795" s="5" t="s">
        <v>9</v>
      </c>
      <c r="D1795" s="5" t="str">
        <f t="shared" si="292"/>
        <v>0260</v>
      </c>
      <c r="E1795" s="5" t="str">
        <f t="shared" si="293"/>
        <v>Belgrade</v>
      </c>
      <c r="F1795" s="5" t="s">
        <v>8688</v>
      </c>
      <c r="H1795" s="5">
        <f t="shared" si="286"/>
        <v>8</v>
      </c>
      <c r="I1795" s="5" t="str">
        <f t="shared" si="287"/>
        <v>UPDATE crash_acc_2016 SET CITY_txt = 'Belgrade' where TRIM(CITY)='0260';</v>
      </c>
    </row>
    <row r="1796" spans="1:9" x14ac:dyDescent="0.25">
      <c r="A1796" s="5" t="s">
        <v>8603</v>
      </c>
      <c r="B1796" t="s">
        <v>7169</v>
      </c>
      <c r="C1796" s="5" t="s">
        <v>9</v>
      </c>
      <c r="D1796" s="5" t="str">
        <f t="shared" si="292"/>
        <v>0265</v>
      </c>
      <c r="E1796" s="5" t="str">
        <f t="shared" si="293"/>
        <v>Bellechester</v>
      </c>
      <c r="F1796" s="5" t="s">
        <v>8688</v>
      </c>
      <c r="H1796" s="5">
        <f t="shared" si="286"/>
        <v>12</v>
      </c>
      <c r="I1796" s="5" t="str">
        <f t="shared" si="287"/>
        <v>UPDATE crash_acc_2016 SET CITY_txt = 'Bellechester' where TRIM(CITY)='0265';</v>
      </c>
    </row>
    <row r="1797" spans="1:9" x14ac:dyDescent="0.25">
      <c r="A1797" s="5" t="s">
        <v>8603</v>
      </c>
      <c r="B1797" t="s">
        <v>7170</v>
      </c>
      <c r="C1797" s="5" t="s">
        <v>9</v>
      </c>
      <c r="D1797" s="5" t="str">
        <f t="shared" si="292"/>
        <v>0270</v>
      </c>
      <c r="E1797" s="5" t="str">
        <f t="shared" si="293"/>
        <v>Belle Plain</v>
      </c>
      <c r="F1797" s="5" t="s">
        <v>8688</v>
      </c>
      <c r="H1797" s="5">
        <f t="shared" ref="H1797:H1860" si="294">LEN(E1797)</f>
        <v>11</v>
      </c>
      <c r="I1797" s="5" t="str">
        <f t="shared" ref="I1797:I1860" si="295">"UPDATE crash_"&amp;TRIM(F1797)&amp;"_2016 SET "&amp;TRIM(C1797)&amp;"_txt = '"&amp;TRIM(E1797)&amp;"' where TRIM("&amp;TRIM(C1797)&amp;")='"&amp;TRIM(D1797)&amp;"';"</f>
        <v>UPDATE crash_acc_2016 SET CITY_txt = 'Belle Plain' where TRIM(CITY)='0270';</v>
      </c>
    </row>
    <row r="1798" spans="1:9" x14ac:dyDescent="0.25">
      <c r="A1798" s="5" t="s">
        <v>8603</v>
      </c>
      <c r="B1798" t="s">
        <v>7171</v>
      </c>
      <c r="C1798" s="5" t="s">
        <v>9</v>
      </c>
      <c r="D1798" s="5" t="str">
        <f t="shared" si="292"/>
        <v>0275</v>
      </c>
      <c r="E1798" s="5" t="str">
        <f t="shared" si="293"/>
        <v>Bellingham</v>
      </c>
      <c r="F1798" s="5" t="s">
        <v>8688</v>
      </c>
      <c r="H1798" s="5">
        <f t="shared" si="294"/>
        <v>10</v>
      </c>
      <c r="I1798" s="5" t="str">
        <f t="shared" si="295"/>
        <v>UPDATE crash_acc_2016 SET CITY_txt = 'Bellingham' where TRIM(CITY)='0275';</v>
      </c>
    </row>
    <row r="1799" spans="1:9" x14ac:dyDescent="0.25">
      <c r="A1799" s="5" t="s">
        <v>8603</v>
      </c>
      <c r="B1799" t="s">
        <v>7172</v>
      </c>
      <c r="C1799" s="5" t="s">
        <v>9</v>
      </c>
      <c r="D1799" s="5" t="str">
        <f t="shared" si="292"/>
        <v>0280</v>
      </c>
      <c r="E1799" s="5" t="str">
        <f t="shared" si="293"/>
        <v>Beltrami</v>
      </c>
      <c r="F1799" s="5" t="s">
        <v>8688</v>
      </c>
      <c r="H1799" s="5">
        <f t="shared" si="294"/>
        <v>8</v>
      </c>
      <c r="I1799" s="5" t="str">
        <f t="shared" si="295"/>
        <v>UPDATE crash_acc_2016 SET CITY_txt = 'Beltrami' where TRIM(CITY)='0280';</v>
      </c>
    </row>
    <row r="1800" spans="1:9" x14ac:dyDescent="0.25">
      <c r="A1800" s="5" t="s">
        <v>8603</v>
      </c>
      <c r="B1800" t="s">
        <v>7173</v>
      </c>
      <c r="C1800" s="5" t="s">
        <v>9</v>
      </c>
      <c r="D1800" s="5" t="str">
        <f t="shared" si="292"/>
        <v>0285</v>
      </c>
      <c r="E1800" s="5" t="str">
        <f t="shared" si="293"/>
        <v>Belview</v>
      </c>
      <c r="F1800" s="5" t="s">
        <v>8688</v>
      </c>
      <c r="H1800" s="5">
        <f t="shared" si="294"/>
        <v>7</v>
      </c>
      <c r="I1800" s="5" t="str">
        <f t="shared" si="295"/>
        <v>UPDATE crash_acc_2016 SET CITY_txt = 'Belview' where TRIM(CITY)='0285';</v>
      </c>
    </row>
    <row r="1801" spans="1:9" x14ac:dyDescent="0.25">
      <c r="A1801" s="5" t="s">
        <v>8603</v>
      </c>
      <c r="B1801" t="s">
        <v>7174</v>
      </c>
      <c r="C1801" s="5" t="s">
        <v>9</v>
      </c>
      <c r="D1801" s="5" t="str">
        <f t="shared" si="292"/>
        <v>0290</v>
      </c>
      <c r="E1801" s="5" t="str">
        <f t="shared" si="293"/>
        <v>Bemidji</v>
      </c>
      <c r="F1801" s="5" t="s">
        <v>8688</v>
      </c>
      <c r="H1801" s="5">
        <f t="shared" si="294"/>
        <v>7</v>
      </c>
      <c r="I1801" s="5" t="str">
        <f t="shared" si="295"/>
        <v>UPDATE crash_acc_2016 SET CITY_txt = 'Bemidji' where TRIM(CITY)='0290';</v>
      </c>
    </row>
    <row r="1802" spans="1:9" x14ac:dyDescent="0.25">
      <c r="A1802" s="5" t="s">
        <v>8603</v>
      </c>
      <c r="B1802" t="s">
        <v>7175</v>
      </c>
      <c r="C1802" s="5" t="s">
        <v>9</v>
      </c>
      <c r="D1802" s="5" t="str">
        <f t="shared" si="292"/>
        <v>0295</v>
      </c>
      <c r="E1802" s="5" t="str">
        <f t="shared" si="293"/>
        <v>Bena</v>
      </c>
      <c r="F1802" s="5" t="s">
        <v>8688</v>
      </c>
      <c r="H1802" s="5">
        <f t="shared" si="294"/>
        <v>4</v>
      </c>
      <c r="I1802" s="5" t="str">
        <f t="shared" si="295"/>
        <v>UPDATE crash_acc_2016 SET CITY_txt = 'Bena' where TRIM(CITY)='0295';</v>
      </c>
    </row>
    <row r="1803" spans="1:9" x14ac:dyDescent="0.25">
      <c r="A1803" s="5" t="s">
        <v>8603</v>
      </c>
      <c r="B1803" t="s">
        <v>7176</v>
      </c>
      <c r="C1803" s="5" t="s">
        <v>9</v>
      </c>
      <c r="D1803" s="5" t="str">
        <f t="shared" si="292"/>
        <v>0300</v>
      </c>
      <c r="E1803" s="5" t="str">
        <f t="shared" si="293"/>
        <v>Benson</v>
      </c>
      <c r="F1803" s="5" t="s">
        <v>8688</v>
      </c>
      <c r="H1803" s="5">
        <f t="shared" si="294"/>
        <v>6</v>
      </c>
      <c r="I1803" s="5" t="str">
        <f t="shared" si="295"/>
        <v>UPDATE crash_acc_2016 SET CITY_txt = 'Benson' where TRIM(CITY)='0300';</v>
      </c>
    </row>
    <row r="1804" spans="1:9" x14ac:dyDescent="0.25">
      <c r="A1804" s="5" t="s">
        <v>8603</v>
      </c>
      <c r="B1804" t="s">
        <v>7177</v>
      </c>
      <c r="C1804" s="5" t="s">
        <v>9</v>
      </c>
      <c r="D1804" s="5" t="str">
        <f t="shared" si="292"/>
        <v>0310</v>
      </c>
      <c r="E1804" s="5" t="str">
        <f t="shared" si="293"/>
        <v>Bertha</v>
      </c>
      <c r="F1804" s="5" t="s">
        <v>8688</v>
      </c>
      <c r="H1804" s="5">
        <f t="shared" si="294"/>
        <v>6</v>
      </c>
      <c r="I1804" s="5" t="str">
        <f t="shared" si="295"/>
        <v>UPDATE crash_acc_2016 SET CITY_txt = 'Bertha' where TRIM(CITY)='0310';</v>
      </c>
    </row>
    <row r="1805" spans="1:9" x14ac:dyDescent="0.25">
      <c r="A1805" s="5" t="s">
        <v>8603</v>
      </c>
      <c r="B1805" t="s">
        <v>7178</v>
      </c>
      <c r="C1805" s="5" t="s">
        <v>9</v>
      </c>
      <c r="D1805" s="5" t="str">
        <f t="shared" si="292"/>
        <v>0315</v>
      </c>
      <c r="E1805" s="5" t="str">
        <f t="shared" si="293"/>
        <v>Bethel</v>
      </c>
      <c r="F1805" s="5" t="s">
        <v>8688</v>
      </c>
      <c r="H1805" s="5">
        <f t="shared" si="294"/>
        <v>6</v>
      </c>
      <c r="I1805" s="5" t="str">
        <f t="shared" si="295"/>
        <v>UPDATE crash_acc_2016 SET CITY_txt = 'Bethel' where TRIM(CITY)='0315';</v>
      </c>
    </row>
    <row r="1806" spans="1:9" x14ac:dyDescent="0.25">
      <c r="A1806" s="5" t="s">
        <v>8603</v>
      </c>
      <c r="B1806" t="s">
        <v>7179</v>
      </c>
      <c r="C1806" s="5" t="s">
        <v>9</v>
      </c>
      <c r="D1806" s="5" t="str">
        <f t="shared" si="292"/>
        <v>0320</v>
      </c>
      <c r="E1806" s="5" t="str">
        <f t="shared" si="293"/>
        <v>Bigelow</v>
      </c>
      <c r="F1806" s="5" t="s">
        <v>8688</v>
      </c>
      <c r="H1806" s="5">
        <f t="shared" si="294"/>
        <v>7</v>
      </c>
      <c r="I1806" s="5" t="str">
        <f t="shared" si="295"/>
        <v>UPDATE crash_acc_2016 SET CITY_txt = 'Bigelow' where TRIM(CITY)='0320';</v>
      </c>
    </row>
    <row r="1807" spans="1:9" x14ac:dyDescent="0.25">
      <c r="A1807" s="5" t="s">
        <v>8603</v>
      </c>
      <c r="B1807" t="s">
        <v>7180</v>
      </c>
      <c r="C1807" s="5" t="s">
        <v>9</v>
      </c>
      <c r="D1807" s="5" t="str">
        <f t="shared" ref="D1807:D1870" si="296">LEFT(B1807,4)</f>
        <v>0325</v>
      </c>
      <c r="E1807" s="5" t="str">
        <f t="shared" ref="E1807:E1870" si="297">TRIM(MID(B1807, SEARCH("=", B1807)+1,100))</f>
        <v>Big Falls</v>
      </c>
      <c r="F1807" s="5" t="s">
        <v>8688</v>
      </c>
      <c r="H1807" s="5">
        <f t="shared" si="294"/>
        <v>9</v>
      </c>
      <c r="I1807" s="5" t="str">
        <f t="shared" si="295"/>
        <v>UPDATE crash_acc_2016 SET CITY_txt = 'Big Falls' where TRIM(CITY)='0325';</v>
      </c>
    </row>
    <row r="1808" spans="1:9" x14ac:dyDescent="0.25">
      <c r="A1808" s="5" t="s">
        <v>8603</v>
      </c>
      <c r="B1808" t="s">
        <v>7181</v>
      </c>
      <c r="C1808" s="5" t="s">
        <v>9</v>
      </c>
      <c r="D1808" s="5" t="str">
        <f t="shared" si="296"/>
        <v>0330</v>
      </c>
      <c r="E1808" s="5" t="str">
        <f t="shared" si="297"/>
        <v>Bigfork</v>
      </c>
      <c r="F1808" s="5" t="s">
        <v>8688</v>
      </c>
      <c r="H1808" s="5">
        <f t="shared" si="294"/>
        <v>7</v>
      </c>
      <c r="I1808" s="5" t="str">
        <f t="shared" si="295"/>
        <v>UPDATE crash_acc_2016 SET CITY_txt = 'Bigfork' where TRIM(CITY)='0330';</v>
      </c>
    </row>
    <row r="1809" spans="1:9" x14ac:dyDescent="0.25">
      <c r="A1809" s="5" t="s">
        <v>8603</v>
      </c>
      <c r="B1809" t="s">
        <v>7182</v>
      </c>
      <c r="C1809" s="5" t="s">
        <v>9</v>
      </c>
      <c r="D1809" s="5" t="str">
        <f t="shared" si="296"/>
        <v>0335</v>
      </c>
      <c r="E1809" s="5" t="str">
        <f t="shared" si="297"/>
        <v>Big Lake</v>
      </c>
      <c r="F1809" s="5" t="s">
        <v>8688</v>
      </c>
      <c r="H1809" s="5">
        <f t="shared" si="294"/>
        <v>8</v>
      </c>
      <c r="I1809" s="5" t="str">
        <f t="shared" si="295"/>
        <v>UPDATE crash_acc_2016 SET CITY_txt = 'Big Lake' where TRIM(CITY)='0335';</v>
      </c>
    </row>
    <row r="1810" spans="1:9" x14ac:dyDescent="0.25">
      <c r="A1810" s="5" t="s">
        <v>8603</v>
      </c>
      <c r="B1810" t="s">
        <v>7183</v>
      </c>
      <c r="C1810" s="5" t="s">
        <v>9</v>
      </c>
      <c r="D1810" s="5" t="str">
        <f t="shared" si="296"/>
        <v>0340</v>
      </c>
      <c r="E1810" s="5" t="str">
        <f t="shared" si="297"/>
        <v>Bingham Lake</v>
      </c>
      <c r="F1810" s="5" t="s">
        <v>8688</v>
      </c>
      <c r="H1810" s="5">
        <f t="shared" si="294"/>
        <v>12</v>
      </c>
      <c r="I1810" s="5" t="str">
        <f t="shared" si="295"/>
        <v>UPDATE crash_acc_2016 SET CITY_txt = 'Bingham Lake' where TRIM(CITY)='0340';</v>
      </c>
    </row>
    <row r="1811" spans="1:9" x14ac:dyDescent="0.25">
      <c r="A1811" s="5" t="s">
        <v>8603</v>
      </c>
      <c r="B1811" t="s">
        <v>7184</v>
      </c>
      <c r="C1811" s="5" t="s">
        <v>9</v>
      </c>
      <c r="D1811" s="5" t="str">
        <f t="shared" si="296"/>
        <v>0345</v>
      </c>
      <c r="E1811" s="5" t="str">
        <f t="shared" si="297"/>
        <v>Birchwood</v>
      </c>
      <c r="F1811" s="5" t="s">
        <v>8688</v>
      </c>
      <c r="H1811" s="5">
        <f t="shared" si="294"/>
        <v>9</v>
      </c>
      <c r="I1811" s="5" t="str">
        <f t="shared" si="295"/>
        <v>UPDATE crash_acc_2016 SET CITY_txt = 'Birchwood' where TRIM(CITY)='0345';</v>
      </c>
    </row>
    <row r="1812" spans="1:9" x14ac:dyDescent="0.25">
      <c r="A1812" s="5" t="s">
        <v>8603</v>
      </c>
      <c r="B1812" t="s">
        <v>7185</v>
      </c>
      <c r="C1812" s="5" t="s">
        <v>9</v>
      </c>
      <c r="D1812" s="5" t="str">
        <f t="shared" si="296"/>
        <v>0350</v>
      </c>
      <c r="E1812" s="5" t="str">
        <f t="shared" si="297"/>
        <v>Bird Island</v>
      </c>
      <c r="F1812" s="5" t="s">
        <v>8688</v>
      </c>
      <c r="H1812" s="5">
        <f t="shared" si="294"/>
        <v>11</v>
      </c>
      <c r="I1812" s="5" t="str">
        <f t="shared" si="295"/>
        <v>UPDATE crash_acc_2016 SET CITY_txt = 'Bird Island' where TRIM(CITY)='0350';</v>
      </c>
    </row>
    <row r="1813" spans="1:9" x14ac:dyDescent="0.25">
      <c r="A1813" s="5" t="s">
        <v>8603</v>
      </c>
      <c r="B1813" t="s">
        <v>7186</v>
      </c>
      <c r="C1813" s="5" t="s">
        <v>9</v>
      </c>
      <c r="D1813" s="5" t="str">
        <f t="shared" si="296"/>
        <v>0355</v>
      </c>
      <c r="E1813" s="5" t="str">
        <f t="shared" si="297"/>
        <v>Biscay</v>
      </c>
      <c r="F1813" s="5" t="s">
        <v>8688</v>
      </c>
      <c r="H1813" s="5">
        <f t="shared" si="294"/>
        <v>6</v>
      </c>
      <c r="I1813" s="5" t="str">
        <f t="shared" si="295"/>
        <v>UPDATE crash_acc_2016 SET CITY_txt = 'Biscay' where TRIM(CITY)='0355';</v>
      </c>
    </row>
    <row r="1814" spans="1:9" x14ac:dyDescent="0.25">
      <c r="A1814" s="5" t="s">
        <v>8603</v>
      </c>
      <c r="B1814" t="s">
        <v>7187</v>
      </c>
      <c r="C1814" s="5" t="s">
        <v>9</v>
      </c>
      <c r="D1814" s="5" t="str">
        <f t="shared" si="296"/>
        <v>0360</v>
      </c>
      <c r="E1814" s="5" t="str">
        <f t="shared" si="297"/>
        <v>Biwabik</v>
      </c>
      <c r="F1814" s="5" t="s">
        <v>8688</v>
      </c>
      <c r="H1814" s="5">
        <f t="shared" si="294"/>
        <v>7</v>
      </c>
      <c r="I1814" s="5" t="str">
        <f t="shared" si="295"/>
        <v>UPDATE crash_acc_2016 SET CITY_txt = 'Biwabik' where TRIM(CITY)='0360';</v>
      </c>
    </row>
    <row r="1815" spans="1:9" x14ac:dyDescent="0.25">
      <c r="A1815" s="5" t="s">
        <v>8603</v>
      </c>
      <c r="B1815" t="s">
        <v>7188</v>
      </c>
      <c r="C1815" s="5" t="s">
        <v>9</v>
      </c>
      <c r="D1815" s="5" t="str">
        <f t="shared" si="296"/>
        <v>0365</v>
      </c>
      <c r="E1815" s="5" t="str">
        <f t="shared" si="297"/>
        <v>Blackduck</v>
      </c>
      <c r="F1815" s="5" t="s">
        <v>8688</v>
      </c>
      <c r="H1815" s="5">
        <f t="shared" si="294"/>
        <v>9</v>
      </c>
      <c r="I1815" s="5" t="str">
        <f t="shared" si="295"/>
        <v>UPDATE crash_acc_2016 SET CITY_txt = 'Blackduck' where TRIM(CITY)='0365';</v>
      </c>
    </row>
    <row r="1816" spans="1:9" x14ac:dyDescent="0.25">
      <c r="A1816" s="5" t="s">
        <v>8603</v>
      </c>
      <c r="B1816" t="s">
        <v>7189</v>
      </c>
      <c r="C1816" s="5" t="s">
        <v>9</v>
      </c>
      <c r="D1816" s="5" t="str">
        <f t="shared" si="296"/>
        <v>0370</v>
      </c>
      <c r="E1816" s="5" t="str">
        <f t="shared" si="297"/>
        <v>Blaine</v>
      </c>
      <c r="F1816" s="5" t="s">
        <v>8688</v>
      </c>
      <c r="H1816" s="5">
        <f t="shared" si="294"/>
        <v>6</v>
      </c>
      <c r="I1816" s="5" t="str">
        <f t="shared" si="295"/>
        <v>UPDATE crash_acc_2016 SET CITY_txt = 'Blaine' where TRIM(CITY)='0370';</v>
      </c>
    </row>
    <row r="1817" spans="1:9" x14ac:dyDescent="0.25">
      <c r="A1817" s="5" t="s">
        <v>8603</v>
      </c>
      <c r="B1817" t="s">
        <v>7190</v>
      </c>
      <c r="C1817" s="5" t="s">
        <v>9</v>
      </c>
      <c r="D1817" s="5" t="str">
        <f t="shared" si="296"/>
        <v>0375</v>
      </c>
      <c r="E1817" s="5" t="str">
        <f t="shared" si="297"/>
        <v>Blomkest</v>
      </c>
      <c r="F1817" s="5" t="s">
        <v>8688</v>
      </c>
      <c r="H1817" s="5">
        <f t="shared" si="294"/>
        <v>8</v>
      </c>
      <c r="I1817" s="5" t="str">
        <f t="shared" si="295"/>
        <v>UPDATE crash_acc_2016 SET CITY_txt = 'Blomkest' where TRIM(CITY)='0375';</v>
      </c>
    </row>
    <row r="1818" spans="1:9" x14ac:dyDescent="0.25">
      <c r="A1818" s="5" t="s">
        <v>8603</v>
      </c>
      <c r="B1818" t="s">
        <v>7191</v>
      </c>
      <c r="C1818" s="5" t="s">
        <v>9</v>
      </c>
      <c r="D1818" s="5" t="str">
        <f t="shared" si="296"/>
        <v>0380</v>
      </c>
      <c r="E1818" s="5" t="str">
        <f t="shared" si="297"/>
        <v>Blooming Prairie</v>
      </c>
      <c r="F1818" s="5" t="s">
        <v>8688</v>
      </c>
      <c r="H1818" s="5">
        <f t="shared" si="294"/>
        <v>16</v>
      </c>
      <c r="I1818" s="5" t="str">
        <f t="shared" si="295"/>
        <v>UPDATE crash_acc_2016 SET CITY_txt = 'Blooming Prairie' where TRIM(CITY)='0380';</v>
      </c>
    </row>
    <row r="1819" spans="1:9" x14ac:dyDescent="0.25">
      <c r="A1819" s="5" t="s">
        <v>8603</v>
      </c>
      <c r="B1819" t="s">
        <v>7192</v>
      </c>
      <c r="C1819" s="5" t="s">
        <v>9</v>
      </c>
      <c r="D1819" s="5" t="str">
        <f t="shared" si="296"/>
        <v>0385</v>
      </c>
      <c r="E1819" s="5" t="str">
        <f t="shared" si="297"/>
        <v>Bloomington</v>
      </c>
      <c r="F1819" s="5" t="s">
        <v>8688</v>
      </c>
      <c r="H1819" s="5">
        <f t="shared" si="294"/>
        <v>11</v>
      </c>
      <c r="I1819" s="5" t="str">
        <f t="shared" si="295"/>
        <v>UPDATE crash_acc_2016 SET CITY_txt = 'Bloomington' where TRIM(CITY)='0385';</v>
      </c>
    </row>
    <row r="1820" spans="1:9" x14ac:dyDescent="0.25">
      <c r="A1820" s="5" t="s">
        <v>8603</v>
      </c>
      <c r="B1820" t="s">
        <v>7193</v>
      </c>
      <c r="C1820" s="5" t="s">
        <v>9</v>
      </c>
      <c r="D1820" s="5" t="str">
        <f t="shared" si="296"/>
        <v>0390</v>
      </c>
      <c r="E1820" s="5" t="str">
        <f t="shared" si="297"/>
        <v>Blue Earth</v>
      </c>
      <c r="F1820" s="5" t="s">
        <v>8688</v>
      </c>
      <c r="H1820" s="5">
        <f t="shared" si="294"/>
        <v>10</v>
      </c>
      <c r="I1820" s="5" t="str">
        <f t="shared" si="295"/>
        <v>UPDATE crash_acc_2016 SET CITY_txt = 'Blue Earth' where TRIM(CITY)='0390';</v>
      </c>
    </row>
    <row r="1821" spans="1:9" x14ac:dyDescent="0.25">
      <c r="A1821" s="5" t="s">
        <v>8603</v>
      </c>
      <c r="B1821" t="s">
        <v>7194</v>
      </c>
      <c r="C1821" s="5" t="s">
        <v>9</v>
      </c>
      <c r="D1821" s="5" t="str">
        <f t="shared" si="296"/>
        <v>0395</v>
      </c>
      <c r="E1821" s="5" t="str">
        <f t="shared" si="297"/>
        <v>Blufton</v>
      </c>
      <c r="F1821" s="5" t="s">
        <v>8688</v>
      </c>
      <c r="H1821" s="5">
        <f t="shared" si="294"/>
        <v>7</v>
      </c>
      <c r="I1821" s="5" t="str">
        <f t="shared" si="295"/>
        <v>UPDATE crash_acc_2016 SET CITY_txt = 'Blufton' where TRIM(CITY)='0395';</v>
      </c>
    </row>
    <row r="1822" spans="1:9" x14ac:dyDescent="0.25">
      <c r="A1822" s="5" t="s">
        <v>8603</v>
      </c>
      <c r="B1822" t="s">
        <v>7195</v>
      </c>
      <c r="C1822" s="5" t="s">
        <v>9</v>
      </c>
      <c r="D1822" s="5" t="str">
        <f t="shared" si="296"/>
        <v>0400</v>
      </c>
      <c r="E1822" s="5" t="str">
        <f t="shared" si="297"/>
        <v>Bock</v>
      </c>
      <c r="F1822" s="5" t="s">
        <v>8688</v>
      </c>
      <c r="H1822" s="5">
        <f t="shared" si="294"/>
        <v>4</v>
      </c>
      <c r="I1822" s="5" t="str">
        <f t="shared" si="295"/>
        <v>UPDATE crash_acc_2016 SET CITY_txt = 'Bock' where TRIM(CITY)='0400';</v>
      </c>
    </row>
    <row r="1823" spans="1:9" x14ac:dyDescent="0.25">
      <c r="A1823" s="5" t="s">
        <v>8603</v>
      </c>
      <c r="B1823" t="s">
        <v>7196</v>
      </c>
      <c r="C1823" s="5" t="s">
        <v>9</v>
      </c>
      <c r="D1823" s="5" t="str">
        <f t="shared" si="296"/>
        <v>0405</v>
      </c>
      <c r="E1823" s="5" t="str">
        <f t="shared" si="297"/>
        <v>Borup</v>
      </c>
      <c r="F1823" s="5" t="s">
        <v>8688</v>
      </c>
      <c r="H1823" s="5">
        <f t="shared" si="294"/>
        <v>5</v>
      </c>
      <c r="I1823" s="5" t="str">
        <f t="shared" si="295"/>
        <v>UPDATE crash_acc_2016 SET CITY_txt = 'Borup' where TRIM(CITY)='0405';</v>
      </c>
    </row>
    <row r="1824" spans="1:9" x14ac:dyDescent="0.25">
      <c r="A1824" s="5" t="s">
        <v>8603</v>
      </c>
      <c r="B1824" t="s">
        <v>7197</v>
      </c>
      <c r="C1824" s="5" t="s">
        <v>9</v>
      </c>
      <c r="D1824" s="5" t="str">
        <f t="shared" si="296"/>
        <v>0410</v>
      </c>
      <c r="E1824" s="5" t="str">
        <f t="shared" si="297"/>
        <v>Bovey</v>
      </c>
      <c r="F1824" s="5" t="s">
        <v>8688</v>
      </c>
      <c r="H1824" s="5">
        <f t="shared" si="294"/>
        <v>5</v>
      </c>
      <c r="I1824" s="5" t="str">
        <f t="shared" si="295"/>
        <v>UPDATE crash_acc_2016 SET CITY_txt = 'Bovey' where TRIM(CITY)='0410';</v>
      </c>
    </row>
    <row r="1825" spans="1:9" x14ac:dyDescent="0.25">
      <c r="A1825" s="5" t="s">
        <v>8603</v>
      </c>
      <c r="B1825" t="s">
        <v>7198</v>
      </c>
      <c r="C1825" s="5" t="s">
        <v>9</v>
      </c>
      <c r="D1825" s="5" t="str">
        <f t="shared" si="296"/>
        <v>0415</v>
      </c>
      <c r="E1825" s="5" t="str">
        <f t="shared" si="297"/>
        <v>Bowlus</v>
      </c>
      <c r="F1825" s="5" t="s">
        <v>8688</v>
      </c>
      <c r="H1825" s="5">
        <f t="shared" si="294"/>
        <v>6</v>
      </c>
      <c r="I1825" s="5" t="str">
        <f t="shared" si="295"/>
        <v>UPDATE crash_acc_2016 SET CITY_txt = 'Bowlus' where TRIM(CITY)='0415';</v>
      </c>
    </row>
    <row r="1826" spans="1:9" x14ac:dyDescent="0.25">
      <c r="A1826" s="5" t="s">
        <v>8603</v>
      </c>
      <c r="B1826" t="s">
        <v>7199</v>
      </c>
      <c r="C1826" s="5" t="s">
        <v>9</v>
      </c>
      <c r="D1826" s="5" t="str">
        <f t="shared" si="296"/>
        <v>0420</v>
      </c>
      <c r="E1826" s="5" t="str">
        <f t="shared" si="297"/>
        <v>Boyd</v>
      </c>
      <c r="F1826" s="5" t="s">
        <v>8688</v>
      </c>
      <c r="H1826" s="5">
        <f t="shared" si="294"/>
        <v>4</v>
      </c>
      <c r="I1826" s="5" t="str">
        <f t="shared" si="295"/>
        <v>UPDATE crash_acc_2016 SET CITY_txt = 'Boyd' where TRIM(CITY)='0420';</v>
      </c>
    </row>
    <row r="1827" spans="1:9" x14ac:dyDescent="0.25">
      <c r="A1827" s="5" t="s">
        <v>8603</v>
      </c>
      <c r="B1827" t="s">
        <v>7200</v>
      </c>
      <c r="C1827" s="5" t="s">
        <v>9</v>
      </c>
      <c r="D1827" s="5" t="str">
        <f t="shared" si="296"/>
        <v>0425</v>
      </c>
      <c r="E1827" s="5" t="str">
        <f t="shared" si="297"/>
        <v>Boy River</v>
      </c>
      <c r="F1827" s="5" t="s">
        <v>8688</v>
      </c>
      <c r="H1827" s="5">
        <f t="shared" si="294"/>
        <v>9</v>
      </c>
      <c r="I1827" s="5" t="str">
        <f t="shared" si="295"/>
        <v>UPDATE crash_acc_2016 SET CITY_txt = 'Boy River' where TRIM(CITY)='0425';</v>
      </c>
    </row>
    <row r="1828" spans="1:9" x14ac:dyDescent="0.25">
      <c r="A1828" s="5" t="s">
        <v>8603</v>
      </c>
      <c r="B1828" t="s">
        <v>7201</v>
      </c>
      <c r="C1828" s="5" t="s">
        <v>9</v>
      </c>
      <c r="D1828" s="5" t="str">
        <f t="shared" si="296"/>
        <v>0430</v>
      </c>
      <c r="E1828" s="5" t="str">
        <f t="shared" si="297"/>
        <v>Braham</v>
      </c>
      <c r="F1828" s="5" t="s">
        <v>8688</v>
      </c>
      <c r="H1828" s="5">
        <f t="shared" si="294"/>
        <v>6</v>
      </c>
      <c r="I1828" s="5" t="str">
        <f t="shared" si="295"/>
        <v>UPDATE crash_acc_2016 SET CITY_txt = 'Braham' where TRIM(CITY)='0430';</v>
      </c>
    </row>
    <row r="1829" spans="1:9" x14ac:dyDescent="0.25">
      <c r="A1829" s="5" t="s">
        <v>8603</v>
      </c>
      <c r="B1829" t="s">
        <v>7202</v>
      </c>
      <c r="C1829" s="5" t="s">
        <v>9</v>
      </c>
      <c r="D1829" s="5" t="str">
        <f t="shared" si="296"/>
        <v>0435</v>
      </c>
      <c r="E1829" s="5" t="str">
        <f t="shared" si="297"/>
        <v>Brainerd</v>
      </c>
      <c r="F1829" s="5" t="s">
        <v>8688</v>
      </c>
      <c r="H1829" s="5">
        <f t="shared" si="294"/>
        <v>8</v>
      </c>
      <c r="I1829" s="5" t="str">
        <f t="shared" si="295"/>
        <v>UPDATE crash_acc_2016 SET CITY_txt = 'Brainerd' where TRIM(CITY)='0435';</v>
      </c>
    </row>
    <row r="1830" spans="1:9" x14ac:dyDescent="0.25">
      <c r="A1830" s="5" t="s">
        <v>8603</v>
      </c>
      <c r="B1830" t="s">
        <v>7203</v>
      </c>
      <c r="C1830" s="5" t="s">
        <v>9</v>
      </c>
      <c r="D1830" s="5" t="str">
        <f t="shared" si="296"/>
        <v>0437</v>
      </c>
      <c r="E1830" s="5" t="str">
        <f t="shared" si="297"/>
        <v>Branch</v>
      </c>
      <c r="F1830" s="5" t="s">
        <v>8688</v>
      </c>
      <c r="H1830" s="5">
        <f t="shared" si="294"/>
        <v>6</v>
      </c>
      <c r="I1830" s="5" t="str">
        <f t="shared" si="295"/>
        <v>UPDATE crash_acc_2016 SET CITY_txt = 'Branch' where TRIM(CITY)='0437';</v>
      </c>
    </row>
    <row r="1831" spans="1:9" x14ac:dyDescent="0.25">
      <c r="A1831" s="5" t="s">
        <v>8603</v>
      </c>
      <c r="B1831" t="s">
        <v>7204</v>
      </c>
      <c r="C1831" s="5" t="s">
        <v>9</v>
      </c>
      <c r="D1831" s="5" t="str">
        <f t="shared" si="296"/>
        <v>0440</v>
      </c>
      <c r="E1831" s="5" t="str">
        <f t="shared" si="297"/>
        <v>Brandon</v>
      </c>
      <c r="F1831" s="5" t="s">
        <v>8688</v>
      </c>
      <c r="H1831" s="5">
        <f t="shared" si="294"/>
        <v>7</v>
      </c>
      <c r="I1831" s="5" t="str">
        <f t="shared" si="295"/>
        <v>UPDATE crash_acc_2016 SET CITY_txt = 'Brandon' where TRIM(CITY)='0440';</v>
      </c>
    </row>
    <row r="1832" spans="1:9" x14ac:dyDescent="0.25">
      <c r="A1832" s="5" t="s">
        <v>8603</v>
      </c>
      <c r="B1832" t="s">
        <v>7205</v>
      </c>
      <c r="C1832" s="5" t="s">
        <v>9</v>
      </c>
      <c r="D1832" s="5" t="str">
        <f t="shared" si="296"/>
        <v>0445</v>
      </c>
      <c r="E1832" s="5" t="str">
        <f t="shared" si="297"/>
        <v>Breckenridge</v>
      </c>
      <c r="F1832" s="5" t="s">
        <v>8688</v>
      </c>
      <c r="H1832" s="5">
        <f t="shared" si="294"/>
        <v>12</v>
      </c>
      <c r="I1832" s="5" t="str">
        <f t="shared" si="295"/>
        <v>UPDATE crash_acc_2016 SET CITY_txt = 'Breckenridge' where TRIM(CITY)='0445';</v>
      </c>
    </row>
    <row r="1833" spans="1:9" x14ac:dyDescent="0.25">
      <c r="A1833" s="5" t="s">
        <v>8603</v>
      </c>
      <c r="B1833" t="s">
        <v>7206</v>
      </c>
      <c r="C1833" s="5" t="s">
        <v>9</v>
      </c>
      <c r="D1833" s="5" t="str">
        <f t="shared" si="296"/>
        <v>0447</v>
      </c>
      <c r="E1833" s="5" t="str">
        <f t="shared" si="297"/>
        <v>Breezy Point</v>
      </c>
      <c r="F1833" s="5" t="s">
        <v>8688</v>
      </c>
      <c r="H1833" s="5">
        <f t="shared" si="294"/>
        <v>12</v>
      </c>
      <c r="I1833" s="5" t="str">
        <f t="shared" si="295"/>
        <v>UPDATE crash_acc_2016 SET CITY_txt = 'Breezy Point' where TRIM(CITY)='0447';</v>
      </c>
    </row>
    <row r="1834" spans="1:9" x14ac:dyDescent="0.25">
      <c r="A1834" s="5" t="s">
        <v>8603</v>
      </c>
      <c r="B1834" t="s">
        <v>7207</v>
      </c>
      <c r="C1834" s="5" t="s">
        <v>9</v>
      </c>
      <c r="D1834" s="5" t="str">
        <f t="shared" si="296"/>
        <v>0450</v>
      </c>
      <c r="E1834" s="5" t="str">
        <f t="shared" si="297"/>
        <v>Brewster</v>
      </c>
      <c r="F1834" s="5" t="s">
        <v>8688</v>
      </c>
      <c r="H1834" s="5">
        <f t="shared" si="294"/>
        <v>8</v>
      </c>
      <c r="I1834" s="5" t="str">
        <f t="shared" si="295"/>
        <v>UPDATE crash_acc_2016 SET CITY_txt = 'Brewster' where TRIM(CITY)='0450';</v>
      </c>
    </row>
    <row r="1835" spans="1:9" x14ac:dyDescent="0.25">
      <c r="A1835" s="5" t="s">
        <v>8603</v>
      </c>
      <c r="B1835" t="s">
        <v>7208</v>
      </c>
      <c r="C1835" s="5" t="s">
        <v>9</v>
      </c>
      <c r="D1835" s="5" t="str">
        <f t="shared" si="296"/>
        <v>0455</v>
      </c>
      <c r="E1835" s="5" t="str">
        <f t="shared" si="297"/>
        <v>Bricelyn</v>
      </c>
      <c r="F1835" s="5" t="s">
        <v>8688</v>
      </c>
      <c r="H1835" s="5">
        <f t="shared" si="294"/>
        <v>8</v>
      </c>
      <c r="I1835" s="5" t="str">
        <f t="shared" si="295"/>
        <v>UPDATE crash_acc_2016 SET CITY_txt = 'Bricelyn' where TRIM(CITY)='0455';</v>
      </c>
    </row>
    <row r="1836" spans="1:9" x14ac:dyDescent="0.25">
      <c r="A1836" s="5" t="s">
        <v>8603</v>
      </c>
      <c r="B1836" t="s">
        <v>7209</v>
      </c>
      <c r="C1836" s="5" t="s">
        <v>9</v>
      </c>
      <c r="D1836" s="5" t="str">
        <f t="shared" si="296"/>
        <v>0460</v>
      </c>
      <c r="E1836" s="5" t="str">
        <f t="shared" si="297"/>
        <v>Brooklyn Center</v>
      </c>
      <c r="F1836" s="5" t="s">
        <v>8688</v>
      </c>
      <c r="H1836" s="5">
        <f t="shared" si="294"/>
        <v>15</v>
      </c>
      <c r="I1836" s="5" t="str">
        <f t="shared" si="295"/>
        <v>UPDATE crash_acc_2016 SET CITY_txt = 'Brooklyn Center' where TRIM(CITY)='0460';</v>
      </c>
    </row>
    <row r="1837" spans="1:9" x14ac:dyDescent="0.25">
      <c r="A1837" s="5" t="s">
        <v>8603</v>
      </c>
      <c r="B1837" t="s">
        <v>7210</v>
      </c>
      <c r="C1837" s="5" t="s">
        <v>9</v>
      </c>
      <c r="D1837" s="5" t="str">
        <f t="shared" si="296"/>
        <v>0465</v>
      </c>
      <c r="E1837" s="5" t="str">
        <f t="shared" si="297"/>
        <v>Brooklyn Park</v>
      </c>
      <c r="F1837" s="5" t="s">
        <v>8688</v>
      </c>
      <c r="H1837" s="5">
        <f t="shared" si="294"/>
        <v>13</v>
      </c>
      <c r="I1837" s="5" t="str">
        <f t="shared" si="295"/>
        <v>UPDATE crash_acc_2016 SET CITY_txt = 'Brooklyn Park' where TRIM(CITY)='0465';</v>
      </c>
    </row>
    <row r="1838" spans="1:9" x14ac:dyDescent="0.25">
      <c r="A1838" s="5" t="s">
        <v>8603</v>
      </c>
      <c r="B1838" t="s">
        <v>7211</v>
      </c>
      <c r="C1838" s="5" t="s">
        <v>9</v>
      </c>
      <c r="D1838" s="5" t="str">
        <f t="shared" si="296"/>
        <v>0470</v>
      </c>
      <c r="E1838" s="5" t="str">
        <f t="shared" si="297"/>
        <v>Brook Park</v>
      </c>
      <c r="F1838" s="5" t="s">
        <v>8688</v>
      </c>
      <c r="H1838" s="5">
        <f t="shared" si="294"/>
        <v>10</v>
      </c>
      <c r="I1838" s="5" t="str">
        <f t="shared" si="295"/>
        <v>UPDATE crash_acc_2016 SET CITY_txt = 'Brook Park' where TRIM(CITY)='0470';</v>
      </c>
    </row>
    <row r="1839" spans="1:9" x14ac:dyDescent="0.25">
      <c r="A1839" s="5" t="s">
        <v>8603</v>
      </c>
      <c r="B1839" t="s">
        <v>7212</v>
      </c>
      <c r="C1839" s="5" t="s">
        <v>9</v>
      </c>
      <c r="D1839" s="5" t="str">
        <f t="shared" si="296"/>
        <v>0475</v>
      </c>
      <c r="E1839" s="5" t="str">
        <f t="shared" si="297"/>
        <v>Brooks</v>
      </c>
      <c r="F1839" s="5" t="s">
        <v>8688</v>
      </c>
      <c r="H1839" s="5">
        <f t="shared" si="294"/>
        <v>6</v>
      </c>
      <c r="I1839" s="5" t="str">
        <f t="shared" si="295"/>
        <v>UPDATE crash_acc_2016 SET CITY_txt = 'Brooks' where TRIM(CITY)='0475';</v>
      </c>
    </row>
    <row r="1840" spans="1:9" x14ac:dyDescent="0.25">
      <c r="A1840" s="5" t="s">
        <v>8603</v>
      </c>
      <c r="B1840" t="s">
        <v>7213</v>
      </c>
      <c r="C1840" s="5" t="s">
        <v>9</v>
      </c>
      <c r="D1840" s="5" t="str">
        <f t="shared" si="296"/>
        <v>0480</v>
      </c>
      <c r="E1840" s="5" t="str">
        <f t="shared" si="297"/>
        <v>Brookston</v>
      </c>
      <c r="F1840" s="5" t="s">
        <v>8688</v>
      </c>
      <c r="H1840" s="5">
        <f t="shared" si="294"/>
        <v>9</v>
      </c>
      <c r="I1840" s="5" t="str">
        <f t="shared" si="295"/>
        <v>UPDATE crash_acc_2016 SET CITY_txt = 'Brookston' where TRIM(CITY)='0480';</v>
      </c>
    </row>
    <row r="1841" spans="1:9" x14ac:dyDescent="0.25">
      <c r="A1841" s="5" t="s">
        <v>8603</v>
      </c>
      <c r="B1841" t="s">
        <v>7214</v>
      </c>
      <c r="C1841" s="5" t="s">
        <v>9</v>
      </c>
      <c r="D1841" s="5" t="str">
        <f t="shared" si="296"/>
        <v>0485</v>
      </c>
      <c r="E1841" s="5" t="str">
        <f t="shared" si="297"/>
        <v>Brooten</v>
      </c>
      <c r="F1841" s="5" t="s">
        <v>8688</v>
      </c>
      <c r="H1841" s="5">
        <f t="shared" si="294"/>
        <v>7</v>
      </c>
      <c r="I1841" s="5" t="str">
        <f t="shared" si="295"/>
        <v>UPDATE crash_acc_2016 SET CITY_txt = 'Brooten' where TRIM(CITY)='0485';</v>
      </c>
    </row>
    <row r="1842" spans="1:9" x14ac:dyDescent="0.25">
      <c r="A1842" s="5" t="s">
        <v>8603</v>
      </c>
      <c r="B1842" t="s">
        <v>7215</v>
      </c>
      <c r="C1842" s="5" t="s">
        <v>9</v>
      </c>
      <c r="D1842" s="5" t="str">
        <f t="shared" si="296"/>
        <v>0490</v>
      </c>
      <c r="E1842" s="5" t="str">
        <f t="shared" si="297"/>
        <v>Browerville</v>
      </c>
      <c r="F1842" s="5" t="s">
        <v>8688</v>
      </c>
      <c r="H1842" s="5">
        <f t="shared" si="294"/>
        <v>11</v>
      </c>
      <c r="I1842" s="5" t="str">
        <f t="shared" si="295"/>
        <v>UPDATE crash_acc_2016 SET CITY_txt = 'Browerville' where TRIM(CITY)='0490';</v>
      </c>
    </row>
    <row r="1843" spans="1:9" x14ac:dyDescent="0.25">
      <c r="A1843" s="5" t="s">
        <v>8603</v>
      </c>
      <c r="B1843" t="s">
        <v>7216</v>
      </c>
      <c r="C1843" s="5" t="s">
        <v>9</v>
      </c>
      <c r="D1843" s="5" t="str">
        <f t="shared" si="296"/>
        <v>0495</v>
      </c>
      <c r="E1843" s="5" t="str">
        <f t="shared" si="297"/>
        <v>Brownsdale</v>
      </c>
      <c r="F1843" s="5" t="s">
        <v>8688</v>
      </c>
      <c r="H1843" s="5">
        <f t="shared" si="294"/>
        <v>10</v>
      </c>
      <c r="I1843" s="5" t="str">
        <f t="shared" si="295"/>
        <v>UPDATE crash_acc_2016 SET CITY_txt = 'Brownsdale' where TRIM(CITY)='0495';</v>
      </c>
    </row>
    <row r="1844" spans="1:9" x14ac:dyDescent="0.25">
      <c r="A1844" s="5" t="s">
        <v>8603</v>
      </c>
      <c r="B1844" t="s">
        <v>7217</v>
      </c>
      <c r="C1844" s="5" t="s">
        <v>9</v>
      </c>
      <c r="D1844" s="5" t="str">
        <f t="shared" si="296"/>
        <v>0500</v>
      </c>
      <c r="E1844" s="5" t="str">
        <f t="shared" si="297"/>
        <v>Browns Valley</v>
      </c>
      <c r="F1844" s="5" t="s">
        <v>8688</v>
      </c>
      <c r="H1844" s="5">
        <f t="shared" si="294"/>
        <v>13</v>
      </c>
      <c r="I1844" s="5" t="str">
        <f t="shared" si="295"/>
        <v>UPDATE crash_acc_2016 SET CITY_txt = 'Browns Valley' where TRIM(CITY)='0500';</v>
      </c>
    </row>
    <row r="1845" spans="1:9" x14ac:dyDescent="0.25">
      <c r="A1845" s="5" t="s">
        <v>8603</v>
      </c>
      <c r="B1845" t="s">
        <v>7218</v>
      </c>
      <c r="C1845" s="5" t="s">
        <v>9</v>
      </c>
      <c r="D1845" s="5" t="str">
        <f t="shared" si="296"/>
        <v>0505</v>
      </c>
      <c r="E1845" s="5" t="str">
        <f t="shared" si="297"/>
        <v>Brownsville</v>
      </c>
      <c r="F1845" s="5" t="s">
        <v>8688</v>
      </c>
      <c r="H1845" s="5">
        <f t="shared" si="294"/>
        <v>11</v>
      </c>
      <c r="I1845" s="5" t="str">
        <f t="shared" si="295"/>
        <v>UPDATE crash_acc_2016 SET CITY_txt = 'Brownsville' where TRIM(CITY)='0505';</v>
      </c>
    </row>
    <row r="1846" spans="1:9" x14ac:dyDescent="0.25">
      <c r="A1846" s="5" t="s">
        <v>8603</v>
      </c>
      <c r="B1846" t="s">
        <v>7219</v>
      </c>
      <c r="C1846" s="5" t="s">
        <v>9</v>
      </c>
      <c r="D1846" s="5" t="str">
        <f t="shared" si="296"/>
        <v>0510</v>
      </c>
      <c r="E1846" s="5" t="str">
        <f t="shared" si="297"/>
        <v>Brownton</v>
      </c>
      <c r="F1846" s="5" t="s">
        <v>8688</v>
      </c>
      <c r="H1846" s="5">
        <f t="shared" si="294"/>
        <v>8</v>
      </c>
      <c r="I1846" s="5" t="str">
        <f t="shared" si="295"/>
        <v>UPDATE crash_acc_2016 SET CITY_txt = 'Brownton' where TRIM(CITY)='0510';</v>
      </c>
    </row>
    <row r="1847" spans="1:9" x14ac:dyDescent="0.25">
      <c r="A1847" s="5" t="s">
        <v>8603</v>
      </c>
      <c r="B1847" t="s">
        <v>7220</v>
      </c>
      <c r="C1847" s="5" t="s">
        <v>9</v>
      </c>
      <c r="D1847" s="5" t="str">
        <f t="shared" si="296"/>
        <v>0515</v>
      </c>
      <c r="E1847" s="5" t="str">
        <f t="shared" si="297"/>
        <v>Bruno</v>
      </c>
      <c r="F1847" s="5" t="s">
        <v>8688</v>
      </c>
      <c r="H1847" s="5">
        <f t="shared" si="294"/>
        <v>5</v>
      </c>
      <c r="I1847" s="5" t="str">
        <f t="shared" si="295"/>
        <v>UPDATE crash_acc_2016 SET CITY_txt = 'Bruno' where TRIM(CITY)='0515';</v>
      </c>
    </row>
    <row r="1848" spans="1:9" x14ac:dyDescent="0.25">
      <c r="A1848" s="5" t="s">
        <v>8603</v>
      </c>
      <c r="B1848" t="s">
        <v>7221</v>
      </c>
      <c r="C1848" s="5" t="s">
        <v>9</v>
      </c>
      <c r="D1848" s="5" t="str">
        <f t="shared" si="296"/>
        <v>0520</v>
      </c>
      <c r="E1848" s="5" t="str">
        <f t="shared" si="297"/>
        <v>Buckman</v>
      </c>
      <c r="F1848" s="5" t="s">
        <v>8688</v>
      </c>
      <c r="H1848" s="5">
        <f t="shared" si="294"/>
        <v>7</v>
      </c>
      <c r="I1848" s="5" t="str">
        <f t="shared" si="295"/>
        <v>UPDATE crash_acc_2016 SET CITY_txt = 'Buckman' where TRIM(CITY)='0520';</v>
      </c>
    </row>
    <row r="1849" spans="1:9" x14ac:dyDescent="0.25">
      <c r="A1849" s="5" t="s">
        <v>8603</v>
      </c>
      <c r="B1849" t="s">
        <v>7222</v>
      </c>
      <c r="C1849" s="5" t="s">
        <v>9</v>
      </c>
      <c r="D1849" s="5" t="str">
        <f t="shared" si="296"/>
        <v>0525</v>
      </c>
      <c r="E1849" s="5" t="str">
        <f t="shared" si="297"/>
        <v>Buffalo</v>
      </c>
      <c r="F1849" s="5" t="s">
        <v>8688</v>
      </c>
      <c r="H1849" s="5">
        <f t="shared" si="294"/>
        <v>7</v>
      </c>
      <c r="I1849" s="5" t="str">
        <f t="shared" si="295"/>
        <v>UPDATE crash_acc_2016 SET CITY_txt = 'Buffalo' where TRIM(CITY)='0525';</v>
      </c>
    </row>
    <row r="1850" spans="1:9" x14ac:dyDescent="0.25">
      <c r="A1850" s="5" t="s">
        <v>8603</v>
      </c>
      <c r="B1850" t="s">
        <v>7223</v>
      </c>
      <c r="C1850" s="5" t="s">
        <v>9</v>
      </c>
      <c r="D1850" s="5" t="str">
        <f t="shared" si="296"/>
        <v>0530</v>
      </c>
      <c r="E1850" s="5" t="str">
        <f t="shared" si="297"/>
        <v>Buffalo Lake</v>
      </c>
      <c r="F1850" s="5" t="s">
        <v>8688</v>
      </c>
      <c r="H1850" s="5">
        <f t="shared" si="294"/>
        <v>12</v>
      </c>
      <c r="I1850" s="5" t="str">
        <f t="shared" si="295"/>
        <v>UPDATE crash_acc_2016 SET CITY_txt = 'Buffalo Lake' where TRIM(CITY)='0530';</v>
      </c>
    </row>
    <row r="1851" spans="1:9" x14ac:dyDescent="0.25">
      <c r="A1851" s="5" t="s">
        <v>8603</v>
      </c>
      <c r="B1851" t="s">
        <v>7224</v>
      </c>
      <c r="C1851" s="5" t="s">
        <v>9</v>
      </c>
      <c r="D1851" s="5" t="str">
        <f t="shared" si="296"/>
        <v>0535</v>
      </c>
      <c r="E1851" s="5" t="str">
        <f t="shared" si="297"/>
        <v>Buhl</v>
      </c>
      <c r="F1851" s="5" t="s">
        <v>8688</v>
      </c>
      <c r="H1851" s="5">
        <f t="shared" si="294"/>
        <v>4</v>
      </c>
      <c r="I1851" s="5" t="str">
        <f t="shared" si="295"/>
        <v>UPDATE crash_acc_2016 SET CITY_txt = 'Buhl' where TRIM(CITY)='0535';</v>
      </c>
    </row>
    <row r="1852" spans="1:9" x14ac:dyDescent="0.25">
      <c r="A1852" s="5" t="s">
        <v>8603</v>
      </c>
      <c r="B1852" t="s">
        <v>7225</v>
      </c>
      <c r="C1852" s="5" t="s">
        <v>9</v>
      </c>
      <c r="D1852" s="5" t="str">
        <f t="shared" si="296"/>
        <v>0537</v>
      </c>
      <c r="E1852" s="5" t="str">
        <f t="shared" si="297"/>
        <v>Burnsville</v>
      </c>
      <c r="F1852" s="5" t="s">
        <v>8688</v>
      </c>
      <c r="H1852" s="5">
        <f t="shared" si="294"/>
        <v>10</v>
      </c>
      <c r="I1852" s="5" t="str">
        <f t="shared" si="295"/>
        <v>UPDATE crash_acc_2016 SET CITY_txt = 'Burnsville' where TRIM(CITY)='0537';</v>
      </c>
    </row>
    <row r="1853" spans="1:9" x14ac:dyDescent="0.25">
      <c r="A1853" s="5" t="s">
        <v>8603</v>
      </c>
      <c r="B1853" t="s">
        <v>7226</v>
      </c>
      <c r="C1853" s="5" t="s">
        <v>9</v>
      </c>
      <c r="D1853" s="5" t="str">
        <f t="shared" si="296"/>
        <v>0540</v>
      </c>
      <c r="E1853" s="5" t="str">
        <f t="shared" si="297"/>
        <v>Burtrum</v>
      </c>
      <c r="F1853" s="5" t="s">
        <v>8688</v>
      </c>
      <c r="H1853" s="5">
        <f t="shared" si="294"/>
        <v>7</v>
      </c>
      <c r="I1853" s="5" t="str">
        <f t="shared" si="295"/>
        <v>UPDATE crash_acc_2016 SET CITY_txt = 'Burtrum' where TRIM(CITY)='0540';</v>
      </c>
    </row>
    <row r="1854" spans="1:9" x14ac:dyDescent="0.25">
      <c r="A1854" s="5" t="s">
        <v>8603</v>
      </c>
      <c r="B1854" t="s">
        <v>7227</v>
      </c>
      <c r="C1854" s="5" t="s">
        <v>9</v>
      </c>
      <c r="D1854" s="5" t="str">
        <f t="shared" si="296"/>
        <v>0545</v>
      </c>
      <c r="E1854" s="5" t="str">
        <f t="shared" si="297"/>
        <v>Butterfield</v>
      </c>
      <c r="F1854" s="5" t="s">
        <v>8688</v>
      </c>
      <c r="H1854" s="5">
        <f t="shared" si="294"/>
        <v>11</v>
      </c>
      <c r="I1854" s="5" t="str">
        <f t="shared" si="295"/>
        <v>UPDATE crash_acc_2016 SET CITY_txt = 'Butterfield' where TRIM(CITY)='0545';</v>
      </c>
    </row>
    <row r="1855" spans="1:9" x14ac:dyDescent="0.25">
      <c r="A1855" s="5" t="s">
        <v>8603</v>
      </c>
      <c r="B1855" t="s">
        <v>7228</v>
      </c>
      <c r="C1855" s="5" t="s">
        <v>9</v>
      </c>
      <c r="D1855" s="5" t="str">
        <f t="shared" si="296"/>
        <v>0550</v>
      </c>
      <c r="E1855" s="5" t="str">
        <f t="shared" si="297"/>
        <v>Byron</v>
      </c>
      <c r="F1855" s="5" t="s">
        <v>8688</v>
      </c>
      <c r="H1855" s="5">
        <f t="shared" si="294"/>
        <v>5</v>
      </c>
      <c r="I1855" s="5" t="str">
        <f t="shared" si="295"/>
        <v>UPDATE crash_acc_2016 SET CITY_txt = 'Byron' where TRIM(CITY)='0550';</v>
      </c>
    </row>
    <row r="1856" spans="1:9" x14ac:dyDescent="0.25">
      <c r="A1856" s="5" t="s">
        <v>8603</v>
      </c>
      <c r="B1856" t="s">
        <v>7229</v>
      </c>
      <c r="C1856" s="5" t="s">
        <v>9</v>
      </c>
      <c r="D1856" s="5" t="str">
        <f t="shared" si="296"/>
        <v>0555</v>
      </c>
      <c r="E1856" s="5" t="str">
        <f t="shared" si="297"/>
        <v>Caledonia</v>
      </c>
      <c r="F1856" s="5" t="s">
        <v>8688</v>
      </c>
      <c r="H1856" s="5">
        <f t="shared" si="294"/>
        <v>9</v>
      </c>
      <c r="I1856" s="5" t="str">
        <f t="shared" si="295"/>
        <v>UPDATE crash_acc_2016 SET CITY_txt = 'Caledonia' where TRIM(CITY)='0555';</v>
      </c>
    </row>
    <row r="1857" spans="1:9" x14ac:dyDescent="0.25">
      <c r="A1857" s="5" t="s">
        <v>8603</v>
      </c>
      <c r="B1857" t="s">
        <v>7230</v>
      </c>
      <c r="C1857" s="5" t="s">
        <v>9</v>
      </c>
      <c r="D1857" s="5" t="str">
        <f t="shared" si="296"/>
        <v>0560</v>
      </c>
      <c r="E1857" s="5" t="str">
        <f t="shared" si="297"/>
        <v>Callaway</v>
      </c>
      <c r="F1857" s="5" t="s">
        <v>8688</v>
      </c>
      <c r="H1857" s="5">
        <f t="shared" si="294"/>
        <v>8</v>
      </c>
      <c r="I1857" s="5" t="str">
        <f t="shared" si="295"/>
        <v>UPDATE crash_acc_2016 SET CITY_txt = 'Callaway' where TRIM(CITY)='0560';</v>
      </c>
    </row>
    <row r="1858" spans="1:9" x14ac:dyDescent="0.25">
      <c r="A1858" s="5" t="s">
        <v>8603</v>
      </c>
      <c r="B1858" t="s">
        <v>7231</v>
      </c>
      <c r="C1858" s="5" t="s">
        <v>9</v>
      </c>
      <c r="D1858" s="5" t="str">
        <f t="shared" si="296"/>
        <v>0565</v>
      </c>
      <c r="E1858" s="5" t="str">
        <f t="shared" si="297"/>
        <v>Calumet</v>
      </c>
      <c r="F1858" s="5" t="s">
        <v>8688</v>
      </c>
      <c r="H1858" s="5">
        <f t="shared" si="294"/>
        <v>7</v>
      </c>
      <c r="I1858" s="5" t="str">
        <f t="shared" si="295"/>
        <v>UPDATE crash_acc_2016 SET CITY_txt = 'Calumet' where TRIM(CITY)='0565';</v>
      </c>
    </row>
    <row r="1859" spans="1:9" x14ac:dyDescent="0.25">
      <c r="A1859" s="5" t="s">
        <v>8603</v>
      </c>
      <c r="B1859" t="s">
        <v>7232</v>
      </c>
      <c r="C1859" s="5" t="s">
        <v>9</v>
      </c>
      <c r="D1859" s="5" t="str">
        <f t="shared" si="296"/>
        <v>0570</v>
      </c>
      <c r="E1859" s="5" t="str">
        <f t="shared" si="297"/>
        <v>Cambridge</v>
      </c>
      <c r="F1859" s="5" t="s">
        <v>8688</v>
      </c>
      <c r="H1859" s="5">
        <f t="shared" si="294"/>
        <v>9</v>
      </c>
      <c r="I1859" s="5" t="str">
        <f t="shared" si="295"/>
        <v>UPDATE crash_acc_2016 SET CITY_txt = 'Cambridge' where TRIM(CITY)='0570';</v>
      </c>
    </row>
    <row r="1860" spans="1:9" x14ac:dyDescent="0.25">
      <c r="A1860" s="5" t="s">
        <v>8603</v>
      </c>
      <c r="B1860" t="s">
        <v>7233</v>
      </c>
      <c r="C1860" s="5" t="s">
        <v>9</v>
      </c>
      <c r="D1860" s="5" t="str">
        <f t="shared" si="296"/>
        <v>0575</v>
      </c>
      <c r="E1860" s="5" t="str">
        <f t="shared" si="297"/>
        <v>Campbell</v>
      </c>
      <c r="F1860" s="5" t="s">
        <v>8688</v>
      </c>
      <c r="H1860" s="5">
        <f t="shared" si="294"/>
        <v>8</v>
      </c>
      <c r="I1860" s="5" t="str">
        <f t="shared" si="295"/>
        <v>UPDATE crash_acc_2016 SET CITY_txt = 'Campbell' where TRIM(CITY)='0575';</v>
      </c>
    </row>
    <row r="1861" spans="1:9" x14ac:dyDescent="0.25">
      <c r="A1861" s="5" t="s">
        <v>8603</v>
      </c>
      <c r="B1861" t="s">
        <v>7234</v>
      </c>
      <c r="C1861" s="5" t="s">
        <v>9</v>
      </c>
      <c r="D1861" s="5" t="str">
        <f t="shared" si="296"/>
        <v>0580</v>
      </c>
      <c r="E1861" s="5" t="str">
        <f t="shared" si="297"/>
        <v>Canby</v>
      </c>
      <c r="F1861" s="5" t="s">
        <v>8688</v>
      </c>
      <c r="H1861" s="5">
        <f t="shared" ref="H1861:H1924" si="298">LEN(E1861)</f>
        <v>5</v>
      </c>
      <c r="I1861" s="5" t="str">
        <f t="shared" ref="I1861:I1924" si="299">"UPDATE crash_"&amp;TRIM(F1861)&amp;"_2016 SET "&amp;TRIM(C1861)&amp;"_txt = '"&amp;TRIM(E1861)&amp;"' where TRIM("&amp;TRIM(C1861)&amp;")='"&amp;TRIM(D1861)&amp;"';"</f>
        <v>UPDATE crash_acc_2016 SET CITY_txt = 'Canby' where TRIM(CITY)='0580';</v>
      </c>
    </row>
    <row r="1862" spans="1:9" x14ac:dyDescent="0.25">
      <c r="A1862" s="5" t="s">
        <v>8603</v>
      </c>
      <c r="B1862" t="s">
        <v>7235</v>
      </c>
      <c r="C1862" s="5" t="s">
        <v>9</v>
      </c>
      <c r="D1862" s="5" t="str">
        <f t="shared" si="296"/>
        <v>0585</v>
      </c>
      <c r="E1862" s="5" t="str">
        <f t="shared" si="297"/>
        <v>Cannon Falls</v>
      </c>
      <c r="F1862" s="5" t="s">
        <v>8688</v>
      </c>
      <c r="H1862" s="5">
        <f t="shared" si="298"/>
        <v>12</v>
      </c>
      <c r="I1862" s="5" t="str">
        <f t="shared" si="299"/>
        <v>UPDATE crash_acc_2016 SET CITY_txt = 'Cannon Falls' where TRIM(CITY)='0585';</v>
      </c>
    </row>
    <row r="1863" spans="1:9" x14ac:dyDescent="0.25">
      <c r="A1863" s="5" t="s">
        <v>8603</v>
      </c>
      <c r="B1863" t="s">
        <v>7236</v>
      </c>
      <c r="C1863" s="5" t="s">
        <v>9</v>
      </c>
      <c r="D1863" s="5" t="str">
        <f t="shared" si="296"/>
        <v>0590</v>
      </c>
      <c r="E1863" s="5" t="str">
        <f t="shared" si="297"/>
        <v>Canton</v>
      </c>
      <c r="F1863" s="5" t="s">
        <v>8688</v>
      </c>
      <c r="H1863" s="5">
        <f t="shared" si="298"/>
        <v>6</v>
      </c>
      <c r="I1863" s="5" t="str">
        <f t="shared" si="299"/>
        <v>UPDATE crash_acc_2016 SET CITY_txt = 'Canton' where TRIM(CITY)='0590';</v>
      </c>
    </row>
    <row r="1864" spans="1:9" x14ac:dyDescent="0.25">
      <c r="A1864" s="5" t="s">
        <v>8603</v>
      </c>
      <c r="B1864" t="s">
        <v>7237</v>
      </c>
      <c r="C1864" s="5" t="s">
        <v>9</v>
      </c>
      <c r="D1864" s="5" t="str">
        <f t="shared" si="296"/>
        <v>0595</v>
      </c>
      <c r="E1864" s="5" t="str">
        <f t="shared" si="297"/>
        <v>Carlos</v>
      </c>
      <c r="F1864" s="5" t="s">
        <v>8688</v>
      </c>
      <c r="H1864" s="5">
        <f t="shared" si="298"/>
        <v>6</v>
      </c>
      <c r="I1864" s="5" t="str">
        <f t="shared" si="299"/>
        <v>UPDATE crash_acc_2016 SET CITY_txt = 'Carlos' where TRIM(CITY)='0595';</v>
      </c>
    </row>
    <row r="1865" spans="1:9" x14ac:dyDescent="0.25">
      <c r="A1865" s="5" t="s">
        <v>8603</v>
      </c>
      <c r="B1865" t="s">
        <v>7238</v>
      </c>
      <c r="C1865" s="5" t="s">
        <v>9</v>
      </c>
      <c r="D1865" s="5" t="str">
        <f t="shared" si="296"/>
        <v>0600</v>
      </c>
      <c r="E1865" s="5" t="str">
        <f t="shared" si="297"/>
        <v>Carlton</v>
      </c>
      <c r="F1865" s="5" t="s">
        <v>8688</v>
      </c>
      <c r="H1865" s="5">
        <f t="shared" si="298"/>
        <v>7</v>
      </c>
      <c r="I1865" s="5" t="str">
        <f t="shared" si="299"/>
        <v>UPDATE crash_acc_2016 SET CITY_txt = 'Carlton' where TRIM(CITY)='0600';</v>
      </c>
    </row>
    <row r="1866" spans="1:9" x14ac:dyDescent="0.25">
      <c r="A1866" s="5" t="s">
        <v>8603</v>
      </c>
      <c r="B1866" t="s">
        <v>7239</v>
      </c>
      <c r="C1866" s="5" t="s">
        <v>9</v>
      </c>
      <c r="D1866" s="5" t="str">
        <f t="shared" si="296"/>
        <v>0601</v>
      </c>
      <c r="E1866" s="5" t="str">
        <f t="shared" si="297"/>
        <v>Carver</v>
      </c>
      <c r="F1866" s="5" t="s">
        <v>8688</v>
      </c>
      <c r="H1866" s="5">
        <f t="shared" si="298"/>
        <v>6</v>
      </c>
      <c r="I1866" s="5" t="str">
        <f t="shared" si="299"/>
        <v>UPDATE crash_acc_2016 SET CITY_txt = 'Carver' where TRIM(CITY)='0601';</v>
      </c>
    </row>
    <row r="1867" spans="1:9" x14ac:dyDescent="0.25">
      <c r="A1867" s="5" t="s">
        <v>8603</v>
      </c>
      <c r="B1867" t="s">
        <v>7240</v>
      </c>
      <c r="C1867" s="5" t="s">
        <v>9</v>
      </c>
      <c r="D1867" s="5" t="str">
        <f t="shared" si="296"/>
        <v>0605</v>
      </c>
      <c r="E1867" s="5" t="str">
        <f t="shared" si="297"/>
        <v>Cass Lake</v>
      </c>
      <c r="F1867" s="5" t="s">
        <v>8688</v>
      </c>
      <c r="H1867" s="5">
        <f t="shared" si="298"/>
        <v>9</v>
      </c>
      <c r="I1867" s="5" t="str">
        <f t="shared" si="299"/>
        <v>UPDATE crash_acc_2016 SET CITY_txt = 'Cass Lake' where TRIM(CITY)='0605';</v>
      </c>
    </row>
    <row r="1868" spans="1:9" x14ac:dyDescent="0.25">
      <c r="A1868" s="5" t="s">
        <v>8603</v>
      </c>
      <c r="B1868" t="s">
        <v>7241</v>
      </c>
      <c r="C1868" s="5" t="s">
        <v>9</v>
      </c>
      <c r="D1868" s="5" t="str">
        <f t="shared" si="296"/>
        <v>0610</v>
      </c>
      <c r="E1868" s="5" t="str">
        <f t="shared" si="297"/>
        <v>Cedar Mills</v>
      </c>
      <c r="F1868" s="5" t="s">
        <v>8688</v>
      </c>
      <c r="H1868" s="5">
        <f t="shared" si="298"/>
        <v>11</v>
      </c>
      <c r="I1868" s="5" t="str">
        <f t="shared" si="299"/>
        <v>UPDATE crash_acc_2016 SET CITY_txt = 'Cedar Mills' where TRIM(CITY)='0610';</v>
      </c>
    </row>
    <row r="1869" spans="1:9" x14ac:dyDescent="0.25">
      <c r="A1869" s="5" t="s">
        <v>8603</v>
      </c>
      <c r="B1869" t="s">
        <v>7242</v>
      </c>
      <c r="C1869" s="5" t="s">
        <v>9</v>
      </c>
      <c r="D1869" s="5" t="str">
        <f t="shared" si="296"/>
        <v>0615</v>
      </c>
      <c r="E1869" s="5" t="str">
        <f t="shared" si="297"/>
        <v>Center City</v>
      </c>
      <c r="F1869" s="5" t="s">
        <v>8688</v>
      </c>
      <c r="H1869" s="5">
        <f t="shared" si="298"/>
        <v>11</v>
      </c>
      <c r="I1869" s="5" t="str">
        <f t="shared" si="299"/>
        <v>UPDATE crash_acc_2016 SET CITY_txt = 'Center City' where TRIM(CITY)='0615';</v>
      </c>
    </row>
    <row r="1870" spans="1:9" x14ac:dyDescent="0.25">
      <c r="A1870" s="5" t="s">
        <v>8603</v>
      </c>
      <c r="B1870" t="s">
        <v>7243</v>
      </c>
      <c r="C1870" s="5" t="s">
        <v>9</v>
      </c>
      <c r="D1870" s="5" t="str">
        <f t="shared" si="296"/>
        <v>0620</v>
      </c>
      <c r="E1870" s="5" t="str">
        <f t="shared" si="297"/>
        <v>Centerville</v>
      </c>
      <c r="F1870" s="5" t="s">
        <v>8688</v>
      </c>
      <c r="H1870" s="5">
        <f t="shared" si="298"/>
        <v>11</v>
      </c>
      <c r="I1870" s="5" t="str">
        <f t="shared" si="299"/>
        <v>UPDATE crash_acc_2016 SET CITY_txt = 'Centerville' where TRIM(CITY)='0620';</v>
      </c>
    </row>
    <row r="1871" spans="1:9" x14ac:dyDescent="0.25">
      <c r="A1871" s="5" t="s">
        <v>8603</v>
      </c>
      <c r="B1871" t="s">
        <v>7244</v>
      </c>
      <c r="C1871" s="5" t="s">
        <v>9</v>
      </c>
      <c r="D1871" s="5" t="str">
        <f t="shared" ref="D1871:D1934" si="300">LEFT(B1871,4)</f>
        <v>0625</v>
      </c>
      <c r="E1871" s="5" t="str">
        <f t="shared" ref="E1871:E1934" si="301">TRIM(MID(B1871, SEARCH("=", B1871)+1,100))</f>
        <v>Ceylon</v>
      </c>
      <c r="F1871" s="5" t="s">
        <v>8688</v>
      </c>
      <c r="H1871" s="5">
        <f t="shared" si="298"/>
        <v>6</v>
      </c>
      <c r="I1871" s="5" t="str">
        <f t="shared" si="299"/>
        <v>UPDATE crash_acc_2016 SET CITY_txt = 'Ceylon' where TRIM(CITY)='0625';</v>
      </c>
    </row>
    <row r="1872" spans="1:9" x14ac:dyDescent="0.25">
      <c r="A1872" s="5" t="s">
        <v>8603</v>
      </c>
      <c r="B1872" t="s">
        <v>7245</v>
      </c>
      <c r="C1872" s="5" t="s">
        <v>9</v>
      </c>
      <c r="D1872" s="5" t="str">
        <f t="shared" si="300"/>
        <v>0630</v>
      </c>
      <c r="E1872" s="5" t="str">
        <f t="shared" si="301"/>
        <v>Champlin</v>
      </c>
      <c r="F1872" s="5" t="s">
        <v>8688</v>
      </c>
      <c r="H1872" s="5">
        <f t="shared" si="298"/>
        <v>8</v>
      </c>
      <c r="I1872" s="5" t="str">
        <f t="shared" si="299"/>
        <v>UPDATE crash_acc_2016 SET CITY_txt = 'Champlin' where TRIM(CITY)='0630';</v>
      </c>
    </row>
    <row r="1873" spans="1:9" x14ac:dyDescent="0.25">
      <c r="A1873" s="5" t="s">
        <v>8603</v>
      </c>
      <c r="B1873" t="s">
        <v>7246</v>
      </c>
      <c r="C1873" s="5" t="s">
        <v>9</v>
      </c>
      <c r="D1873" s="5" t="str">
        <f t="shared" si="300"/>
        <v>0635</v>
      </c>
      <c r="E1873" s="5" t="str">
        <f t="shared" si="301"/>
        <v>Chandler</v>
      </c>
      <c r="F1873" s="5" t="s">
        <v>8688</v>
      </c>
      <c r="H1873" s="5">
        <f t="shared" si="298"/>
        <v>8</v>
      </c>
      <c r="I1873" s="5" t="str">
        <f t="shared" si="299"/>
        <v>UPDATE crash_acc_2016 SET CITY_txt = 'Chandler' where TRIM(CITY)='0635';</v>
      </c>
    </row>
    <row r="1874" spans="1:9" x14ac:dyDescent="0.25">
      <c r="A1874" s="5" t="s">
        <v>8603</v>
      </c>
      <c r="B1874" t="s">
        <v>7247</v>
      </c>
      <c r="C1874" s="5" t="s">
        <v>9</v>
      </c>
      <c r="D1874" s="5" t="str">
        <f t="shared" si="300"/>
        <v>0640</v>
      </c>
      <c r="E1874" s="5" t="str">
        <f t="shared" si="301"/>
        <v>Chanhassen</v>
      </c>
      <c r="F1874" s="5" t="s">
        <v>8688</v>
      </c>
      <c r="H1874" s="5">
        <f t="shared" si="298"/>
        <v>10</v>
      </c>
      <c r="I1874" s="5" t="str">
        <f t="shared" si="299"/>
        <v>UPDATE crash_acc_2016 SET CITY_txt = 'Chanhassen' where TRIM(CITY)='0640';</v>
      </c>
    </row>
    <row r="1875" spans="1:9" x14ac:dyDescent="0.25">
      <c r="A1875" s="5" t="s">
        <v>8603</v>
      </c>
      <c r="B1875" t="s">
        <v>7248</v>
      </c>
      <c r="C1875" s="5" t="s">
        <v>9</v>
      </c>
      <c r="D1875" s="5" t="str">
        <f t="shared" si="300"/>
        <v>0645</v>
      </c>
      <c r="E1875" s="5" t="str">
        <f t="shared" si="301"/>
        <v>Chaska</v>
      </c>
      <c r="F1875" s="5" t="s">
        <v>8688</v>
      </c>
      <c r="H1875" s="5">
        <f t="shared" si="298"/>
        <v>6</v>
      </c>
      <c r="I1875" s="5" t="str">
        <f t="shared" si="299"/>
        <v>UPDATE crash_acc_2016 SET CITY_txt = 'Chaska' where TRIM(CITY)='0645';</v>
      </c>
    </row>
    <row r="1876" spans="1:9" x14ac:dyDescent="0.25">
      <c r="A1876" s="5" t="s">
        <v>8603</v>
      </c>
      <c r="B1876" t="s">
        <v>7249</v>
      </c>
      <c r="C1876" s="5" t="s">
        <v>9</v>
      </c>
      <c r="D1876" s="5" t="str">
        <f t="shared" si="300"/>
        <v>0650</v>
      </c>
      <c r="E1876" s="5" t="str">
        <f t="shared" si="301"/>
        <v>Chatfield</v>
      </c>
      <c r="F1876" s="5" t="s">
        <v>8688</v>
      </c>
      <c r="H1876" s="5">
        <f t="shared" si="298"/>
        <v>9</v>
      </c>
      <c r="I1876" s="5" t="str">
        <f t="shared" si="299"/>
        <v>UPDATE crash_acc_2016 SET CITY_txt = 'Chatfield' where TRIM(CITY)='0650';</v>
      </c>
    </row>
    <row r="1877" spans="1:9" x14ac:dyDescent="0.25">
      <c r="A1877" s="5" t="s">
        <v>8603</v>
      </c>
      <c r="B1877" t="s">
        <v>7250</v>
      </c>
      <c r="C1877" s="5" t="s">
        <v>9</v>
      </c>
      <c r="D1877" s="5" t="str">
        <f t="shared" si="300"/>
        <v>0655</v>
      </c>
      <c r="E1877" s="5" t="str">
        <f t="shared" si="301"/>
        <v>Chickamaw Beach</v>
      </c>
      <c r="F1877" s="5" t="s">
        <v>8688</v>
      </c>
      <c r="H1877" s="5">
        <f t="shared" si="298"/>
        <v>15</v>
      </c>
      <c r="I1877" s="5" t="str">
        <f t="shared" si="299"/>
        <v>UPDATE crash_acc_2016 SET CITY_txt = 'Chickamaw Beach' where TRIM(CITY)='0655';</v>
      </c>
    </row>
    <row r="1878" spans="1:9" x14ac:dyDescent="0.25">
      <c r="A1878" s="5" t="s">
        <v>8603</v>
      </c>
      <c r="B1878" t="s">
        <v>7251</v>
      </c>
      <c r="C1878" s="5" t="s">
        <v>9</v>
      </c>
      <c r="D1878" s="5" t="str">
        <f t="shared" si="300"/>
        <v>0660</v>
      </c>
      <c r="E1878" s="5" t="str">
        <f t="shared" si="301"/>
        <v>Chisago City</v>
      </c>
      <c r="F1878" s="5" t="s">
        <v>8688</v>
      </c>
      <c r="H1878" s="5">
        <f t="shared" si="298"/>
        <v>12</v>
      </c>
      <c r="I1878" s="5" t="str">
        <f t="shared" si="299"/>
        <v>UPDATE crash_acc_2016 SET CITY_txt = 'Chisago City' where TRIM(CITY)='0660';</v>
      </c>
    </row>
    <row r="1879" spans="1:9" x14ac:dyDescent="0.25">
      <c r="A1879" s="5" t="s">
        <v>8603</v>
      </c>
      <c r="B1879" t="s">
        <v>7252</v>
      </c>
      <c r="C1879" s="5" t="s">
        <v>9</v>
      </c>
      <c r="D1879" s="5" t="str">
        <f t="shared" si="300"/>
        <v>0665</v>
      </c>
      <c r="E1879" s="5" t="str">
        <f t="shared" si="301"/>
        <v>Chisholm</v>
      </c>
      <c r="F1879" s="5" t="s">
        <v>8688</v>
      </c>
      <c r="H1879" s="5">
        <f t="shared" si="298"/>
        <v>8</v>
      </c>
      <c r="I1879" s="5" t="str">
        <f t="shared" si="299"/>
        <v>UPDATE crash_acc_2016 SET CITY_txt = 'Chisholm' where TRIM(CITY)='0665';</v>
      </c>
    </row>
    <row r="1880" spans="1:9" x14ac:dyDescent="0.25">
      <c r="A1880" s="5" t="s">
        <v>8603</v>
      </c>
      <c r="B1880" t="s">
        <v>7253</v>
      </c>
      <c r="C1880" s="5" t="s">
        <v>9</v>
      </c>
      <c r="D1880" s="5" t="str">
        <f t="shared" si="300"/>
        <v>0670</v>
      </c>
      <c r="E1880" s="5" t="str">
        <f t="shared" si="301"/>
        <v>Chokio</v>
      </c>
      <c r="F1880" s="5" t="s">
        <v>8688</v>
      </c>
      <c r="H1880" s="5">
        <f t="shared" si="298"/>
        <v>6</v>
      </c>
      <c r="I1880" s="5" t="str">
        <f t="shared" si="299"/>
        <v>UPDATE crash_acc_2016 SET CITY_txt = 'Chokio' where TRIM(CITY)='0670';</v>
      </c>
    </row>
    <row r="1881" spans="1:9" x14ac:dyDescent="0.25">
      <c r="A1881" s="5" t="s">
        <v>8603</v>
      </c>
      <c r="B1881" t="s">
        <v>7254</v>
      </c>
      <c r="C1881" s="5" t="s">
        <v>9</v>
      </c>
      <c r="D1881" s="5" t="str">
        <f t="shared" si="300"/>
        <v>0675</v>
      </c>
      <c r="E1881" s="5" t="str">
        <f t="shared" si="301"/>
        <v>Circle Pines</v>
      </c>
      <c r="F1881" s="5" t="s">
        <v>8688</v>
      </c>
      <c r="H1881" s="5">
        <f t="shared" si="298"/>
        <v>12</v>
      </c>
      <c r="I1881" s="5" t="str">
        <f t="shared" si="299"/>
        <v>UPDATE crash_acc_2016 SET CITY_txt = 'Circle Pines' where TRIM(CITY)='0675';</v>
      </c>
    </row>
    <row r="1882" spans="1:9" x14ac:dyDescent="0.25">
      <c r="A1882" s="5" t="s">
        <v>8603</v>
      </c>
      <c r="B1882" t="s">
        <v>7255</v>
      </c>
      <c r="C1882" s="5" t="s">
        <v>9</v>
      </c>
      <c r="D1882" s="5" t="str">
        <f t="shared" si="300"/>
        <v>0680</v>
      </c>
      <c r="E1882" s="5" t="str">
        <f t="shared" si="301"/>
        <v>Clara City</v>
      </c>
      <c r="F1882" s="5" t="s">
        <v>8688</v>
      </c>
      <c r="H1882" s="5">
        <f t="shared" si="298"/>
        <v>10</v>
      </c>
      <c r="I1882" s="5" t="str">
        <f t="shared" si="299"/>
        <v>UPDATE crash_acc_2016 SET CITY_txt = 'Clara City' where TRIM(CITY)='0680';</v>
      </c>
    </row>
    <row r="1883" spans="1:9" x14ac:dyDescent="0.25">
      <c r="A1883" s="5" t="s">
        <v>8603</v>
      </c>
      <c r="B1883" t="s">
        <v>7256</v>
      </c>
      <c r="C1883" s="5" t="s">
        <v>9</v>
      </c>
      <c r="D1883" s="5" t="str">
        <f t="shared" si="300"/>
        <v>0685</v>
      </c>
      <c r="E1883" s="5" t="str">
        <f t="shared" si="301"/>
        <v>Claremont</v>
      </c>
      <c r="F1883" s="5" t="s">
        <v>8688</v>
      </c>
      <c r="H1883" s="5">
        <f t="shared" si="298"/>
        <v>9</v>
      </c>
      <c r="I1883" s="5" t="str">
        <f t="shared" si="299"/>
        <v>UPDATE crash_acc_2016 SET CITY_txt = 'Claremont' where TRIM(CITY)='0685';</v>
      </c>
    </row>
    <row r="1884" spans="1:9" x14ac:dyDescent="0.25">
      <c r="A1884" s="5" t="s">
        <v>8603</v>
      </c>
      <c r="B1884" t="s">
        <v>7257</v>
      </c>
      <c r="C1884" s="5" t="s">
        <v>9</v>
      </c>
      <c r="D1884" s="5" t="str">
        <f t="shared" si="300"/>
        <v>0690</v>
      </c>
      <c r="E1884" s="5" t="str">
        <f t="shared" si="301"/>
        <v>Clarissa</v>
      </c>
      <c r="F1884" s="5" t="s">
        <v>8688</v>
      </c>
      <c r="H1884" s="5">
        <f t="shared" si="298"/>
        <v>8</v>
      </c>
      <c r="I1884" s="5" t="str">
        <f t="shared" si="299"/>
        <v>UPDATE crash_acc_2016 SET CITY_txt = 'Clarissa' where TRIM(CITY)='0690';</v>
      </c>
    </row>
    <row r="1885" spans="1:9" x14ac:dyDescent="0.25">
      <c r="A1885" s="5" t="s">
        <v>8603</v>
      </c>
      <c r="B1885" t="s">
        <v>7258</v>
      </c>
      <c r="C1885" s="5" t="s">
        <v>9</v>
      </c>
      <c r="D1885" s="5" t="str">
        <f t="shared" si="300"/>
        <v>0695</v>
      </c>
      <c r="E1885" s="5" t="str">
        <f t="shared" si="301"/>
        <v>Clarkfield</v>
      </c>
      <c r="F1885" s="5" t="s">
        <v>8688</v>
      </c>
      <c r="H1885" s="5">
        <f t="shared" si="298"/>
        <v>10</v>
      </c>
      <c r="I1885" s="5" t="str">
        <f t="shared" si="299"/>
        <v>UPDATE crash_acc_2016 SET CITY_txt = 'Clarkfield' where TRIM(CITY)='0695';</v>
      </c>
    </row>
    <row r="1886" spans="1:9" x14ac:dyDescent="0.25">
      <c r="A1886" s="5" t="s">
        <v>8603</v>
      </c>
      <c r="B1886" t="s">
        <v>7259</v>
      </c>
      <c r="C1886" s="5" t="s">
        <v>9</v>
      </c>
      <c r="D1886" s="5" t="str">
        <f t="shared" si="300"/>
        <v>0700</v>
      </c>
      <c r="E1886" s="5" t="str">
        <f t="shared" si="301"/>
        <v>Clarks Grove</v>
      </c>
      <c r="F1886" s="5" t="s">
        <v>8688</v>
      </c>
      <c r="H1886" s="5">
        <f t="shared" si="298"/>
        <v>12</v>
      </c>
      <c r="I1886" s="5" t="str">
        <f t="shared" si="299"/>
        <v>UPDATE crash_acc_2016 SET CITY_txt = 'Clarks Grove' where TRIM(CITY)='0700';</v>
      </c>
    </row>
    <row r="1887" spans="1:9" x14ac:dyDescent="0.25">
      <c r="A1887" s="5" t="s">
        <v>8603</v>
      </c>
      <c r="B1887" t="s">
        <v>7260</v>
      </c>
      <c r="C1887" s="5" t="s">
        <v>9</v>
      </c>
      <c r="D1887" s="5" t="str">
        <f t="shared" si="300"/>
        <v>0705</v>
      </c>
      <c r="E1887" s="5" t="str">
        <f t="shared" si="301"/>
        <v>Clearbrook</v>
      </c>
      <c r="F1887" s="5" t="s">
        <v>8688</v>
      </c>
      <c r="H1887" s="5">
        <f t="shared" si="298"/>
        <v>10</v>
      </c>
      <c r="I1887" s="5" t="str">
        <f t="shared" si="299"/>
        <v>UPDATE crash_acc_2016 SET CITY_txt = 'Clearbrook' where TRIM(CITY)='0705';</v>
      </c>
    </row>
    <row r="1888" spans="1:9" x14ac:dyDescent="0.25">
      <c r="A1888" s="5" t="s">
        <v>8603</v>
      </c>
      <c r="B1888" t="s">
        <v>7261</v>
      </c>
      <c r="C1888" s="5" t="s">
        <v>9</v>
      </c>
      <c r="D1888" s="5" t="str">
        <f t="shared" si="300"/>
        <v>0710</v>
      </c>
      <c r="E1888" s="5" t="str">
        <f t="shared" si="301"/>
        <v>Clear Lake</v>
      </c>
      <c r="F1888" s="5" t="s">
        <v>8688</v>
      </c>
      <c r="H1888" s="5">
        <f t="shared" si="298"/>
        <v>10</v>
      </c>
      <c r="I1888" s="5" t="str">
        <f t="shared" si="299"/>
        <v>UPDATE crash_acc_2016 SET CITY_txt = 'Clear Lake' where TRIM(CITY)='0710';</v>
      </c>
    </row>
    <row r="1889" spans="1:9" x14ac:dyDescent="0.25">
      <c r="A1889" s="5" t="s">
        <v>8603</v>
      </c>
      <c r="B1889" t="s">
        <v>7262</v>
      </c>
      <c r="C1889" s="5" t="s">
        <v>9</v>
      </c>
      <c r="D1889" s="5" t="str">
        <f t="shared" si="300"/>
        <v>0715</v>
      </c>
      <c r="E1889" s="5" t="str">
        <f t="shared" si="301"/>
        <v>Clearwater</v>
      </c>
      <c r="F1889" s="5" t="s">
        <v>8688</v>
      </c>
      <c r="H1889" s="5">
        <f t="shared" si="298"/>
        <v>10</v>
      </c>
      <c r="I1889" s="5" t="str">
        <f t="shared" si="299"/>
        <v>UPDATE crash_acc_2016 SET CITY_txt = 'Clearwater' where TRIM(CITY)='0715';</v>
      </c>
    </row>
    <row r="1890" spans="1:9" x14ac:dyDescent="0.25">
      <c r="A1890" s="5" t="s">
        <v>8603</v>
      </c>
      <c r="B1890" t="s">
        <v>7263</v>
      </c>
      <c r="C1890" s="5" t="s">
        <v>9</v>
      </c>
      <c r="D1890" s="5" t="str">
        <f t="shared" si="300"/>
        <v>0720</v>
      </c>
      <c r="E1890" s="5" t="str">
        <f t="shared" si="301"/>
        <v>Clements</v>
      </c>
      <c r="F1890" s="5" t="s">
        <v>8688</v>
      </c>
      <c r="H1890" s="5">
        <f t="shared" si="298"/>
        <v>8</v>
      </c>
      <c r="I1890" s="5" t="str">
        <f t="shared" si="299"/>
        <v>UPDATE crash_acc_2016 SET CITY_txt = 'Clements' where TRIM(CITY)='0720';</v>
      </c>
    </row>
    <row r="1891" spans="1:9" x14ac:dyDescent="0.25">
      <c r="A1891" s="5" t="s">
        <v>8603</v>
      </c>
      <c r="B1891" t="s">
        <v>7264</v>
      </c>
      <c r="C1891" s="5" t="s">
        <v>9</v>
      </c>
      <c r="D1891" s="5" t="str">
        <f t="shared" si="300"/>
        <v>0725</v>
      </c>
      <c r="E1891" s="5" t="str">
        <f t="shared" si="301"/>
        <v>Cleveland</v>
      </c>
      <c r="F1891" s="5" t="s">
        <v>8688</v>
      </c>
      <c r="H1891" s="5">
        <f t="shared" si="298"/>
        <v>9</v>
      </c>
      <c r="I1891" s="5" t="str">
        <f t="shared" si="299"/>
        <v>UPDATE crash_acc_2016 SET CITY_txt = 'Cleveland' where TRIM(CITY)='0725';</v>
      </c>
    </row>
    <row r="1892" spans="1:9" x14ac:dyDescent="0.25">
      <c r="A1892" s="5" t="s">
        <v>8603</v>
      </c>
      <c r="B1892" t="s">
        <v>7265</v>
      </c>
      <c r="C1892" s="5" t="s">
        <v>9</v>
      </c>
      <c r="D1892" s="5" t="str">
        <f t="shared" si="300"/>
        <v>0730</v>
      </c>
      <c r="E1892" s="5" t="str">
        <f t="shared" si="301"/>
        <v>Climax</v>
      </c>
      <c r="F1892" s="5" t="s">
        <v>8688</v>
      </c>
      <c r="H1892" s="5">
        <f t="shared" si="298"/>
        <v>6</v>
      </c>
      <c r="I1892" s="5" t="str">
        <f t="shared" si="299"/>
        <v>UPDATE crash_acc_2016 SET CITY_txt = 'Climax' where TRIM(CITY)='0730';</v>
      </c>
    </row>
    <row r="1893" spans="1:9" x14ac:dyDescent="0.25">
      <c r="A1893" s="5" t="s">
        <v>8603</v>
      </c>
      <c r="B1893" t="s">
        <v>7266</v>
      </c>
      <c r="C1893" s="5" t="s">
        <v>9</v>
      </c>
      <c r="D1893" s="5" t="str">
        <f t="shared" si="300"/>
        <v>0735</v>
      </c>
      <c r="E1893" s="5" t="str">
        <f t="shared" si="301"/>
        <v>Clinton</v>
      </c>
      <c r="F1893" s="5" t="s">
        <v>8688</v>
      </c>
      <c r="H1893" s="5">
        <f t="shared" si="298"/>
        <v>7</v>
      </c>
      <c r="I1893" s="5" t="str">
        <f t="shared" si="299"/>
        <v>UPDATE crash_acc_2016 SET CITY_txt = 'Clinton' where TRIM(CITY)='0735';</v>
      </c>
    </row>
    <row r="1894" spans="1:9" x14ac:dyDescent="0.25">
      <c r="A1894" s="5" t="s">
        <v>8603</v>
      </c>
      <c r="B1894" t="s">
        <v>7267</v>
      </c>
      <c r="C1894" s="5" t="s">
        <v>9</v>
      </c>
      <c r="D1894" s="5" t="str">
        <f t="shared" si="300"/>
        <v>0740</v>
      </c>
      <c r="E1894" s="5" t="str">
        <f t="shared" si="301"/>
        <v>Clitherall</v>
      </c>
      <c r="F1894" s="5" t="s">
        <v>8688</v>
      </c>
      <c r="H1894" s="5">
        <f t="shared" si="298"/>
        <v>10</v>
      </c>
      <c r="I1894" s="5" t="str">
        <f t="shared" si="299"/>
        <v>UPDATE crash_acc_2016 SET CITY_txt = 'Clitherall' where TRIM(CITY)='0740';</v>
      </c>
    </row>
    <row r="1895" spans="1:9" x14ac:dyDescent="0.25">
      <c r="A1895" s="5" t="s">
        <v>8603</v>
      </c>
      <c r="B1895" t="s">
        <v>7268</v>
      </c>
      <c r="C1895" s="5" t="s">
        <v>9</v>
      </c>
      <c r="D1895" s="5" t="str">
        <f t="shared" si="300"/>
        <v>0745</v>
      </c>
      <c r="E1895" s="5" t="str">
        <f t="shared" si="301"/>
        <v>Clontarf</v>
      </c>
      <c r="F1895" s="5" t="s">
        <v>8688</v>
      </c>
      <c r="H1895" s="5">
        <f t="shared" si="298"/>
        <v>8</v>
      </c>
      <c r="I1895" s="5" t="str">
        <f t="shared" si="299"/>
        <v>UPDATE crash_acc_2016 SET CITY_txt = 'Clontarf' where TRIM(CITY)='0745';</v>
      </c>
    </row>
    <row r="1896" spans="1:9" x14ac:dyDescent="0.25">
      <c r="A1896" s="5" t="s">
        <v>8603</v>
      </c>
      <c r="B1896" t="s">
        <v>7269</v>
      </c>
      <c r="C1896" s="5" t="s">
        <v>9</v>
      </c>
      <c r="D1896" s="5" t="str">
        <f t="shared" si="300"/>
        <v>0750</v>
      </c>
      <c r="E1896" s="5" t="str">
        <f t="shared" si="301"/>
        <v>Cloquet</v>
      </c>
      <c r="F1896" s="5" t="s">
        <v>8688</v>
      </c>
      <c r="H1896" s="5">
        <f t="shared" si="298"/>
        <v>7</v>
      </c>
      <c r="I1896" s="5" t="str">
        <f t="shared" si="299"/>
        <v>UPDATE crash_acc_2016 SET CITY_txt = 'Cloquet' where TRIM(CITY)='0750';</v>
      </c>
    </row>
    <row r="1897" spans="1:9" x14ac:dyDescent="0.25">
      <c r="A1897" s="5" t="s">
        <v>8603</v>
      </c>
      <c r="B1897" t="s">
        <v>7270</v>
      </c>
      <c r="C1897" s="5" t="s">
        <v>9</v>
      </c>
      <c r="D1897" s="5" t="str">
        <f t="shared" si="300"/>
        <v>0755</v>
      </c>
      <c r="E1897" s="5" t="str">
        <f t="shared" si="301"/>
        <v>Coates</v>
      </c>
      <c r="F1897" s="5" t="s">
        <v>8688</v>
      </c>
      <c r="H1897" s="5">
        <f t="shared" si="298"/>
        <v>6</v>
      </c>
      <c r="I1897" s="5" t="str">
        <f t="shared" si="299"/>
        <v>UPDATE crash_acc_2016 SET CITY_txt = 'Coates' where TRIM(CITY)='0755';</v>
      </c>
    </row>
    <row r="1898" spans="1:9" x14ac:dyDescent="0.25">
      <c r="A1898" s="5" t="s">
        <v>8603</v>
      </c>
      <c r="B1898" t="s">
        <v>7271</v>
      </c>
      <c r="C1898" s="5" t="s">
        <v>9</v>
      </c>
      <c r="D1898" s="5" t="str">
        <f t="shared" si="300"/>
        <v>0760</v>
      </c>
      <c r="E1898" s="5" t="str">
        <f t="shared" si="301"/>
        <v>Corden</v>
      </c>
      <c r="F1898" s="5" t="s">
        <v>8688</v>
      </c>
      <c r="H1898" s="5">
        <f t="shared" si="298"/>
        <v>6</v>
      </c>
      <c r="I1898" s="5" t="str">
        <f t="shared" si="299"/>
        <v>UPDATE crash_acc_2016 SET CITY_txt = 'Corden' where TRIM(CITY)='0760';</v>
      </c>
    </row>
    <row r="1899" spans="1:9" x14ac:dyDescent="0.25">
      <c r="A1899" s="5" t="s">
        <v>8603</v>
      </c>
      <c r="B1899" t="s">
        <v>7272</v>
      </c>
      <c r="C1899" s="5" t="s">
        <v>9</v>
      </c>
      <c r="D1899" s="5" t="str">
        <f t="shared" si="300"/>
        <v>0765</v>
      </c>
      <c r="E1899" s="5" t="str">
        <f t="shared" si="301"/>
        <v>Cohasset</v>
      </c>
      <c r="F1899" s="5" t="s">
        <v>8688</v>
      </c>
      <c r="H1899" s="5">
        <f t="shared" si="298"/>
        <v>8</v>
      </c>
      <c r="I1899" s="5" t="str">
        <f t="shared" si="299"/>
        <v>UPDATE crash_acc_2016 SET CITY_txt = 'Cohasset' where TRIM(CITY)='0765';</v>
      </c>
    </row>
    <row r="1900" spans="1:9" x14ac:dyDescent="0.25">
      <c r="A1900" s="5" t="s">
        <v>8603</v>
      </c>
      <c r="B1900" t="s">
        <v>7273</v>
      </c>
      <c r="C1900" s="5" t="s">
        <v>9</v>
      </c>
      <c r="D1900" s="5" t="str">
        <f t="shared" si="300"/>
        <v>0770</v>
      </c>
      <c r="E1900" s="5" t="str">
        <f t="shared" si="301"/>
        <v>Cokato</v>
      </c>
      <c r="F1900" s="5" t="s">
        <v>8688</v>
      </c>
      <c r="H1900" s="5">
        <f t="shared" si="298"/>
        <v>6</v>
      </c>
      <c r="I1900" s="5" t="str">
        <f t="shared" si="299"/>
        <v>UPDATE crash_acc_2016 SET CITY_txt = 'Cokato' where TRIM(CITY)='0770';</v>
      </c>
    </row>
    <row r="1901" spans="1:9" x14ac:dyDescent="0.25">
      <c r="A1901" s="5" t="s">
        <v>8603</v>
      </c>
      <c r="B1901" t="s">
        <v>7274</v>
      </c>
      <c r="C1901" s="5" t="s">
        <v>9</v>
      </c>
      <c r="D1901" s="5" t="str">
        <f t="shared" si="300"/>
        <v>0775</v>
      </c>
      <c r="E1901" s="5" t="str">
        <f t="shared" si="301"/>
        <v>Cold Spring</v>
      </c>
      <c r="F1901" s="5" t="s">
        <v>8688</v>
      </c>
      <c r="H1901" s="5">
        <f t="shared" si="298"/>
        <v>11</v>
      </c>
      <c r="I1901" s="5" t="str">
        <f t="shared" si="299"/>
        <v>UPDATE crash_acc_2016 SET CITY_txt = 'Cold Spring' where TRIM(CITY)='0775';</v>
      </c>
    </row>
    <row r="1902" spans="1:9" x14ac:dyDescent="0.25">
      <c r="A1902" s="5" t="s">
        <v>8603</v>
      </c>
      <c r="B1902" t="s">
        <v>7275</v>
      </c>
      <c r="C1902" s="5" t="s">
        <v>9</v>
      </c>
      <c r="D1902" s="5" t="str">
        <f t="shared" si="300"/>
        <v>0780</v>
      </c>
      <c r="E1902" s="5" t="str">
        <f t="shared" si="301"/>
        <v>Coleraine</v>
      </c>
      <c r="F1902" s="5" t="s">
        <v>8688</v>
      </c>
      <c r="H1902" s="5">
        <f t="shared" si="298"/>
        <v>9</v>
      </c>
      <c r="I1902" s="5" t="str">
        <f t="shared" si="299"/>
        <v>UPDATE crash_acc_2016 SET CITY_txt = 'Coleraine' where TRIM(CITY)='0780';</v>
      </c>
    </row>
    <row r="1903" spans="1:9" x14ac:dyDescent="0.25">
      <c r="A1903" s="5" t="s">
        <v>8603</v>
      </c>
      <c r="B1903" t="s">
        <v>7276</v>
      </c>
      <c r="C1903" s="5" t="s">
        <v>9</v>
      </c>
      <c r="D1903" s="5" t="str">
        <f t="shared" si="300"/>
        <v>0785</v>
      </c>
      <c r="E1903" s="5" t="str">
        <f t="shared" si="301"/>
        <v>Cologne</v>
      </c>
      <c r="F1903" s="5" t="s">
        <v>8688</v>
      </c>
      <c r="H1903" s="5">
        <f t="shared" si="298"/>
        <v>7</v>
      </c>
      <c r="I1903" s="5" t="str">
        <f t="shared" si="299"/>
        <v>UPDATE crash_acc_2016 SET CITY_txt = 'Cologne' where TRIM(CITY)='0785';</v>
      </c>
    </row>
    <row r="1904" spans="1:9" x14ac:dyDescent="0.25">
      <c r="A1904" s="5" t="s">
        <v>8603</v>
      </c>
      <c r="B1904" t="s">
        <v>7277</v>
      </c>
      <c r="C1904" s="5" t="s">
        <v>9</v>
      </c>
      <c r="D1904" s="5" t="str">
        <f t="shared" si="300"/>
        <v>0790</v>
      </c>
      <c r="E1904" s="5" t="str">
        <f t="shared" si="301"/>
        <v>Columbia Heights</v>
      </c>
      <c r="F1904" s="5" t="s">
        <v>8688</v>
      </c>
      <c r="H1904" s="5">
        <f t="shared" si="298"/>
        <v>16</v>
      </c>
      <c r="I1904" s="5" t="str">
        <f t="shared" si="299"/>
        <v>UPDATE crash_acc_2016 SET CITY_txt = 'Columbia Heights' where TRIM(CITY)='0790';</v>
      </c>
    </row>
    <row r="1905" spans="1:9" x14ac:dyDescent="0.25">
      <c r="A1905" s="5" t="s">
        <v>8603</v>
      </c>
      <c r="B1905" t="s">
        <v>7278</v>
      </c>
      <c r="C1905" s="5" t="s">
        <v>9</v>
      </c>
      <c r="D1905" s="5" t="str">
        <f t="shared" si="300"/>
        <v>0795</v>
      </c>
      <c r="E1905" s="5" t="str">
        <f t="shared" si="301"/>
        <v>Comfrey</v>
      </c>
      <c r="F1905" s="5" t="s">
        <v>8688</v>
      </c>
      <c r="H1905" s="5">
        <f t="shared" si="298"/>
        <v>7</v>
      </c>
      <c r="I1905" s="5" t="str">
        <f t="shared" si="299"/>
        <v>UPDATE crash_acc_2016 SET CITY_txt = 'Comfrey' where TRIM(CITY)='0795';</v>
      </c>
    </row>
    <row r="1906" spans="1:9" x14ac:dyDescent="0.25">
      <c r="A1906" s="5" t="s">
        <v>8603</v>
      </c>
      <c r="B1906" t="s">
        <v>7279</v>
      </c>
      <c r="C1906" s="5" t="s">
        <v>9</v>
      </c>
      <c r="D1906" s="5" t="str">
        <f t="shared" si="300"/>
        <v>0800</v>
      </c>
      <c r="E1906" s="5" t="str">
        <f t="shared" si="301"/>
        <v>Comstock</v>
      </c>
      <c r="F1906" s="5" t="s">
        <v>8688</v>
      </c>
      <c r="H1906" s="5">
        <f t="shared" si="298"/>
        <v>8</v>
      </c>
      <c r="I1906" s="5" t="str">
        <f t="shared" si="299"/>
        <v>UPDATE crash_acc_2016 SET CITY_txt = 'Comstock' where TRIM(CITY)='0800';</v>
      </c>
    </row>
    <row r="1907" spans="1:9" x14ac:dyDescent="0.25">
      <c r="A1907" s="5" t="s">
        <v>8603</v>
      </c>
      <c r="B1907" t="s">
        <v>7280</v>
      </c>
      <c r="C1907" s="5" t="s">
        <v>9</v>
      </c>
      <c r="D1907" s="5" t="str">
        <f t="shared" si="300"/>
        <v>0805</v>
      </c>
      <c r="E1907" s="5" t="str">
        <f t="shared" si="301"/>
        <v>Conger</v>
      </c>
      <c r="F1907" s="5" t="s">
        <v>8688</v>
      </c>
      <c r="H1907" s="5">
        <f t="shared" si="298"/>
        <v>6</v>
      </c>
      <c r="I1907" s="5" t="str">
        <f t="shared" si="299"/>
        <v>UPDATE crash_acc_2016 SET CITY_txt = 'Conger' where TRIM(CITY)='0805';</v>
      </c>
    </row>
    <row r="1908" spans="1:9" x14ac:dyDescent="0.25">
      <c r="A1908" s="5" t="s">
        <v>8603</v>
      </c>
      <c r="B1908" t="s">
        <v>7281</v>
      </c>
      <c r="C1908" s="5" t="s">
        <v>9</v>
      </c>
      <c r="D1908" s="5" t="str">
        <f t="shared" si="300"/>
        <v>0810</v>
      </c>
      <c r="E1908" s="5" t="str">
        <f t="shared" si="301"/>
        <v>Cook</v>
      </c>
      <c r="F1908" s="5" t="s">
        <v>8688</v>
      </c>
      <c r="H1908" s="5">
        <f t="shared" si="298"/>
        <v>4</v>
      </c>
      <c r="I1908" s="5" t="str">
        <f t="shared" si="299"/>
        <v>UPDATE crash_acc_2016 SET CITY_txt = 'Cook' where TRIM(CITY)='0810';</v>
      </c>
    </row>
    <row r="1909" spans="1:9" x14ac:dyDescent="0.25">
      <c r="A1909" s="5" t="s">
        <v>8603</v>
      </c>
      <c r="B1909" t="s">
        <v>7282</v>
      </c>
      <c r="C1909" s="5" t="s">
        <v>9</v>
      </c>
      <c r="D1909" s="5" t="str">
        <f t="shared" si="300"/>
        <v>0820</v>
      </c>
      <c r="E1909" s="5" t="str">
        <f t="shared" si="301"/>
        <v>Coon Rapids</v>
      </c>
      <c r="F1909" s="5" t="s">
        <v>8688</v>
      </c>
      <c r="H1909" s="5">
        <f t="shared" si="298"/>
        <v>11</v>
      </c>
      <c r="I1909" s="5" t="str">
        <f t="shared" si="299"/>
        <v>UPDATE crash_acc_2016 SET CITY_txt = 'Coon Rapids' where TRIM(CITY)='0820';</v>
      </c>
    </row>
    <row r="1910" spans="1:9" x14ac:dyDescent="0.25">
      <c r="A1910" s="5" t="s">
        <v>8603</v>
      </c>
      <c r="B1910" t="s">
        <v>7283</v>
      </c>
      <c r="C1910" s="5" t="s">
        <v>9</v>
      </c>
      <c r="D1910" s="5" t="str">
        <f t="shared" si="300"/>
        <v>0825</v>
      </c>
      <c r="E1910" s="5" t="str">
        <f t="shared" si="301"/>
        <v>Corcoran</v>
      </c>
      <c r="F1910" s="5" t="s">
        <v>8688</v>
      </c>
      <c r="H1910" s="5">
        <f t="shared" si="298"/>
        <v>8</v>
      </c>
      <c r="I1910" s="5" t="str">
        <f t="shared" si="299"/>
        <v>UPDATE crash_acc_2016 SET CITY_txt = 'Corcoran' where TRIM(CITY)='0825';</v>
      </c>
    </row>
    <row r="1911" spans="1:9" x14ac:dyDescent="0.25">
      <c r="A1911" s="5" t="s">
        <v>8603</v>
      </c>
      <c r="B1911" t="s">
        <v>7284</v>
      </c>
      <c r="C1911" s="5" t="s">
        <v>9</v>
      </c>
      <c r="D1911" s="5" t="str">
        <f t="shared" si="300"/>
        <v>0830</v>
      </c>
      <c r="E1911" s="5" t="str">
        <f t="shared" si="301"/>
        <v>Correll</v>
      </c>
      <c r="F1911" s="5" t="s">
        <v>8688</v>
      </c>
      <c r="H1911" s="5">
        <f t="shared" si="298"/>
        <v>7</v>
      </c>
      <c r="I1911" s="5" t="str">
        <f t="shared" si="299"/>
        <v>UPDATE crash_acc_2016 SET CITY_txt = 'Correll' where TRIM(CITY)='0830';</v>
      </c>
    </row>
    <row r="1912" spans="1:9" x14ac:dyDescent="0.25">
      <c r="A1912" s="5" t="s">
        <v>8603</v>
      </c>
      <c r="B1912" t="s">
        <v>7285</v>
      </c>
      <c r="C1912" s="5" t="s">
        <v>9</v>
      </c>
      <c r="D1912" s="5" t="str">
        <f t="shared" si="300"/>
        <v>0835</v>
      </c>
      <c r="E1912" s="5" t="str">
        <f t="shared" si="301"/>
        <v>Cosmos</v>
      </c>
      <c r="F1912" s="5" t="s">
        <v>8688</v>
      </c>
      <c r="H1912" s="5">
        <f t="shared" si="298"/>
        <v>6</v>
      </c>
      <c r="I1912" s="5" t="str">
        <f t="shared" si="299"/>
        <v>UPDATE crash_acc_2016 SET CITY_txt = 'Cosmos' where TRIM(CITY)='0835';</v>
      </c>
    </row>
    <row r="1913" spans="1:9" x14ac:dyDescent="0.25">
      <c r="A1913" s="5" t="s">
        <v>8603</v>
      </c>
      <c r="B1913" t="s">
        <v>7286</v>
      </c>
      <c r="C1913" s="5" t="s">
        <v>9</v>
      </c>
      <c r="D1913" s="5" t="str">
        <f t="shared" si="300"/>
        <v>0837</v>
      </c>
      <c r="E1913" s="5" t="str">
        <f t="shared" si="301"/>
        <v>Cottage Grove</v>
      </c>
      <c r="F1913" s="5" t="s">
        <v>8688</v>
      </c>
      <c r="H1913" s="5">
        <f t="shared" si="298"/>
        <v>13</v>
      </c>
      <c r="I1913" s="5" t="str">
        <f t="shared" si="299"/>
        <v>UPDATE crash_acc_2016 SET CITY_txt = 'Cottage Grove' where TRIM(CITY)='0837';</v>
      </c>
    </row>
    <row r="1914" spans="1:9" x14ac:dyDescent="0.25">
      <c r="A1914" s="5" t="s">
        <v>8603</v>
      </c>
      <c r="B1914" t="s">
        <v>7287</v>
      </c>
      <c r="C1914" s="5" t="s">
        <v>9</v>
      </c>
      <c r="D1914" s="5" t="str">
        <f t="shared" si="300"/>
        <v>0840</v>
      </c>
      <c r="E1914" s="5" t="str">
        <f t="shared" si="301"/>
        <v>Cottonwood</v>
      </c>
      <c r="F1914" s="5" t="s">
        <v>8688</v>
      </c>
      <c r="H1914" s="5">
        <f t="shared" si="298"/>
        <v>10</v>
      </c>
      <c r="I1914" s="5" t="str">
        <f t="shared" si="299"/>
        <v>UPDATE crash_acc_2016 SET CITY_txt = 'Cottonwood' where TRIM(CITY)='0840';</v>
      </c>
    </row>
    <row r="1915" spans="1:9" x14ac:dyDescent="0.25">
      <c r="A1915" s="5" t="s">
        <v>8603</v>
      </c>
      <c r="B1915" t="s">
        <v>7288</v>
      </c>
      <c r="C1915" s="5" t="s">
        <v>9</v>
      </c>
      <c r="D1915" s="5" t="str">
        <f t="shared" si="300"/>
        <v>0845</v>
      </c>
      <c r="E1915" s="5" t="str">
        <f t="shared" si="301"/>
        <v>Courtland</v>
      </c>
      <c r="F1915" s="5" t="s">
        <v>8688</v>
      </c>
      <c r="H1915" s="5">
        <f t="shared" si="298"/>
        <v>9</v>
      </c>
      <c r="I1915" s="5" t="str">
        <f t="shared" si="299"/>
        <v>UPDATE crash_acc_2016 SET CITY_txt = 'Courtland' where TRIM(CITY)='0845';</v>
      </c>
    </row>
    <row r="1916" spans="1:9" x14ac:dyDescent="0.25">
      <c r="A1916" s="5" t="s">
        <v>8603</v>
      </c>
      <c r="B1916" t="s">
        <v>7289</v>
      </c>
      <c r="C1916" s="5" t="s">
        <v>9</v>
      </c>
      <c r="D1916" s="5" t="str">
        <f t="shared" si="300"/>
        <v>0850</v>
      </c>
      <c r="E1916" s="5" t="str">
        <f t="shared" si="301"/>
        <v>Cromwell</v>
      </c>
      <c r="F1916" s="5" t="s">
        <v>8688</v>
      </c>
      <c r="H1916" s="5">
        <f t="shared" si="298"/>
        <v>8</v>
      </c>
      <c r="I1916" s="5" t="str">
        <f t="shared" si="299"/>
        <v>UPDATE crash_acc_2016 SET CITY_txt = 'Cromwell' where TRIM(CITY)='0850';</v>
      </c>
    </row>
    <row r="1917" spans="1:9" x14ac:dyDescent="0.25">
      <c r="A1917" s="5" t="s">
        <v>8603</v>
      </c>
      <c r="B1917" t="s">
        <v>7290</v>
      </c>
      <c r="C1917" s="5" t="s">
        <v>9</v>
      </c>
      <c r="D1917" s="5" t="str">
        <f t="shared" si="300"/>
        <v>0855</v>
      </c>
      <c r="E1917" s="5" t="str">
        <f t="shared" si="301"/>
        <v>Crookston</v>
      </c>
      <c r="F1917" s="5" t="s">
        <v>8688</v>
      </c>
      <c r="H1917" s="5">
        <f t="shared" si="298"/>
        <v>9</v>
      </c>
      <c r="I1917" s="5" t="str">
        <f t="shared" si="299"/>
        <v>UPDATE crash_acc_2016 SET CITY_txt = 'Crookston' where TRIM(CITY)='0855';</v>
      </c>
    </row>
    <row r="1918" spans="1:9" x14ac:dyDescent="0.25">
      <c r="A1918" s="5" t="s">
        <v>8603</v>
      </c>
      <c r="B1918" t="s">
        <v>7291</v>
      </c>
      <c r="C1918" s="5" t="s">
        <v>9</v>
      </c>
      <c r="D1918" s="5" t="str">
        <f t="shared" si="300"/>
        <v>0860</v>
      </c>
      <c r="E1918" s="5" t="str">
        <f t="shared" si="301"/>
        <v>Crosby</v>
      </c>
      <c r="F1918" s="5" t="s">
        <v>8688</v>
      </c>
      <c r="H1918" s="5">
        <f t="shared" si="298"/>
        <v>6</v>
      </c>
      <c r="I1918" s="5" t="str">
        <f t="shared" si="299"/>
        <v>UPDATE crash_acc_2016 SET CITY_txt = 'Crosby' where TRIM(CITY)='0860';</v>
      </c>
    </row>
    <row r="1919" spans="1:9" x14ac:dyDescent="0.25">
      <c r="A1919" s="5" t="s">
        <v>8603</v>
      </c>
      <c r="B1919" t="s">
        <v>7292</v>
      </c>
      <c r="C1919" s="5" t="s">
        <v>9</v>
      </c>
      <c r="D1919" s="5" t="str">
        <f t="shared" si="300"/>
        <v>0865</v>
      </c>
      <c r="E1919" s="5" t="str">
        <f t="shared" si="301"/>
        <v>Cross Lake</v>
      </c>
      <c r="F1919" s="5" t="s">
        <v>8688</v>
      </c>
      <c r="H1919" s="5">
        <f t="shared" si="298"/>
        <v>10</v>
      </c>
      <c r="I1919" s="5" t="str">
        <f t="shared" si="299"/>
        <v>UPDATE crash_acc_2016 SET CITY_txt = 'Cross Lake' where TRIM(CITY)='0865';</v>
      </c>
    </row>
    <row r="1920" spans="1:9" x14ac:dyDescent="0.25">
      <c r="A1920" s="5" t="s">
        <v>8603</v>
      </c>
      <c r="B1920" t="s">
        <v>7293</v>
      </c>
      <c r="C1920" s="5" t="s">
        <v>9</v>
      </c>
      <c r="D1920" s="5" t="str">
        <f t="shared" si="300"/>
        <v>0870</v>
      </c>
      <c r="E1920" s="5" t="str">
        <f t="shared" si="301"/>
        <v>Crystal</v>
      </c>
      <c r="F1920" s="5" t="s">
        <v>8688</v>
      </c>
      <c r="H1920" s="5">
        <f t="shared" si="298"/>
        <v>7</v>
      </c>
      <c r="I1920" s="5" t="str">
        <f t="shared" si="299"/>
        <v>UPDATE crash_acc_2016 SET CITY_txt = 'Crystal' where TRIM(CITY)='0870';</v>
      </c>
    </row>
    <row r="1921" spans="1:9" x14ac:dyDescent="0.25">
      <c r="A1921" s="5" t="s">
        <v>8603</v>
      </c>
      <c r="B1921" t="s">
        <v>7294</v>
      </c>
      <c r="C1921" s="5" t="s">
        <v>9</v>
      </c>
      <c r="D1921" s="5" t="str">
        <f t="shared" si="300"/>
        <v>0875</v>
      </c>
      <c r="E1921" s="5" t="str">
        <f t="shared" si="301"/>
        <v>Currie</v>
      </c>
      <c r="F1921" s="5" t="s">
        <v>8688</v>
      </c>
      <c r="H1921" s="5">
        <f t="shared" si="298"/>
        <v>6</v>
      </c>
      <c r="I1921" s="5" t="str">
        <f t="shared" si="299"/>
        <v>UPDATE crash_acc_2016 SET CITY_txt = 'Currie' where TRIM(CITY)='0875';</v>
      </c>
    </row>
    <row r="1922" spans="1:9" x14ac:dyDescent="0.25">
      <c r="A1922" s="5" t="s">
        <v>8603</v>
      </c>
      <c r="B1922" t="s">
        <v>7295</v>
      </c>
      <c r="C1922" s="5" t="s">
        <v>9</v>
      </c>
      <c r="D1922" s="5" t="str">
        <f t="shared" si="300"/>
        <v>0880</v>
      </c>
      <c r="E1922" s="5" t="str">
        <f t="shared" si="301"/>
        <v>Cuyuna</v>
      </c>
      <c r="F1922" s="5" t="s">
        <v>8688</v>
      </c>
      <c r="H1922" s="5">
        <f t="shared" si="298"/>
        <v>6</v>
      </c>
      <c r="I1922" s="5" t="str">
        <f t="shared" si="299"/>
        <v>UPDATE crash_acc_2016 SET CITY_txt = 'Cuyuna' where TRIM(CITY)='0880';</v>
      </c>
    </row>
    <row r="1923" spans="1:9" x14ac:dyDescent="0.25">
      <c r="A1923" s="5" t="s">
        <v>8603</v>
      </c>
      <c r="B1923" t="s">
        <v>7296</v>
      </c>
      <c r="C1923" s="5" t="s">
        <v>9</v>
      </c>
      <c r="D1923" s="5" t="str">
        <f t="shared" si="300"/>
        <v>0885</v>
      </c>
      <c r="E1923" s="5" t="str">
        <f t="shared" si="301"/>
        <v>Cyrus</v>
      </c>
      <c r="F1923" s="5" t="s">
        <v>8688</v>
      </c>
      <c r="H1923" s="5">
        <f t="shared" si="298"/>
        <v>5</v>
      </c>
      <c r="I1923" s="5" t="str">
        <f t="shared" si="299"/>
        <v>UPDATE crash_acc_2016 SET CITY_txt = 'Cyrus' where TRIM(CITY)='0885';</v>
      </c>
    </row>
    <row r="1924" spans="1:9" x14ac:dyDescent="0.25">
      <c r="A1924" s="5" t="s">
        <v>8603</v>
      </c>
      <c r="B1924" t="s">
        <v>7297</v>
      </c>
      <c r="C1924" s="5" t="s">
        <v>9</v>
      </c>
      <c r="D1924" s="5" t="str">
        <f t="shared" si="300"/>
        <v>0890</v>
      </c>
      <c r="E1924" s="5" t="str">
        <f t="shared" si="301"/>
        <v>Dakota</v>
      </c>
      <c r="F1924" s="5" t="s">
        <v>8688</v>
      </c>
      <c r="H1924" s="5">
        <f t="shared" si="298"/>
        <v>6</v>
      </c>
      <c r="I1924" s="5" t="str">
        <f t="shared" si="299"/>
        <v>UPDATE crash_acc_2016 SET CITY_txt = 'Dakota' where TRIM(CITY)='0890';</v>
      </c>
    </row>
    <row r="1925" spans="1:9" x14ac:dyDescent="0.25">
      <c r="A1925" s="5" t="s">
        <v>8603</v>
      </c>
      <c r="B1925" t="s">
        <v>7298</v>
      </c>
      <c r="C1925" s="5" t="s">
        <v>9</v>
      </c>
      <c r="D1925" s="5" t="str">
        <f t="shared" si="300"/>
        <v>0895</v>
      </c>
      <c r="E1925" s="5" t="str">
        <f t="shared" si="301"/>
        <v>Dalton</v>
      </c>
      <c r="F1925" s="5" t="s">
        <v>8688</v>
      </c>
      <c r="H1925" s="5">
        <f t="shared" ref="H1925:H1988" si="302">LEN(E1925)</f>
        <v>6</v>
      </c>
      <c r="I1925" s="5" t="str">
        <f t="shared" ref="I1925:I1988" si="303">"UPDATE crash_"&amp;TRIM(F1925)&amp;"_2016 SET "&amp;TRIM(C1925)&amp;"_txt = '"&amp;TRIM(E1925)&amp;"' where TRIM("&amp;TRIM(C1925)&amp;")='"&amp;TRIM(D1925)&amp;"';"</f>
        <v>UPDATE crash_acc_2016 SET CITY_txt = 'Dalton' where TRIM(CITY)='0895';</v>
      </c>
    </row>
    <row r="1926" spans="1:9" x14ac:dyDescent="0.25">
      <c r="A1926" s="5" t="s">
        <v>8603</v>
      </c>
      <c r="B1926" t="s">
        <v>7299</v>
      </c>
      <c r="C1926" s="5" t="s">
        <v>9</v>
      </c>
      <c r="D1926" s="5" t="str">
        <f t="shared" si="300"/>
        <v>0900</v>
      </c>
      <c r="E1926" s="5" t="str">
        <f t="shared" si="301"/>
        <v>Danube</v>
      </c>
      <c r="F1926" s="5" t="s">
        <v>8688</v>
      </c>
      <c r="H1926" s="5">
        <f t="shared" si="302"/>
        <v>6</v>
      </c>
      <c r="I1926" s="5" t="str">
        <f t="shared" si="303"/>
        <v>UPDATE crash_acc_2016 SET CITY_txt = 'Danube' where TRIM(CITY)='0900';</v>
      </c>
    </row>
    <row r="1927" spans="1:9" x14ac:dyDescent="0.25">
      <c r="A1927" s="5" t="s">
        <v>8603</v>
      </c>
      <c r="B1927" t="s">
        <v>7300</v>
      </c>
      <c r="C1927" s="5" t="s">
        <v>9</v>
      </c>
      <c r="D1927" s="5" t="str">
        <f t="shared" si="300"/>
        <v>0905</v>
      </c>
      <c r="E1927" s="5" t="str">
        <f t="shared" si="301"/>
        <v>Danvers</v>
      </c>
      <c r="F1927" s="5" t="s">
        <v>8688</v>
      </c>
      <c r="H1927" s="5">
        <f t="shared" si="302"/>
        <v>7</v>
      </c>
      <c r="I1927" s="5" t="str">
        <f t="shared" si="303"/>
        <v>UPDATE crash_acc_2016 SET CITY_txt = 'Danvers' where TRIM(CITY)='0905';</v>
      </c>
    </row>
    <row r="1928" spans="1:9" x14ac:dyDescent="0.25">
      <c r="A1928" s="5" t="s">
        <v>8603</v>
      </c>
      <c r="B1928" t="s">
        <v>7301</v>
      </c>
      <c r="C1928" s="5" t="s">
        <v>9</v>
      </c>
      <c r="D1928" s="5" t="str">
        <f t="shared" si="300"/>
        <v>0910</v>
      </c>
      <c r="E1928" s="5" t="str">
        <f t="shared" si="301"/>
        <v>Darfur</v>
      </c>
      <c r="F1928" s="5" t="s">
        <v>8688</v>
      </c>
      <c r="H1928" s="5">
        <f t="shared" si="302"/>
        <v>6</v>
      </c>
      <c r="I1928" s="5" t="str">
        <f t="shared" si="303"/>
        <v>UPDATE crash_acc_2016 SET CITY_txt = 'Darfur' where TRIM(CITY)='0910';</v>
      </c>
    </row>
    <row r="1929" spans="1:9" x14ac:dyDescent="0.25">
      <c r="A1929" s="5" t="s">
        <v>8603</v>
      </c>
      <c r="B1929" t="s">
        <v>7302</v>
      </c>
      <c r="C1929" s="5" t="s">
        <v>9</v>
      </c>
      <c r="D1929" s="5" t="str">
        <f t="shared" si="300"/>
        <v>0915</v>
      </c>
      <c r="E1929" s="5" t="str">
        <f t="shared" si="301"/>
        <v>Darwin</v>
      </c>
      <c r="F1929" s="5" t="s">
        <v>8688</v>
      </c>
      <c r="H1929" s="5">
        <f t="shared" si="302"/>
        <v>6</v>
      </c>
      <c r="I1929" s="5" t="str">
        <f t="shared" si="303"/>
        <v>UPDATE crash_acc_2016 SET CITY_txt = 'Darwin' where TRIM(CITY)='0915';</v>
      </c>
    </row>
    <row r="1930" spans="1:9" x14ac:dyDescent="0.25">
      <c r="A1930" s="5" t="s">
        <v>8603</v>
      </c>
      <c r="B1930" t="s">
        <v>7303</v>
      </c>
      <c r="C1930" s="5" t="s">
        <v>9</v>
      </c>
      <c r="D1930" s="5" t="str">
        <f t="shared" si="300"/>
        <v>0920</v>
      </c>
      <c r="E1930" s="5" t="str">
        <f t="shared" si="301"/>
        <v>Dassel</v>
      </c>
      <c r="F1930" s="5" t="s">
        <v>8688</v>
      </c>
      <c r="H1930" s="5">
        <f t="shared" si="302"/>
        <v>6</v>
      </c>
      <c r="I1930" s="5" t="str">
        <f t="shared" si="303"/>
        <v>UPDATE crash_acc_2016 SET CITY_txt = 'Dassel' where TRIM(CITY)='0920';</v>
      </c>
    </row>
    <row r="1931" spans="1:9" x14ac:dyDescent="0.25">
      <c r="A1931" s="5" t="s">
        <v>8603</v>
      </c>
      <c r="B1931" t="s">
        <v>7304</v>
      </c>
      <c r="C1931" s="5" t="s">
        <v>9</v>
      </c>
      <c r="D1931" s="5" t="str">
        <f t="shared" si="300"/>
        <v>0925</v>
      </c>
      <c r="E1931" s="5" t="str">
        <f t="shared" si="301"/>
        <v>Dawson</v>
      </c>
      <c r="F1931" s="5" t="s">
        <v>8688</v>
      </c>
      <c r="H1931" s="5">
        <f t="shared" si="302"/>
        <v>6</v>
      </c>
      <c r="I1931" s="5" t="str">
        <f t="shared" si="303"/>
        <v>UPDATE crash_acc_2016 SET CITY_txt = 'Dawson' where TRIM(CITY)='0925';</v>
      </c>
    </row>
    <row r="1932" spans="1:9" x14ac:dyDescent="0.25">
      <c r="A1932" s="5" t="s">
        <v>8603</v>
      </c>
      <c r="B1932" t="s">
        <v>7305</v>
      </c>
      <c r="C1932" s="5" t="s">
        <v>9</v>
      </c>
      <c r="D1932" s="5" t="str">
        <f t="shared" si="300"/>
        <v>0930</v>
      </c>
      <c r="E1932" s="5" t="str">
        <f t="shared" si="301"/>
        <v>Dayton</v>
      </c>
      <c r="F1932" s="5" t="s">
        <v>8688</v>
      </c>
      <c r="H1932" s="5">
        <f t="shared" si="302"/>
        <v>6</v>
      </c>
      <c r="I1932" s="5" t="str">
        <f t="shared" si="303"/>
        <v>UPDATE crash_acc_2016 SET CITY_txt = 'Dayton' where TRIM(CITY)='0930';</v>
      </c>
    </row>
    <row r="1933" spans="1:9" x14ac:dyDescent="0.25">
      <c r="A1933" s="5" t="s">
        <v>8603</v>
      </c>
      <c r="B1933" t="s">
        <v>7306</v>
      </c>
      <c r="C1933" s="5" t="s">
        <v>9</v>
      </c>
      <c r="D1933" s="5" t="str">
        <f t="shared" si="300"/>
        <v>0935</v>
      </c>
      <c r="E1933" s="5" t="str">
        <f t="shared" si="301"/>
        <v>Deephaven</v>
      </c>
      <c r="F1933" s="5" t="s">
        <v>8688</v>
      </c>
      <c r="H1933" s="5">
        <f t="shared" si="302"/>
        <v>9</v>
      </c>
      <c r="I1933" s="5" t="str">
        <f t="shared" si="303"/>
        <v>UPDATE crash_acc_2016 SET CITY_txt = 'Deephaven' where TRIM(CITY)='0935';</v>
      </c>
    </row>
    <row r="1934" spans="1:9" x14ac:dyDescent="0.25">
      <c r="A1934" s="5" t="s">
        <v>8603</v>
      </c>
      <c r="B1934" t="s">
        <v>7307</v>
      </c>
      <c r="C1934" s="5" t="s">
        <v>9</v>
      </c>
      <c r="D1934" s="5" t="str">
        <f t="shared" si="300"/>
        <v>0940</v>
      </c>
      <c r="E1934" s="5" t="str">
        <f t="shared" si="301"/>
        <v>Deer Creek</v>
      </c>
      <c r="F1934" s="5" t="s">
        <v>8688</v>
      </c>
      <c r="H1934" s="5">
        <f t="shared" si="302"/>
        <v>10</v>
      </c>
      <c r="I1934" s="5" t="str">
        <f t="shared" si="303"/>
        <v>UPDATE crash_acc_2016 SET CITY_txt = 'Deer Creek' where TRIM(CITY)='0940';</v>
      </c>
    </row>
    <row r="1935" spans="1:9" x14ac:dyDescent="0.25">
      <c r="A1935" s="5" t="s">
        <v>8603</v>
      </c>
      <c r="B1935" t="s">
        <v>7308</v>
      </c>
      <c r="C1935" s="5" t="s">
        <v>9</v>
      </c>
      <c r="D1935" s="5" t="str">
        <f t="shared" ref="D1935:D1998" si="304">LEFT(B1935,4)</f>
        <v>0945</v>
      </c>
      <c r="E1935" s="5" t="str">
        <f t="shared" ref="E1935:E1998" si="305">TRIM(MID(B1935, SEARCH("=", B1935)+1,100))</f>
        <v>Deer River</v>
      </c>
      <c r="F1935" s="5" t="s">
        <v>8688</v>
      </c>
      <c r="H1935" s="5">
        <f t="shared" si="302"/>
        <v>10</v>
      </c>
      <c r="I1935" s="5" t="str">
        <f t="shared" si="303"/>
        <v>UPDATE crash_acc_2016 SET CITY_txt = 'Deer River' where TRIM(CITY)='0945';</v>
      </c>
    </row>
    <row r="1936" spans="1:9" x14ac:dyDescent="0.25">
      <c r="A1936" s="5" t="s">
        <v>8603</v>
      </c>
      <c r="B1936" t="s">
        <v>7309</v>
      </c>
      <c r="C1936" s="5" t="s">
        <v>9</v>
      </c>
      <c r="D1936" s="5" t="str">
        <f t="shared" si="304"/>
        <v>0950</v>
      </c>
      <c r="E1936" s="5" t="str">
        <f t="shared" si="305"/>
        <v>Deerwood</v>
      </c>
      <c r="F1936" s="5" t="s">
        <v>8688</v>
      </c>
      <c r="H1936" s="5">
        <f t="shared" si="302"/>
        <v>8</v>
      </c>
      <c r="I1936" s="5" t="str">
        <f t="shared" si="303"/>
        <v>UPDATE crash_acc_2016 SET CITY_txt = 'Deerwood' where TRIM(CITY)='0950';</v>
      </c>
    </row>
    <row r="1937" spans="1:9" x14ac:dyDescent="0.25">
      <c r="A1937" s="5" t="s">
        <v>8603</v>
      </c>
      <c r="B1937" t="s">
        <v>7310</v>
      </c>
      <c r="C1937" s="5" t="s">
        <v>9</v>
      </c>
      <c r="D1937" s="5" t="str">
        <f t="shared" si="304"/>
        <v>0955</v>
      </c>
      <c r="E1937" s="5" t="str">
        <f t="shared" si="305"/>
        <v>De Graff</v>
      </c>
      <c r="F1937" s="5" t="s">
        <v>8688</v>
      </c>
      <c r="H1937" s="5">
        <f t="shared" si="302"/>
        <v>8</v>
      </c>
      <c r="I1937" s="5" t="str">
        <f t="shared" si="303"/>
        <v>UPDATE crash_acc_2016 SET CITY_txt = 'De Graff' where TRIM(CITY)='0955';</v>
      </c>
    </row>
    <row r="1938" spans="1:9" x14ac:dyDescent="0.25">
      <c r="A1938" s="5" t="s">
        <v>8603</v>
      </c>
      <c r="B1938" t="s">
        <v>7311</v>
      </c>
      <c r="C1938" s="5" t="s">
        <v>9</v>
      </c>
      <c r="D1938" s="5" t="str">
        <f t="shared" si="304"/>
        <v>0960</v>
      </c>
      <c r="E1938" s="5" t="str">
        <f t="shared" si="305"/>
        <v>Delano</v>
      </c>
      <c r="F1938" s="5" t="s">
        <v>8688</v>
      </c>
      <c r="H1938" s="5">
        <f t="shared" si="302"/>
        <v>6</v>
      </c>
      <c r="I1938" s="5" t="str">
        <f t="shared" si="303"/>
        <v>UPDATE crash_acc_2016 SET CITY_txt = 'Delano' where TRIM(CITY)='0960';</v>
      </c>
    </row>
    <row r="1939" spans="1:9" x14ac:dyDescent="0.25">
      <c r="A1939" s="5" t="s">
        <v>8603</v>
      </c>
      <c r="B1939" t="s">
        <v>7312</v>
      </c>
      <c r="C1939" s="5" t="s">
        <v>9</v>
      </c>
      <c r="D1939" s="5" t="str">
        <f t="shared" si="304"/>
        <v>0965</v>
      </c>
      <c r="E1939" s="5" t="str">
        <f t="shared" si="305"/>
        <v>Delavan</v>
      </c>
      <c r="F1939" s="5" t="s">
        <v>8688</v>
      </c>
      <c r="H1939" s="5">
        <f t="shared" si="302"/>
        <v>7</v>
      </c>
      <c r="I1939" s="5" t="str">
        <f t="shared" si="303"/>
        <v>UPDATE crash_acc_2016 SET CITY_txt = 'Delavan' where TRIM(CITY)='0965';</v>
      </c>
    </row>
    <row r="1940" spans="1:9" x14ac:dyDescent="0.25">
      <c r="A1940" s="5" t="s">
        <v>8603</v>
      </c>
      <c r="B1940" t="s">
        <v>7313</v>
      </c>
      <c r="C1940" s="5" t="s">
        <v>9</v>
      </c>
      <c r="D1940" s="5" t="str">
        <f t="shared" si="304"/>
        <v>0970</v>
      </c>
      <c r="E1940" s="5" t="str">
        <f t="shared" si="305"/>
        <v>Delhi</v>
      </c>
      <c r="F1940" s="5" t="s">
        <v>8688</v>
      </c>
      <c r="H1940" s="5">
        <f t="shared" si="302"/>
        <v>5</v>
      </c>
      <c r="I1940" s="5" t="str">
        <f t="shared" si="303"/>
        <v>UPDATE crash_acc_2016 SET CITY_txt = 'Delhi' where TRIM(CITY)='0970';</v>
      </c>
    </row>
    <row r="1941" spans="1:9" x14ac:dyDescent="0.25">
      <c r="A1941" s="5" t="s">
        <v>8603</v>
      </c>
      <c r="B1941" t="s">
        <v>7314</v>
      </c>
      <c r="C1941" s="5" t="s">
        <v>9</v>
      </c>
      <c r="D1941" s="5" t="str">
        <f t="shared" si="304"/>
        <v>0975</v>
      </c>
      <c r="E1941" s="5" t="str">
        <f t="shared" si="305"/>
        <v>Dellwood</v>
      </c>
      <c r="F1941" s="5" t="s">
        <v>8688</v>
      </c>
      <c r="H1941" s="5">
        <f t="shared" si="302"/>
        <v>8</v>
      </c>
      <c r="I1941" s="5" t="str">
        <f t="shared" si="303"/>
        <v>UPDATE crash_acc_2016 SET CITY_txt = 'Dellwood' where TRIM(CITY)='0975';</v>
      </c>
    </row>
    <row r="1942" spans="1:9" x14ac:dyDescent="0.25">
      <c r="A1942" s="5" t="s">
        <v>8603</v>
      </c>
      <c r="B1942" t="s">
        <v>7315</v>
      </c>
      <c r="C1942" s="5" t="s">
        <v>9</v>
      </c>
      <c r="D1942" s="5" t="str">
        <f t="shared" si="304"/>
        <v>0980</v>
      </c>
      <c r="E1942" s="5" t="str">
        <f t="shared" si="305"/>
        <v>Denham</v>
      </c>
      <c r="F1942" s="5" t="s">
        <v>8688</v>
      </c>
      <c r="H1942" s="5">
        <f t="shared" si="302"/>
        <v>6</v>
      </c>
      <c r="I1942" s="5" t="str">
        <f t="shared" si="303"/>
        <v>UPDATE crash_acc_2016 SET CITY_txt = 'Denham' where TRIM(CITY)='0980';</v>
      </c>
    </row>
    <row r="1943" spans="1:9" x14ac:dyDescent="0.25">
      <c r="A1943" s="5" t="s">
        <v>8603</v>
      </c>
      <c r="B1943" t="s">
        <v>7316</v>
      </c>
      <c r="C1943" s="5" t="s">
        <v>9</v>
      </c>
      <c r="D1943" s="5" t="str">
        <f t="shared" si="304"/>
        <v>0985</v>
      </c>
      <c r="E1943" s="5" t="str">
        <f t="shared" si="305"/>
        <v>Dennison</v>
      </c>
      <c r="F1943" s="5" t="s">
        <v>8688</v>
      </c>
      <c r="H1943" s="5">
        <f t="shared" si="302"/>
        <v>8</v>
      </c>
      <c r="I1943" s="5" t="str">
        <f t="shared" si="303"/>
        <v>UPDATE crash_acc_2016 SET CITY_txt = 'Dennison' where TRIM(CITY)='0985';</v>
      </c>
    </row>
    <row r="1944" spans="1:9" x14ac:dyDescent="0.25">
      <c r="A1944" s="5" t="s">
        <v>8603</v>
      </c>
      <c r="B1944" t="s">
        <v>7317</v>
      </c>
      <c r="C1944" s="5" t="s">
        <v>9</v>
      </c>
      <c r="D1944" s="5" t="str">
        <f t="shared" si="304"/>
        <v>0990</v>
      </c>
      <c r="E1944" s="5" t="str">
        <f t="shared" si="305"/>
        <v>Dent</v>
      </c>
      <c r="F1944" s="5" t="s">
        <v>8688</v>
      </c>
      <c r="H1944" s="5">
        <f t="shared" si="302"/>
        <v>4</v>
      </c>
      <c r="I1944" s="5" t="str">
        <f t="shared" si="303"/>
        <v>UPDATE crash_acc_2016 SET CITY_txt = 'Dent' where TRIM(CITY)='0990';</v>
      </c>
    </row>
    <row r="1945" spans="1:9" x14ac:dyDescent="0.25">
      <c r="A1945" s="5" t="s">
        <v>8603</v>
      </c>
      <c r="B1945" t="s">
        <v>7318</v>
      </c>
      <c r="C1945" s="5" t="s">
        <v>9</v>
      </c>
      <c r="D1945" s="5" t="str">
        <f t="shared" si="304"/>
        <v>0995</v>
      </c>
      <c r="E1945" s="5" t="str">
        <f t="shared" si="305"/>
        <v>Detroit Lks</v>
      </c>
      <c r="F1945" s="5" t="s">
        <v>8688</v>
      </c>
      <c r="H1945" s="5">
        <f t="shared" si="302"/>
        <v>11</v>
      </c>
      <c r="I1945" s="5" t="str">
        <f t="shared" si="303"/>
        <v>UPDATE crash_acc_2016 SET CITY_txt = 'Detroit Lks' where TRIM(CITY)='0995';</v>
      </c>
    </row>
    <row r="1946" spans="1:9" x14ac:dyDescent="0.25">
      <c r="A1946" s="5" t="s">
        <v>8603</v>
      </c>
      <c r="B1946" t="s">
        <v>7319</v>
      </c>
      <c r="C1946" s="5" t="s">
        <v>9</v>
      </c>
      <c r="D1946" s="5" t="str">
        <f t="shared" si="304"/>
        <v>1000</v>
      </c>
      <c r="E1946" s="5" t="str">
        <f t="shared" si="305"/>
        <v>Dexter</v>
      </c>
      <c r="F1946" s="5" t="s">
        <v>8688</v>
      </c>
      <c r="H1946" s="5">
        <f t="shared" si="302"/>
        <v>6</v>
      </c>
      <c r="I1946" s="5" t="str">
        <f t="shared" si="303"/>
        <v>UPDATE crash_acc_2016 SET CITY_txt = 'Dexter' where TRIM(CITY)='1000';</v>
      </c>
    </row>
    <row r="1947" spans="1:9" x14ac:dyDescent="0.25">
      <c r="A1947" s="5" t="s">
        <v>8603</v>
      </c>
      <c r="B1947" t="s">
        <v>7320</v>
      </c>
      <c r="C1947" s="5" t="s">
        <v>9</v>
      </c>
      <c r="D1947" s="5" t="str">
        <f t="shared" si="304"/>
        <v>1005</v>
      </c>
      <c r="E1947" s="5" t="str">
        <f t="shared" si="305"/>
        <v>Dilworth</v>
      </c>
      <c r="F1947" s="5" t="s">
        <v>8688</v>
      </c>
      <c r="H1947" s="5">
        <f t="shared" si="302"/>
        <v>8</v>
      </c>
      <c r="I1947" s="5" t="str">
        <f t="shared" si="303"/>
        <v>UPDATE crash_acc_2016 SET CITY_txt = 'Dilworth' where TRIM(CITY)='1005';</v>
      </c>
    </row>
    <row r="1948" spans="1:9" x14ac:dyDescent="0.25">
      <c r="A1948" s="5" t="s">
        <v>8603</v>
      </c>
      <c r="B1948" t="s">
        <v>7321</v>
      </c>
      <c r="C1948" s="5" t="s">
        <v>9</v>
      </c>
      <c r="D1948" s="5" t="str">
        <f t="shared" si="304"/>
        <v>1010</v>
      </c>
      <c r="E1948" s="5" t="str">
        <f t="shared" si="305"/>
        <v>Dodge Center</v>
      </c>
      <c r="F1948" s="5" t="s">
        <v>8688</v>
      </c>
      <c r="H1948" s="5">
        <f t="shared" si="302"/>
        <v>12</v>
      </c>
      <c r="I1948" s="5" t="str">
        <f t="shared" si="303"/>
        <v>UPDATE crash_acc_2016 SET CITY_txt = 'Dodge Center' where TRIM(CITY)='1010';</v>
      </c>
    </row>
    <row r="1949" spans="1:9" x14ac:dyDescent="0.25">
      <c r="A1949" s="5" t="s">
        <v>8603</v>
      </c>
      <c r="B1949" t="s">
        <v>7322</v>
      </c>
      <c r="C1949" s="5" t="s">
        <v>9</v>
      </c>
      <c r="D1949" s="5" t="str">
        <f t="shared" si="304"/>
        <v>1015</v>
      </c>
      <c r="E1949" s="5" t="str">
        <f t="shared" si="305"/>
        <v>Donaldson</v>
      </c>
      <c r="F1949" s="5" t="s">
        <v>8688</v>
      </c>
      <c r="H1949" s="5">
        <f t="shared" si="302"/>
        <v>9</v>
      </c>
      <c r="I1949" s="5" t="str">
        <f t="shared" si="303"/>
        <v>UPDATE crash_acc_2016 SET CITY_txt = 'Donaldson' where TRIM(CITY)='1015';</v>
      </c>
    </row>
    <row r="1950" spans="1:9" x14ac:dyDescent="0.25">
      <c r="A1950" s="5" t="s">
        <v>8603</v>
      </c>
      <c r="B1950" t="s">
        <v>7323</v>
      </c>
      <c r="C1950" s="5" t="s">
        <v>9</v>
      </c>
      <c r="D1950" s="5" t="str">
        <f t="shared" si="304"/>
        <v>1020</v>
      </c>
      <c r="E1950" s="5" t="str">
        <f t="shared" si="305"/>
        <v>Donnelly</v>
      </c>
      <c r="F1950" s="5" t="s">
        <v>8688</v>
      </c>
      <c r="H1950" s="5">
        <f t="shared" si="302"/>
        <v>8</v>
      </c>
      <c r="I1950" s="5" t="str">
        <f t="shared" si="303"/>
        <v>UPDATE crash_acc_2016 SET CITY_txt = 'Donnelly' where TRIM(CITY)='1020';</v>
      </c>
    </row>
    <row r="1951" spans="1:9" x14ac:dyDescent="0.25">
      <c r="A1951" s="5" t="s">
        <v>8603</v>
      </c>
      <c r="B1951" t="s">
        <v>7324</v>
      </c>
      <c r="C1951" s="5" t="s">
        <v>9</v>
      </c>
      <c r="D1951" s="5" t="str">
        <f t="shared" si="304"/>
        <v>1025</v>
      </c>
      <c r="E1951" s="5" t="str">
        <f t="shared" si="305"/>
        <v>Doran</v>
      </c>
      <c r="F1951" s="5" t="s">
        <v>8688</v>
      </c>
      <c r="H1951" s="5">
        <f t="shared" si="302"/>
        <v>5</v>
      </c>
      <c r="I1951" s="5" t="str">
        <f t="shared" si="303"/>
        <v>UPDATE crash_acc_2016 SET CITY_txt = 'Doran' where TRIM(CITY)='1025';</v>
      </c>
    </row>
    <row r="1952" spans="1:9" x14ac:dyDescent="0.25">
      <c r="A1952" s="5" t="s">
        <v>8603</v>
      </c>
      <c r="B1952" t="s">
        <v>7325</v>
      </c>
      <c r="C1952" s="5" t="s">
        <v>9</v>
      </c>
      <c r="D1952" s="5" t="str">
        <f t="shared" si="304"/>
        <v>1030</v>
      </c>
      <c r="E1952" s="5" t="str">
        <f t="shared" si="305"/>
        <v>Dover</v>
      </c>
      <c r="F1952" s="5" t="s">
        <v>8688</v>
      </c>
      <c r="H1952" s="5">
        <f t="shared" si="302"/>
        <v>5</v>
      </c>
      <c r="I1952" s="5" t="str">
        <f t="shared" si="303"/>
        <v>UPDATE crash_acc_2016 SET CITY_txt = 'Dover' where TRIM(CITY)='1030';</v>
      </c>
    </row>
    <row r="1953" spans="1:9" x14ac:dyDescent="0.25">
      <c r="A1953" s="5" t="s">
        <v>8603</v>
      </c>
      <c r="B1953" t="s">
        <v>7326</v>
      </c>
      <c r="C1953" s="5" t="s">
        <v>9</v>
      </c>
      <c r="D1953" s="5" t="str">
        <f t="shared" si="304"/>
        <v>1035</v>
      </c>
      <c r="E1953" s="5" t="str">
        <f t="shared" si="305"/>
        <v>Dovray</v>
      </c>
      <c r="F1953" s="5" t="s">
        <v>8688</v>
      </c>
      <c r="H1953" s="5">
        <f t="shared" si="302"/>
        <v>6</v>
      </c>
      <c r="I1953" s="5" t="str">
        <f t="shared" si="303"/>
        <v>UPDATE crash_acc_2016 SET CITY_txt = 'Dovray' where TRIM(CITY)='1035';</v>
      </c>
    </row>
    <row r="1954" spans="1:9" x14ac:dyDescent="0.25">
      <c r="A1954" s="5" t="s">
        <v>8603</v>
      </c>
      <c r="B1954" t="s">
        <v>7327</v>
      </c>
      <c r="C1954" s="5" t="s">
        <v>9</v>
      </c>
      <c r="D1954" s="5" t="str">
        <f t="shared" si="304"/>
        <v>1040</v>
      </c>
      <c r="E1954" s="5" t="str">
        <f t="shared" si="305"/>
        <v>Duluth</v>
      </c>
      <c r="F1954" s="5" t="s">
        <v>8688</v>
      </c>
      <c r="H1954" s="5">
        <f t="shared" si="302"/>
        <v>6</v>
      </c>
      <c r="I1954" s="5" t="str">
        <f t="shared" si="303"/>
        <v>UPDATE crash_acc_2016 SET CITY_txt = 'Duluth' where TRIM(CITY)='1040';</v>
      </c>
    </row>
    <row r="1955" spans="1:9" x14ac:dyDescent="0.25">
      <c r="A1955" s="5" t="s">
        <v>8603</v>
      </c>
      <c r="B1955" t="s">
        <v>7328</v>
      </c>
      <c r="C1955" s="5" t="s">
        <v>9</v>
      </c>
      <c r="D1955" s="5" t="str">
        <f t="shared" si="304"/>
        <v>1045</v>
      </c>
      <c r="E1955" s="5" t="str">
        <f t="shared" si="305"/>
        <v>Dumont</v>
      </c>
      <c r="F1955" s="5" t="s">
        <v>8688</v>
      </c>
      <c r="H1955" s="5">
        <f t="shared" si="302"/>
        <v>6</v>
      </c>
      <c r="I1955" s="5" t="str">
        <f t="shared" si="303"/>
        <v>UPDATE crash_acc_2016 SET CITY_txt = 'Dumont' where TRIM(CITY)='1045';</v>
      </c>
    </row>
    <row r="1956" spans="1:9" x14ac:dyDescent="0.25">
      <c r="A1956" s="5" t="s">
        <v>8603</v>
      </c>
      <c r="B1956" t="s">
        <v>7329</v>
      </c>
      <c r="C1956" s="5" t="s">
        <v>9</v>
      </c>
      <c r="D1956" s="5" t="str">
        <f t="shared" si="304"/>
        <v>1050</v>
      </c>
      <c r="E1956" s="5" t="str">
        <f t="shared" si="305"/>
        <v>Dundas</v>
      </c>
      <c r="F1956" s="5" t="s">
        <v>8688</v>
      </c>
      <c r="H1956" s="5">
        <f t="shared" si="302"/>
        <v>6</v>
      </c>
      <c r="I1956" s="5" t="str">
        <f t="shared" si="303"/>
        <v>UPDATE crash_acc_2016 SET CITY_txt = 'Dundas' where TRIM(CITY)='1050';</v>
      </c>
    </row>
    <row r="1957" spans="1:9" x14ac:dyDescent="0.25">
      <c r="A1957" s="5" t="s">
        <v>8603</v>
      </c>
      <c r="B1957" t="s">
        <v>7330</v>
      </c>
      <c r="C1957" s="5" t="s">
        <v>9</v>
      </c>
      <c r="D1957" s="5" t="str">
        <f t="shared" si="304"/>
        <v>1055</v>
      </c>
      <c r="E1957" s="5" t="str">
        <f t="shared" si="305"/>
        <v>Dundee</v>
      </c>
      <c r="F1957" s="5" t="s">
        <v>8688</v>
      </c>
      <c r="H1957" s="5">
        <f t="shared" si="302"/>
        <v>6</v>
      </c>
      <c r="I1957" s="5" t="str">
        <f t="shared" si="303"/>
        <v>UPDATE crash_acc_2016 SET CITY_txt = 'Dundee' where TRIM(CITY)='1055';</v>
      </c>
    </row>
    <row r="1958" spans="1:9" x14ac:dyDescent="0.25">
      <c r="A1958" s="5" t="s">
        <v>8603</v>
      </c>
      <c r="B1958" t="s">
        <v>7331</v>
      </c>
      <c r="C1958" s="5" t="s">
        <v>9</v>
      </c>
      <c r="D1958" s="5" t="str">
        <f t="shared" si="304"/>
        <v>1060</v>
      </c>
      <c r="E1958" s="5" t="str">
        <f t="shared" si="305"/>
        <v>Dunnell</v>
      </c>
      <c r="F1958" s="5" t="s">
        <v>8688</v>
      </c>
      <c r="H1958" s="5">
        <f t="shared" si="302"/>
        <v>7</v>
      </c>
      <c r="I1958" s="5" t="str">
        <f t="shared" si="303"/>
        <v>UPDATE crash_acc_2016 SET CITY_txt = 'Dunnell' where TRIM(CITY)='1060';</v>
      </c>
    </row>
    <row r="1959" spans="1:9" x14ac:dyDescent="0.25">
      <c r="A1959" s="5" t="s">
        <v>8603</v>
      </c>
      <c r="B1959" t="s">
        <v>7332</v>
      </c>
      <c r="C1959" s="5" t="s">
        <v>9</v>
      </c>
      <c r="D1959" s="5" t="str">
        <f t="shared" si="304"/>
        <v>1063</v>
      </c>
      <c r="E1959" s="5" t="str">
        <f t="shared" si="305"/>
        <v>Eagan</v>
      </c>
      <c r="F1959" s="5" t="s">
        <v>8688</v>
      </c>
      <c r="H1959" s="5">
        <f t="shared" si="302"/>
        <v>5</v>
      </c>
      <c r="I1959" s="5" t="str">
        <f t="shared" si="303"/>
        <v>UPDATE crash_acc_2016 SET CITY_txt = 'Eagan' where TRIM(CITY)='1063';</v>
      </c>
    </row>
    <row r="1960" spans="1:9" x14ac:dyDescent="0.25">
      <c r="A1960" s="5" t="s">
        <v>8603</v>
      </c>
      <c r="B1960" t="s">
        <v>7333</v>
      </c>
      <c r="C1960" s="5" t="s">
        <v>9</v>
      </c>
      <c r="D1960" s="5" t="str">
        <f t="shared" si="304"/>
        <v>1065</v>
      </c>
      <c r="E1960" s="5" t="str">
        <f t="shared" si="305"/>
        <v>Eagle Bend</v>
      </c>
      <c r="F1960" s="5" t="s">
        <v>8688</v>
      </c>
      <c r="H1960" s="5">
        <f t="shared" si="302"/>
        <v>10</v>
      </c>
      <c r="I1960" s="5" t="str">
        <f t="shared" si="303"/>
        <v>UPDATE crash_acc_2016 SET CITY_txt = 'Eagle Bend' where TRIM(CITY)='1065';</v>
      </c>
    </row>
    <row r="1961" spans="1:9" x14ac:dyDescent="0.25">
      <c r="A1961" s="5" t="s">
        <v>8603</v>
      </c>
      <c r="B1961" t="s">
        <v>7334</v>
      </c>
      <c r="C1961" s="5" t="s">
        <v>9</v>
      </c>
      <c r="D1961" s="5" t="str">
        <f t="shared" si="304"/>
        <v>1070</v>
      </c>
      <c r="E1961" s="5" t="str">
        <f t="shared" si="305"/>
        <v>Eagle Lake</v>
      </c>
      <c r="F1961" s="5" t="s">
        <v>8688</v>
      </c>
      <c r="H1961" s="5">
        <f t="shared" si="302"/>
        <v>10</v>
      </c>
      <c r="I1961" s="5" t="str">
        <f t="shared" si="303"/>
        <v>UPDATE crash_acc_2016 SET CITY_txt = 'Eagle Lake' where TRIM(CITY)='1070';</v>
      </c>
    </row>
    <row r="1962" spans="1:9" x14ac:dyDescent="0.25">
      <c r="A1962" s="5" t="s">
        <v>8603</v>
      </c>
      <c r="B1962" t="s">
        <v>7335</v>
      </c>
      <c r="C1962" s="5" t="s">
        <v>9</v>
      </c>
      <c r="D1962" s="5" t="str">
        <f t="shared" si="304"/>
        <v>1072</v>
      </c>
      <c r="E1962" s="5" t="str">
        <f t="shared" si="305"/>
        <v>East Bethel</v>
      </c>
      <c r="F1962" s="5" t="s">
        <v>8688</v>
      </c>
      <c r="H1962" s="5">
        <f t="shared" si="302"/>
        <v>11</v>
      </c>
      <c r="I1962" s="5" t="str">
        <f t="shared" si="303"/>
        <v>UPDATE crash_acc_2016 SET CITY_txt = 'East Bethel' where TRIM(CITY)='1072';</v>
      </c>
    </row>
    <row r="1963" spans="1:9" x14ac:dyDescent="0.25">
      <c r="A1963" s="5" t="s">
        <v>8603</v>
      </c>
      <c r="B1963" t="s">
        <v>7336</v>
      </c>
      <c r="C1963" s="5" t="s">
        <v>9</v>
      </c>
      <c r="D1963" s="5" t="str">
        <f t="shared" si="304"/>
        <v>1075</v>
      </c>
      <c r="E1963" s="5" t="str">
        <f t="shared" si="305"/>
        <v>East Grand Forks</v>
      </c>
      <c r="F1963" s="5" t="s">
        <v>8688</v>
      </c>
      <c r="H1963" s="5">
        <f t="shared" si="302"/>
        <v>16</v>
      </c>
      <c r="I1963" s="5" t="str">
        <f t="shared" si="303"/>
        <v>UPDATE crash_acc_2016 SET CITY_txt = 'East Grand Forks' where TRIM(CITY)='1075';</v>
      </c>
    </row>
    <row r="1964" spans="1:9" x14ac:dyDescent="0.25">
      <c r="A1964" s="5" t="s">
        <v>8603</v>
      </c>
      <c r="B1964" t="s">
        <v>7337</v>
      </c>
      <c r="C1964" s="5" t="s">
        <v>9</v>
      </c>
      <c r="D1964" s="5" t="str">
        <f t="shared" si="304"/>
        <v>1080</v>
      </c>
      <c r="E1964" s="5" t="str">
        <f t="shared" si="305"/>
        <v>East Gull Lake</v>
      </c>
      <c r="F1964" s="5" t="s">
        <v>8688</v>
      </c>
      <c r="H1964" s="5">
        <f t="shared" si="302"/>
        <v>14</v>
      </c>
      <c r="I1964" s="5" t="str">
        <f t="shared" si="303"/>
        <v>UPDATE crash_acc_2016 SET CITY_txt = 'East Gull Lake' where TRIM(CITY)='1080';</v>
      </c>
    </row>
    <row r="1965" spans="1:9" x14ac:dyDescent="0.25">
      <c r="A1965" s="5" t="s">
        <v>8603</v>
      </c>
      <c r="B1965" t="s">
        <v>7338</v>
      </c>
      <c r="C1965" s="5" t="s">
        <v>9</v>
      </c>
      <c r="D1965" s="5" t="str">
        <f t="shared" si="304"/>
        <v>1085</v>
      </c>
      <c r="E1965" s="5" t="str">
        <f t="shared" si="305"/>
        <v>Easton</v>
      </c>
      <c r="F1965" s="5" t="s">
        <v>8688</v>
      </c>
      <c r="H1965" s="5">
        <f t="shared" si="302"/>
        <v>6</v>
      </c>
      <c r="I1965" s="5" t="str">
        <f t="shared" si="303"/>
        <v>UPDATE crash_acc_2016 SET CITY_txt = 'Easton' where TRIM(CITY)='1085';</v>
      </c>
    </row>
    <row r="1966" spans="1:9" x14ac:dyDescent="0.25">
      <c r="A1966" s="5" t="s">
        <v>8603</v>
      </c>
      <c r="B1966" t="s">
        <v>7339</v>
      </c>
      <c r="C1966" s="5" t="s">
        <v>9</v>
      </c>
      <c r="D1966" s="5" t="str">
        <f t="shared" si="304"/>
        <v>1090</v>
      </c>
      <c r="E1966" s="5" t="str">
        <f t="shared" si="305"/>
        <v>Echo</v>
      </c>
      <c r="F1966" s="5" t="s">
        <v>8688</v>
      </c>
      <c r="H1966" s="5">
        <f t="shared" si="302"/>
        <v>4</v>
      </c>
      <c r="I1966" s="5" t="str">
        <f t="shared" si="303"/>
        <v>UPDATE crash_acc_2016 SET CITY_txt = 'Echo' where TRIM(CITY)='1090';</v>
      </c>
    </row>
    <row r="1967" spans="1:9" x14ac:dyDescent="0.25">
      <c r="A1967" s="5" t="s">
        <v>8603</v>
      </c>
      <c r="B1967" t="s">
        <v>7340</v>
      </c>
      <c r="C1967" s="5" t="s">
        <v>9</v>
      </c>
      <c r="D1967" s="5" t="str">
        <f t="shared" si="304"/>
        <v>1094</v>
      </c>
      <c r="E1967" s="5" t="str">
        <f t="shared" si="305"/>
        <v>Eden Prairie</v>
      </c>
      <c r="F1967" s="5" t="s">
        <v>8688</v>
      </c>
      <c r="H1967" s="5">
        <f t="shared" si="302"/>
        <v>12</v>
      </c>
      <c r="I1967" s="5" t="str">
        <f t="shared" si="303"/>
        <v>UPDATE crash_acc_2016 SET CITY_txt = 'Eden Prairie' where TRIM(CITY)='1094';</v>
      </c>
    </row>
    <row r="1968" spans="1:9" x14ac:dyDescent="0.25">
      <c r="A1968" s="5" t="s">
        <v>8603</v>
      </c>
      <c r="B1968" t="s">
        <v>7341</v>
      </c>
      <c r="C1968" s="5" t="s">
        <v>9</v>
      </c>
      <c r="D1968" s="5" t="str">
        <f t="shared" si="304"/>
        <v>1095</v>
      </c>
      <c r="E1968" s="5" t="str">
        <f t="shared" si="305"/>
        <v>Eden Valley</v>
      </c>
      <c r="F1968" s="5" t="s">
        <v>8688</v>
      </c>
      <c r="H1968" s="5">
        <f t="shared" si="302"/>
        <v>11</v>
      </c>
      <c r="I1968" s="5" t="str">
        <f t="shared" si="303"/>
        <v>UPDATE crash_acc_2016 SET CITY_txt = 'Eden Valley' where TRIM(CITY)='1095';</v>
      </c>
    </row>
    <row r="1969" spans="1:9" x14ac:dyDescent="0.25">
      <c r="A1969" s="5" t="s">
        <v>8603</v>
      </c>
      <c r="B1969" t="s">
        <v>7342</v>
      </c>
      <c r="C1969" s="5" t="s">
        <v>9</v>
      </c>
      <c r="D1969" s="5" t="str">
        <f t="shared" si="304"/>
        <v>1100</v>
      </c>
      <c r="E1969" s="5" t="str">
        <f t="shared" si="305"/>
        <v>Edgerton</v>
      </c>
      <c r="F1969" s="5" t="s">
        <v>8688</v>
      </c>
      <c r="H1969" s="5">
        <f t="shared" si="302"/>
        <v>8</v>
      </c>
      <c r="I1969" s="5" t="str">
        <f t="shared" si="303"/>
        <v>UPDATE crash_acc_2016 SET CITY_txt = 'Edgerton' where TRIM(CITY)='1100';</v>
      </c>
    </row>
    <row r="1970" spans="1:9" x14ac:dyDescent="0.25">
      <c r="A1970" s="5" t="s">
        <v>8603</v>
      </c>
      <c r="B1970" t="s">
        <v>7343</v>
      </c>
      <c r="C1970" s="5" t="s">
        <v>9</v>
      </c>
      <c r="D1970" s="5" t="str">
        <f t="shared" si="304"/>
        <v>1105</v>
      </c>
      <c r="E1970" s="5" t="str">
        <f t="shared" si="305"/>
        <v>Edina</v>
      </c>
      <c r="F1970" s="5" t="s">
        <v>8688</v>
      </c>
      <c r="H1970" s="5">
        <f t="shared" si="302"/>
        <v>5</v>
      </c>
      <c r="I1970" s="5" t="str">
        <f t="shared" si="303"/>
        <v>UPDATE crash_acc_2016 SET CITY_txt = 'Edina' where TRIM(CITY)='1105';</v>
      </c>
    </row>
    <row r="1971" spans="1:9" x14ac:dyDescent="0.25">
      <c r="A1971" s="5" t="s">
        <v>8603</v>
      </c>
      <c r="B1971" t="s">
        <v>7344</v>
      </c>
      <c r="C1971" s="5" t="s">
        <v>9</v>
      </c>
      <c r="D1971" s="5" t="str">
        <f t="shared" si="304"/>
        <v>1110</v>
      </c>
      <c r="E1971" s="5" t="str">
        <f t="shared" si="305"/>
        <v>Effie</v>
      </c>
      <c r="F1971" s="5" t="s">
        <v>8688</v>
      </c>
      <c r="H1971" s="5">
        <f t="shared" si="302"/>
        <v>5</v>
      </c>
      <c r="I1971" s="5" t="str">
        <f t="shared" si="303"/>
        <v>UPDATE crash_acc_2016 SET CITY_txt = 'Effie' where TRIM(CITY)='1110';</v>
      </c>
    </row>
    <row r="1972" spans="1:9" x14ac:dyDescent="0.25">
      <c r="A1972" s="5" t="s">
        <v>8603</v>
      </c>
      <c r="B1972" t="s">
        <v>7345</v>
      </c>
      <c r="C1972" s="5" t="s">
        <v>9</v>
      </c>
      <c r="D1972" s="5" t="str">
        <f t="shared" si="304"/>
        <v>1115</v>
      </c>
      <c r="E1972" s="5" t="str">
        <f t="shared" si="305"/>
        <v>Eitzen</v>
      </c>
      <c r="F1972" s="5" t="s">
        <v>8688</v>
      </c>
      <c r="H1972" s="5">
        <f t="shared" si="302"/>
        <v>6</v>
      </c>
      <c r="I1972" s="5" t="str">
        <f t="shared" si="303"/>
        <v>UPDATE crash_acc_2016 SET CITY_txt = 'Eitzen' where TRIM(CITY)='1115';</v>
      </c>
    </row>
    <row r="1973" spans="1:9" x14ac:dyDescent="0.25">
      <c r="A1973" s="5" t="s">
        <v>8603</v>
      </c>
      <c r="B1973" t="s">
        <v>7346</v>
      </c>
      <c r="C1973" s="5" t="s">
        <v>9</v>
      </c>
      <c r="D1973" s="5" t="str">
        <f t="shared" si="304"/>
        <v>1120</v>
      </c>
      <c r="E1973" s="5" t="str">
        <f t="shared" si="305"/>
        <v>Elba</v>
      </c>
      <c r="F1973" s="5" t="s">
        <v>8688</v>
      </c>
      <c r="H1973" s="5">
        <f t="shared" si="302"/>
        <v>4</v>
      </c>
      <c r="I1973" s="5" t="str">
        <f t="shared" si="303"/>
        <v>UPDATE crash_acc_2016 SET CITY_txt = 'Elba' where TRIM(CITY)='1120';</v>
      </c>
    </row>
    <row r="1974" spans="1:9" x14ac:dyDescent="0.25">
      <c r="A1974" s="5" t="s">
        <v>8603</v>
      </c>
      <c r="B1974" t="s">
        <v>7347</v>
      </c>
      <c r="C1974" s="5" t="s">
        <v>9</v>
      </c>
      <c r="D1974" s="5" t="str">
        <f t="shared" si="304"/>
        <v>1125</v>
      </c>
      <c r="E1974" s="5" t="str">
        <f t="shared" si="305"/>
        <v>Elbow Lake</v>
      </c>
      <c r="F1974" s="5" t="s">
        <v>8688</v>
      </c>
      <c r="H1974" s="5">
        <f t="shared" si="302"/>
        <v>10</v>
      </c>
      <c r="I1974" s="5" t="str">
        <f t="shared" si="303"/>
        <v>UPDATE crash_acc_2016 SET CITY_txt = 'Elbow Lake' where TRIM(CITY)='1125';</v>
      </c>
    </row>
    <row r="1975" spans="1:9" x14ac:dyDescent="0.25">
      <c r="A1975" s="5" t="s">
        <v>8603</v>
      </c>
      <c r="B1975" t="s">
        <v>7348</v>
      </c>
      <c r="C1975" s="5" t="s">
        <v>9</v>
      </c>
      <c r="D1975" s="5" t="str">
        <f t="shared" si="304"/>
        <v>1130</v>
      </c>
      <c r="E1975" s="5" t="str">
        <f t="shared" si="305"/>
        <v>Elgin</v>
      </c>
      <c r="F1975" s="5" t="s">
        <v>8688</v>
      </c>
      <c r="H1975" s="5">
        <f t="shared" si="302"/>
        <v>5</v>
      </c>
      <c r="I1975" s="5" t="str">
        <f t="shared" si="303"/>
        <v>UPDATE crash_acc_2016 SET CITY_txt = 'Elgin' where TRIM(CITY)='1130';</v>
      </c>
    </row>
    <row r="1976" spans="1:9" x14ac:dyDescent="0.25">
      <c r="A1976" s="5" t="s">
        <v>8603</v>
      </c>
      <c r="B1976" t="s">
        <v>7349</v>
      </c>
      <c r="C1976" s="5" t="s">
        <v>9</v>
      </c>
      <c r="D1976" s="5" t="str">
        <f t="shared" si="304"/>
        <v>1135</v>
      </c>
      <c r="E1976" s="5" t="str">
        <f t="shared" si="305"/>
        <v>Elizebeth</v>
      </c>
      <c r="F1976" s="5" t="s">
        <v>8688</v>
      </c>
      <c r="H1976" s="5">
        <f t="shared" si="302"/>
        <v>9</v>
      </c>
      <c r="I1976" s="5" t="str">
        <f t="shared" si="303"/>
        <v>UPDATE crash_acc_2016 SET CITY_txt = 'Elizebeth' where TRIM(CITY)='1135';</v>
      </c>
    </row>
    <row r="1977" spans="1:9" x14ac:dyDescent="0.25">
      <c r="A1977" s="5" t="s">
        <v>8603</v>
      </c>
      <c r="B1977" t="s">
        <v>7350</v>
      </c>
      <c r="C1977" s="5" t="s">
        <v>9</v>
      </c>
      <c r="D1977" s="5" t="str">
        <f t="shared" si="304"/>
        <v>1140</v>
      </c>
      <c r="E1977" s="5" t="str">
        <f t="shared" si="305"/>
        <v>Elko</v>
      </c>
      <c r="F1977" s="5" t="s">
        <v>8688</v>
      </c>
      <c r="H1977" s="5">
        <f t="shared" si="302"/>
        <v>4</v>
      </c>
      <c r="I1977" s="5" t="str">
        <f t="shared" si="303"/>
        <v>UPDATE crash_acc_2016 SET CITY_txt = 'Elko' where TRIM(CITY)='1140';</v>
      </c>
    </row>
    <row r="1978" spans="1:9" x14ac:dyDescent="0.25">
      <c r="A1978" s="5" t="s">
        <v>8603</v>
      </c>
      <c r="B1978" t="s">
        <v>7351</v>
      </c>
      <c r="C1978" s="5" t="s">
        <v>9</v>
      </c>
      <c r="D1978" s="5" t="str">
        <f t="shared" si="304"/>
        <v>1145</v>
      </c>
      <c r="E1978" s="5" t="str">
        <f t="shared" si="305"/>
        <v>Elk River</v>
      </c>
      <c r="F1978" s="5" t="s">
        <v>8688</v>
      </c>
      <c r="H1978" s="5">
        <f t="shared" si="302"/>
        <v>9</v>
      </c>
      <c r="I1978" s="5" t="str">
        <f t="shared" si="303"/>
        <v>UPDATE crash_acc_2016 SET CITY_txt = 'Elk River' where TRIM(CITY)='1145';</v>
      </c>
    </row>
    <row r="1979" spans="1:9" x14ac:dyDescent="0.25">
      <c r="A1979" s="5" t="s">
        <v>8603</v>
      </c>
      <c r="B1979" t="s">
        <v>7352</v>
      </c>
      <c r="C1979" s="5" t="s">
        <v>9</v>
      </c>
      <c r="D1979" s="5" t="str">
        <f t="shared" si="304"/>
        <v>1150</v>
      </c>
      <c r="E1979" s="5" t="str">
        <f t="shared" si="305"/>
        <v>Elkton</v>
      </c>
      <c r="F1979" s="5" t="s">
        <v>8688</v>
      </c>
      <c r="H1979" s="5">
        <f t="shared" si="302"/>
        <v>6</v>
      </c>
      <c r="I1979" s="5" t="str">
        <f t="shared" si="303"/>
        <v>UPDATE crash_acc_2016 SET CITY_txt = 'Elkton' where TRIM(CITY)='1150';</v>
      </c>
    </row>
    <row r="1980" spans="1:9" x14ac:dyDescent="0.25">
      <c r="A1980" s="5" t="s">
        <v>8603</v>
      </c>
      <c r="B1980" t="s">
        <v>7353</v>
      </c>
      <c r="C1980" s="5" t="s">
        <v>9</v>
      </c>
      <c r="D1980" s="5" t="str">
        <f t="shared" si="304"/>
        <v>1155</v>
      </c>
      <c r="E1980" s="5" t="str">
        <f t="shared" si="305"/>
        <v>Ellendale</v>
      </c>
      <c r="F1980" s="5" t="s">
        <v>8688</v>
      </c>
      <c r="H1980" s="5">
        <f t="shared" si="302"/>
        <v>9</v>
      </c>
      <c r="I1980" s="5" t="str">
        <f t="shared" si="303"/>
        <v>UPDATE crash_acc_2016 SET CITY_txt = 'Ellendale' where TRIM(CITY)='1155';</v>
      </c>
    </row>
    <row r="1981" spans="1:9" x14ac:dyDescent="0.25">
      <c r="A1981" s="5" t="s">
        <v>8603</v>
      </c>
      <c r="B1981" t="s">
        <v>7354</v>
      </c>
      <c r="C1981" s="5" t="s">
        <v>9</v>
      </c>
      <c r="D1981" s="5" t="str">
        <f t="shared" si="304"/>
        <v>1160</v>
      </c>
      <c r="E1981" s="5" t="str">
        <f t="shared" si="305"/>
        <v>Ellsworth</v>
      </c>
      <c r="F1981" s="5" t="s">
        <v>8688</v>
      </c>
      <c r="H1981" s="5">
        <f t="shared" si="302"/>
        <v>9</v>
      </c>
      <c r="I1981" s="5" t="str">
        <f t="shared" si="303"/>
        <v>UPDATE crash_acc_2016 SET CITY_txt = 'Ellsworth' where TRIM(CITY)='1160';</v>
      </c>
    </row>
    <row r="1982" spans="1:9" x14ac:dyDescent="0.25">
      <c r="A1982" s="5" t="s">
        <v>8603</v>
      </c>
      <c r="B1982" t="s">
        <v>7355</v>
      </c>
      <c r="C1982" s="5" t="s">
        <v>9</v>
      </c>
      <c r="D1982" s="5" t="str">
        <f t="shared" si="304"/>
        <v>1165</v>
      </c>
      <c r="E1982" s="5" t="str">
        <f t="shared" si="305"/>
        <v>Elmdale</v>
      </c>
      <c r="F1982" s="5" t="s">
        <v>8688</v>
      </c>
      <c r="H1982" s="5">
        <f t="shared" si="302"/>
        <v>7</v>
      </c>
      <c r="I1982" s="5" t="str">
        <f t="shared" si="303"/>
        <v>UPDATE crash_acc_2016 SET CITY_txt = 'Elmdale' where TRIM(CITY)='1165';</v>
      </c>
    </row>
    <row r="1983" spans="1:9" x14ac:dyDescent="0.25">
      <c r="A1983" s="5" t="s">
        <v>8603</v>
      </c>
      <c r="B1983" t="s">
        <v>7356</v>
      </c>
      <c r="C1983" s="5" t="s">
        <v>9</v>
      </c>
      <c r="D1983" s="5" t="str">
        <f t="shared" si="304"/>
        <v>1170</v>
      </c>
      <c r="E1983" s="5" t="str">
        <f t="shared" si="305"/>
        <v>Elmore</v>
      </c>
      <c r="F1983" s="5" t="s">
        <v>8688</v>
      </c>
      <c r="H1983" s="5">
        <f t="shared" si="302"/>
        <v>6</v>
      </c>
      <c r="I1983" s="5" t="str">
        <f t="shared" si="303"/>
        <v>UPDATE crash_acc_2016 SET CITY_txt = 'Elmore' where TRIM(CITY)='1170';</v>
      </c>
    </row>
    <row r="1984" spans="1:9" x14ac:dyDescent="0.25">
      <c r="A1984" s="5" t="s">
        <v>8603</v>
      </c>
      <c r="B1984" t="s">
        <v>7357</v>
      </c>
      <c r="C1984" s="5" t="s">
        <v>9</v>
      </c>
      <c r="D1984" s="5" t="str">
        <f t="shared" si="304"/>
        <v>1175</v>
      </c>
      <c r="E1984" s="5" t="str">
        <f t="shared" si="305"/>
        <v>Elrosa</v>
      </c>
      <c r="F1984" s="5" t="s">
        <v>8688</v>
      </c>
      <c r="H1984" s="5">
        <f t="shared" si="302"/>
        <v>6</v>
      </c>
      <c r="I1984" s="5" t="str">
        <f t="shared" si="303"/>
        <v>UPDATE crash_acc_2016 SET CITY_txt = 'Elrosa' where TRIM(CITY)='1175';</v>
      </c>
    </row>
    <row r="1985" spans="1:9" x14ac:dyDescent="0.25">
      <c r="A1985" s="5" t="s">
        <v>8603</v>
      </c>
      <c r="B1985" t="s">
        <v>7358</v>
      </c>
      <c r="C1985" s="5" t="s">
        <v>9</v>
      </c>
      <c r="D1985" s="5" t="str">
        <f t="shared" si="304"/>
        <v>1180</v>
      </c>
      <c r="E1985" s="5" t="str">
        <f t="shared" si="305"/>
        <v>Ely</v>
      </c>
      <c r="F1985" s="5" t="s">
        <v>8688</v>
      </c>
      <c r="H1985" s="5">
        <f t="shared" si="302"/>
        <v>3</v>
      </c>
      <c r="I1985" s="5" t="str">
        <f t="shared" si="303"/>
        <v>UPDATE crash_acc_2016 SET CITY_txt = 'Ely' where TRIM(CITY)='1180';</v>
      </c>
    </row>
    <row r="1986" spans="1:9" x14ac:dyDescent="0.25">
      <c r="A1986" s="5" t="s">
        <v>8603</v>
      </c>
      <c r="B1986" t="s">
        <v>7359</v>
      </c>
      <c r="C1986" s="5" t="s">
        <v>9</v>
      </c>
      <c r="D1986" s="5" t="str">
        <f t="shared" si="304"/>
        <v>1185</v>
      </c>
      <c r="E1986" s="5" t="str">
        <f t="shared" si="305"/>
        <v>Elysian</v>
      </c>
      <c r="F1986" s="5" t="s">
        <v>8688</v>
      </c>
      <c r="H1986" s="5">
        <f t="shared" si="302"/>
        <v>7</v>
      </c>
      <c r="I1986" s="5" t="str">
        <f t="shared" si="303"/>
        <v>UPDATE crash_acc_2016 SET CITY_txt = 'Elysian' where TRIM(CITY)='1185';</v>
      </c>
    </row>
    <row r="1987" spans="1:9" x14ac:dyDescent="0.25">
      <c r="A1987" s="5" t="s">
        <v>8603</v>
      </c>
      <c r="B1987" t="s">
        <v>7360</v>
      </c>
      <c r="C1987" s="5" t="s">
        <v>9</v>
      </c>
      <c r="D1987" s="5" t="str">
        <f t="shared" si="304"/>
        <v>1190</v>
      </c>
      <c r="E1987" s="5" t="str">
        <f t="shared" si="305"/>
        <v>Emily</v>
      </c>
      <c r="F1987" s="5" t="s">
        <v>8688</v>
      </c>
      <c r="H1987" s="5">
        <f t="shared" si="302"/>
        <v>5</v>
      </c>
      <c r="I1987" s="5" t="str">
        <f t="shared" si="303"/>
        <v>UPDATE crash_acc_2016 SET CITY_txt = 'Emily' where TRIM(CITY)='1190';</v>
      </c>
    </row>
    <row r="1988" spans="1:9" x14ac:dyDescent="0.25">
      <c r="A1988" s="5" t="s">
        <v>8603</v>
      </c>
      <c r="B1988" t="s">
        <v>7361</v>
      </c>
      <c r="C1988" s="5" t="s">
        <v>9</v>
      </c>
      <c r="D1988" s="5" t="str">
        <f t="shared" si="304"/>
        <v>1195</v>
      </c>
      <c r="E1988" s="5" t="str">
        <f t="shared" si="305"/>
        <v>Emmons</v>
      </c>
      <c r="F1988" s="5" t="s">
        <v>8688</v>
      </c>
      <c r="H1988" s="5">
        <f t="shared" si="302"/>
        <v>6</v>
      </c>
      <c r="I1988" s="5" t="str">
        <f t="shared" si="303"/>
        <v>UPDATE crash_acc_2016 SET CITY_txt = 'Emmons' where TRIM(CITY)='1195';</v>
      </c>
    </row>
    <row r="1989" spans="1:9" x14ac:dyDescent="0.25">
      <c r="A1989" s="5" t="s">
        <v>8603</v>
      </c>
      <c r="B1989" t="s">
        <v>7362</v>
      </c>
      <c r="C1989" s="5" t="s">
        <v>9</v>
      </c>
      <c r="D1989" s="5" t="str">
        <f t="shared" si="304"/>
        <v>1200</v>
      </c>
      <c r="E1989" s="5" t="str">
        <f t="shared" si="305"/>
        <v>Erhard</v>
      </c>
      <c r="F1989" s="5" t="s">
        <v>8688</v>
      </c>
      <c r="H1989" s="5">
        <f t="shared" ref="H1989:H2052" si="306">LEN(E1989)</f>
        <v>6</v>
      </c>
      <c r="I1989" s="5" t="str">
        <f t="shared" ref="I1989:I2052" si="307">"UPDATE crash_"&amp;TRIM(F1989)&amp;"_2016 SET "&amp;TRIM(C1989)&amp;"_txt = '"&amp;TRIM(E1989)&amp;"' where TRIM("&amp;TRIM(C1989)&amp;")='"&amp;TRIM(D1989)&amp;"';"</f>
        <v>UPDATE crash_acc_2016 SET CITY_txt = 'Erhard' where TRIM(CITY)='1200';</v>
      </c>
    </row>
    <row r="1990" spans="1:9" x14ac:dyDescent="0.25">
      <c r="A1990" s="5" t="s">
        <v>8603</v>
      </c>
      <c r="B1990" t="s">
        <v>7363</v>
      </c>
      <c r="C1990" s="5" t="s">
        <v>9</v>
      </c>
      <c r="D1990" s="5" t="str">
        <f t="shared" si="304"/>
        <v>1205</v>
      </c>
      <c r="E1990" s="5" t="str">
        <f t="shared" si="305"/>
        <v>Erskine</v>
      </c>
      <c r="F1990" s="5" t="s">
        <v>8688</v>
      </c>
      <c r="H1990" s="5">
        <f t="shared" si="306"/>
        <v>7</v>
      </c>
      <c r="I1990" s="5" t="str">
        <f t="shared" si="307"/>
        <v>UPDATE crash_acc_2016 SET CITY_txt = 'Erskine' where TRIM(CITY)='1205';</v>
      </c>
    </row>
    <row r="1991" spans="1:9" x14ac:dyDescent="0.25">
      <c r="A1991" s="5" t="s">
        <v>8603</v>
      </c>
      <c r="B1991" t="s">
        <v>7364</v>
      </c>
      <c r="C1991" s="5" t="s">
        <v>9</v>
      </c>
      <c r="D1991" s="5" t="str">
        <f t="shared" si="304"/>
        <v>1215</v>
      </c>
      <c r="E1991" s="5" t="str">
        <f t="shared" si="305"/>
        <v>Evansville</v>
      </c>
      <c r="F1991" s="5" t="s">
        <v>8688</v>
      </c>
      <c r="H1991" s="5">
        <f t="shared" si="306"/>
        <v>10</v>
      </c>
      <c r="I1991" s="5" t="str">
        <f t="shared" si="307"/>
        <v>UPDATE crash_acc_2016 SET CITY_txt = 'Evansville' where TRIM(CITY)='1215';</v>
      </c>
    </row>
    <row r="1992" spans="1:9" x14ac:dyDescent="0.25">
      <c r="A1992" s="5" t="s">
        <v>8603</v>
      </c>
      <c r="B1992" t="s">
        <v>7365</v>
      </c>
      <c r="C1992" s="5" t="s">
        <v>9</v>
      </c>
      <c r="D1992" s="5" t="str">
        <f t="shared" si="304"/>
        <v>1216</v>
      </c>
      <c r="E1992" s="5" t="str">
        <f t="shared" si="305"/>
        <v>Evan</v>
      </c>
      <c r="F1992" s="5" t="s">
        <v>8688</v>
      </c>
      <c r="H1992" s="5">
        <f t="shared" si="306"/>
        <v>4</v>
      </c>
      <c r="I1992" s="5" t="str">
        <f t="shared" si="307"/>
        <v>UPDATE crash_acc_2016 SET CITY_txt = 'Evan' where TRIM(CITY)='1216';</v>
      </c>
    </row>
    <row r="1993" spans="1:9" x14ac:dyDescent="0.25">
      <c r="A1993" s="5" t="s">
        <v>8603</v>
      </c>
      <c r="B1993" t="s">
        <v>7366</v>
      </c>
      <c r="C1993" s="5" t="s">
        <v>9</v>
      </c>
      <c r="D1993" s="5" t="str">
        <f t="shared" si="304"/>
        <v>1220</v>
      </c>
      <c r="E1993" s="5" t="str">
        <f t="shared" si="305"/>
        <v>Eveleth</v>
      </c>
      <c r="F1993" s="5" t="s">
        <v>8688</v>
      </c>
      <c r="H1993" s="5">
        <f t="shared" si="306"/>
        <v>7</v>
      </c>
      <c r="I1993" s="5" t="str">
        <f t="shared" si="307"/>
        <v>UPDATE crash_acc_2016 SET CITY_txt = 'Eveleth' where TRIM(CITY)='1220';</v>
      </c>
    </row>
    <row r="1994" spans="1:9" x14ac:dyDescent="0.25">
      <c r="A1994" s="5" t="s">
        <v>8603</v>
      </c>
      <c r="B1994" t="s">
        <v>7367</v>
      </c>
      <c r="C1994" s="5" t="s">
        <v>9</v>
      </c>
      <c r="D1994" s="5" t="str">
        <f t="shared" si="304"/>
        <v>1225</v>
      </c>
      <c r="E1994" s="5" t="str">
        <f t="shared" si="305"/>
        <v>Excelsior</v>
      </c>
      <c r="F1994" s="5" t="s">
        <v>8688</v>
      </c>
      <c r="H1994" s="5">
        <f t="shared" si="306"/>
        <v>9</v>
      </c>
      <c r="I1994" s="5" t="str">
        <f t="shared" si="307"/>
        <v>UPDATE crash_acc_2016 SET CITY_txt = 'Excelsior' where TRIM(CITY)='1225';</v>
      </c>
    </row>
    <row r="1995" spans="1:9" x14ac:dyDescent="0.25">
      <c r="A1995" s="5" t="s">
        <v>8603</v>
      </c>
      <c r="B1995" t="s">
        <v>7368</v>
      </c>
      <c r="C1995" s="5" t="s">
        <v>9</v>
      </c>
      <c r="D1995" s="5" t="str">
        <f t="shared" si="304"/>
        <v>1230</v>
      </c>
      <c r="E1995" s="5" t="str">
        <f t="shared" si="305"/>
        <v>Eyota</v>
      </c>
      <c r="F1995" s="5" t="s">
        <v>8688</v>
      </c>
      <c r="H1995" s="5">
        <f t="shared" si="306"/>
        <v>5</v>
      </c>
      <c r="I1995" s="5" t="str">
        <f t="shared" si="307"/>
        <v>UPDATE crash_acc_2016 SET CITY_txt = 'Eyota' where TRIM(CITY)='1230';</v>
      </c>
    </row>
    <row r="1996" spans="1:9" x14ac:dyDescent="0.25">
      <c r="A1996" s="5" t="s">
        <v>8603</v>
      </c>
      <c r="B1996" t="s">
        <v>7369</v>
      </c>
      <c r="C1996" s="5" t="s">
        <v>9</v>
      </c>
      <c r="D1996" s="5" t="str">
        <f t="shared" si="304"/>
        <v>1235</v>
      </c>
      <c r="E1996" s="5" t="str">
        <f t="shared" si="305"/>
        <v>Fairfax</v>
      </c>
      <c r="F1996" s="5" t="s">
        <v>8688</v>
      </c>
      <c r="H1996" s="5">
        <f t="shared" si="306"/>
        <v>7</v>
      </c>
      <c r="I1996" s="5" t="str">
        <f t="shared" si="307"/>
        <v>UPDATE crash_acc_2016 SET CITY_txt = 'Fairfax' where TRIM(CITY)='1235';</v>
      </c>
    </row>
    <row r="1997" spans="1:9" x14ac:dyDescent="0.25">
      <c r="A1997" s="5" t="s">
        <v>8603</v>
      </c>
      <c r="B1997" t="s">
        <v>7370</v>
      </c>
      <c r="C1997" s="5" t="s">
        <v>9</v>
      </c>
      <c r="D1997" s="5" t="str">
        <f t="shared" si="304"/>
        <v>1240</v>
      </c>
      <c r="E1997" s="5" t="str">
        <f t="shared" si="305"/>
        <v>Fairmont</v>
      </c>
      <c r="F1997" s="5" t="s">
        <v>8688</v>
      </c>
      <c r="H1997" s="5">
        <f t="shared" si="306"/>
        <v>8</v>
      </c>
      <c r="I1997" s="5" t="str">
        <f t="shared" si="307"/>
        <v>UPDATE crash_acc_2016 SET CITY_txt = 'Fairmont' where TRIM(CITY)='1240';</v>
      </c>
    </row>
    <row r="1998" spans="1:9" x14ac:dyDescent="0.25">
      <c r="A1998" s="5" t="s">
        <v>8603</v>
      </c>
      <c r="B1998" t="s">
        <v>7371</v>
      </c>
      <c r="C1998" s="5" t="s">
        <v>9</v>
      </c>
      <c r="D1998" s="5" t="str">
        <f t="shared" si="304"/>
        <v>1245</v>
      </c>
      <c r="E1998" s="5" t="str">
        <f t="shared" si="305"/>
        <v>Falcon Heights</v>
      </c>
      <c r="F1998" s="5" t="s">
        <v>8688</v>
      </c>
      <c r="H1998" s="5">
        <f t="shared" si="306"/>
        <v>14</v>
      </c>
      <c r="I1998" s="5" t="str">
        <f t="shared" si="307"/>
        <v>UPDATE crash_acc_2016 SET CITY_txt = 'Falcon Heights' where TRIM(CITY)='1245';</v>
      </c>
    </row>
    <row r="1999" spans="1:9" x14ac:dyDescent="0.25">
      <c r="A1999" s="5" t="s">
        <v>8603</v>
      </c>
      <c r="B1999" t="s">
        <v>7372</v>
      </c>
      <c r="C1999" s="5" t="s">
        <v>9</v>
      </c>
      <c r="D1999" s="5" t="str">
        <f t="shared" ref="D1999:D2062" si="308">LEFT(B1999,4)</f>
        <v>1250</v>
      </c>
      <c r="E1999" s="5" t="str">
        <f t="shared" ref="E1999:E2062" si="309">TRIM(MID(B1999, SEARCH("=", B1999)+1,100))</f>
        <v>Faribault</v>
      </c>
      <c r="F1999" s="5" t="s">
        <v>8688</v>
      </c>
      <c r="H1999" s="5">
        <f t="shared" si="306"/>
        <v>9</v>
      </c>
      <c r="I1999" s="5" t="str">
        <f t="shared" si="307"/>
        <v>UPDATE crash_acc_2016 SET CITY_txt = 'Faribault' where TRIM(CITY)='1250';</v>
      </c>
    </row>
    <row r="2000" spans="1:9" x14ac:dyDescent="0.25">
      <c r="A2000" s="5" t="s">
        <v>8603</v>
      </c>
      <c r="B2000" t="s">
        <v>7373</v>
      </c>
      <c r="C2000" s="5" t="s">
        <v>9</v>
      </c>
      <c r="D2000" s="5" t="str">
        <f t="shared" si="308"/>
        <v>1255</v>
      </c>
      <c r="E2000" s="5" t="str">
        <f t="shared" si="309"/>
        <v>Farmington</v>
      </c>
      <c r="F2000" s="5" t="s">
        <v>8688</v>
      </c>
      <c r="H2000" s="5">
        <f t="shared" si="306"/>
        <v>10</v>
      </c>
      <c r="I2000" s="5" t="str">
        <f t="shared" si="307"/>
        <v>UPDATE crash_acc_2016 SET CITY_txt = 'Farmington' where TRIM(CITY)='1255';</v>
      </c>
    </row>
    <row r="2001" spans="1:9" x14ac:dyDescent="0.25">
      <c r="A2001" s="5" t="s">
        <v>8603</v>
      </c>
      <c r="B2001" t="s">
        <v>7374</v>
      </c>
      <c r="C2001" s="5" t="s">
        <v>9</v>
      </c>
      <c r="D2001" s="5" t="str">
        <f t="shared" si="308"/>
        <v>1260</v>
      </c>
      <c r="E2001" s="5" t="str">
        <f t="shared" si="309"/>
        <v>Farwell</v>
      </c>
      <c r="F2001" s="5" t="s">
        <v>8688</v>
      </c>
      <c r="H2001" s="5">
        <f t="shared" si="306"/>
        <v>7</v>
      </c>
      <c r="I2001" s="5" t="str">
        <f t="shared" si="307"/>
        <v>UPDATE crash_acc_2016 SET CITY_txt = 'Farwell' where TRIM(CITY)='1260';</v>
      </c>
    </row>
    <row r="2002" spans="1:9" x14ac:dyDescent="0.25">
      <c r="A2002" s="5" t="s">
        <v>8603</v>
      </c>
      <c r="B2002" t="s">
        <v>7375</v>
      </c>
      <c r="C2002" s="5" t="s">
        <v>9</v>
      </c>
      <c r="D2002" s="5" t="str">
        <f t="shared" si="308"/>
        <v>1265</v>
      </c>
      <c r="E2002" s="5" t="str">
        <f t="shared" si="309"/>
        <v>Federal Dam</v>
      </c>
      <c r="F2002" s="5" t="s">
        <v>8688</v>
      </c>
      <c r="H2002" s="5">
        <f t="shared" si="306"/>
        <v>11</v>
      </c>
      <c r="I2002" s="5" t="str">
        <f t="shared" si="307"/>
        <v>UPDATE crash_acc_2016 SET CITY_txt = 'Federal Dam' where TRIM(CITY)='1265';</v>
      </c>
    </row>
    <row r="2003" spans="1:9" x14ac:dyDescent="0.25">
      <c r="A2003" s="5" t="s">
        <v>8603</v>
      </c>
      <c r="B2003" t="s">
        <v>7376</v>
      </c>
      <c r="C2003" s="5" t="s">
        <v>9</v>
      </c>
      <c r="D2003" s="5" t="str">
        <f t="shared" si="308"/>
        <v>1270</v>
      </c>
      <c r="E2003" s="5" t="str">
        <f t="shared" si="309"/>
        <v>Felton</v>
      </c>
      <c r="F2003" s="5" t="s">
        <v>8688</v>
      </c>
      <c r="H2003" s="5">
        <f t="shared" si="306"/>
        <v>6</v>
      </c>
      <c r="I2003" s="5" t="str">
        <f t="shared" si="307"/>
        <v>UPDATE crash_acc_2016 SET CITY_txt = 'Felton' where TRIM(CITY)='1270';</v>
      </c>
    </row>
    <row r="2004" spans="1:9" x14ac:dyDescent="0.25">
      <c r="A2004" s="5" t="s">
        <v>8603</v>
      </c>
      <c r="B2004" t="s">
        <v>7377</v>
      </c>
      <c r="C2004" s="5" t="s">
        <v>9</v>
      </c>
      <c r="D2004" s="5" t="str">
        <f t="shared" si="308"/>
        <v>1275</v>
      </c>
      <c r="E2004" s="5" t="str">
        <f t="shared" si="309"/>
        <v>Fergus Falls</v>
      </c>
      <c r="F2004" s="5" t="s">
        <v>8688</v>
      </c>
      <c r="H2004" s="5">
        <f t="shared" si="306"/>
        <v>12</v>
      </c>
      <c r="I2004" s="5" t="str">
        <f t="shared" si="307"/>
        <v>UPDATE crash_acc_2016 SET CITY_txt = 'Fergus Falls' where TRIM(CITY)='1275';</v>
      </c>
    </row>
    <row r="2005" spans="1:9" x14ac:dyDescent="0.25">
      <c r="A2005" s="5" t="s">
        <v>8603</v>
      </c>
      <c r="B2005" t="s">
        <v>7378</v>
      </c>
      <c r="C2005" s="5" t="s">
        <v>9</v>
      </c>
      <c r="D2005" s="5" t="str">
        <f t="shared" si="308"/>
        <v>1280</v>
      </c>
      <c r="E2005" s="5" t="str">
        <f t="shared" si="309"/>
        <v>Fertile</v>
      </c>
      <c r="F2005" s="5" t="s">
        <v>8688</v>
      </c>
      <c r="H2005" s="5">
        <f t="shared" si="306"/>
        <v>7</v>
      </c>
      <c r="I2005" s="5" t="str">
        <f t="shared" si="307"/>
        <v>UPDATE crash_acc_2016 SET CITY_txt = 'Fertile' where TRIM(CITY)='1280';</v>
      </c>
    </row>
    <row r="2006" spans="1:9" x14ac:dyDescent="0.25">
      <c r="A2006" s="5" t="s">
        <v>8603</v>
      </c>
      <c r="B2006" t="s">
        <v>7379</v>
      </c>
      <c r="C2006" s="5" t="s">
        <v>9</v>
      </c>
      <c r="D2006" s="5" t="str">
        <f t="shared" si="308"/>
        <v>1285</v>
      </c>
      <c r="E2006" s="5" t="str">
        <f t="shared" si="309"/>
        <v>Fifty Lakes</v>
      </c>
      <c r="F2006" s="5" t="s">
        <v>8688</v>
      </c>
      <c r="H2006" s="5">
        <f t="shared" si="306"/>
        <v>11</v>
      </c>
      <c r="I2006" s="5" t="str">
        <f t="shared" si="307"/>
        <v>UPDATE crash_acc_2016 SET CITY_txt = 'Fifty Lakes' where TRIM(CITY)='1285';</v>
      </c>
    </row>
    <row r="2007" spans="1:9" x14ac:dyDescent="0.25">
      <c r="A2007" s="5" t="s">
        <v>8603</v>
      </c>
      <c r="B2007" t="s">
        <v>7380</v>
      </c>
      <c r="C2007" s="5" t="s">
        <v>9</v>
      </c>
      <c r="D2007" s="5" t="str">
        <f t="shared" si="308"/>
        <v>1290</v>
      </c>
      <c r="E2007" s="5" t="str">
        <f t="shared" si="309"/>
        <v>Finlayson</v>
      </c>
      <c r="F2007" s="5" t="s">
        <v>8688</v>
      </c>
      <c r="H2007" s="5">
        <f t="shared" si="306"/>
        <v>9</v>
      </c>
      <c r="I2007" s="5" t="str">
        <f t="shared" si="307"/>
        <v>UPDATE crash_acc_2016 SET CITY_txt = 'Finlayson' where TRIM(CITY)='1290';</v>
      </c>
    </row>
    <row r="2008" spans="1:9" x14ac:dyDescent="0.25">
      <c r="A2008" s="5" t="s">
        <v>8603</v>
      </c>
      <c r="B2008" t="s">
        <v>7381</v>
      </c>
      <c r="C2008" s="5" t="s">
        <v>9</v>
      </c>
      <c r="D2008" s="5" t="str">
        <f t="shared" si="308"/>
        <v>1295</v>
      </c>
      <c r="E2008" s="5" t="str">
        <f t="shared" si="309"/>
        <v>Fisher</v>
      </c>
      <c r="F2008" s="5" t="s">
        <v>8688</v>
      </c>
      <c r="H2008" s="5">
        <f t="shared" si="306"/>
        <v>6</v>
      </c>
      <c r="I2008" s="5" t="str">
        <f t="shared" si="307"/>
        <v>UPDATE crash_acc_2016 SET CITY_txt = 'Fisher' where TRIM(CITY)='1295';</v>
      </c>
    </row>
    <row r="2009" spans="1:9" x14ac:dyDescent="0.25">
      <c r="A2009" s="5" t="s">
        <v>8603</v>
      </c>
      <c r="B2009" t="s">
        <v>7382</v>
      </c>
      <c r="C2009" s="5" t="s">
        <v>9</v>
      </c>
      <c r="D2009" s="5" t="str">
        <f t="shared" si="308"/>
        <v>1300</v>
      </c>
      <c r="E2009" s="5" t="str">
        <f t="shared" si="309"/>
        <v>Flensburg</v>
      </c>
      <c r="F2009" s="5" t="s">
        <v>8688</v>
      </c>
      <c r="H2009" s="5">
        <f t="shared" si="306"/>
        <v>9</v>
      </c>
      <c r="I2009" s="5" t="str">
        <f t="shared" si="307"/>
        <v>UPDATE crash_acc_2016 SET CITY_txt = 'Flensburg' where TRIM(CITY)='1300';</v>
      </c>
    </row>
    <row r="2010" spans="1:9" x14ac:dyDescent="0.25">
      <c r="A2010" s="5" t="s">
        <v>8603</v>
      </c>
      <c r="B2010" t="s">
        <v>7383</v>
      </c>
      <c r="C2010" s="5" t="s">
        <v>9</v>
      </c>
      <c r="D2010" s="5" t="str">
        <f t="shared" si="308"/>
        <v>1305</v>
      </c>
      <c r="E2010" s="5" t="str">
        <f t="shared" si="309"/>
        <v>Floodwood</v>
      </c>
      <c r="F2010" s="5" t="s">
        <v>8688</v>
      </c>
      <c r="H2010" s="5">
        <f t="shared" si="306"/>
        <v>9</v>
      </c>
      <c r="I2010" s="5" t="str">
        <f t="shared" si="307"/>
        <v>UPDATE crash_acc_2016 SET CITY_txt = 'Floodwood' where TRIM(CITY)='1305';</v>
      </c>
    </row>
    <row r="2011" spans="1:9" x14ac:dyDescent="0.25">
      <c r="A2011" s="5" t="s">
        <v>8603</v>
      </c>
      <c r="B2011" t="s">
        <v>7384</v>
      </c>
      <c r="C2011" s="5" t="s">
        <v>9</v>
      </c>
      <c r="D2011" s="5" t="str">
        <f t="shared" si="308"/>
        <v>1310</v>
      </c>
      <c r="E2011" s="5" t="str">
        <f t="shared" si="309"/>
        <v>Florence</v>
      </c>
      <c r="F2011" s="5" t="s">
        <v>8688</v>
      </c>
      <c r="H2011" s="5">
        <f t="shared" si="306"/>
        <v>8</v>
      </c>
      <c r="I2011" s="5" t="str">
        <f t="shared" si="307"/>
        <v>UPDATE crash_acc_2016 SET CITY_txt = 'Florence' where TRIM(CITY)='1310';</v>
      </c>
    </row>
    <row r="2012" spans="1:9" x14ac:dyDescent="0.25">
      <c r="A2012" s="5" t="s">
        <v>8603</v>
      </c>
      <c r="B2012" t="s">
        <v>7385</v>
      </c>
      <c r="C2012" s="5" t="s">
        <v>9</v>
      </c>
      <c r="D2012" s="5" t="str">
        <f t="shared" si="308"/>
        <v>1315</v>
      </c>
      <c r="E2012" s="5" t="str">
        <f t="shared" si="309"/>
        <v>Foley</v>
      </c>
      <c r="F2012" s="5" t="s">
        <v>8688</v>
      </c>
      <c r="H2012" s="5">
        <f t="shared" si="306"/>
        <v>5</v>
      </c>
      <c r="I2012" s="5" t="str">
        <f t="shared" si="307"/>
        <v>UPDATE crash_acc_2016 SET CITY_txt = 'Foley' where TRIM(CITY)='1315';</v>
      </c>
    </row>
    <row r="2013" spans="1:9" x14ac:dyDescent="0.25">
      <c r="A2013" s="5" t="s">
        <v>8603</v>
      </c>
      <c r="B2013" t="s">
        <v>7386</v>
      </c>
      <c r="C2013" s="5" t="s">
        <v>9</v>
      </c>
      <c r="D2013" s="5" t="str">
        <f t="shared" si="308"/>
        <v>1320</v>
      </c>
      <c r="E2013" s="5" t="str">
        <f t="shared" si="309"/>
        <v>Forada</v>
      </c>
      <c r="F2013" s="5" t="s">
        <v>8688</v>
      </c>
      <c r="H2013" s="5">
        <f t="shared" si="306"/>
        <v>6</v>
      </c>
      <c r="I2013" s="5" t="str">
        <f t="shared" si="307"/>
        <v>UPDATE crash_acc_2016 SET CITY_txt = 'Forada' where TRIM(CITY)='1320';</v>
      </c>
    </row>
    <row r="2014" spans="1:9" x14ac:dyDescent="0.25">
      <c r="A2014" s="5" t="s">
        <v>8603</v>
      </c>
      <c r="B2014" t="s">
        <v>7387</v>
      </c>
      <c r="C2014" s="5" t="s">
        <v>9</v>
      </c>
      <c r="D2014" s="5" t="str">
        <f t="shared" si="308"/>
        <v>1325</v>
      </c>
      <c r="E2014" s="5" t="str">
        <f t="shared" si="309"/>
        <v>Forest Lake</v>
      </c>
      <c r="F2014" s="5" t="s">
        <v>8688</v>
      </c>
      <c r="H2014" s="5">
        <f t="shared" si="306"/>
        <v>11</v>
      </c>
      <c r="I2014" s="5" t="str">
        <f t="shared" si="307"/>
        <v>UPDATE crash_acc_2016 SET CITY_txt = 'Forest Lake' where TRIM(CITY)='1325';</v>
      </c>
    </row>
    <row r="2015" spans="1:9" x14ac:dyDescent="0.25">
      <c r="A2015" s="5" t="s">
        <v>8603</v>
      </c>
      <c r="B2015" t="s">
        <v>7388</v>
      </c>
      <c r="C2015" s="5" t="s">
        <v>9</v>
      </c>
      <c r="D2015" s="5" t="str">
        <f t="shared" si="308"/>
        <v>1330</v>
      </c>
      <c r="E2015" s="5" t="str">
        <f t="shared" si="309"/>
        <v>Foreston</v>
      </c>
      <c r="F2015" s="5" t="s">
        <v>8688</v>
      </c>
      <c r="H2015" s="5">
        <f t="shared" si="306"/>
        <v>8</v>
      </c>
      <c r="I2015" s="5" t="str">
        <f t="shared" si="307"/>
        <v>UPDATE crash_acc_2016 SET CITY_txt = 'Foreston' where TRIM(CITY)='1330';</v>
      </c>
    </row>
    <row r="2016" spans="1:9" x14ac:dyDescent="0.25">
      <c r="A2016" s="5" t="s">
        <v>8603</v>
      </c>
      <c r="B2016" t="s">
        <v>7389</v>
      </c>
      <c r="C2016" s="5" t="s">
        <v>9</v>
      </c>
      <c r="D2016" s="5" t="str">
        <f t="shared" si="308"/>
        <v>1335</v>
      </c>
      <c r="E2016" s="5" t="str">
        <f t="shared" si="309"/>
        <v>Fort Ripley</v>
      </c>
      <c r="F2016" s="5" t="s">
        <v>8688</v>
      </c>
      <c r="H2016" s="5">
        <f t="shared" si="306"/>
        <v>11</v>
      </c>
      <c r="I2016" s="5" t="str">
        <f t="shared" si="307"/>
        <v>UPDATE crash_acc_2016 SET CITY_txt = 'Fort Ripley' where TRIM(CITY)='1335';</v>
      </c>
    </row>
    <row r="2017" spans="1:9" x14ac:dyDescent="0.25">
      <c r="A2017" s="5" t="s">
        <v>8603</v>
      </c>
      <c r="B2017" t="s">
        <v>7390</v>
      </c>
      <c r="C2017" s="5" t="s">
        <v>9</v>
      </c>
      <c r="D2017" s="5" t="str">
        <f t="shared" si="308"/>
        <v>1340</v>
      </c>
      <c r="E2017" s="5" t="str">
        <f t="shared" si="309"/>
        <v>Fosston</v>
      </c>
      <c r="F2017" s="5" t="s">
        <v>8688</v>
      </c>
      <c r="H2017" s="5">
        <f t="shared" si="306"/>
        <v>7</v>
      </c>
      <c r="I2017" s="5" t="str">
        <f t="shared" si="307"/>
        <v>UPDATE crash_acc_2016 SET CITY_txt = 'Fosston' where TRIM(CITY)='1340';</v>
      </c>
    </row>
    <row r="2018" spans="1:9" x14ac:dyDescent="0.25">
      <c r="A2018" s="5" t="s">
        <v>8603</v>
      </c>
      <c r="B2018" t="s">
        <v>7391</v>
      </c>
      <c r="C2018" s="5" t="s">
        <v>9</v>
      </c>
      <c r="D2018" s="5" t="str">
        <f t="shared" si="308"/>
        <v>1345</v>
      </c>
      <c r="E2018" s="5" t="str">
        <f t="shared" si="309"/>
        <v>Fountain</v>
      </c>
      <c r="F2018" s="5" t="s">
        <v>8688</v>
      </c>
      <c r="H2018" s="5">
        <f t="shared" si="306"/>
        <v>8</v>
      </c>
      <c r="I2018" s="5" t="str">
        <f t="shared" si="307"/>
        <v>UPDATE crash_acc_2016 SET CITY_txt = 'Fountain' where TRIM(CITY)='1345';</v>
      </c>
    </row>
    <row r="2019" spans="1:9" x14ac:dyDescent="0.25">
      <c r="A2019" s="5" t="s">
        <v>8603</v>
      </c>
      <c r="B2019" t="s">
        <v>7392</v>
      </c>
      <c r="C2019" s="5" t="s">
        <v>9</v>
      </c>
      <c r="D2019" s="5" t="str">
        <f t="shared" si="308"/>
        <v>1350</v>
      </c>
      <c r="E2019" s="5" t="str">
        <f t="shared" si="309"/>
        <v>Foxhome</v>
      </c>
      <c r="F2019" s="5" t="s">
        <v>8688</v>
      </c>
      <c r="H2019" s="5">
        <f t="shared" si="306"/>
        <v>7</v>
      </c>
      <c r="I2019" s="5" t="str">
        <f t="shared" si="307"/>
        <v>UPDATE crash_acc_2016 SET CITY_txt = 'Foxhome' where TRIM(CITY)='1350';</v>
      </c>
    </row>
    <row r="2020" spans="1:9" x14ac:dyDescent="0.25">
      <c r="A2020" s="5" t="s">
        <v>8603</v>
      </c>
      <c r="B2020" t="s">
        <v>7393</v>
      </c>
      <c r="C2020" s="5" t="s">
        <v>9</v>
      </c>
      <c r="D2020" s="5" t="str">
        <f t="shared" si="308"/>
        <v>1355</v>
      </c>
      <c r="E2020" s="5" t="str">
        <f t="shared" si="309"/>
        <v>Franklin</v>
      </c>
      <c r="F2020" s="5" t="s">
        <v>8688</v>
      </c>
      <c r="H2020" s="5">
        <f t="shared" si="306"/>
        <v>8</v>
      </c>
      <c r="I2020" s="5" t="str">
        <f t="shared" si="307"/>
        <v>UPDATE crash_acc_2016 SET CITY_txt = 'Franklin' where TRIM(CITY)='1355';</v>
      </c>
    </row>
    <row r="2021" spans="1:9" x14ac:dyDescent="0.25">
      <c r="A2021" s="5" t="s">
        <v>8603</v>
      </c>
      <c r="B2021" t="s">
        <v>7394</v>
      </c>
      <c r="C2021" s="5" t="s">
        <v>9</v>
      </c>
      <c r="D2021" s="5" t="str">
        <f t="shared" si="308"/>
        <v>1360</v>
      </c>
      <c r="E2021" s="5" t="str">
        <f t="shared" si="309"/>
        <v>Franklin</v>
      </c>
      <c r="F2021" s="5" t="s">
        <v>8688</v>
      </c>
      <c r="H2021" s="5">
        <f t="shared" si="306"/>
        <v>8</v>
      </c>
      <c r="I2021" s="5" t="str">
        <f t="shared" si="307"/>
        <v>UPDATE crash_acc_2016 SET CITY_txt = 'Franklin' where TRIM(CITY)='1360';</v>
      </c>
    </row>
    <row r="2022" spans="1:9" x14ac:dyDescent="0.25">
      <c r="A2022" s="5" t="s">
        <v>8603</v>
      </c>
      <c r="B2022" t="s">
        <v>7395</v>
      </c>
      <c r="C2022" s="5" t="s">
        <v>9</v>
      </c>
      <c r="D2022" s="5" t="str">
        <f t="shared" si="308"/>
        <v>1370</v>
      </c>
      <c r="E2022" s="5" t="str">
        <f t="shared" si="309"/>
        <v>Frazee</v>
      </c>
      <c r="F2022" s="5" t="s">
        <v>8688</v>
      </c>
      <c r="H2022" s="5">
        <f t="shared" si="306"/>
        <v>6</v>
      </c>
      <c r="I2022" s="5" t="str">
        <f t="shared" si="307"/>
        <v>UPDATE crash_acc_2016 SET CITY_txt = 'Frazee' where TRIM(CITY)='1370';</v>
      </c>
    </row>
    <row r="2023" spans="1:9" x14ac:dyDescent="0.25">
      <c r="A2023" s="5" t="s">
        <v>8603</v>
      </c>
      <c r="B2023" t="s">
        <v>7396</v>
      </c>
      <c r="C2023" s="5" t="s">
        <v>9</v>
      </c>
      <c r="D2023" s="5" t="str">
        <f t="shared" si="308"/>
        <v>1375</v>
      </c>
      <c r="E2023" s="5" t="str">
        <f t="shared" si="309"/>
        <v>Freeborn</v>
      </c>
      <c r="F2023" s="5" t="s">
        <v>8688</v>
      </c>
      <c r="H2023" s="5">
        <f t="shared" si="306"/>
        <v>8</v>
      </c>
      <c r="I2023" s="5" t="str">
        <f t="shared" si="307"/>
        <v>UPDATE crash_acc_2016 SET CITY_txt = 'Freeborn' where TRIM(CITY)='1375';</v>
      </c>
    </row>
    <row r="2024" spans="1:9" x14ac:dyDescent="0.25">
      <c r="A2024" s="5" t="s">
        <v>8603</v>
      </c>
      <c r="B2024" t="s">
        <v>7397</v>
      </c>
      <c r="C2024" s="5" t="s">
        <v>9</v>
      </c>
      <c r="D2024" s="5" t="str">
        <f t="shared" si="308"/>
        <v>1380</v>
      </c>
      <c r="E2024" s="5" t="str">
        <f t="shared" si="309"/>
        <v>Freeport</v>
      </c>
      <c r="F2024" s="5" t="s">
        <v>8688</v>
      </c>
      <c r="H2024" s="5">
        <f t="shared" si="306"/>
        <v>8</v>
      </c>
      <c r="I2024" s="5" t="str">
        <f t="shared" si="307"/>
        <v>UPDATE crash_acc_2016 SET CITY_txt = 'Freeport' where TRIM(CITY)='1380';</v>
      </c>
    </row>
    <row r="2025" spans="1:9" x14ac:dyDescent="0.25">
      <c r="A2025" s="5" t="s">
        <v>8603</v>
      </c>
      <c r="B2025" t="s">
        <v>7398</v>
      </c>
      <c r="C2025" s="5" t="s">
        <v>9</v>
      </c>
      <c r="D2025" s="5" t="str">
        <f t="shared" si="308"/>
        <v>1385</v>
      </c>
      <c r="E2025" s="5" t="str">
        <f t="shared" si="309"/>
        <v>Fridley</v>
      </c>
      <c r="F2025" s="5" t="s">
        <v>8688</v>
      </c>
      <c r="H2025" s="5">
        <f t="shared" si="306"/>
        <v>7</v>
      </c>
      <c r="I2025" s="5" t="str">
        <f t="shared" si="307"/>
        <v>UPDATE crash_acc_2016 SET CITY_txt = 'Fridley' where TRIM(CITY)='1385';</v>
      </c>
    </row>
    <row r="2026" spans="1:9" x14ac:dyDescent="0.25">
      <c r="A2026" s="5" t="s">
        <v>8603</v>
      </c>
      <c r="B2026" t="s">
        <v>7399</v>
      </c>
      <c r="C2026" s="5" t="s">
        <v>9</v>
      </c>
      <c r="D2026" s="5" t="str">
        <f t="shared" si="308"/>
        <v>1390</v>
      </c>
      <c r="E2026" s="5" t="str">
        <f t="shared" si="309"/>
        <v>Frost</v>
      </c>
      <c r="F2026" s="5" t="s">
        <v>8688</v>
      </c>
      <c r="H2026" s="5">
        <f t="shared" si="306"/>
        <v>5</v>
      </c>
      <c r="I2026" s="5" t="str">
        <f t="shared" si="307"/>
        <v>UPDATE crash_acc_2016 SET CITY_txt = 'Frost' where TRIM(CITY)='1390';</v>
      </c>
    </row>
    <row r="2027" spans="1:9" x14ac:dyDescent="0.25">
      <c r="A2027" s="5" t="s">
        <v>8603</v>
      </c>
      <c r="B2027" t="s">
        <v>7400</v>
      </c>
      <c r="C2027" s="5" t="s">
        <v>9</v>
      </c>
      <c r="D2027" s="5" t="str">
        <f t="shared" si="308"/>
        <v>1395</v>
      </c>
      <c r="E2027" s="5" t="str">
        <f t="shared" si="309"/>
        <v>Fulda</v>
      </c>
      <c r="F2027" s="5" t="s">
        <v>8688</v>
      </c>
      <c r="H2027" s="5">
        <f t="shared" si="306"/>
        <v>5</v>
      </c>
      <c r="I2027" s="5" t="str">
        <f t="shared" si="307"/>
        <v>UPDATE crash_acc_2016 SET CITY_txt = 'Fulda' where TRIM(CITY)='1395';</v>
      </c>
    </row>
    <row r="2028" spans="1:9" x14ac:dyDescent="0.25">
      <c r="A2028" s="5" t="s">
        <v>8603</v>
      </c>
      <c r="B2028" t="s">
        <v>7401</v>
      </c>
      <c r="C2028" s="5" t="s">
        <v>9</v>
      </c>
      <c r="D2028" s="5" t="str">
        <f t="shared" si="308"/>
        <v>1400</v>
      </c>
      <c r="E2028" s="5" t="str">
        <f t="shared" si="309"/>
        <v>Funkley</v>
      </c>
      <c r="F2028" s="5" t="s">
        <v>8688</v>
      </c>
      <c r="H2028" s="5">
        <f t="shared" si="306"/>
        <v>7</v>
      </c>
      <c r="I2028" s="5" t="str">
        <f t="shared" si="307"/>
        <v>UPDATE crash_acc_2016 SET CITY_txt = 'Funkley' where TRIM(CITY)='1400';</v>
      </c>
    </row>
    <row r="2029" spans="1:9" x14ac:dyDescent="0.25">
      <c r="A2029" s="5" t="s">
        <v>8603</v>
      </c>
      <c r="B2029" t="s">
        <v>7402</v>
      </c>
      <c r="C2029" s="5" t="s">
        <v>9</v>
      </c>
      <c r="D2029" s="5" t="str">
        <f t="shared" si="308"/>
        <v>1405</v>
      </c>
      <c r="E2029" s="5" t="str">
        <f t="shared" si="309"/>
        <v>Garfield</v>
      </c>
      <c r="F2029" s="5" t="s">
        <v>8688</v>
      </c>
      <c r="H2029" s="5">
        <f t="shared" si="306"/>
        <v>8</v>
      </c>
      <c r="I2029" s="5" t="str">
        <f t="shared" si="307"/>
        <v>UPDATE crash_acc_2016 SET CITY_txt = 'Garfield' where TRIM(CITY)='1405';</v>
      </c>
    </row>
    <row r="2030" spans="1:9" x14ac:dyDescent="0.25">
      <c r="A2030" s="5" t="s">
        <v>8603</v>
      </c>
      <c r="B2030" t="s">
        <v>7403</v>
      </c>
      <c r="C2030" s="5" t="s">
        <v>9</v>
      </c>
      <c r="D2030" s="5" t="str">
        <f t="shared" si="308"/>
        <v>1410</v>
      </c>
      <c r="E2030" s="5" t="str">
        <f t="shared" si="309"/>
        <v>Garrison</v>
      </c>
      <c r="F2030" s="5" t="s">
        <v>8688</v>
      </c>
      <c r="H2030" s="5">
        <f t="shared" si="306"/>
        <v>8</v>
      </c>
      <c r="I2030" s="5" t="str">
        <f t="shared" si="307"/>
        <v>UPDATE crash_acc_2016 SET CITY_txt = 'Garrison' where TRIM(CITY)='1410';</v>
      </c>
    </row>
    <row r="2031" spans="1:9" x14ac:dyDescent="0.25">
      <c r="A2031" s="5" t="s">
        <v>8603</v>
      </c>
      <c r="B2031" t="s">
        <v>7404</v>
      </c>
      <c r="C2031" s="5" t="s">
        <v>9</v>
      </c>
      <c r="D2031" s="5" t="str">
        <f t="shared" si="308"/>
        <v>1415</v>
      </c>
      <c r="E2031" s="5" t="str">
        <f t="shared" si="309"/>
        <v>Garvin</v>
      </c>
      <c r="F2031" s="5" t="s">
        <v>8688</v>
      </c>
      <c r="H2031" s="5">
        <f t="shared" si="306"/>
        <v>6</v>
      </c>
      <c r="I2031" s="5" t="str">
        <f t="shared" si="307"/>
        <v>UPDATE crash_acc_2016 SET CITY_txt = 'Garvin' where TRIM(CITY)='1415';</v>
      </c>
    </row>
    <row r="2032" spans="1:9" x14ac:dyDescent="0.25">
      <c r="A2032" s="5" t="s">
        <v>8603</v>
      </c>
      <c r="B2032" t="s">
        <v>7405</v>
      </c>
      <c r="C2032" s="5" t="s">
        <v>9</v>
      </c>
      <c r="D2032" s="5" t="str">
        <f t="shared" si="308"/>
        <v>1420</v>
      </c>
      <c r="E2032" s="5" t="str">
        <f t="shared" si="309"/>
        <v>Gary</v>
      </c>
      <c r="F2032" s="5" t="s">
        <v>8688</v>
      </c>
      <c r="H2032" s="5">
        <f t="shared" si="306"/>
        <v>4</v>
      </c>
      <c r="I2032" s="5" t="str">
        <f t="shared" si="307"/>
        <v>UPDATE crash_acc_2016 SET CITY_txt = 'Gary' where TRIM(CITY)='1420';</v>
      </c>
    </row>
    <row r="2033" spans="1:9" x14ac:dyDescent="0.25">
      <c r="A2033" s="5" t="s">
        <v>8603</v>
      </c>
      <c r="B2033" t="s">
        <v>7406</v>
      </c>
      <c r="C2033" s="5" t="s">
        <v>9</v>
      </c>
      <c r="D2033" s="5" t="str">
        <f t="shared" si="308"/>
        <v>1425</v>
      </c>
      <c r="E2033" s="5" t="str">
        <f t="shared" si="309"/>
        <v>Gaylord</v>
      </c>
      <c r="F2033" s="5" t="s">
        <v>8688</v>
      </c>
      <c r="H2033" s="5">
        <f t="shared" si="306"/>
        <v>7</v>
      </c>
      <c r="I2033" s="5" t="str">
        <f t="shared" si="307"/>
        <v>UPDATE crash_acc_2016 SET CITY_txt = 'Gaylord' where TRIM(CITY)='1425';</v>
      </c>
    </row>
    <row r="2034" spans="1:9" x14ac:dyDescent="0.25">
      <c r="A2034" s="5" t="s">
        <v>8603</v>
      </c>
      <c r="B2034" t="s">
        <v>7407</v>
      </c>
      <c r="C2034" s="5" t="s">
        <v>9</v>
      </c>
      <c r="D2034" s="5" t="str">
        <f t="shared" si="308"/>
        <v>1430</v>
      </c>
      <c r="E2034" s="5" t="str">
        <f t="shared" si="309"/>
        <v>Gem Lake</v>
      </c>
      <c r="F2034" s="5" t="s">
        <v>8688</v>
      </c>
      <c r="H2034" s="5">
        <f t="shared" si="306"/>
        <v>8</v>
      </c>
      <c r="I2034" s="5" t="str">
        <f t="shared" si="307"/>
        <v>UPDATE crash_acc_2016 SET CITY_txt = 'Gem Lake' where TRIM(CITY)='1430';</v>
      </c>
    </row>
    <row r="2035" spans="1:9" x14ac:dyDescent="0.25">
      <c r="A2035" s="5" t="s">
        <v>8603</v>
      </c>
      <c r="B2035" t="s">
        <v>7408</v>
      </c>
      <c r="C2035" s="5" t="s">
        <v>9</v>
      </c>
      <c r="D2035" s="5" t="str">
        <f t="shared" si="308"/>
        <v>1435</v>
      </c>
      <c r="E2035" s="5" t="str">
        <f t="shared" si="309"/>
        <v>Geneva</v>
      </c>
      <c r="F2035" s="5" t="s">
        <v>8688</v>
      </c>
      <c r="H2035" s="5">
        <f t="shared" si="306"/>
        <v>6</v>
      </c>
      <c r="I2035" s="5" t="str">
        <f t="shared" si="307"/>
        <v>UPDATE crash_acc_2016 SET CITY_txt = 'Geneva' where TRIM(CITY)='1435';</v>
      </c>
    </row>
    <row r="2036" spans="1:9" x14ac:dyDescent="0.25">
      <c r="A2036" s="5" t="s">
        <v>8603</v>
      </c>
      <c r="B2036" t="s">
        <v>7409</v>
      </c>
      <c r="C2036" s="5" t="s">
        <v>9</v>
      </c>
      <c r="D2036" s="5" t="str">
        <f t="shared" si="308"/>
        <v>1440</v>
      </c>
      <c r="E2036" s="5" t="str">
        <f t="shared" si="309"/>
        <v>Genola</v>
      </c>
      <c r="F2036" s="5" t="s">
        <v>8688</v>
      </c>
      <c r="H2036" s="5">
        <f t="shared" si="306"/>
        <v>6</v>
      </c>
      <c r="I2036" s="5" t="str">
        <f t="shared" si="307"/>
        <v>UPDATE crash_acc_2016 SET CITY_txt = 'Genola' where TRIM(CITY)='1440';</v>
      </c>
    </row>
    <row r="2037" spans="1:9" x14ac:dyDescent="0.25">
      <c r="A2037" s="5" t="s">
        <v>8603</v>
      </c>
      <c r="B2037" t="s">
        <v>7410</v>
      </c>
      <c r="C2037" s="5" t="s">
        <v>9</v>
      </c>
      <c r="D2037" s="5" t="str">
        <f t="shared" si="308"/>
        <v>1445</v>
      </c>
      <c r="E2037" s="5" t="str">
        <f t="shared" si="309"/>
        <v>Georgetown</v>
      </c>
      <c r="F2037" s="5" t="s">
        <v>8688</v>
      </c>
      <c r="H2037" s="5">
        <f t="shared" si="306"/>
        <v>10</v>
      </c>
      <c r="I2037" s="5" t="str">
        <f t="shared" si="307"/>
        <v>UPDATE crash_acc_2016 SET CITY_txt = 'Georgetown' where TRIM(CITY)='1445';</v>
      </c>
    </row>
    <row r="2038" spans="1:9" x14ac:dyDescent="0.25">
      <c r="A2038" s="5" t="s">
        <v>8603</v>
      </c>
      <c r="B2038" t="s">
        <v>7411</v>
      </c>
      <c r="C2038" s="5" t="s">
        <v>9</v>
      </c>
      <c r="D2038" s="5" t="str">
        <f t="shared" si="308"/>
        <v>1450</v>
      </c>
      <c r="E2038" s="5" t="str">
        <f t="shared" si="309"/>
        <v>Ghent</v>
      </c>
      <c r="F2038" s="5" t="s">
        <v>8688</v>
      </c>
      <c r="H2038" s="5">
        <f t="shared" si="306"/>
        <v>5</v>
      </c>
      <c r="I2038" s="5" t="str">
        <f t="shared" si="307"/>
        <v>UPDATE crash_acc_2016 SET CITY_txt = 'Ghent' where TRIM(CITY)='1450';</v>
      </c>
    </row>
    <row r="2039" spans="1:9" x14ac:dyDescent="0.25">
      <c r="A2039" s="5" t="s">
        <v>8603</v>
      </c>
      <c r="B2039" t="s">
        <v>7412</v>
      </c>
      <c r="C2039" s="5" t="s">
        <v>9</v>
      </c>
      <c r="D2039" s="5" t="str">
        <f t="shared" si="308"/>
        <v>1455</v>
      </c>
      <c r="E2039" s="5" t="str">
        <f t="shared" si="309"/>
        <v>Gibbon</v>
      </c>
      <c r="F2039" s="5" t="s">
        <v>8688</v>
      </c>
      <c r="H2039" s="5">
        <f t="shared" si="306"/>
        <v>6</v>
      </c>
      <c r="I2039" s="5" t="str">
        <f t="shared" si="307"/>
        <v>UPDATE crash_acc_2016 SET CITY_txt = 'Gibbon' where TRIM(CITY)='1455';</v>
      </c>
    </row>
    <row r="2040" spans="1:9" x14ac:dyDescent="0.25">
      <c r="A2040" s="5" t="s">
        <v>8603</v>
      </c>
      <c r="B2040" t="s">
        <v>7413</v>
      </c>
      <c r="C2040" s="5" t="s">
        <v>9</v>
      </c>
      <c r="D2040" s="5" t="str">
        <f t="shared" si="308"/>
        <v>1460</v>
      </c>
      <c r="E2040" s="5" t="str">
        <f t="shared" si="309"/>
        <v>Gilbert</v>
      </c>
      <c r="F2040" s="5" t="s">
        <v>8688</v>
      </c>
      <c r="H2040" s="5">
        <f t="shared" si="306"/>
        <v>7</v>
      </c>
      <c r="I2040" s="5" t="str">
        <f t="shared" si="307"/>
        <v>UPDATE crash_acc_2016 SET CITY_txt = 'Gilbert' where TRIM(CITY)='1460';</v>
      </c>
    </row>
    <row r="2041" spans="1:9" x14ac:dyDescent="0.25">
      <c r="A2041" s="5" t="s">
        <v>8603</v>
      </c>
      <c r="B2041" t="s">
        <v>7414</v>
      </c>
      <c r="C2041" s="5" t="s">
        <v>9</v>
      </c>
      <c r="D2041" s="5" t="str">
        <f t="shared" si="308"/>
        <v>1465</v>
      </c>
      <c r="E2041" s="5" t="str">
        <f t="shared" si="309"/>
        <v>Gilman</v>
      </c>
      <c r="F2041" s="5" t="s">
        <v>8688</v>
      </c>
      <c r="H2041" s="5">
        <f t="shared" si="306"/>
        <v>6</v>
      </c>
      <c r="I2041" s="5" t="str">
        <f t="shared" si="307"/>
        <v>UPDATE crash_acc_2016 SET CITY_txt = 'Gilman' where TRIM(CITY)='1465';</v>
      </c>
    </row>
    <row r="2042" spans="1:9" x14ac:dyDescent="0.25">
      <c r="A2042" s="5" t="s">
        <v>8603</v>
      </c>
      <c r="B2042" t="s">
        <v>7415</v>
      </c>
      <c r="C2042" s="5" t="s">
        <v>9</v>
      </c>
      <c r="D2042" s="5" t="str">
        <f t="shared" si="308"/>
        <v>1470</v>
      </c>
      <c r="E2042" s="5" t="str">
        <f t="shared" si="309"/>
        <v>Glencoe</v>
      </c>
      <c r="F2042" s="5" t="s">
        <v>8688</v>
      </c>
      <c r="H2042" s="5">
        <f t="shared" si="306"/>
        <v>7</v>
      </c>
      <c r="I2042" s="5" t="str">
        <f t="shared" si="307"/>
        <v>UPDATE crash_acc_2016 SET CITY_txt = 'Glencoe' where TRIM(CITY)='1470';</v>
      </c>
    </row>
    <row r="2043" spans="1:9" x14ac:dyDescent="0.25">
      <c r="A2043" s="5" t="s">
        <v>8603</v>
      </c>
      <c r="B2043" t="s">
        <v>7416</v>
      </c>
      <c r="C2043" s="5" t="s">
        <v>9</v>
      </c>
      <c r="D2043" s="5" t="str">
        <f t="shared" si="308"/>
        <v>1475</v>
      </c>
      <c r="E2043" s="5" t="str">
        <f t="shared" si="309"/>
        <v>Glenville</v>
      </c>
      <c r="F2043" s="5" t="s">
        <v>8688</v>
      </c>
      <c r="H2043" s="5">
        <f t="shared" si="306"/>
        <v>9</v>
      </c>
      <c r="I2043" s="5" t="str">
        <f t="shared" si="307"/>
        <v>UPDATE crash_acc_2016 SET CITY_txt = 'Glenville' where TRIM(CITY)='1475';</v>
      </c>
    </row>
    <row r="2044" spans="1:9" x14ac:dyDescent="0.25">
      <c r="A2044" s="5" t="s">
        <v>8603</v>
      </c>
      <c r="B2044" t="s">
        <v>7417</v>
      </c>
      <c r="C2044" s="5" t="s">
        <v>9</v>
      </c>
      <c r="D2044" s="5" t="str">
        <f t="shared" si="308"/>
        <v>1480</v>
      </c>
      <c r="E2044" s="5" t="str">
        <f t="shared" si="309"/>
        <v>Glenwood</v>
      </c>
      <c r="F2044" s="5" t="s">
        <v>8688</v>
      </c>
      <c r="H2044" s="5">
        <f t="shared" si="306"/>
        <v>8</v>
      </c>
      <c r="I2044" s="5" t="str">
        <f t="shared" si="307"/>
        <v>UPDATE crash_acc_2016 SET CITY_txt = 'Glenwood' where TRIM(CITY)='1480';</v>
      </c>
    </row>
    <row r="2045" spans="1:9" x14ac:dyDescent="0.25">
      <c r="A2045" s="5" t="s">
        <v>8603</v>
      </c>
      <c r="B2045" t="s">
        <v>7418</v>
      </c>
      <c r="C2045" s="5" t="s">
        <v>9</v>
      </c>
      <c r="D2045" s="5" t="str">
        <f t="shared" si="308"/>
        <v>1485</v>
      </c>
      <c r="E2045" s="5" t="str">
        <f t="shared" si="309"/>
        <v>Glyndon</v>
      </c>
      <c r="F2045" s="5" t="s">
        <v>8688</v>
      </c>
      <c r="H2045" s="5">
        <f t="shared" si="306"/>
        <v>7</v>
      </c>
      <c r="I2045" s="5" t="str">
        <f t="shared" si="307"/>
        <v>UPDATE crash_acc_2016 SET CITY_txt = 'Glyndon' where TRIM(CITY)='1485';</v>
      </c>
    </row>
    <row r="2046" spans="1:9" x14ac:dyDescent="0.25">
      <c r="A2046" s="5" t="s">
        <v>8603</v>
      </c>
      <c r="B2046" t="s">
        <v>7419</v>
      </c>
      <c r="C2046" s="5" t="s">
        <v>9</v>
      </c>
      <c r="D2046" s="5" t="str">
        <f t="shared" si="308"/>
        <v>1495</v>
      </c>
      <c r="E2046" s="5" t="str">
        <f t="shared" si="309"/>
        <v>Golden Valley</v>
      </c>
      <c r="F2046" s="5" t="s">
        <v>8688</v>
      </c>
      <c r="H2046" s="5">
        <f t="shared" si="306"/>
        <v>13</v>
      </c>
      <c r="I2046" s="5" t="str">
        <f t="shared" si="307"/>
        <v>UPDATE crash_acc_2016 SET CITY_txt = 'Golden Valley' where TRIM(CITY)='1495';</v>
      </c>
    </row>
    <row r="2047" spans="1:9" x14ac:dyDescent="0.25">
      <c r="A2047" s="5" t="s">
        <v>8603</v>
      </c>
      <c r="B2047" t="s">
        <v>7420</v>
      </c>
      <c r="C2047" s="5" t="s">
        <v>9</v>
      </c>
      <c r="D2047" s="5" t="str">
        <f t="shared" si="308"/>
        <v>1500</v>
      </c>
      <c r="E2047" s="5" t="str">
        <f t="shared" si="309"/>
        <v>Gonvick</v>
      </c>
      <c r="F2047" s="5" t="s">
        <v>8688</v>
      </c>
      <c r="H2047" s="5">
        <f t="shared" si="306"/>
        <v>7</v>
      </c>
      <c r="I2047" s="5" t="str">
        <f t="shared" si="307"/>
        <v>UPDATE crash_acc_2016 SET CITY_txt = 'Gonvick' where TRIM(CITY)='1500';</v>
      </c>
    </row>
    <row r="2048" spans="1:9" x14ac:dyDescent="0.25">
      <c r="A2048" s="5" t="s">
        <v>8603</v>
      </c>
      <c r="B2048" t="s">
        <v>7421</v>
      </c>
      <c r="C2048" s="5" t="s">
        <v>9</v>
      </c>
      <c r="D2048" s="5" t="str">
        <f t="shared" si="308"/>
        <v>1505</v>
      </c>
      <c r="E2048" s="5" t="str">
        <f t="shared" si="309"/>
        <v>Goodhue</v>
      </c>
      <c r="F2048" s="5" t="s">
        <v>8688</v>
      </c>
      <c r="H2048" s="5">
        <f t="shared" si="306"/>
        <v>7</v>
      </c>
      <c r="I2048" s="5" t="str">
        <f t="shared" si="307"/>
        <v>UPDATE crash_acc_2016 SET CITY_txt = 'Goodhue' where TRIM(CITY)='1505';</v>
      </c>
    </row>
    <row r="2049" spans="1:9" x14ac:dyDescent="0.25">
      <c r="A2049" s="5" t="s">
        <v>8603</v>
      </c>
      <c r="B2049" t="s">
        <v>7422</v>
      </c>
      <c r="C2049" s="5" t="s">
        <v>9</v>
      </c>
      <c r="D2049" s="5" t="str">
        <f t="shared" si="308"/>
        <v>1510</v>
      </c>
      <c r="E2049" s="5" t="str">
        <f t="shared" si="309"/>
        <v>Goodridge</v>
      </c>
      <c r="F2049" s="5" t="s">
        <v>8688</v>
      </c>
      <c r="H2049" s="5">
        <f t="shared" si="306"/>
        <v>9</v>
      </c>
      <c r="I2049" s="5" t="str">
        <f t="shared" si="307"/>
        <v>UPDATE crash_acc_2016 SET CITY_txt = 'Goodridge' where TRIM(CITY)='1510';</v>
      </c>
    </row>
    <row r="2050" spans="1:9" x14ac:dyDescent="0.25">
      <c r="A2050" s="5" t="s">
        <v>8603</v>
      </c>
      <c r="B2050" t="s">
        <v>7423</v>
      </c>
      <c r="C2050" s="5" t="s">
        <v>9</v>
      </c>
      <c r="D2050" s="5" t="str">
        <f t="shared" si="308"/>
        <v>1515</v>
      </c>
      <c r="E2050" s="5" t="str">
        <f t="shared" si="309"/>
        <v>Good Thunder</v>
      </c>
      <c r="F2050" s="5" t="s">
        <v>8688</v>
      </c>
      <c r="H2050" s="5">
        <f t="shared" si="306"/>
        <v>12</v>
      </c>
      <c r="I2050" s="5" t="str">
        <f t="shared" si="307"/>
        <v>UPDATE crash_acc_2016 SET CITY_txt = 'Good Thunder' where TRIM(CITY)='1515';</v>
      </c>
    </row>
    <row r="2051" spans="1:9" x14ac:dyDescent="0.25">
      <c r="A2051" s="5" t="s">
        <v>8603</v>
      </c>
      <c r="B2051" t="s">
        <v>7424</v>
      </c>
      <c r="C2051" s="5" t="s">
        <v>9</v>
      </c>
      <c r="D2051" s="5" t="str">
        <f t="shared" si="308"/>
        <v>1520</v>
      </c>
      <c r="E2051" s="5" t="str">
        <f t="shared" si="309"/>
        <v>Goodview</v>
      </c>
      <c r="F2051" s="5" t="s">
        <v>8688</v>
      </c>
      <c r="H2051" s="5">
        <f t="shared" si="306"/>
        <v>8</v>
      </c>
      <c r="I2051" s="5" t="str">
        <f t="shared" si="307"/>
        <v>UPDATE crash_acc_2016 SET CITY_txt = 'Goodview' where TRIM(CITY)='1520';</v>
      </c>
    </row>
    <row r="2052" spans="1:9" x14ac:dyDescent="0.25">
      <c r="A2052" s="5" t="s">
        <v>8603</v>
      </c>
      <c r="B2052" t="s">
        <v>7425</v>
      </c>
      <c r="C2052" s="5" t="s">
        <v>9</v>
      </c>
      <c r="D2052" s="5" t="str">
        <f t="shared" si="308"/>
        <v>1525</v>
      </c>
      <c r="E2052" s="5" t="str">
        <f t="shared" si="309"/>
        <v>Graceville</v>
      </c>
      <c r="F2052" s="5" t="s">
        <v>8688</v>
      </c>
      <c r="H2052" s="5">
        <f t="shared" si="306"/>
        <v>10</v>
      </c>
      <c r="I2052" s="5" t="str">
        <f t="shared" si="307"/>
        <v>UPDATE crash_acc_2016 SET CITY_txt = 'Graceville' where TRIM(CITY)='1525';</v>
      </c>
    </row>
    <row r="2053" spans="1:9" x14ac:dyDescent="0.25">
      <c r="A2053" s="5" t="s">
        <v>8603</v>
      </c>
      <c r="B2053" t="s">
        <v>7426</v>
      </c>
      <c r="C2053" s="5" t="s">
        <v>9</v>
      </c>
      <c r="D2053" s="5" t="str">
        <f t="shared" si="308"/>
        <v>1530</v>
      </c>
      <c r="E2053" s="5" t="str">
        <f t="shared" si="309"/>
        <v>Granada</v>
      </c>
      <c r="F2053" s="5" t="s">
        <v>8688</v>
      </c>
      <c r="H2053" s="5">
        <f t="shared" ref="H2053:H2116" si="310">LEN(E2053)</f>
        <v>7</v>
      </c>
      <c r="I2053" s="5" t="str">
        <f t="shared" ref="I2053:I2116" si="311">"UPDATE crash_"&amp;TRIM(F2053)&amp;"_2016 SET "&amp;TRIM(C2053)&amp;"_txt = '"&amp;TRIM(E2053)&amp;"' where TRIM("&amp;TRIM(C2053)&amp;")='"&amp;TRIM(D2053)&amp;"';"</f>
        <v>UPDATE crash_acc_2016 SET CITY_txt = 'Granada' where TRIM(CITY)='1530';</v>
      </c>
    </row>
    <row r="2054" spans="1:9" x14ac:dyDescent="0.25">
      <c r="A2054" s="5" t="s">
        <v>8603</v>
      </c>
      <c r="B2054" t="s">
        <v>7427</v>
      </c>
      <c r="C2054" s="5" t="s">
        <v>9</v>
      </c>
      <c r="D2054" s="5" t="str">
        <f t="shared" si="308"/>
        <v>1535</v>
      </c>
      <c r="E2054" s="5" t="str">
        <f t="shared" si="309"/>
        <v>Grand Marais</v>
      </c>
      <c r="F2054" s="5" t="s">
        <v>8688</v>
      </c>
      <c r="H2054" s="5">
        <f t="shared" si="310"/>
        <v>12</v>
      </c>
      <c r="I2054" s="5" t="str">
        <f t="shared" si="311"/>
        <v>UPDATE crash_acc_2016 SET CITY_txt = 'Grand Marais' where TRIM(CITY)='1535';</v>
      </c>
    </row>
    <row r="2055" spans="1:9" x14ac:dyDescent="0.25">
      <c r="A2055" s="5" t="s">
        <v>8603</v>
      </c>
      <c r="B2055" t="s">
        <v>7428</v>
      </c>
      <c r="C2055" s="5" t="s">
        <v>9</v>
      </c>
      <c r="D2055" s="5" t="str">
        <f t="shared" si="308"/>
        <v>1540</v>
      </c>
      <c r="E2055" s="5" t="str">
        <f t="shared" si="309"/>
        <v>Grand Meadow</v>
      </c>
      <c r="F2055" s="5" t="s">
        <v>8688</v>
      </c>
      <c r="H2055" s="5">
        <f t="shared" si="310"/>
        <v>12</v>
      </c>
      <c r="I2055" s="5" t="str">
        <f t="shared" si="311"/>
        <v>UPDATE crash_acc_2016 SET CITY_txt = 'Grand Meadow' where TRIM(CITY)='1540';</v>
      </c>
    </row>
    <row r="2056" spans="1:9" x14ac:dyDescent="0.25">
      <c r="A2056" s="5" t="s">
        <v>8603</v>
      </c>
      <c r="B2056" t="s">
        <v>7429</v>
      </c>
      <c r="C2056" s="5" t="s">
        <v>9</v>
      </c>
      <c r="D2056" s="5" t="str">
        <f t="shared" si="308"/>
        <v>1545</v>
      </c>
      <c r="E2056" s="5" t="str">
        <f t="shared" si="309"/>
        <v>Grand Rapids</v>
      </c>
      <c r="F2056" s="5" t="s">
        <v>8688</v>
      </c>
      <c r="H2056" s="5">
        <f t="shared" si="310"/>
        <v>12</v>
      </c>
      <c r="I2056" s="5" t="str">
        <f t="shared" si="311"/>
        <v>UPDATE crash_acc_2016 SET CITY_txt = 'Grand Rapids' where TRIM(CITY)='1545';</v>
      </c>
    </row>
    <row r="2057" spans="1:9" x14ac:dyDescent="0.25">
      <c r="A2057" s="5" t="s">
        <v>8603</v>
      </c>
      <c r="B2057" t="s">
        <v>7430</v>
      </c>
      <c r="C2057" s="5" t="s">
        <v>9</v>
      </c>
      <c r="D2057" s="5" t="str">
        <f t="shared" si="308"/>
        <v>1550</v>
      </c>
      <c r="E2057" s="5" t="str">
        <f t="shared" si="309"/>
        <v>Granite Falls</v>
      </c>
      <c r="F2057" s="5" t="s">
        <v>8688</v>
      </c>
      <c r="H2057" s="5">
        <f t="shared" si="310"/>
        <v>13</v>
      </c>
      <c r="I2057" s="5" t="str">
        <f t="shared" si="311"/>
        <v>UPDATE crash_acc_2016 SET CITY_txt = 'Granite Falls' where TRIM(CITY)='1550';</v>
      </c>
    </row>
    <row r="2058" spans="1:9" x14ac:dyDescent="0.25">
      <c r="A2058" s="5" t="s">
        <v>8603</v>
      </c>
      <c r="B2058" t="s">
        <v>7431</v>
      </c>
      <c r="C2058" s="5" t="s">
        <v>9</v>
      </c>
      <c r="D2058" s="5" t="str">
        <f t="shared" si="308"/>
        <v>1553</v>
      </c>
      <c r="E2058" s="5" t="str">
        <f t="shared" si="309"/>
        <v>Grant</v>
      </c>
      <c r="F2058" s="5" t="s">
        <v>8688</v>
      </c>
      <c r="H2058" s="5">
        <f t="shared" si="310"/>
        <v>5</v>
      </c>
      <c r="I2058" s="5" t="str">
        <f t="shared" si="311"/>
        <v>UPDATE crash_acc_2016 SET CITY_txt = 'Grant' where TRIM(CITY)='1553';</v>
      </c>
    </row>
    <row r="2059" spans="1:9" x14ac:dyDescent="0.25">
      <c r="A2059" s="5" t="s">
        <v>8603</v>
      </c>
      <c r="B2059" t="s">
        <v>7432</v>
      </c>
      <c r="C2059" s="5" t="s">
        <v>9</v>
      </c>
      <c r="D2059" s="5" t="str">
        <f t="shared" si="308"/>
        <v>1555</v>
      </c>
      <c r="E2059" s="5" t="str">
        <f t="shared" si="309"/>
        <v>Grasston</v>
      </c>
      <c r="F2059" s="5" t="s">
        <v>8688</v>
      </c>
      <c r="H2059" s="5">
        <f t="shared" si="310"/>
        <v>8</v>
      </c>
      <c r="I2059" s="5" t="str">
        <f t="shared" si="311"/>
        <v>UPDATE crash_acc_2016 SET CITY_txt = 'Grasston' where TRIM(CITY)='1555';</v>
      </c>
    </row>
    <row r="2060" spans="1:9" x14ac:dyDescent="0.25">
      <c r="A2060" s="5" t="s">
        <v>8603</v>
      </c>
      <c r="B2060" t="s">
        <v>7433</v>
      </c>
      <c r="C2060" s="5" t="s">
        <v>9</v>
      </c>
      <c r="D2060" s="5" t="str">
        <f t="shared" si="308"/>
        <v>1560</v>
      </c>
      <c r="E2060" s="5" t="str">
        <f t="shared" si="309"/>
        <v>Greenbush</v>
      </c>
      <c r="F2060" s="5" t="s">
        <v>8688</v>
      </c>
      <c r="H2060" s="5">
        <f t="shared" si="310"/>
        <v>9</v>
      </c>
      <c r="I2060" s="5" t="str">
        <f t="shared" si="311"/>
        <v>UPDATE crash_acc_2016 SET CITY_txt = 'Greenbush' where TRIM(CITY)='1560';</v>
      </c>
    </row>
    <row r="2061" spans="1:9" x14ac:dyDescent="0.25">
      <c r="A2061" s="5" t="s">
        <v>8603</v>
      </c>
      <c r="B2061" t="s">
        <v>7434</v>
      </c>
      <c r="C2061" s="5" t="s">
        <v>9</v>
      </c>
      <c r="D2061" s="5" t="str">
        <f t="shared" si="308"/>
        <v>1565</v>
      </c>
      <c r="E2061" s="5" t="str">
        <f t="shared" si="309"/>
        <v>Greenfield</v>
      </c>
      <c r="F2061" s="5" t="s">
        <v>8688</v>
      </c>
      <c r="H2061" s="5">
        <f t="shared" si="310"/>
        <v>10</v>
      </c>
      <c r="I2061" s="5" t="str">
        <f t="shared" si="311"/>
        <v>UPDATE crash_acc_2016 SET CITY_txt = 'Greenfield' where TRIM(CITY)='1565';</v>
      </c>
    </row>
    <row r="2062" spans="1:9" x14ac:dyDescent="0.25">
      <c r="A2062" s="5" t="s">
        <v>8603</v>
      </c>
      <c r="B2062" t="s">
        <v>7435</v>
      </c>
      <c r="C2062" s="5" t="s">
        <v>9</v>
      </c>
      <c r="D2062" s="5" t="str">
        <f t="shared" si="308"/>
        <v>1570</v>
      </c>
      <c r="E2062" s="5" t="str">
        <f t="shared" si="309"/>
        <v>Green Isle</v>
      </c>
      <c r="F2062" s="5" t="s">
        <v>8688</v>
      </c>
      <c r="H2062" s="5">
        <f t="shared" si="310"/>
        <v>10</v>
      </c>
      <c r="I2062" s="5" t="str">
        <f t="shared" si="311"/>
        <v>UPDATE crash_acc_2016 SET CITY_txt = 'Green Isle' where TRIM(CITY)='1570';</v>
      </c>
    </row>
    <row r="2063" spans="1:9" x14ac:dyDescent="0.25">
      <c r="A2063" s="5" t="s">
        <v>8603</v>
      </c>
      <c r="B2063" t="s">
        <v>7436</v>
      </c>
      <c r="C2063" s="5" t="s">
        <v>9</v>
      </c>
      <c r="D2063" s="5" t="str">
        <f t="shared" ref="D2063:D2126" si="312">LEFT(B2063,4)</f>
        <v>1575</v>
      </c>
      <c r="E2063" s="5" t="str">
        <f t="shared" ref="E2063:E2126" si="313">TRIM(MID(B2063, SEARCH("=", B2063)+1,100))</f>
        <v>Greenwald</v>
      </c>
      <c r="F2063" s="5" t="s">
        <v>8688</v>
      </c>
      <c r="H2063" s="5">
        <f t="shared" si="310"/>
        <v>9</v>
      </c>
      <c r="I2063" s="5" t="str">
        <f t="shared" si="311"/>
        <v>UPDATE crash_acc_2016 SET CITY_txt = 'Greenwald' where TRIM(CITY)='1575';</v>
      </c>
    </row>
    <row r="2064" spans="1:9" x14ac:dyDescent="0.25">
      <c r="A2064" s="5" t="s">
        <v>8603</v>
      </c>
      <c r="B2064" t="s">
        <v>7437</v>
      </c>
      <c r="C2064" s="5" t="s">
        <v>9</v>
      </c>
      <c r="D2064" s="5" t="str">
        <f t="shared" si="312"/>
        <v>1580</v>
      </c>
      <c r="E2064" s="5" t="str">
        <f t="shared" si="313"/>
        <v>Greenwood</v>
      </c>
      <c r="F2064" s="5" t="s">
        <v>8688</v>
      </c>
      <c r="H2064" s="5">
        <f t="shared" si="310"/>
        <v>9</v>
      </c>
      <c r="I2064" s="5" t="str">
        <f t="shared" si="311"/>
        <v>UPDATE crash_acc_2016 SET CITY_txt = 'Greenwood' where TRIM(CITY)='1580';</v>
      </c>
    </row>
    <row r="2065" spans="1:9" x14ac:dyDescent="0.25">
      <c r="A2065" s="5" t="s">
        <v>8603</v>
      </c>
      <c r="B2065" t="s">
        <v>7438</v>
      </c>
      <c r="C2065" s="5" t="s">
        <v>9</v>
      </c>
      <c r="D2065" s="5" t="str">
        <f t="shared" si="312"/>
        <v>1585</v>
      </c>
      <c r="E2065" s="5" t="str">
        <f t="shared" si="313"/>
        <v>Grey Eagle</v>
      </c>
      <c r="F2065" s="5" t="s">
        <v>8688</v>
      </c>
      <c r="H2065" s="5">
        <f t="shared" si="310"/>
        <v>10</v>
      </c>
      <c r="I2065" s="5" t="str">
        <f t="shared" si="311"/>
        <v>UPDATE crash_acc_2016 SET CITY_txt = 'Grey Eagle' where TRIM(CITY)='1585';</v>
      </c>
    </row>
    <row r="2066" spans="1:9" x14ac:dyDescent="0.25">
      <c r="A2066" s="5" t="s">
        <v>8603</v>
      </c>
      <c r="B2066" t="s">
        <v>7439</v>
      </c>
      <c r="C2066" s="5" t="s">
        <v>9</v>
      </c>
      <c r="D2066" s="5" t="str">
        <f t="shared" si="312"/>
        <v>1590</v>
      </c>
      <c r="E2066" s="5" t="str">
        <f t="shared" si="313"/>
        <v>Grove City</v>
      </c>
      <c r="F2066" s="5" t="s">
        <v>8688</v>
      </c>
      <c r="H2066" s="5">
        <f t="shared" si="310"/>
        <v>10</v>
      </c>
      <c r="I2066" s="5" t="str">
        <f t="shared" si="311"/>
        <v>UPDATE crash_acc_2016 SET CITY_txt = 'Grove City' where TRIM(CITY)='1590';</v>
      </c>
    </row>
    <row r="2067" spans="1:9" x14ac:dyDescent="0.25">
      <c r="A2067" s="5" t="s">
        <v>8603</v>
      </c>
      <c r="B2067" t="s">
        <v>7440</v>
      </c>
      <c r="C2067" s="5" t="s">
        <v>9</v>
      </c>
      <c r="D2067" s="5" t="str">
        <f t="shared" si="312"/>
        <v>1595</v>
      </c>
      <c r="E2067" s="5" t="str">
        <f t="shared" si="313"/>
        <v>Grygla</v>
      </c>
      <c r="F2067" s="5" t="s">
        <v>8688</v>
      </c>
      <c r="H2067" s="5">
        <f t="shared" si="310"/>
        <v>6</v>
      </c>
      <c r="I2067" s="5" t="str">
        <f t="shared" si="311"/>
        <v>UPDATE crash_acc_2016 SET CITY_txt = 'Grygla' where TRIM(CITY)='1595';</v>
      </c>
    </row>
    <row r="2068" spans="1:9" x14ac:dyDescent="0.25">
      <c r="A2068" s="5" t="s">
        <v>8603</v>
      </c>
      <c r="B2068" t="s">
        <v>7441</v>
      </c>
      <c r="C2068" s="5" t="s">
        <v>9</v>
      </c>
      <c r="D2068" s="5" t="str">
        <f t="shared" si="312"/>
        <v>1600</v>
      </c>
      <c r="E2068" s="5" t="str">
        <f t="shared" si="313"/>
        <v>Gully</v>
      </c>
      <c r="F2068" s="5" t="s">
        <v>8688</v>
      </c>
      <c r="H2068" s="5">
        <f t="shared" si="310"/>
        <v>5</v>
      </c>
      <c r="I2068" s="5" t="str">
        <f t="shared" si="311"/>
        <v>UPDATE crash_acc_2016 SET CITY_txt = 'Gully' where TRIM(CITY)='1600';</v>
      </c>
    </row>
    <row r="2069" spans="1:9" x14ac:dyDescent="0.25">
      <c r="A2069" s="5" t="s">
        <v>8603</v>
      </c>
      <c r="B2069" t="s">
        <v>7442</v>
      </c>
      <c r="C2069" s="5" t="s">
        <v>9</v>
      </c>
      <c r="D2069" s="5" t="str">
        <f t="shared" si="312"/>
        <v>1605</v>
      </c>
      <c r="E2069" s="5" t="str">
        <f t="shared" si="313"/>
        <v>Hackensack</v>
      </c>
      <c r="F2069" s="5" t="s">
        <v>8688</v>
      </c>
      <c r="H2069" s="5">
        <f t="shared" si="310"/>
        <v>10</v>
      </c>
      <c r="I2069" s="5" t="str">
        <f t="shared" si="311"/>
        <v>UPDATE crash_acc_2016 SET CITY_txt = 'Hackensack' where TRIM(CITY)='1605';</v>
      </c>
    </row>
    <row r="2070" spans="1:9" x14ac:dyDescent="0.25">
      <c r="A2070" s="5" t="s">
        <v>8603</v>
      </c>
      <c r="B2070" t="s">
        <v>7443</v>
      </c>
      <c r="C2070" s="5" t="s">
        <v>9</v>
      </c>
      <c r="D2070" s="5" t="str">
        <f t="shared" si="312"/>
        <v>1610</v>
      </c>
      <c r="E2070" s="5" t="str">
        <f t="shared" si="313"/>
        <v>Hadley</v>
      </c>
      <c r="F2070" s="5" t="s">
        <v>8688</v>
      </c>
      <c r="H2070" s="5">
        <f t="shared" si="310"/>
        <v>6</v>
      </c>
      <c r="I2070" s="5" t="str">
        <f t="shared" si="311"/>
        <v>UPDATE crash_acc_2016 SET CITY_txt = 'Hadley' where TRIM(CITY)='1610';</v>
      </c>
    </row>
    <row r="2071" spans="1:9" x14ac:dyDescent="0.25">
      <c r="A2071" s="5" t="s">
        <v>8603</v>
      </c>
      <c r="B2071" t="s">
        <v>7444</v>
      </c>
      <c r="C2071" s="5" t="s">
        <v>9</v>
      </c>
      <c r="D2071" s="5" t="str">
        <f t="shared" si="312"/>
        <v>1615</v>
      </c>
      <c r="E2071" s="5" t="str">
        <f t="shared" si="313"/>
        <v>Hallock</v>
      </c>
      <c r="F2071" s="5" t="s">
        <v>8688</v>
      </c>
      <c r="H2071" s="5">
        <f t="shared" si="310"/>
        <v>7</v>
      </c>
      <c r="I2071" s="5" t="str">
        <f t="shared" si="311"/>
        <v>UPDATE crash_acc_2016 SET CITY_txt = 'Hallock' where TRIM(CITY)='1615';</v>
      </c>
    </row>
    <row r="2072" spans="1:9" x14ac:dyDescent="0.25">
      <c r="A2072" s="5" t="s">
        <v>8603</v>
      </c>
      <c r="B2072" t="s">
        <v>7445</v>
      </c>
      <c r="C2072" s="5" t="s">
        <v>9</v>
      </c>
      <c r="D2072" s="5" t="str">
        <f t="shared" si="312"/>
        <v>1620</v>
      </c>
      <c r="E2072" s="5" t="str">
        <f t="shared" si="313"/>
        <v>Halma</v>
      </c>
      <c r="F2072" s="5" t="s">
        <v>8688</v>
      </c>
      <c r="H2072" s="5">
        <f t="shared" si="310"/>
        <v>5</v>
      </c>
      <c r="I2072" s="5" t="str">
        <f t="shared" si="311"/>
        <v>UPDATE crash_acc_2016 SET CITY_txt = 'Halma' where TRIM(CITY)='1620';</v>
      </c>
    </row>
    <row r="2073" spans="1:9" x14ac:dyDescent="0.25">
      <c r="A2073" s="5" t="s">
        <v>8603</v>
      </c>
      <c r="B2073" t="s">
        <v>7446</v>
      </c>
      <c r="C2073" s="5" t="s">
        <v>9</v>
      </c>
      <c r="D2073" s="5" t="str">
        <f t="shared" si="312"/>
        <v>1625</v>
      </c>
      <c r="E2073" s="5" t="str">
        <f t="shared" si="313"/>
        <v>Halstad</v>
      </c>
      <c r="F2073" s="5" t="s">
        <v>8688</v>
      </c>
      <c r="H2073" s="5">
        <f t="shared" si="310"/>
        <v>7</v>
      </c>
      <c r="I2073" s="5" t="str">
        <f t="shared" si="311"/>
        <v>UPDATE crash_acc_2016 SET CITY_txt = 'Halstad' where TRIM(CITY)='1625';</v>
      </c>
    </row>
    <row r="2074" spans="1:9" x14ac:dyDescent="0.25">
      <c r="A2074" s="5" t="s">
        <v>8603</v>
      </c>
      <c r="B2074" t="s">
        <v>7447</v>
      </c>
      <c r="C2074" s="5" t="s">
        <v>9</v>
      </c>
      <c r="D2074" s="5" t="str">
        <f t="shared" si="312"/>
        <v>1630</v>
      </c>
      <c r="E2074" s="5" t="str">
        <f t="shared" si="313"/>
        <v>Hamburg</v>
      </c>
      <c r="F2074" s="5" t="s">
        <v>8688</v>
      </c>
      <c r="H2074" s="5">
        <f t="shared" si="310"/>
        <v>7</v>
      </c>
      <c r="I2074" s="5" t="str">
        <f t="shared" si="311"/>
        <v>UPDATE crash_acc_2016 SET CITY_txt = 'Hamburg' where TRIM(CITY)='1630';</v>
      </c>
    </row>
    <row r="2075" spans="1:9" x14ac:dyDescent="0.25">
      <c r="A2075" s="5" t="s">
        <v>8603</v>
      </c>
      <c r="B2075" t="s">
        <v>7448</v>
      </c>
      <c r="C2075" s="5" t="s">
        <v>9</v>
      </c>
      <c r="D2075" s="5" t="str">
        <f t="shared" si="312"/>
        <v>1633</v>
      </c>
      <c r="E2075" s="5" t="str">
        <f t="shared" si="313"/>
        <v>Ham Lake</v>
      </c>
      <c r="F2075" s="5" t="s">
        <v>8688</v>
      </c>
      <c r="H2075" s="5">
        <f t="shared" si="310"/>
        <v>8</v>
      </c>
      <c r="I2075" s="5" t="str">
        <f t="shared" si="311"/>
        <v>UPDATE crash_acc_2016 SET CITY_txt = 'Ham Lake' where TRIM(CITY)='1633';</v>
      </c>
    </row>
    <row r="2076" spans="1:9" x14ac:dyDescent="0.25">
      <c r="A2076" s="5" t="s">
        <v>8603</v>
      </c>
      <c r="B2076" t="s">
        <v>7449</v>
      </c>
      <c r="C2076" s="5" t="s">
        <v>9</v>
      </c>
      <c r="D2076" s="5" t="str">
        <f t="shared" si="312"/>
        <v>1635</v>
      </c>
      <c r="E2076" s="5" t="str">
        <f t="shared" si="313"/>
        <v>Hammond</v>
      </c>
      <c r="F2076" s="5" t="s">
        <v>8688</v>
      </c>
      <c r="H2076" s="5">
        <f t="shared" si="310"/>
        <v>7</v>
      </c>
      <c r="I2076" s="5" t="str">
        <f t="shared" si="311"/>
        <v>UPDATE crash_acc_2016 SET CITY_txt = 'Hammond' where TRIM(CITY)='1635';</v>
      </c>
    </row>
    <row r="2077" spans="1:9" x14ac:dyDescent="0.25">
      <c r="A2077" s="5" t="s">
        <v>8603</v>
      </c>
      <c r="B2077" t="s">
        <v>7450</v>
      </c>
      <c r="C2077" s="5" t="s">
        <v>9</v>
      </c>
      <c r="D2077" s="5" t="str">
        <f t="shared" si="312"/>
        <v>1640</v>
      </c>
      <c r="E2077" s="5" t="str">
        <f t="shared" si="313"/>
        <v>Hampton</v>
      </c>
      <c r="F2077" s="5" t="s">
        <v>8688</v>
      </c>
      <c r="H2077" s="5">
        <f t="shared" si="310"/>
        <v>7</v>
      </c>
      <c r="I2077" s="5" t="str">
        <f t="shared" si="311"/>
        <v>UPDATE crash_acc_2016 SET CITY_txt = 'Hampton' where TRIM(CITY)='1640';</v>
      </c>
    </row>
    <row r="2078" spans="1:9" x14ac:dyDescent="0.25">
      <c r="A2078" s="5" t="s">
        <v>8603</v>
      </c>
      <c r="B2078" t="s">
        <v>7451</v>
      </c>
      <c r="C2078" s="5" t="s">
        <v>9</v>
      </c>
      <c r="D2078" s="5" t="str">
        <f t="shared" si="312"/>
        <v>1645</v>
      </c>
      <c r="E2078" s="5" t="str">
        <f t="shared" si="313"/>
        <v>Hancock</v>
      </c>
      <c r="F2078" s="5" t="s">
        <v>8688</v>
      </c>
      <c r="H2078" s="5">
        <f t="shared" si="310"/>
        <v>7</v>
      </c>
      <c r="I2078" s="5" t="str">
        <f t="shared" si="311"/>
        <v>UPDATE crash_acc_2016 SET CITY_txt = 'Hancock' where TRIM(CITY)='1645';</v>
      </c>
    </row>
    <row r="2079" spans="1:9" x14ac:dyDescent="0.25">
      <c r="A2079" s="5" t="s">
        <v>8603</v>
      </c>
      <c r="B2079" t="s">
        <v>7452</v>
      </c>
      <c r="C2079" s="5" t="s">
        <v>9</v>
      </c>
      <c r="D2079" s="5" t="str">
        <f t="shared" si="312"/>
        <v>1650</v>
      </c>
      <c r="E2079" s="5" t="str">
        <f t="shared" si="313"/>
        <v>Hanley Falls</v>
      </c>
      <c r="F2079" s="5" t="s">
        <v>8688</v>
      </c>
      <c r="H2079" s="5">
        <f t="shared" si="310"/>
        <v>12</v>
      </c>
      <c r="I2079" s="5" t="str">
        <f t="shared" si="311"/>
        <v>UPDATE crash_acc_2016 SET CITY_txt = 'Hanley Falls' where TRIM(CITY)='1650';</v>
      </c>
    </row>
    <row r="2080" spans="1:9" x14ac:dyDescent="0.25">
      <c r="A2080" s="5" t="s">
        <v>8603</v>
      </c>
      <c r="B2080" t="s">
        <v>7453</v>
      </c>
      <c r="C2080" s="5" t="s">
        <v>9</v>
      </c>
      <c r="D2080" s="5" t="str">
        <f t="shared" si="312"/>
        <v>1655</v>
      </c>
      <c r="E2080" s="5" t="str">
        <f t="shared" si="313"/>
        <v>Hanover</v>
      </c>
      <c r="F2080" s="5" t="s">
        <v>8688</v>
      </c>
      <c r="H2080" s="5">
        <f t="shared" si="310"/>
        <v>7</v>
      </c>
      <c r="I2080" s="5" t="str">
        <f t="shared" si="311"/>
        <v>UPDATE crash_acc_2016 SET CITY_txt = 'Hanover' where TRIM(CITY)='1655';</v>
      </c>
    </row>
    <row r="2081" spans="1:9" x14ac:dyDescent="0.25">
      <c r="A2081" s="5" t="s">
        <v>8603</v>
      </c>
      <c r="B2081" t="s">
        <v>7454</v>
      </c>
      <c r="C2081" s="5" t="s">
        <v>9</v>
      </c>
      <c r="D2081" s="5" t="str">
        <f t="shared" si="312"/>
        <v>1660</v>
      </c>
      <c r="E2081" s="5" t="str">
        <f t="shared" si="313"/>
        <v>Hanska</v>
      </c>
      <c r="F2081" s="5" t="s">
        <v>8688</v>
      </c>
      <c r="H2081" s="5">
        <f t="shared" si="310"/>
        <v>6</v>
      </c>
      <c r="I2081" s="5" t="str">
        <f t="shared" si="311"/>
        <v>UPDATE crash_acc_2016 SET CITY_txt = 'Hanska' where TRIM(CITY)='1660';</v>
      </c>
    </row>
    <row r="2082" spans="1:9" x14ac:dyDescent="0.25">
      <c r="A2082" s="5" t="s">
        <v>8603</v>
      </c>
      <c r="B2082" t="s">
        <v>7455</v>
      </c>
      <c r="C2082" s="5" t="s">
        <v>9</v>
      </c>
      <c r="D2082" s="5" t="str">
        <f t="shared" si="312"/>
        <v>1665</v>
      </c>
      <c r="E2082" s="5" t="str">
        <f t="shared" si="313"/>
        <v>Harding</v>
      </c>
      <c r="F2082" s="5" t="s">
        <v>8688</v>
      </c>
      <c r="H2082" s="5">
        <f t="shared" si="310"/>
        <v>7</v>
      </c>
      <c r="I2082" s="5" t="str">
        <f t="shared" si="311"/>
        <v>UPDATE crash_acc_2016 SET CITY_txt = 'Harding' where TRIM(CITY)='1665';</v>
      </c>
    </row>
    <row r="2083" spans="1:9" x14ac:dyDescent="0.25">
      <c r="A2083" s="5" t="s">
        <v>8603</v>
      </c>
      <c r="B2083" t="s">
        <v>7456</v>
      </c>
      <c r="C2083" s="5" t="s">
        <v>9</v>
      </c>
      <c r="D2083" s="5" t="str">
        <f t="shared" si="312"/>
        <v>1670</v>
      </c>
      <c r="E2083" s="5" t="str">
        <f t="shared" si="313"/>
        <v>Hardwick</v>
      </c>
      <c r="F2083" s="5" t="s">
        <v>8688</v>
      </c>
      <c r="H2083" s="5">
        <f t="shared" si="310"/>
        <v>8</v>
      </c>
      <c r="I2083" s="5" t="str">
        <f t="shared" si="311"/>
        <v>UPDATE crash_acc_2016 SET CITY_txt = 'Hardwick' where TRIM(CITY)='1670';</v>
      </c>
    </row>
    <row r="2084" spans="1:9" x14ac:dyDescent="0.25">
      <c r="A2084" s="5" t="s">
        <v>8603</v>
      </c>
      <c r="B2084" t="s">
        <v>7457</v>
      </c>
      <c r="C2084" s="5" t="s">
        <v>9</v>
      </c>
      <c r="D2084" s="5" t="str">
        <f t="shared" si="312"/>
        <v>1675</v>
      </c>
      <c r="E2084" s="5" t="str">
        <f t="shared" si="313"/>
        <v>Harmony</v>
      </c>
      <c r="F2084" s="5" t="s">
        <v>8688</v>
      </c>
      <c r="H2084" s="5">
        <f t="shared" si="310"/>
        <v>7</v>
      </c>
      <c r="I2084" s="5" t="str">
        <f t="shared" si="311"/>
        <v>UPDATE crash_acc_2016 SET CITY_txt = 'Harmony' where TRIM(CITY)='1675';</v>
      </c>
    </row>
    <row r="2085" spans="1:9" x14ac:dyDescent="0.25">
      <c r="A2085" s="5" t="s">
        <v>8603</v>
      </c>
      <c r="B2085" t="s">
        <v>7458</v>
      </c>
      <c r="C2085" s="5" t="s">
        <v>9</v>
      </c>
      <c r="D2085" s="5" t="str">
        <f t="shared" si="312"/>
        <v>1680</v>
      </c>
      <c r="E2085" s="5" t="str">
        <f t="shared" si="313"/>
        <v>Harris</v>
      </c>
      <c r="F2085" s="5" t="s">
        <v>8688</v>
      </c>
      <c r="H2085" s="5">
        <f t="shared" si="310"/>
        <v>6</v>
      </c>
      <c r="I2085" s="5" t="str">
        <f t="shared" si="311"/>
        <v>UPDATE crash_acc_2016 SET CITY_txt = 'Harris' where TRIM(CITY)='1680';</v>
      </c>
    </row>
    <row r="2086" spans="1:9" x14ac:dyDescent="0.25">
      <c r="A2086" s="5" t="s">
        <v>8603</v>
      </c>
      <c r="B2086" t="s">
        <v>7459</v>
      </c>
      <c r="C2086" s="5" t="s">
        <v>9</v>
      </c>
      <c r="D2086" s="5" t="str">
        <f t="shared" si="312"/>
        <v>1685</v>
      </c>
      <c r="E2086" s="5" t="str">
        <f t="shared" si="313"/>
        <v>Hartland</v>
      </c>
      <c r="F2086" s="5" t="s">
        <v>8688</v>
      </c>
      <c r="H2086" s="5">
        <f t="shared" si="310"/>
        <v>8</v>
      </c>
      <c r="I2086" s="5" t="str">
        <f t="shared" si="311"/>
        <v>UPDATE crash_acc_2016 SET CITY_txt = 'Hartland' where TRIM(CITY)='1685';</v>
      </c>
    </row>
    <row r="2087" spans="1:9" x14ac:dyDescent="0.25">
      <c r="A2087" s="5" t="s">
        <v>8603</v>
      </c>
      <c r="B2087" t="s">
        <v>7460</v>
      </c>
      <c r="C2087" s="5" t="s">
        <v>9</v>
      </c>
      <c r="D2087" s="5" t="str">
        <f t="shared" si="312"/>
        <v>1686</v>
      </c>
      <c r="E2087" s="5" t="str">
        <f t="shared" si="313"/>
        <v>Hastings</v>
      </c>
      <c r="F2087" s="5" t="s">
        <v>8688</v>
      </c>
      <c r="H2087" s="5">
        <f t="shared" si="310"/>
        <v>8</v>
      </c>
      <c r="I2087" s="5" t="str">
        <f t="shared" si="311"/>
        <v>UPDATE crash_acc_2016 SET CITY_txt = 'Hastings' where TRIM(CITY)='1686';</v>
      </c>
    </row>
    <row r="2088" spans="1:9" x14ac:dyDescent="0.25">
      <c r="A2088" s="5" t="s">
        <v>8603</v>
      </c>
      <c r="B2088" t="s">
        <v>7461</v>
      </c>
      <c r="C2088" s="5" t="s">
        <v>9</v>
      </c>
      <c r="D2088" s="5" t="str">
        <f t="shared" si="312"/>
        <v>1690</v>
      </c>
      <c r="E2088" s="5" t="str">
        <f t="shared" si="313"/>
        <v>Hatfield</v>
      </c>
      <c r="F2088" s="5" t="s">
        <v>8688</v>
      </c>
      <c r="H2088" s="5">
        <f t="shared" si="310"/>
        <v>8</v>
      </c>
      <c r="I2088" s="5" t="str">
        <f t="shared" si="311"/>
        <v>UPDATE crash_acc_2016 SET CITY_txt = 'Hatfield' where TRIM(CITY)='1690';</v>
      </c>
    </row>
    <row r="2089" spans="1:9" x14ac:dyDescent="0.25">
      <c r="A2089" s="5" t="s">
        <v>8603</v>
      </c>
      <c r="B2089" t="s">
        <v>7462</v>
      </c>
      <c r="C2089" s="5" t="s">
        <v>9</v>
      </c>
      <c r="D2089" s="5" t="str">
        <f t="shared" si="312"/>
        <v>1695</v>
      </c>
      <c r="E2089" s="5" t="str">
        <f t="shared" si="313"/>
        <v>Hawley</v>
      </c>
      <c r="F2089" s="5" t="s">
        <v>8688</v>
      </c>
      <c r="H2089" s="5">
        <f t="shared" si="310"/>
        <v>6</v>
      </c>
      <c r="I2089" s="5" t="str">
        <f t="shared" si="311"/>
        <v>UPDATE crash_acc_2016 SET CITY_txt = 'Hawley' where TRIM(CITY)='1695';</v>
      </c>
    </row>
    <row r="2090" spans="1:9" x14ac:dyDescent="0.25">
      <c r="A2090" s="5" t="s">
        <v>8603</v>
      </c>
      <c r="B2090" t="s">
        <v>7463</v>
      </c>
      <c r="C2090" s="5" t="s">
        <v>9</v>
      </c>
      <c r="D2090" s="5" t="str">
        <f t="shared" si="312"/>
        <v>1700</v>
      </c>
      <c r="E2090" s="5" t="str">
        <f t="shared" si="313"/>
        <v>Hayfield</v>
      </c>
      <c r="F2090" s="5" t="s">
        <v>8688</v>
      </c>
      <c r="H2090" s="5">
        <f t="shared" si="310"/>
        <v>8</v>
      </c>
      <c r="I2090" s="5" t="str">
        <f t="shared" si="311"/>
        <v>UPDATE crash_acc_2016 SET CITY_txt = 'Hayfield' where TRIM(CITY)='1700';</v>
      </c>
    </row>
    <row r="2091" spans="1:9" x14ac:dyDescent="0.25">
      <c r="A2091" s="5" t="s">
        <v>8603</v>
      </c>
      <c r="B2091" t="s">
        <v>7464</v>
      </c>
      <c r="C2091" s="5" t="s">
        <v>9</v>
      </c>
      <c r="D2091" s="5" t="str">
        <f t="shared" si="312"/>
        <v>1705</v>
      </c>
      <c r="E2091" s="5" t="str">
        <f t="shared" si="313"/>
        <v>Hayward</v>
      </c>
      <c r="F2091" s="5" t="s">
        <v>8688</v>
      </c>
      <c r="H2091" s="5">
        <f t="shared" si="310"/>
        <v>7</v>
      </c>
      <c r="I2091" s="5" t="str">
        <f t="shared" si="311"/>
        <v>UPDATE crash_acc_2016 SET CITY_txt = 'Hayward' where TRIM(CITY)='1705';</v>
      </c>
    </row>
    <row r="2092" spans="1:9" x14ac:dyDescent="0.25">
      <c r="A2092" s="5" t="s">
        <v>8603</v>
      </c>
      <c r="B2092" t="s">
        <v>7465</v>
      </c>
      <c r="C2092" s="5" t="s">
        <v>9</v>
      </c>
      <c r="D2092" s="5" t="str">
        <f t="shared" si="312"/>
        <v>1710</v>
      </c>
      <c r="E2092" s="5" t="str">
        <f t="shared" si="313"/>
        <v>Hazel Run</v>
      </c>
      <c r="F2092" s="5" t="s">
        <v>8688</v>
      </c>
      <c r="H2092" s="5">
        <f t="shared" si="310"/>
        <v>9</v>
      </c>
      <c r="I2092" s="5" t="str">
        <f t="shared" si="311"/>
        <v>UPDATE crash_acc_2016 SET CITY_txt = 'Hazel Run' where TRIM(CITY)='1710';</v>
      </c>
    </row>
    <row r="2093" spans="1:9" x14ac:dyDescent="0.25">
      <c r="A2093" s="5" t="s">
        <v>8603</v>
      </c>
      <c r="B2093" t="s">
        <v>7466</v>
      </c>
      <c r="C2093" s="5" t="s">
        <v>9</v>
      </c>
      <c r="D2093" s="5" t="str">
        <f t="shared" si="312"/>
        <v>1715</v>
      </c>
      <c r="E2093" s="5" t="str">
        <f t="shared" si="313"/>
        <v>Hector</v>
      </c>
      <c r="F2093" s="5" t="s">
        <v>8688</v>
      </c>
      <c r="H2093" s="5">
        <f t="shared" si="310"/>
        <v>6</v>
      </c>
      <c r="I2093" s="5" t="str">
        <f t="shared" si="311"/>
        <v>UPDATE crash_acc_2016 SET CITY_txt = 'Hector' where TRIM(CITY)='1715';</v>
      </c>
    </row>
    <row r="2094" spans="1:9" x14ac:dyDescent="0.25">
      <c r="A2094" s="5" t="s">
        <v>8603</v>
      </c>
      <c r="B2094" t="s">
        <v>7467</v>
      </c>
      <c r="C2094" s="5" t="s">
        <v>9</v>
      </c>
      <c r="D2094" s="5" t="str">
        <f t="shared" si="312"/>
        <v>1720</v>
      </c>
      <c r="E2094" s="5" t="str">
        <f t="shared" si="313"/>
        <v>Heidelberg</v>
      </c>
      <c r="F2094" s="5" t="s">
        <v>8688</v>
      </c>
      <c r="H2094" s="5">
        <f t="shared" si="310"/>
        <v>10</v>
      </c>
      <c r="I2094" s="5" t="str">
        <f t="shared" si="311"/>
        <v>UPDATE crash_acc_2016 SET CITY_txt = 'Heidelberg' where TRIM(CITY)='1720';</v>
      </c>
    </row>
    <row r="2095" spans="1:9" x14ac:dyDescent="0.25">
      <c r="A2095" s="5" t="s">
        <v>8603</v>
      </c>
      <c r="B2095" t="s">
        <v>7468</v>
      </c>
      <c r="C2095" s="5" t="s">
        <v>9</v>
      </c>
      <c r="D2095" s="5" t="str">
        <f t="shared" si="312"/>
        <v>1725</v>
      </c>
      <c r="E2095" s="5" t="str">
        <f t="shared" si="313"/>
        <v>Henderson</v>
      </c>
      <c r="F2095" s="5" t="s">
        <v>8688</v>
      </c>
      <c r="H2095" s="5">
        <f t="shared" si="310"/>
        <v>9</v>
      </c>
      <c r="I2095" s="5" t="str">
        <f t="shared" si="311"/>
        <v>UPDATE crash_acc_2016 SET CITY_txt = 'Henderson' where TRIM(CITY)='1725';</v>
      </c>
    </row>
    <row r="2096" spans="1:9" x14ac:dyDescent="0.25">
      <c r="A2096" s="5" t="s">
        <v>8603</v>
      </c>
      <c r="B2096" t="s">
        <v>7469</v>
      </c>
      <c r="C2096" s="5" t="s">
        <v>9</v>
      </c>
      <c r="D2096" s="5" t="str">
        <f t="shared" si="312"/>
        <v>1730</v>
      </c>
      <c r="E2096" s="5" t="str">
        <f t="shared" si="313"/>
        <v>Hendricks</v>
      </c>
      <c r="F2096" s="5" t="s">
        <v>8688</v>
      </c>
      <c r="H2096" s="5">
        <f t="shared" si="310"/>
        <v>9</v>
      </c>
      <c r="I2096" s="5" t="str">
        <f t="shared" si="311"/>
        <v>UPDATE crash_acc_2016 SET CITY_txt = 'Hendricks' where TRIM(CITY)='1730';</v>
      </c>
    </row>
    <row r="2097" spans="1:9" x14ac:dyDescent="0.25">
      <c r="A2097" s="5" t="s">
        <v>8603</v>
      </c>
      <c r="B2097" t="s">
        <v>7470</v>
      </c>
      <c r="C2097" s="5" t="s">
        <v>9</v>
      </c>
      <c r="D2097" s="5" t="str">
        <f t="shared" si="312"/>
        <v>1735</v>
      </c>
      <c r="E2097" s="5" t="str">
        <f t="shared" si="313"/>
        <v>Hendrum</v>
      </c>
      <c r="F2097" s="5" t="s">
        <v>8688</v>
      </c>
      <c r="H2097" s="5">
        <f t="shared" si="310"/>
        <v>7</v>
      </c>
      <c r="I2097" s="5" t="str">
        <f t="shared" si="311"/>
        <v>UPDATE crash_acc_2016 SET CITY_txt = 'Hendrum' where TRIM(CITY)='1735';</v>
      </c>
    </row>
    <row r="2098" spans="1:9" x14ac:dyDescent="0.25">
      <c r="A2098" s="5" t="s">
        <v>8603</v>
      </c>
      <c r="B2098" t="s">
        <v>7471</v>
      </c>
      <c r="C2098" s="5" t="s">
        <v>9</v>
      </c>
      <c r="D2098" s="5" t="str">
        <f t="shared" si="312"/>
        <v>1740</v>
      </c>
      <c r="E2098" s="5" t="str">
        <f t="shared" si="313"/>
        <v>Henning</v>
      </c>
      <c r="F2098" s="5" t="s">
        <v>8688</v>
      </c>
      <c r="H2098" s="5">
        <f t="shared" si="310"/>
        <v>7</v>
      </c>
      <c r="I2098" s="5" t="str">
        <f t="shared" si="311"/>
        <v>UPDATE crash_acc_2016 SET CITY_txt = 'Henning' where TRIM(CITY)='1740';</v>
      </c>
    </row>
    <row r="2099" spans="1:9" x14ac:dyDescent="0.25">
      <c r="A2099" s="5" t="s">
        <v>8603</v>
      </c>
      <c r="B2099" t="s">
        <v>7472</v>
      </c>
      <c r="C2099" s="5" t="s">
        <v>9</v>
      </c>
      <c r="D2099" s="5" t="str">
        <f t="shared" si="312"/>
        <v>1745</v>
      </c>
      <c r="E2099" s="5" t="str">
        <f t="shared" si="313"/>
        <v>Henriette</v>
      </c>
      <c r="F2099" s="5" t="s">
        <v>8688</v>
      </c>
      <c r="H2099" s="5">
        <f t="shared" si="310"/>
        <v>9</v>
      </c>
      <c r="I2099" s="5" t="str">
        <f t="shared" si="311"/>
        <v>UPDATE crash_acc_2016 SET CITY_txt = 'Henriette' where TRIM(CITY)='1745';</v>
      </c>
    </row>
    <row r="2100" spans="1:9" x14ac:dyDescent="0.25">
      <c r="A2100" s="5" t="s">
        <v>8603</v>
      </c>
      <c r="B2100" t="s">
        <v>7473</v>
      </c>
      <c r="C2100" s="5" t="s">
        <v>9</v>
      </c>
      <c r="D2100" s="5" t="str">
        <f t="shared" si="312"/>
        <v>1750</v>
      </c>
      <c r="E2100" s="5" t="str">
        <f t="shared" si="313"/>
        <v>Herman</v>
      </c>
      <c r="F2100" s="5" t="s">
        <v>8688</v>
      </c>
      <c r="H2100" s="5">
        <f t="shared" si="310"/>
        <v>6</v>
      </c>
      <c r="I2100" s="5" t="str">
        <f t="shared" si="311"/>
        <v>UPDATE crash_acc_2016 SET CITY_txt = 'Herman' where TRIM(CITY)='1750';</v>
      </c>
    </row>
    <row r="2101" spans="1:9" x14ac:dyDescent="0.25">
      <c r="A2101" s="5" t="s">
        <v>8603</v>
      </c>
      <c r="B2101" t="s">
        <v>7474</v>
      </c>
      <c r="C2101" s="5" t="s">
        <v>9</v>
      </c>
      <c r="D2101" s="5" t="str">
        <f t="shared" si="312"/>
        <v>1752</v>
      </c>
      <c r="E2101" s="5" t="str">
        <f t="shared" si="313"/>
        <v>Hermantown</v>
      </c>
      <c r="F2101" s="5" t="s">
        <v>8688</v>
      </c>
      <c r="H2101" s="5">
        <f t="shared" si="310"/>
        <v>10</v>
      </c>
      <c r="I2101" s="5" t="str">
        <f t="shared" si="311"/>
        <v>UPDATE crash_acc_2016 SET CITY_txt = 'Hermantown' where TRIM(CITY)='1752';</v>
      </c>
    </row>
    <row r="2102" spans="1:9" x14ac:dyDescent="0.25">
      <c r="A2102" s="5" t="s">
        <v>8603</v>
      </c>
      <c r="B2102" t="s">
        <v>7475</v>
      </c>
      <c r="C2102" s="5" t="s">
        <v>9</v>
      </c>
      <c r="D2102" s="5" t="str">
        <f t="shared" si="312"/>
        <v>1755</v>
      </c>
      <c r="E2102" s="5" t="str">
        <f t="shared" si="313"/>
        <v>Heron Lake</v>
      </c>
      <c r="F2102" s="5" t="s">
        <v>8688</v>
      </c>
      <c r="H2102" s="5">
        <f t="shared" si="310"/>
        <v>10</v>
      </c>
      <c r="I2102" s="5" t="str">
        <f t="shared" si="311"/>
        <v>UPDATE crash_acc_2016 SET CITY_txt = 'Heron Lake' where TRIM(CITY)='1755';</v>
      </c>
    </row>
    <row r="2103" spans="1:9" x14ac:dyDescent="0.25">
      <c r="A2103" s="5" t="s">
        <v>8603</v>
      </c>
      <c r="B2103" t="s">
        <v>7476</v>
      </c>
      <c r="C2103" s="5" t="s">
        <v>9</v>
      </c>
      <c r="D2103" s="5" t="str">
        <f t="shared" si="312"/>
        <v>1760</v>
      </c>
      <c r="E2103" s="5" t="str">
        <f t="shared" si="313"/>
        <v>Hewitt</v>
      </c>
      <c r="F2103" s="5" t="s">
        <v>8688</v>
      </c>
      <c r="H2103" s="5">
        <f t="shared" si="310"/>
        <v>6</v>
      </c>
      <c r="I2103" s="5" t="str">
        <f t="shared" si="311"/>
        <v>UPDATE crash_acc_2016 SET CITY_txt = 'Hewitt' where TRIM(CITY)='1760';</v>
      </c>
    </row>
    <row r="2104" spans="1:9" x14ac:dyDescent="0.25">
      <c r="A2104" s="5" t="s">
        <v>8603</v>
      </c>
      <c r="B2104" t="s">
        <v>7477</v>
      </c>
      <c r="C2104" s="5" t="s">
        <v>9</v>
      </c>
      <c r="D2104" s="5" t="str">
        <f t="shared" si="312"/>
        <v>1765</v>
      </c>
      <c r="E2104" s="5" t="str">
        <f t="shared" si="313"/>
        <v>Hibbing</v>
      </c>
      <c r="F2104" s="5" t="s">
        <v>8688</v>
      </c>
      <c r="H2104" s="5">
        <f t="shared" si="310"/>
        <v>7</v>
      </c>
      <c r="I2104" s="5" t="str">
        <f t="shared" si="311"/>
        <v>UPDATE crash_acc_2016 SET CITY_txt = 'Hibbing' where TRIM(CITY)='1765';</v>
      </c>
    </row>
    <row r="2105" spans="1:9" x14ac:dyDescent="0.25">
      <c r="A2105" s="5" t="s">
        <v>8603</v>
      </c>
      <c r="B2105" t="s">
        <v>7478</v>
      </c>
      <c r="C2105" s="5" t="s">
        <v>9</v>
      </c>
      <c r="D2105" s="5" t="str">
        <f t="shared" si="312"/>
        <v>1770</v>
      </c>
      <c r="E2105" s="5" t="str">
        <f t="shared" si="313"/>
        <v>Hill City</v>
      </c>
      <c r="F2105" s="5" t="s">
        <v>8688</v>
      </c>
      <c r="H2105" s="5">
        <f t="shared" si="310"/>
        <v>9</v>
      </c>
      <c r="I2105" s="5" t="str">
        <f t="shared" si="311"/>
        <v>UPDATE crash_acc_2016 SET CITY_txt = 'Hill City' where TRIM(CITY)='1770';</v>
      </c>
    </row>
    <row r="2106" spans="1:9" x14ac:dyDescent="0.25">
      <c r="A2106" s="5" t="s">
        <v>8603</v>
      </c>
      <c r="B2106" t="s">
        <v>7479</v>
      </c>
      <c r="C2106" s="5" t="s">
        <v>9</v>
      </c>
      <c r="D2106" s="5" t="str">
        <f t="shared" si="312"/>
        <v>1775</v>
      </c>
      <c r="E2106" s="5" t="str">
        <f t="shared" si="313"/>
        <v>Hillman</v>
      </c>
      <c r="F2106" s="5" t="s">
        <v>8688</v>
      </c>
      <c r="H2106" s="5">
        <f t="shared" si="310"/>
        <v>7</v>
      </c>
      <c r="I2106" s="5" t="str">
        <f t="shared" si="311"/>
        <v>UPDATE crash_acc_2016 SET CITY_txt = 'Hillman' where TRIM(CITY)='1775';</v>
      </c>
    </row>
    <row r="2107" spans="1:9" x14ac:dyDescent="0.25">
      <c r="A2107" s="5" t="s">
        <v>8603</v>
      </c>
      <c r="B2107" t="s">
        <v>7480</v>
      </c>
      <c r="C2107" s="5" t="s">
        <v>9</v>
      </c>
      <c r="D2107" s="5" t="str">
        <f t="shared" si="312"/>
        <v>1780</v>
      </c>
      <c r="E2107" s="5" t="str">
        <f t="shared" si="313"/>
        <v>Hills</v>
      </c>
      <c r="F2107" s="5" t="s">
        <v>8688</v>
      </c>
      <c r="H2107" s="5">
        <f t="shared" si="310"/>
        <v>5</v>
      </c>
      <c r="I2107" s="5" t="str">
        <f t="shared" si="311"/>
        <v>UPDATE crash_acc_2016 SET CITY_txt = 'Hills' where TRIM(CITY)='1780';</v>
      </c>
    </row>
    <row r="2108" spans="1:9" x14ac:dyDescent="0.25">
      <c r="A2108" s="5" t="s">
        <v>8603</v>
      </c>
      <c r="B2108" t="s">
        <v>7481</v>
      </c>
      <c r="C2108" s="5" t="s">
        <v>9</v>
      </c>
      <c r="D2108" s="5" t="str">
        <f t="shared" si="312"/>
        <v>1785</v>
      </c>
      <c r="E2108" s="5" t="str">
        <f t="shared" si="313"/>
        <v>Hilltop</v>
      </c>
      <c r="F2108" s="5" t="s">
        <v>8688</v>
      </c>
      <c r="H2108" s="5">
        <f t="shared" si="310"/>
        <v>7</v>
      </c>
      <c r="I2108" s="5" t="str">
        <f t="shared" si="311"/>
        <v>UPDATE crash_acc_2016 SET CITY_txt = 'Hilltop' where TRIM(CITY)='1785';</v>
      </c>
    </row>
    <row r="2109" spans="1:9" x14ac:dyDescent="0.25">
      <c r="A2109" s="5" t="s">
        <v>8603</v>
      </c>
      <c r="B2109" t="s">
        <v>7482</v>
      </c>
      <c r="C2109" s="5" t="s">
        <v>9</v>
      </c>
      <c r="D2109" s="5" t="str">
        <f t="shared" si="312"/>
        <v>1790</v>
      </c>
      <c r="E2109" s="5" t="str">
        <f t="shared" si="313"/>
        <v>Hinckley</v>
      </c>
      <c r="F2109" s="5" t="s">
        <v>8688</v>
      </c>
      <c r="H2109" s="5">
        <f t="shared" si="310"/>
        <v>8</v>
      </c>
      <c r="I2109" s="5" t="str">
        <f t="shared" si="311"/>
        <v>UPDATE crash_acc_2016 SET CITY_txt = 'Hinckley' where TRIM(CITY)='1790';</v>
      </c>
    </row>
    <row r="2110" spans="1:9" x14ac:dyDescent="0.25">
      <c r="A2110" s="5" t="s">
        <v>8603</v>
      </c>
      <c r="B2110" t="s">
        <v>7483</v>
      </c>
      <c r="C2110" s="5" t="s">
        <v>9</v>
      </c>
      <c r="D2110" s="5" t="str">
        <f t="shared" si="312"/>
        <v>1795</v>
      </c>
      <c r="E2110" s="5" t="str">
        <f t="shared" si="313"/>
        <v>Hitterdal</v>
      </c>
      <c r="F2110" s="5" t="s">
        <v>8688</v>
      </c>
      <c r="H2110" s="5">
        <f t="shared" si="310"/>
        <v>9</v>
      </c>
      <c r="I2110" s="5" t="str">
        <f t="shared" si="311"/>
        <v>UPDATE crash_acc_2016 SET CITY_txt = 'Hitterdal' where TRIM(CITY)='1795';</v>
      </c>
    </row>
    <row r="2111" spans="1:9" x14ac:dyDescent="0.25">
      <c r="A2111" s="5" t="s">
        <v>8603</v>
      </c>
      <c r="B2111" t="s">
        <v>7484</v>
      </c>
      <c r="C2111" s="5" t="s">
        <v>9</v>
      </c>
      <c r="D2111" s="5" t="str">
        <f t="shared" si="312"/>
        <v>1800</v>
      </c>
      <c r="E2111" s="5" t="str">
        <f t="shared" si="313"/>
        <v>Hoffman</v>
      </c>
      <c r="F2111" s="5" t="s">
        <v>8688</v>
      </c>
      <c r="H2111" s="5">
        <f t="shared" si="310"/>
        <v>7</v>
      </c>
      <c r="I2111" s="5" t="str">
        <f t="shared" si="311"/>
        <v>UPDATE crash_acc_2016 SET CITY_txt = 'Hoffman' where TRIM(CITY)='1800';</v>
      </c>
    </row>
    <row r="2112" spans="1:9" x14ac:dyDescent="0.25">
      <c r="A2112" s="5" t="s">
        <v>8603</v>
      </c>
      <c r="B2112" t="s">
        <v>7485</v>
      </c>
      <c r="C2112" s="5" t="s">
        <v>9</v>
      </c>
      <c r="D2112" s="5" t="str">
        <f t="shared" si="312"/>
        <v>1805</v>
      </c>
      <c r="E2112" s="5" t="str">
        <f t="shared" si="313"/>
        <v>Hokah</v>
      </c>
      <c r="F2112" s="5" t="s">
        <v>8688</v>
      </c>
      <c r="H2112" s="5">
        <f t="shared" si="310"/>
        <v>5</v>
      </c>
      <c r="I2112" s="5" t="str">
        <f t="shared" si="311"/>
        <v>UPDATE crash_acc_2016 SET CITY_txt = 'Hokah' where TRIM(CITY)='1805';</v>
      </c>
    </row>
    <row r="2113" spans="1:9" x14ac:dyDescent="0.25">
      <c r="A2113" s="5" t="s">
        <v>8603</v>
      </c>
      <c r="B2113" t="s">
        <v>7486</v>
      </c>
      <c r="C2113" s="5" t="s">
        <v>9</v>
      </c>
      <c r="D2113" s="5" t="str">
        <f t="shared" si="312"/>
        <v>1810</v>
      </c>
      <c r="E2113" s="5" t="str">
        <f t="shared" si="313"/>
        <v>Holdingford</v>
      </c>
      <c r="F2113" s="5" t="s">
        <v>8688</v>
      </c>
      <c r="H2113" s="5">
        <f t="shared" si="310"/>
        <v>11</v>
      </c>
      <c r="I2113" s="5" t="str">
        <f t="shared" si="311"/>
        <v>UPDATE crash_acc_2016 SET CITY_txt = 'Holdingford' where TRIM(CITY)='1810';</v>
      </c>
    </row>
    <row r="2114" spans="1:9" x14ac:dyDescent="0.25">
      <c r="A2114" s="5" t="s">
        <v>8603</v>
      </c>
      <c r="B2114" t="s">
        <v>7487</v>
      </c>
      <c r="C2114" s="5" t="s">
        <v>9</v>
      </c>
      <c r="D2114" s="5" t="str">
        <f t="shared" si="312"/>
        <v>1818</v>
      </c>
      <c r="E2114" s="5" t="str">
        <f t="shared" si="313"/>
        <v>Holland</v>
      </c>
      <c r="F2114" s="5" t="s">
        <v>8688</v>
      </c>
      <c r="H2114" s="5">
        <f t="shared" si="310"/>
        <v>7</v>
      </c>
      <c r="I2114" s="5" t="str">
        <f t="shared" si="311"/>
        <v>UPDATE crash_acc_2016 SET CITY_txt = 'Holland' where TRIM(CITY)='1818';</v>
      </c>
    </row>
    <row r="2115" spans="1:9" x14ac:dyDescent="0.25">
      <c r="A2115" s="5" t="s">
        <v>8603</v>
      </c>
      <c r="B2115" t="s">
        <v>7488</v>
      </c>
      <c r="C2115" s="5" t="s">
        <v>9</v>
      </c>
      <c r="D2115" s="5" t="str">
        <f t="shared" si="312"/>
        <v>1820</v>
      </c>
      <c r="E2115" s="5" t="str">
        <f t="shared" si="313"/>
        <v>Hollandale</v>
      </c>
      <c r="F2115" s="5" t="s">
        <v>8688</v>
      </c>
      <c r="H2115" s="5">
        <f t="shared" si="310"/>
        <v>10</v>
      </c>
      <c r="I2115" s="5" t="str">
        <f t="shared" si="311"/>
        <v>UPDATE crash_acc_2016 SET CITY_txt = 'Hollandale' where TRIM(CITY)='1820';</v>
      </c>
    </row>
    <row r="2116" spans="1:9" x14ac:dyDescent="0.25">
      <c r="A2116" s="5" t="s">
        <v>8603</v>
      </c>
      <c r="B2116" t="s">
        <v>7489</v>
      </c>
      <c r="C2116" s="5" t="s">
        <v>9</v>
      </c>
      <c r="D2116" s="5" t="str">
        <f t="shared" si="312"/>
        <v>1825</v>
      </c>
      <c r="E2116" s="5" t="str">
        <f t="shared" si="313"/>
        <v>Holloway</v>
      </c>
      <c r="F2116" s="5" t="s">
        <v>8688</v>
      </c>
      <c r="H2116" s="5">
        <f t="shared" si="310"/>
        <v>8</v>
      </c>
      <c r="I2116" s="5" t="str">
        <f t="shared" si="311"/>
        <v>UPDATE crash_acc_2016 SET CITY_txt = 'Holloway' where TRIM(CITY)='1825';</v>
      </c>
    </row>
    <row r="2117" spans="1:9" x14ac:dyDescent="0.25">
      <c r="A2117" s="5" t="s">
        <v>8603</v>
      </c>
      <c r="B2117" t="s">
        <v>7490</v>
      </c>
      <c r="C2117" s="5" t="s">
        <v>9</v>
      </c>
      <c r="D2117" s="5" t="str">
        <f t="shared" si="312"/>
        <v>1830</v>
      </c>
      <c r="E2117" s="5" t="str">
        <f t="shared" si="313"/>
        <v>Holt</v>
      </c>
      <c r="F2117" s="5" t="s">
        <v>8688</v>
      </c>
      <c r="H2117" s="5">
        <f t="shared" ref="H2117:H2180" si="314">LEN(E2117)</f>
        <v>4</v>
      </c>
      <c r="I2117" s="5" t="str">
        <f t="shared" ref="I2117:I2180" si="315">"UPDATE crash_"&amp;TRIM(F2117)&amp;"_2016 SET "&amp;TRIM(C2117)&amp;"_txt = '"&amp;TRIM(E2117)&amp;"' where TRIM("&amp;TRIM(C2117)&amp;")='"&amp;TRIM(D2117)&amp;"';"</f>
        <v>UPDATE crash_acc_2016 SET CITY_txt = 'Holt' where TRIM(CITY)='1830';</v>
      </c>
    </row>
    <row r="2118" spans="1:9" x14ac:dyDescent="0.25">
      <c r="A2118" s="5" t="s">
        <v>8603</v>
      </c>
      <c r="B2118" t="s">
        <v>7491</v>
      </c>
      <c r="C2118" s="5" t="s">
        <v>9</v>
      </c>
      <c r="D2118" s="5" t="str">
        <f t="shared" si="312"/>
        <v>1835</v>
      </c>
      <c r="E2118" s="5" t="str">
        <f t="shared" si="313"/>
        <v>Hopkins</v>
      </c>
      <c r="F2118" s="5" t="s">
        <v>8688</v>
      </c>
      <c r="H2118" s="5">
        <f t="shared" si="314"/>
        <v>7</v>
      </c>
      <c r="I2118" s="5" t="str">
        <f t="shared" si="315"/>
        <v>UPDATE crash_acc_2016 SET CITY_txt = 'Hopkins' where TRIM(CITY)='1835';</v>
      </c>
    </row>
    <row r="2119" spans="1:9" x14ac:dyDescent="0.25">
      <c r="A2119" s="5" t="s">
        <v>8603</v>
      </c>
      <c r="B2119" t="s">
        <v>7492</v>
      </c>
      <c r="C2119" s="5" t="s">
        <v>9</v>
      </c>
      <c r="D2119" s="5" t="str">
        <f t="shared" si="312"/>
        <v>1840</v>
      </c>
      <c r="E2119" s="5" t="str">
        <f t="shared" si="313"/>
        <v>Houston</v>
      </c>
      <c r="F2119" s="5" t="s">
        <v>8688</v>
      </c>
      <c r="H2119" s="5">
        <f t="shared" si="314"/>
        <v>7</v>
      </c>
      <c r="I2119" s="5" t="str">
        <f t="shared" si="315"/>
        <v>UPDATE crash_acc_2016 SET CITY_txt = 'Houston' where TRIM(CITY)='1840';</v>
      </c>
    </row>
    <row r="2120" spans="1:9" x14ac:dyDescent="0.25">
      <c r="A2120" s="5" t="s">
        <v>8603</v>
      </c>
      <c r="B2120" t="s">
        <v>7493</v>
      </c>
      <c r="C2120" s="5" t="s">
        <v>9</v>
      </c>
      <c r="D2120" s="5" t="str">
        <f t="shared" si="312"/>
        <v>1845</v>
      </c>
      <c r="E2120" s="5" t="str">
        <f t="shared" si="313"/>
        <v>Howard Lake</v>
      </c>
      <c r="F2120" s="5" t="s">
        <v>8688</v>
      </c>
      <c r="H2120" s="5">
        <f t="shared" si="314"/>
        <v>11</v>
      </c>
      <c r="I2120" s="5" t="str">
        <f t="shared" si="315"/>
        <v>UPDATE crash_acc_2016 SET CITY_txt = 'Howard Lake' where TRIM(CITY)='1845';</v>
      </c>
    </row>
    <row r="2121" spans="1:9" x14ac:dyDescent="0.25">
      <c r="A2121" s="5" t="s">
        <v>8603</v>
      </c>
      <c r="B2121" t="s">
        <v>7494</v>
      </c>
      <c r="C2121" s="5" t="s">
        <v>9</v>
      </c>
      <c r="D2121" s="5" t="str">
        <f t="shared" si="312"/>
        <v>1850</v>
      </c>
      <c r="E2121" s="5" t="str">
        <f t="shared" si="313"/>
        <v>Hoyt Lakes</v>
      </c>
      <c r="F2121" s="5" t="s">
        <v>8688</v>
      </c>
      <c r="H2121" s="5">
        <f t="shared" si="314"/>
        <v>10</v>
      </c>
      <c r="I2121" s="5" t="str">
        <f t="shared" si="315"/>
        <v>UPDATE crash_acc_2016 SET CITY_txt = 'Hoyt Lakes' where TRIM(CITY)='1850';</v>
      </c>
    </row>
    <row r="2122" spans="1:9" x14ac:dyDescent="0.25">
      <c r="A2122" s="5" t="s">
        <v>8603</v>
      </c>
      <c r="B2122" t="s">
        <v>7495</v>
      </c>
      <c r="C2122" s="5" t="s">
        <v>9</v>
      </c>
      <c r="D2122" s="5" t="str">
        <f t="shared" si="312"/>
        <v>1855</v>
      </c>
      <c r="E2122" s="5" t="str">
        <f t="shared" si="313"/>
        <v>Hugo</v>
      </c>
      <c r="F2122" s="5" t="s">
        <v>8688</v>
      </c>
      <c r="H2122" s="5">
        <f t="shared" si="314"/>
        <v>4</v>
      </c>
      <c r="I2122" s="5" t="str">
        <f t="shared" si="315"/>
        <v>UPDATE crash_acc_2016 SET CITY_txt = 'Hugo' where TRIM(CITY)='1855';</v>
      </c>
    </row>
    <row r="2123" spans="1:9" x14ac:dyDescent="0.25">
      <c r="A2123" s="5" t="s">
        <v>8603</v>
      </c>
      <c r="B2123" t="s">
        <v>7496</v>
      </c>
      <c r="C2123" s="5" t="s">
        <v>9</v>
      </c>
      <c r="D2123" s="5" t="str">
        <f t="shared" si="312"/>
        <v>1860</v>
      </c>
      <c r="E2123" s="5" t="str">
        <f t="shared" si="313"/>
        <v>Humboldt</v>
      </c>
      <c r="F2123" s="5" t="s">
        <v>8688</v>
      </c>
      <c r="H2123" s="5">
        <f t="shared" si="314"/>
        <v>8</v>
      </c>
      <c r="I2123" s="5" t="str">
        <f t="shared" si="315"/>
        <v>UPDATE crash_acc_2016 SET CITY_txt = 'Humboldt' where TRIM(CITY)='1860';</v>
      </c>
    </row>
    <row r="2124" spans="1:9" x14ac:dyDescent="0.25">
      <c r="A2124" s="5" t="s">
        <v>8603</v>
      </c>
      <c r="B2124" t="s">
        <v>7497</v>
      </c>
      <c r="C2124" s="5" t="s">
        <v>9</v>
      </c>
      <c r="D2124" s="5" t="str">
        <f t="shared" si="312"/>
        <v>1865</v>
      </c>
      <c r="E2124" s="5" t="str">
        <f t="shared" si="313"/>
        <v>Hutchinson</v>
      </c>
      <c r="F2124" s="5" t="s">
        <v>8688</v>
      </c>
      <c r="H2124" s="5">
        <f t="shared" si="314"/>
        <v>10</v>
      </c>
      <c r="I2124" s="5" t="str">
        <f t="shared" si="315"/>
        <v>UPDATE crash_acc_2016 SET CITY_txt = 'Hutchinson' where TRIM(CITY)='1865';</v>
      </c>
    </row>
    <row r="2125" spans="1:9" x14ac:dyDescent="0.25">
      <c r="A2125" s="5" t="s">
        <v>8603</v>
      </c>
      <c r="B2125" t="s">
        <v>7498</v>
      </c>
      <c r="C2125" s="5" t="s">
        <v>9</v>
      </c>
      <c r="D2125" s="5" t="str">
        <f t="shared" si="312"/>
        <v>1870</v>
      </c>
      <c r="E2125" s="5" t="str">
        <f t="shared" si="313"/>
        <v>Ihlen</v>
      </c>
      <c r="F2125" s="5" t="s">
        <v>8688</v>
      </c>
      <c r="H2125" s="5">
        <f t="shared" si="314"/>
        <v>5</v>
      </c>
      <c r="I2125" s="5" t="str">
        <f t="shared" si="315"/>
        <v>UPDATE crash_acc_2016 SET CITY_txt = 'Ihlen' where TRIM(CITY)='1870';</v>
      </c>
    </row>
    <row r="2126" spans="1:9" x14ac:dyDescent="0.25">
      <c r="A2126" s="5" t="s">
        <v>8603</v>
      </c>
      <c r="B2126" t="s">
        <v>7499</v>
      </c>
      <c r="C2126" s="5" t="s">
        <v>9</v>
      </c>
      <c r="D2126" s="5" t="str">
        <f t="shared" si="312"/>
        <v>1875</v>
      </c>
      <c r="E2126" s="5" t="str">
        <f t="shared" si="313"/>
        <v>Independence</v>
      </c>
      <c r="F2126" s="5" t="s">
        <v>8688</v>
      </c>
      <c r="H2126" s="5">
        <f t="shared" si="314"/>
        <v>12</v>
      </c>
      <c r="I2126" s="5" t="str">
        <f t="shared" si="315"/>
        <v>UPDATE crash_acc_2016 SET CITY_txt = 'Independence' where TRIM(CITY)='1875';</v>
      </c>
    </row>
    <row r="2127" spans="1:9" x14ac:dyDescent="0.25">
      <c r="A2127" s="5" t="s">
        <v>8603</v>
      </c>
      <c r="B2127" t="s">
        <v>7500</v>
      </c>
      <c r="C2127" s="5" t="s">
        <v>9</v>
      </c>
      <c r="D2127" s="5" t="str">
        <f t="shared" ref="D2127:D2190" si="316">LEFT(B2127,4)</f>
        <v>1880</v>
      </c>
      <c r="E2127" s="5" t="str">
        <f t="shared" ref="E2127:E2190" si="317">TRIM(MID(B2127, SEARCH("=", B2127)+1,100))</f>
        <v>International Falls</v>
      </c>
      <c r="F2127" s="5" t="s">
        <v>8688</v>
      </c>
      <c r="H2127" s="5">
        <f t="shared" si="314"/>
        <v>19</v>
      </c>
      <c r="I2127" s="5" t="str">
        <f t="shared" si="315"/>
        <v>UPDATE crash_acc_2016 SET CITY_txt = 'International Falls' where TRIM(CITY)='1880';</v>
      </c>
    </row>
    <row r="2128" spans="1:9" x14ac:dyDescent="0.25">
      <c r="A2128" s="5" t="s">
        <v>8603</v>
      </c>
      <c r="B2128" t="s">
        <v>7501</v>
      </c>
      <c r="C2128" s="5" t="s">
        <v>9</v>
      </c>
      <c r="D2128" s="5" t="str">
        <f t="shared" si="316"/>
        <v>1886</v>
      </c>
      <c r="E2128" s="5" t="str">
        <f t="shared" si="317"/>
        <v>Inver Grove Heights</v>
      </c>
      <c r="F2128" s="5" t="s">
        <v>8688</v>
      </c>
      <c r="H2128" s="5">
        <f t="shared" si="314"/>
        <v>19</v>
      </c>
      <c r="I2128" s="5" t="str">
        <f t="shared" si="315"/>
        <v>UPDATE crash_acc_2016 SET CITY_txt = 'Inver Grove Heights' where TRIM(CITY)='1886';</v>
      </c>
    </row>
    <row r="2129" spans="1:9" x14ac:dyDescent="0.25">
      <c r="A2129" s="5" t="s">
        <v>8603</v>
      </c>
      <c r="B2129" t="s">
        <v>7502</v>
      </c>
      <c r="C2129" s="5" t="s">
        <v>9</v>
      </c>
      <c r="D2129" s="5" t="str">
        <f t="shared" si="316"/>
        <v>1890</v>
      </c>
      <c r="E2129" s="5" t="str">
        <f t="shared" si="317"/>
        <v>Iona</v>
      </c>
      <c r="F2129" s="5" t="s">
        <v>8688</v>
      </c>
      <c r="H2129" s="5">
        <f t="shared" si="314"/>
        <v>4</v>
      </c>
      <c r="I2129" s="5" t="str">
        <f t="shared" si="315"/>
        <v>UPDATE crash_acc_2016 SET CITY_txt = 'Iona' where TRIM(CITY)='1890';</v>
      </c>
    </row>
    <row r="2130" spans="1:9" x14ac:dyDescent="0.25">
      <c r="A2130" s="5" t="s">
        <v>8603</v>
      </c>
      <c r="B2130" t="s">
        <v>7503</v>
      </c>
      <c r="C2130" s="5" t="s">
        <v>9</v>
      </c>
      <c r="D2130" s="5" t="str">
        <f t="shared" si="316"/>
        <v>1895</v>
      </c>
      <c r="E2130" s="5" t="str">
        <f t="shared" si="317"/>
        <v>Iron Junction</v>
      </c>
      <c r="F2130" s="5" t="s">
        <v>8688</v>
      </c>
      <c r="H2130" s="5">
        <f t="shared" si="314"/>
        <v>13</v>
      </c>
      <c r="I2130" s="5" t="str">
        <f t="shared" si="315"/>
        <v>UPDATE crash_acc_2016 SET CITY_txt = 'Iron Junction' where TRIM(CITY)='1895';</v>
      </c>
    </row>
    <row r="2131" spans="1:9" x14ac:dyDescent="0.25">
      <c r="A2131" s="5" t="s">
        <v>8603</v>
      </c>
      <c r="B2131" t="s">
        <v>7504</v>
      </c>
      <c r="C2131" s="5" t="s">
        <v>9</v>
      </c>
      <c r="D2131" s="5" t="str">
        <f t="shared" si="316"/>
        <v>1900</v>
      </c>
      <c r="E2131" s="5" t="str">
        <f t="shared" si="317"/>
        <v>Ironton</v>
      </c>
      <c r="F2131" s="5" t="s">
        <v>8688</v>
      </c>
      <c r="H2131" s="5">
        <f t="shared" si="314"/>
        <v>7</v>
      </c>
      <c r="I2131" s="5" t="str">
        <f t="shared" si="315"/>
        <v>UPDATE crash_acc_2016 SET CITY_txt = 'Ironton' where TRIM(CITY)='1900';</v>
      </c>
    </row>
    <row r="2132" spans="1:9" x14ac:dyDescent="0.25">
      <c r="A2132" s="5" t="s">
        <v>8603</v>
      </c>
      <c r="B2132" t="s">
        <v>7505</v>
      </c>
      <c r="C2132" s="5" t="s">
        <v>9</v>
      </c>
      <c r="D2132" s="5" t="str">
        <f t="shared" si="316"/>
        <v>1905</v>
      </c>
      <c r="E2132" s="5" t="str">
        <f t="shared" si="317"/>
        <v>Isanti</v>
      </c>
      <c r="F2132" s="5" t="s">
        <v>8688</v>
      </c>
      <c r="H2132" s="5">
        <f t="shared" si="314"/>
        <v>6</v>
      </c>
      <c r="I2132" s="5" t="str">
        <f t="shared" si="315"/>
        <v>UPDATE crash_acc_2016 SET CITY_txt = 'Isanti' where TRIM(CITY)='1905';</v>
      </c>
    </row>
    <row r="2133" spans="1:9" x14ac:dyDescent="0.25">
      <c r="A2133" s="5" t="s">
        <v>8603</v>
      </c>
      <c r="B2133" t="s">
        <v>7506</v>
      </c>
      <c r="C2133" s="5" t="s">
        <v>9</v>
      </c>
      <c r="D2133" s="5" t="str">
        <f t="shared" si="316"/>
        <v>1915</v>
      </c>
      <c r="E2133" s="5" t="str">
        <f t="shared" si="317"/>
        <v>Island View</v>
      </c>
      <c r="F2133" s="5" t="s">
        <v>8688</v>
      </c>
      <c r="H2133" s="5">
        <f t="shared" si="314"/>
        <v>11</v>
      </c>
      <c r="I2133" s="5" t="str">
        <f t="shared" si="315"/>
        <v>UPDATE crash_acc_2016 SET CITY_txt = 'Island View' where TRIM(CITY)='1915';</v>
      </c>
    </row>
    <row r="2134" spans="1:9" x14ac:dyDescent="0.25">
      <c r="A2134" s="5" t="s">
        <v>8603</v>
      </c>
      <c r="B2134" t="s">
        <v>7507</v>
      </c>
      <c r="C2134" s="5" t="s">
        <v>9</v>
      </c>
      <c r="D2134" s="5" t="str">
        <f t="shared" si="316"/>
        <v>1920</v>
      </c>
      <c r="E2134" s="5" t="str">
        <f t="shared" si="317"/>
        <v>Isle</v>
      </c>
      <c r="F2134" s="5" t="s">
        <v>8688</v>
      </c>
      <c r="H2134" s="5">
        <f t="shared" si="314"/>
        <v>4</v>
      </c>
      <c r="I2134" s="5" t="str">
        <f t="shared" si="315"/>
        <v>UPDATE crash_acc_2016 SET CITY_txt = 'Isle' where TRIM(CITY)='1920';</v>
      </c>
    </row>
    <row r="2135" spans="1:9" x14ac:dyDescent="0.25">
      <c r="A2135" s="5" t="s">
        <v>8603</v>
      </c>
      <c r="B2135" t="s">
        <v>7508</v>
      </c>
      <c r="C2135" s="5" t="s">
        <v>9</v>
      </c>
      <c r="D2135" s="5" t="str">
        <f t="shared" si="316"/>
        <v>1925</v>
      </c>
      <c r="E2135" s="5" t="str">
        <f t="shared" si="317"/>
        <v>Ivanhoe</v>
      </c>
      <c r="F2135" s="5" t="s">
        <v>8688</v>
      </c>
      <c r="H2135" s="5">
        <f t="shared" si="314"/>
        <v>7</v>
      </c>
      <c r="I2135" s="5" t="str">
        <f t="shared" si="315"/>
        <v>UPDATE crash_acc_2016 SET CITY_txt = 'Ivanhoe' where TRIM(CITY)='1925';</v>
      </c>
    </row>
    <row r="2136" spans="1:9" x14ac:dyDescent="0.25">
      <c r="A2136" s="5" t="s">
        <v>8603</v>
      </c>
      <c r="B2136" t="s">
        <v>7509</v>
      </c>
      <c r="C2136" s="5" t="s">
        <v>9</v>
      </c>
      <c r="D2136" s="5" t="str">
        <f t="shared" si="316"/>
        <v>1930</v>
      </c>
      <c r="E2136" s="5" t="str">
        <f t="shared" si="317"/>
        <v>Jackson</v>
      </c>
      <c r="F2136" s="5" t="s">
        <v>8688</v>
      </c>
      <c r="H2136" s="5">
        <f t="shared" si="314"/>
        <v>7</v>
      </c>
      <c r="I2136" s="5" t="str">
        <f t="shared" si="315"/>
        <v>UPDATE crash_acc_2016 SET CITY_txt = 'Jackson' where TRIM(CITY)='1930';</v>
      </c>
    </row>
    <row r="2137" spans="1:9" x14ac:dyDescent="0.25">
      <c r="A2137" s="5" t="s">
        <v>8603</v>
      </c>
      <c r="B2137" t="s">
        <v>7510</v>
      </c>
      <c r="C2137" s="5" t="s">
        <v>9</v>
      </c>
      <c r="D2137" s="5" t="str">
        <f t="shared" si="316"/>
        <v>1935</v>
      </c>
      <c r="E2137" s="5" t="str">
        <f t="shared" si="317"/>
        <v>Janesville</v>
      </c>
      <c r="F2137" s="5" t="s">
        <v>8688</v>
      </c>
      <c r="H2137" s="5">
        <f t="shared" si="314"/>
        <v>10</v>
      </c>
      <c r="I2137" s="5" t="str">
        <f t="shared" si="315"/>
        <v>UPDATE crash_acc_2016 SET CITY_txt = 'Janesville' where TRIM(CITY)='1935';</v>
      </c>
    </row>
    <row r="2138" spans="1:9" x14ac:dyDescent="0.25">
      <c r="A2138" s="5" t="s">
        <v>8603</v>
      </c>
      <c r="B2138" t="s">
        <v>7511</v>
      </c>
      <c r="C2138" s="5" t="s">
        <v>9</v>
      </c>
      <c r="D2138" s="5" t="str">
        <f t="shared" si="316"/>
        <v>1940</v>
      </c>
      <c r="E2138" s="5" t="str">
        <f t="shared" si="317"/>
        <v>Jasper</v>
      </c>
      <c r="F2138" s="5" t="s">
        <v>8688</v>
      </c>
      <c r="H2138" s="5">
        <f t="shared" si="314"/>
        <v>6</v>
      </c>
      <c r="I2138" s="5" t="str">
        <f t="shared" si="315"/>
        <v>UPDATE crash_acc_2016 SET CITY_txt = 'Jasper' where TRIM(CITY)='1940';</v>
      </c>
    </row>
    <row r="2139" spans="1:9" x14ac:dyDescent="0.25">
      <c r="A2139" s="5" t="s">
        <v>8603</v>
      </c>
      <c r="B2139" t="s">
        <v>7512</v>
      </c>
      <c r="C2139" s="5" t="s">
        <v>9</v>
      </c>
      <c r="D2139" s="5" t="str">
        <f t="shared" si="316"/>
        <v>1945</v>
      </c>
      <c r="E2139" s="5" t="str">
        <f t="shared" si="317"/>
        <v>Jeffers</v>
      </c>
      <c r="F2139" s="5" t="s">
        <v>8688</v>
      </c>
      <c r="H2139" s="5">
        <f t="shared" si="314"/>
        <v>7</v>
      </c>
      <c r="I2139" s="5" t="str">
        <f t="shared" si="315"/>
        <v>UPDATE crash_acc_2016 SET CITY_txt = 'Jeffers' where TRIM(CITY)='1945';</v>
      </c>
    </row>
    <row r="2140" spans="1:9" x14ac:dyDescent="0.25">
      <c r="A2140" s="5" t="s">
        <v>8603</v>
      </c>
      <c r="B2140" t="s">
        <v>7513</v>
      </c>
      <c r="C2140" s="5" t="s">
        <v>9</v>
      </c>
      <c r="D2140" s="5" t="str">
        <f t="shared" si="316"/>
        <v>1950</v>
      </c>
      <c r="E2140" s="5" t="str">
        <f t="shared" si="317"/>
        <v>Jenkins</v>
      </c>
      <c r="F2140" s="5" t="s">
        <v>8688</v>
      </c>
      <c r="H2140" s="5">
        <f t="shared" si="314"/>
        <v>7</v>
      </c>
      <c r="I2140" s="5" t="str">
        <f t="shared" si="315"/>
        <v>UPDATE crash_acc_2016 SET CITY_txt = 'Jenkins' where TRIM(CITY)='1950';</v>
      </c>
    </row>
    <row r="2141" spans="1:9" x14ac:dyDescent="0.25">
      <c r="A2141" s="5" t="s">
        <v>8603</v>
      </c>
      <c r="B2141" t="s">
        <v>7514</v>
      </c>
      <c r="C2141" s="5" t="s">
        <v>9</v>
      </c>
      <c r="D2141" s="5" t="str">
        <f t="shared" si="316"/>
        <v>1955</v>
      </c>
      <c r="E2141" s="5" t="str">
        <f t="shared" si="317"/>
        <v>Johnson</v>
      </c>
      <c r="F2141" s="5" t="s">
        <v>8688</v>
      </c>
      <c r="H2141" s="5">
        <f t="shared" si="314"/>
        <v>7</v>
      </c>
      <c r="I2141" s="5" t="str">
        <f t="shared" si="315"/>
        <v>UPDATE crash_acc_2016 SET CITY_txt = 'Johnson' where TRIM(CITY)='1955';</v>
      </c>
    </row>
    <row r="2142" spans="1:9" x14ac:dyDescent="0.25">
      <c r="A2142" s="5" t="s">
        <v>8603</v>
      </c>
      <c r="B2142" t="s">
        <v>7515</v>
      </c>
      <c r="C2142" s="5" t="s">
        <v>9</v>
      </c>
      <c r="D2142" s="5" t="str">
        <f t="shared" si="316"/>
        <v>1960</v>
      </c>
      <c r="E2142" s="5" t="str">
        <f t="shared" si="317"/>
        <v>Jordan</v>
      </c>
      <c r="F2142" s="5" t="s">
        <v>8688</v>
      </c>
      <c r="H2142" s="5">
        <f t="shared" si="314"/>
        <v>6</v>
      </c>
      <c r="I2142" s="5" t="str">
        <f t="shared" si="315"/>
        <v>UPDATE crash_acc_2016 SET CITY_txt = 'Jordan' where TRIM(CITY)='1960';</v>
      </c>
    </row>
    <row r="2143" spans="1:9" x14ac:dyDescent="0.25">
      <c r="A2143" s="5" t="s">
        <v>8603</v>
      </c>
      <c r="B2143" t="s">
        <v>7516</v>
      </c>
      <c r="C2143" s="5" t="s">
        <v>9</v>
      </c>
      <c r="D2143" s="5" t="str">
        <f t="shared" si="316"/>
        <v>1965</v>
      </c>
      <c r="E2143" s="5" t="str">
        <f t="shared" si="317"/>
        <v>Kandiyohi</v>
      </c>
      <c r="F2143" s="5" t="s">
        <v>8688</v>
      </c>
      <c r="H2143" s="5">
        <f t="shared" si="314"/>
        <v>9</v>
      </c>
      <c r="I2143" s="5" t="str">
        <f t="shared" si="315"/>
        <v>UPDATE crash_acc_2016 SET CITY_txt = 'Kandiyohi' where TRIM(CITY)='1965';</v>
      </c>
    </row>
    <row r="2144" spans="1:9" x14ac:dyDescent="0.25">
      <c r="A2144" s="5" t="s">
        <v>8603</v>
      </c>
      <c r="B2144" t="s">
        <v>7517</v>
      </c>
      <c r="C2144" s="5" t="s">
        <v>9</v>
      </c>
      <c r="D2144" s="5" t="str">
        <f t="shared" si="316"/>
        <v>1970</v>
      </c>
      <c r="E2144" s="5" t="str">
        <f t="shared" si="317"/>
        <v>Karlstad</v>
      </c>
      <c r="F2144" s="5" t="s">
        <v>8688</v>
      </c>
      <c r="H2144" s="5">
        <f t="shared" si="314"/>
        <v>8</v>
      </c>
      <c r="I2144" s="5" t="str">
        <f t="shared" si="315"/>
        <v>UPDATE crash_acc_2016 SET CITY_txt = 'Karlstad' where TRIM(CITY)='1970';</v>
      </c>
    </row>
    <row r="2145" spans="1:9" x14ac:dyDescent="0.25">
      <c r="A2145" s="5" t="s">
        <v>8603</v>
      </c>
      <c r="B2145" t="s">
        <v>7518</v>
      </c>
      <c r="C2145" s="5" t="s">
        <v>9</v>
      </c>
      <c r="D2145" s="5" t="str">
        <f t="shared" si="316"/>
        <v>1975</v>
      </c>
      <c r="E2145" s="5" t="str">
        <f t="shared" si="317"/>
        <v>Kasota</v>
      </c>
      <c r="F2145" s="5" t="s">
        <v>8688</v>
      </c>
      <c r="H2145" s="5">
        <f t="shared" si="314"/>
        <v>6</v>
      </c>
      <c r="I2145" s="5" t="str">
        <f t="shared" si="315"/>
        <v>UPDATE crash_acc_2016 SET CITY_txt = 'Kasota' where TRIM(CITY)='1975';</v>
      </c>
    </row>
    <row r="2146" spans="1:9" x14ac:dyDescent="0.25">
      <c r="A2146" s="5" t="s">
        <v>8603</v>
      </c>
      <c r="B2146" t="s">
        <v>7519</v>
      </c>
      <c r="C2146" s="5" t="s">
        <v>9</v>
      </c>
      <c r="D2146" s="5" t="str">
        <f t="shared" si="316"/>
        <v>1980</v>
      </c>
      <c r="E2146" s="5" t="str">
        <f t="shared" si="317"/>
        <v>Kasson</v>
      </c>
      <c r="F2146" s="5" t="s">
        <v>8688</v>
      </c>
      <c r="H2146" s="5">
        <f t="shared" si="314"/>
        <v>6</v>
      </c>
      <c r="I2146" s="5" t="str">
        <f t="shared" si="315"/>
        <v>UPDATE crash_acc_2016 SET CITY_txt = 'Kasson' where TRIM(CITY)='1980';</v>
      </c>
    </row>
    <row r="2147" spans="1:9" x14ac:dyDescent="0.25">
      <c r="A2147" s="5" t="s">
        <v>8603</v>
      </c>
      <c r="B2147" t="s">
        <v>7520</v>
      </c>
      <c r="C2147" s="5" t="s">
        <v>9</v>
      </c>
      <c r="D2147" s="5" t="str">
        <f t="shared" si="316"/>
        <v>1985</v>
      </c>
      <c r="E2147" s="5" t="str">
        <f t="shared" si="317"/>
        <v>Keewatin</v>
      </c>
      <c r="F2147" s="5" t="s">
        <v>8688</v>
      </c>
      <c r="H2147" s="5">
        <f t="shared" si="314"/>
        <v>8</v>
      </c>
      <c r="I2147" s="5" t="str">
        <f t="shared" si="315"/>
        <v>UPDATE crash_acc_2016 SET CITY_txt = 'Keewatin' where TRIM(CITY)='1985';</v>
      </c>
    </row>
    <row r="2148" spans="1:9" x14ac:dyDescent="0.25">
      <c r="A2148" s="5" t="s">
        <v>8603</v>
      </c>
      <c r="B2148" t="s">
        <v>7521</v>
      </c>
      <c r="C2148" s="5" t="s">
        <v>9</v>
      </c>
      <c r="D2148" s="5" t="str">
        <f t="shared" si="316"/>
        <v>1990</v>
      </c>
      <c r="E2148" s="5" t="str">
        <f t="shared" si="317"/>
        <v>Kelliher</v>
      </c>
      <c r="F2148" s="5" t="s">
        <v>8688</v>
      </c>
      <c r="H2148" s="5">
        <f t="shared" si="314"/>
        <v>8</v>
      </c>
      <c r="I2148" s="5" t="str">
        <f t="shared" si="315"/>
        <v>UPDATE crash_acc_2016 SET CITY_txt = 'Kelliher' where TRIM(CITY)='1990';</v>
      </c>
    </row>
    <row r="2149" spans="1:9" x14ac:dyDescent="0.25">
      <c r="A2149" s="5" t="s">
        <v>8603</v>
      </c>
      <c r="B2149" t="s">
        <v>7522</v>
      </c>
      <c r="C2149" s="5" t="s">
        <v>9</v>
      </c>
      <c r="D2149" s="5" t="str">
        <f t="shared" si="316"/>
        <v>1995</v>
      </c>
      <c r="E2149" s="5" t="str">
        <f t="shared" si="317"/>
        <v>Kellogg</v>
      </c>
      <c r="F2149" s="5" t="s">
        <v>8688</v>
      </c>
      <c r="H2149" s="5">
        <f t="shared" si="314"/>
        <v>7</v>
      </c>
      <c r="I2149" s="5" t="str">
        <f t="shared" si="315"/>
        <v>UPDATE crash_acc_2016 SET CITY_txt = 'Kellogg' where TRIM(CITY)='1995';</v>
      </c>
    </row>
    <row r="2150" spans="1:9" x14ac:dyDescent="0.25">
      <c r="A2150" s="5" t="s">
        <v>8603</v>
      </c>
      <c r="B2150" t="s">
        <v>7523</v>
      </c>
      <c r="C2150" s="5" t="s">
        <v>9</v>
      </c>
      <c r="D2150" s="5" t="str">
        <f t="shared" si="316"/>
        <v>2005</v>
      </c>
      <c r="E2150" s="5" t="str">
        <f t="shared" si="317"/>
        <v>Kennedy</v>
      </c>
      <c r="F2150" s="5" t="s">
        <v>8688</v>
      </c>
      <c r="H2150" s="5">
        <f t="shared" si="314"/>
        <v>7</v>
      </c>
      <c r="I2150" s="5" t="str">
        <f t="shared" si="315"/>
        <v>UPDATE crash_acc_2016 SET CITY_txt = 'Kennedy' where TRIM(CITY)='2005';</v>
      </c>
    </row>
    <row r="2151" spans="1:9" x14ac:dyDescent="0.25">
      <c r="A2151" s="5" t="s">
        <v>8603</v>
      </c>
      <c r="B2151" t="s">
        <v>7524</v>
      </c>
      <c r="C2151" s="5" t="s">
        <v>9</v>
      </c>
      <c r="D2151" s="5" t="str">
        <f t="shared" si="316"/>
        <v>2010</v>
      </c>
      <c r="E2151" s="5" t="str">
        <f t="shared" si="317"/>
        <v>Kenneth</v>
      </c>
      <c r="F2151" s="5" t="s">
        <v>8688</v>
      </c>
      <c r="H2151" s="5">
        <f t="shared" si="314"/>
        <v>7</v>
      </c>
      <c r="I2151" s="5" t="str">
        <f t="shared" si="315"/>
        <v>UPDATE crash_acc_2016 SET CITY_txt = 'Kenneth' where TRIM(CITY)='2010';</v>
      </c>
    </row>
    <row r="2152" spans="1:9" x14ac:dyDescent="0.25">
      <c r="A2152" s="5" t="s">
        <v>8603</v>
      </c>
      <c r="B2152" t="s">
        <v>7525</v>
      </c>
      <c r="C2152" s="5" t="s">
        <v>9</v>
      </c>
      <c r="D2152" s="5" t="str">
        <f t="shared" si="316"/>
        <v>2015</v>
      </c>
      <c r="E2152" s="5" t="str">
        <f t="shared" si="317"/>
        <v>Kensington</v>
      </c>
      <c r="F2152" s="5" t="s">
        <v>8688</v>
      </c>
      <c r="H2152" s="5">
        <f t="shared" si="314"/>
        <v>10</v>
      </c>
      <c r="I2152" s="5" t="str">
        <f t="shared" si="315"/>
        <v>UPDATE crash_acc_2016 SET CITY_txt = 'Kensington' where TRIM(CITY)='2015';</v>
      </c>
    </row>
    <row r="2153" spans="1:9" x14ac:dyDescent="0.25">
      <c r="A2153" s="5" t="s">
        <v>8603</v>
      </c>
      <c r="B2153" t="s">
        <v>7526</v>
      </c>
      <c r="C2153" s="5" t="s">
        <v>9</v>
      </c>
      <c r="D2153" s="5" t="str">
        <f t="shared" si="316"/>
        <v>2020</v>
      </c>
      <c r="E2153" s="5" t="str">
        <f t="shared" si="317"/>
        <v>Kent</v>
      </c>
      <c r="F2153" s="5" t="s">
        <v>8688</v>
      </c>
      <c r="H2153" s="5">
        <f t="shared" si="314"/>
        <v>4</v>
      </c>
      <c r="I2153" s="5" t="str">
        <f t="shared" si="315"/>
        <v>UPDATE crash_acc_2016 SET CITY_txt = 'Kent' where TRIM(CITY)='2020';</v>
      </c>
    </row>
    <row r="2154" spans="1:9" x14ac:dyDescent="0.25">
      <c r="A2154" s="5" t="s">
        <v>8603</v>
      </c>
      <c r="B2154" t="s">
        <v>7527</v>
      </c>
      <c r="C2154" s="5" t="s">
        <v>9</v>
      </c>
      <c r="D2154" s="5" t="str">
        <f t="shared" si="316"/>
        <v>2025</v>
      </c>
      <c r="E2154" s="5" t="str">
        <f t="shared" si="317"/>
        <v>Kenyon</v>
      </c>
      <c r="F2154" s="5" t="s">
        <v>8688</v>
      </c>
      <c r="H2154" s="5">
        <f t="shared" si="314"/>
        <v>6</v>
      </c>
      <c r="I2154" s="5" t="str">
        <f t="shared" si="315"/>
        <v>UPDATE crash_acc_2016 SET CITY_txt = 'Kenyon' where TRIM(CITY)='2025';</v>
      </c>
    </row>
    <row r="2155" spans="1:9" x14ac:dyDescent="0.25">
      <c r="A2155" s="5" t="s">
        <v>8603</v>
      </c>
      <c r="B2155" t="s">
        <v>7528</v>
      </c>
      <c r="C2155" s="5" t="s">
        <v>9</v>
      </c>
      <c r="D2155" s="5" t="str">
        <f t="shared" si="316"/>
        <v>2030</v>
      </c>
      <c r="E2155" s="5" t="str">
        <f t="shared" si="317"/>
        <v>Kerkhoven</v>
      </c>
      <c r="F2155" s="5" t="s">
        <v>8688</v>
      </c>
      <c r="H2155" s="5">
        <f t="shared" si="314"/>
        <v>9</v>
      </c>
      <c r="I2155" s="5" t="str">
        <f t="shared" si="315"/>
        <v>UPDATE crash_acc_2016 SET CITY_txt = 'Kerkhoven' where TRIM(CITY)='2030';</v>
      </c>
    </row>
    <row r="2156" spans="1:9" x14ac:dyDescent="0.25">
      <c r="A2156" s="5" t="s">
        <v>8603</v>
      </c>
      <c r="B2156" t="s">
        <v>7529</v>
      </c>
      <c r="C2156" s="5" t="s">
        <v>9</v>
      </c>
      <c r="D2156" s="5" t="str">
        <f t="shared" si="316"/>
        <v>2035</v>
      </c>
      <c r="E2156" s="5" t="str">
        <f t="shared" si="317"/>
        <v>Kerrick</v>
      </c>
      <c r="F2156" s="5" t="s">
        <v>8688</v>
      </c>
      <c r="H2156" s="5">
        <f t="shared" si="314"/>
        <v>7</v>
      </c>
      <c r="I2156" s="5" t="str">
        <f t="shared" si="315"/>
        <v>UPDATE crash_acc_2016 SET CITY_txt = 'Kerrick' where TRIM(CITY)='2035';</v>
      </c>
    </row>
    <row r="2157" spans="1:9" x14ac:dyDescent="0.25">
      <c r="A2157" s="5" t="s">
        <v>8603</v>
      </c>
      <c r="B2157" t="s">
        <v>7530</v>
      </c>
      <c r="C2157" s="5" t="s">
        <v>9</v>
      </c>
      <c r="D2157" s="5" t="str">
        <f t="shared" si="316"/>
        <v>2040</v>
      </c>
      <c r="E2157" s="5" t="str">
        <f t="shared" si="317"/>
        <v>Kettle River</v>
      </c>
      <c r="F2157" s="5" t="s">
        <v>8688</v>
      </c>
      <c r="H2157" s="5">
        <f t="shared" si="314"/>
        <v>12</v>
      </c>
      <c r="I2157" s="5" t="str">
        <f t="shared" si="315"/>
        <v>UPDATE crash_acc_2016 SET CITY_txt = 'Kettle River' where TRIM(CITY)='2040';</v>
      </c>
    </row>
    <row r="2158" spans="1:9" x14ac:dyDescent="0.25">
      <c r="A2158" s="5" t="s">
        <v>8603</v>
      </c>
      <c r="B2158" t="s">
        <v>7531</v>
      </c>
      <c r="C2158" s="5" t="s">
        <v>9</v>
      </c>
      <c r="D2158" s="5" t="str">
        <f t="shared" si="316"/>
        <v>2045</v>
      </c>
      <c r="E2158" s="5" t="str">
        <f t="shared" si="317"/>
        <v>Kiester</v>
      </c>
      <c r="F2158" s="5" t="s">
        <v>8688</v>
      </c>
      <c r="H2158" s="5">
        <f t="shared" si="314"/>
        <v>7</v>
      </c>
      <c r="I2158" s="5" t="str">
        <f t="shared" si="315"/>
        <v>UPDATE crash_acc_2016 SET CITY_txt = 'Kiester' where TRIM(CITY)='2045';</v>
      </c>
    </row>
    <row r="2159" spans="1:9" x14ac:dyDescent="0.25">
      <c r="A2159" s="5" t="s">
        <v>8603</v>
      </c>
      <c r="B2159" t="s">
        <v>7532</v>
      </c>
      <c r="C2159" s="5" t="s">
        <v>9</v>
      </c>
      <c r="D2159" s="5" t="str">
        <f t="shared" si="316"/>
        <v>2050</v>
      </c>
      <c r="E2159" s="5" t="str">
        <f t="shared" si="317"/>
        <v>Kilkenny</v>
      </c>
      <c r="F2159" s="5" t="s">
        <v>8688</v>
      </c>
      <c r="H2159" s="5">
        <f t="shared" si="314"/>
        <v>8</v>
      </c>
      <c r="I2159" s="5" t="str">
        <f t="shared" si="315"/>
        <v>UPDATE crash_acc_2016 SET CITY_txt = 'Kilkenny' where TRIM(CITY)='2050';</v>
      </c>
    </row>
    <row r="2160" spans="1:9" x14ac:dyDescent="0.25">
      <c r="A2160" s="5" t="s">
        <v>8603</v>
      </c>
      <c r="B2160" t="s">
        <v>7533</v>
      </c>
      <c r="C2160" s="5" t="s">
        <v>9</v>
      </c>
      <c r="D2160" s="5" t="str">
        <f t="shared" si="316"/>
        <v>2055</v>
      </c>
      <c r="E2160" s="5" t="str">
        <f t="shared" si="317"/>
        <v>Kimball Prairie</v>
      </c>
      <c r="F2160" s="5" t="s">
        <v>8688</v>
      </c>
      <c r="H2160" s="5">
        <f t="shared" si="314"/>
        <v>15</v>
      </c>
      <c r="I2160" s="5" t="str">
        <f t="shared" si="315"/>
        <v>UPDATE crash_acc_2016 SET CITY_txt = 'Kimball Prairie' where TRIM(CITY)='2055';</v>
      </c>
    </row>
    <row r="2161" spans="1:9" x14ac:dyDescent="0.25">
      <c r="A2161" s="5" t="s">
        <v>8603</v>
      </c>
      <c r="B2161" t="s">
        <v>7534</v>
      </c>
      <c r="C2161" s="5" t="s">
        <v>9</v>
      </c>
      <c r="D2161" s="5" t="str">
        <f t="shared" si="316"/>
        <v>2060</v>
      </c>
      <c r="E2161" s="5" t="str">
        <f t="shared" si="317"/>
        <v>Kinbrae</v>
      </c>
      <c r="F2161" s="5" t="s">
        <v>8688</v>
      </c>
      <c r="H2161" s="5">
        <f t="shared" si="314"/>
        <v>7</v>
      </c>
      <c r="I2161" s="5" t="str">
        <f t="shared" si="315"/>
        <v>UPDATE crash_acc_2016 SET CITY_txt = 'Kinbrae' where TRIM(CITY)='2060';</v>
      </c>
    </row>
    <row r="2162" spans="1:9" x14ac:dyDescent="0.25">
      <c r="A2162" s="5" t="s">
        <v>8603</v>
      </c>
      <c r="B2162" t="s">
        <v>7535</v>
      </c>
      <c r="C2162" s="5" t="s">
        <v>9</v>
      </c>
      <c r="D2162" s="5" t="str">
        <f t="shared" si="316"/>
        <v>2063</v>
      </c>
      <c r="E2162" s="5" t="str">
        <f t="shared" si="317"/>
        <v>Kingston</v>
      </c>
      <c r="F2162" s="5" t="s">
        <v>8688</v>
      </c>
      <c r="H2162" s="5">
        <f t="shared" si="314"/>
        <v>8</v>
      </c>
      <c r="I2162" s="5" t="str">
        <f t="shared" si="315"/>
        <v>UPDATE crash_acc_2016 SET CITY_txt = 'Kingston' where TRIM(CITY)='2063';</v>
      </c>
    </row>
    <row r="2163" spans="1:9" x14ac:dyDescent="0.25">
      <c r="A2163" s="5" t="s">
        <v>8603</v>
      </c>
      <c r="B2163" t="s">
        <v>7536</v>
      </c>
      <c r="C2163" s="5" t="s">
        <v>9</v>
      </c>
      <c r="D2163" s="5" t="str">
        <f t="shared" si="316"/>
        <v>2065</v>
      </c>
      <c r="E2163" s="5" t="str">
        <f t="shared" si="317"/>
        <v>Kinney</v>
      </c>
      <c r="F2163" s="5" t="s">
        <v>8688</v>
      </c>
      <c r="H2163" s="5">
        <f t="shared" si="314"/>
        <v>6</v>
      </c>
      <c r="I2163" s="5" t="str">
        <f t="shared" si="315"/>
        <v>UPDATE crash_acc_2016 SET CITY_txt = 'Kinney' where TRIM(CITY)='2065';</v>
      </c>
    </row>
    <row r="2164" spans="1:9" x14ac:dyDescent="0.25">
      <c r="A2164" s="5" t="s">
        <v>8603</v>
      </c>
      <c r="B2164" t="s">
        <v>7537</v>
      </c>
      <c r="C2164" s="5" t="s">
        <v>9</v>
      </c>
      <c r="D2164" s="5" t="str">
        <f t="shared" si="316"/>
        <v>2070</v>
      </c>
      <c r="E2164" s="5" t="str">
        <f t="shared" si="317"/>
        <v>La Crescent</v>
      </c>
      <c r="F2164" s="5" t="s">
        <v>8688</v>
      </c>
      <c r="H2164" s="5">
        <f t="shared" si="314"/>
        <v>11</v>
      </c>
      <c r="I2164" s="5" t="str">
        <f t="shared" si="315"/>
        <v>UPDATE crash_acc_2016 SET CITY_txt = 'La Crescent' where TRIM(CITY)='2070';</v>
      </c>
    </row>
    <row r="2165" spans="1:9" x14ac:dyDescent="0.25">
      <c r="A2165" s="5" t="s">
        <v>8603</v>
      </c>
      <c r="B2165" t="s">
        <v>7538</v>
      </c>
      <c r="C2165" s="5" t="s">
        <v>9</v>
      </c>
      <c r="D2165" s="5" t="str">
        <f t="shared" si="316"/>
        <v>2075</v>
      </c>
      <c r="E2165" s="5" t="str">
        <f t="shared" si="317"/>
        <v>Lafayette</v>
      </c>
      <c r="F2165" s="5" t="s">
        <v>8688</v>
      </c>
      <c r="H2165" s="5">
        <f t="shared" si="314"/>
        <v>9</v>
      </c>
      <c r="I2165" s="5" t="str">
        <f t="shared" si="315"/>
        <v>UPDATE crash_acc_2016 SET CITY_txt = 'Lafayette' where TRIM(CITY)='2075';</v>
      </c>
    </row>
    <row r="2166" spans="1:9" x14ac:dyDescent="0.25">
      <c r="A2166" s="5" t="s">
        <v>8603</v>
      </c>
      <c r="B2166" t="s">
        <v>7539</v>
      </c>
      <c r="C2166" s="5" t="s">
        <v>9</v>
      </c>
      <c r="D2166" s="5" t="str">
        <f t="shared" si="316"/>
        <v>2085</v>
      </c>
      <c r="E2166" s="5" t="str">
        <f t="shared" si="317"/>
        <v>Lake Benton</v>
      </c>
      <c r="F2166" s="5" t="s">
        <v>8688</v>
      </c>
      <c r="H2166" s="5">
        <f t="shared" si="314"/>
        <v>11</v>
      </c>
      <c r="I2166" s="5" t="str">
        <f t="shared" si="315"/>
        <v>UPDATE crash_acc_2016 SET CITY_txt = 'Lake Benton' where TRIM(CITY)='2085';</v>
      </c>
    </row>
    <row r="2167" spans="1:9" x14ac:dyDescent="0.25">
      <c r="A2167" s="5" t="s">
        <v>8603</v>
      </c>
      <c r="B2167" t="s">
        <v>7540</v>
      </c>
      <c r="C2167" s="5" t="s">
        <v>9</v>
      </c>
      <c r="D2167" s="5" t="str">
        <f t="shared" si="316"/>
        <v>2090</v>
      </c>
      <c r="E2167" s="5" t="str">
        <f t="shared" si="317"/>
        <v>Lake Bronson</v>
      </c>
      <c r="F2167" s="5" t="s">
        <v>8688</v>
      </c>
      <c r="H2167" s="5">
        <f t="shared" si="314"/>
        <v>12</v>
      </c>
      <c r="I2167" s="5" t="str">
        <f t="shared" si="315"/>
        <v>UPDATE crash_acc_2016 SET CITY_txt = 'Lake Bronson' where TRIM(CITY)='2090';</v>
      </c>
    </row>
    <row r="2168" spans="1:9" x14ac:dyDescent="0.25">
      <c r="A2168" s="5" t="s">
        <v>8603</v>
      </c>
      <c r="B2168" t="s">
        <v>7541</v>
      </c>
      <c r="C2168" s="5" t="s">
        <v>9</v>
      </c>
      <c r="D2168" s="5" t="str">
        <f t="shared" si="316"/>
        <v>2091</v>
      </c>
      <c r="E2168" s="5" t="str">
        <f t="shared" si="317"/>
        <v>Lake City</v>
      </c>
      <c r="F2168" s="5" t="s">
        <v>8688</v>
      </c>
      <c r="H2168" s="5">
        <f t="shared" si="314"/>
        <v>9</v>
      </c>
      <c r="I2168" s="5" t="str">
        <f t="shared" si="315"/>
        <v>UPDATE crash_acc_2016 SET CITY_txt = 'Lake City' where TRIM(CITY)='2091';</v>
      </c>
    </row>
    <row r="2169" spans="1:9" x14ac:dyDescent="0.25">
      <c r="A2169" s="5" t="s">
        <v>8603</v>
      </c>
      <c r="B2169" t="s">
        <v>7542</v>
      </c>
      <c r="C2169" s="5" t="s">
        <v>9</v>
      </c>
      <c r="D2169" s="5" t="str">
        <f t="shared" si="316"/>
        <v>2095</v>
      </c>
      <c r="E2169" s="5" t="str">
        <f t="shared" si="317"/>
        <v>Lake Crystal</v>
      </c>
      <c r="F2169" s="5" t="s">
        <v>8688</v>
      </c>
      <c r="H2169" s="5">
        <f t="shared" si="314"/>
        <v>12</v>
      </c>
      <c r="I2169" s="5" t="str">
        <f t="shared" si="315"/>
        <v>UPDATE crash_acc_2016 SET CITY_txt = 'Lake Crystal' where TRIM(CITY)='2095';</v>
      </c>
    </row>
    <row r="2170" spans="1:9" x14ac:dyDescent="0.25">
      <c r="A2170" s="5" t="s">
        <v>8603</v>
      </c>
      <c r="B2170" t="s">
        <v>7543</v>
      </c>
      <c r="C2170" s="5" t="s">
        <v>9</v>
      </c>
      <c r="D2170" s="5" t="str">
        <f t="shared" si="316"/>
        <v>2100</v>
      </c>
      <c r="E2170" s="5" t="str">
        <f t="shared" si="317"/>
        <v>Lake Elmo</v>
      </c>
      <c r="F2170" s="5" t="s">
        <v>8688</v>
      </c>
      <c r="H2170" s="5">
        <f t="shared" si="314"/>
        <v>9</v>
      </c>
      <c r="I2170" s="5" t="str">
        <f t="shared" si="315"/>
        <v>UPDATE crash_acc_2016 SET CITY_txt = 'Lake Elmo' where TRIM(CITY)='2100';</v>
      </c>
    </row>
    <row r="2171" spans="1:9" x14ac:dyDescent="0.25">
      <c r="A2171" s="5" t="s">
        <v>8603</v>
      </c>
      <c r="B2171" t="s">
        <v>7544</v>
      </c>
      <c r="C2171" s="5" t="s">
        <v>9</v>
      </c>
      <c r="D2171" s="5" t="str">
        <f t="shared" si="316"/>
        <v>2105</v>
      </c>
      <c r="E2171" s="5" t="str">
        <f t="shared" si="317"/>
        <v>Lakefield</v>
      </c>
      <c r="F2171" s="5" t="s">
        <v>8688</v>
      </c>
      <c r="H2171" s="5">
        <f t="shared" si="314"/>
        <v>9</v>
      </c>
      <c r="I2171" s="5" t="str">
        <f t="shared" si="315"/>
        <v>UPDATE crash_acc_2016 SET CITY_txt = 'Lakefield' where TRIM(CITY)='2105';</v>
      </c>
    </row>
    <row r="2172" spans="1:9" x14ac:dyDescent="0.25">
      <c r="A2172" s="5" t="s">
        <v>8603</v>
      </c>
      <c r="B2172" t="s">
        <v>7545</v>
      </c>
      <c r="C2172" s="5" t="s">
        <v>9</v>
      </c>
      <c r="D2172" s="5" t="str">
        <f t="shared" si="316"/>
        <v>2115</v>
      </c>
      <c r="E2172" s="5" t="str">
        <f t="shared" si="317"/>
        <v>Lake Henry</v>
      </c>
      <c r="F2172" s="5" t="s">
        <v>8688</v>
      </c>
      <c r="H2172" s="5">
        <f t="shared" si="314"/>
        <v>10</v>
      </c>
      <c r="I2172" s="5" t="str">
        <f t="shared" si="315"/>
        <v>UPDATE crash_acc_2016 SET CITY_txt = 'Lake Henry' where TRIM(CITY)='2115';</v>
      </c>
    </row>
    <row r="2173" spans="1:9" x14ac:dyDescent="0.25">
      <c r="A2173" s="5" t="s">
        <v>8603</v>
      </c>
      <c r="B2173" t="s">
        <v>7546</v>
      </c>
      <c r="C2173" s="5" t="s">
        <v>9</v>
      </c>
      <c r="D2173" s="5" t="str">
        <f t="shared" si="316"/>
        <v>2120</v>
      </c>
      <c r="E2173" s="5" t="str">
        <f t="shared" si="317"/>
        <v>Lakeland</v>
      </c>
      <c r="F2173" s="5" t="s">
        <v>8688</v>
      </c>
      <c r="H2173" s="5">
        <f t="shared" si="314"/>
        <v>8</v>
      </c>
      <c r="I2173" s="5" t="str">
        <f t="shared" si="315"/>
        <v>UPDATE crash_acc_2016 SET CITY_txt = 'Lakeland' where TRIM(CITY)='2120';</v>
      </c>
    </row>
    <row r="2174" spans="1:9" x14ac:dyDescent="0.25">
      <c r="A2174" s="5" t="s">
        <v>8603</v>
      </c>
      <c r="B2174" t="s">
        <v>7547</v>
      </c>
      <c r="C2174" s="5" t="s">
        <v>9</v>
      </c>
      <c r="D2174" s="5" t="str">
        <f t="shared" si="316"/>
        <v>2125</v>
      </c>
      <c r="E2174" s="5" t="str">
        <f t="shared" si="317"/>
        <v>Lakeland Shores</v>
      </c>
      <c r="F2174" s="5" t="s">
        <v>8688</v>
      </c>
      <c r="H2174" s="5">
        <f t="shared" si="314"/>
        <v>15</v>
      </c>
      <c r="I2174" s="5" t="str">
        <f t="shared" si="315"/>
        <v>UPDATE crash_acc_2016 SET CITY_txt = 'Lakeland Shores' where TRIM(CITY)='2125';</v>
      </c>
    </row>
    <row r="2175" spans="1:9" x14ac:dyDescent="0.25">
      <c r="A2175" s="5" t="s">
        <v>8603</v>
      </c>
      <c r="B2175" t="s">
        <v>7548</v>
      </c>
      <c r="C2175" s="5" t="s">
        <v>9</v>
      </c>
      <c r="D2175" s="5" t="str">
        <f t="shared" si="316"/>
        <v>2130</v>
      </c>
      <c r="E2175" s="5" t="str">
        <f t="shared" si="317"/>
        <v>Lake Lillian</v>
      </c>
      <c r="F2175" s="5" t="s">
        <v>8688</v>
      </c>
      <c r="H2175" s="5">
        <f t="shared" si="314"/>
        <v>12</v>
      </c>
      <c r="I2175" s="5" t="str">
        <f t="shared" si="315"/>
        <v>UPDATE crash_acc_2016 SET CITY_txt = 'Lake Lillian' where TRIM(CITY)='2130';</v>
      </c>
    </row>
    <row r="2176" spans="1:9" x14ac:dyDescent="0.25">
      <c r="A2176" s="5" t="s">
        <v>8603</v>
      </c>
      <c r="B2176" t="s">
        <v>7549</v>
      </c>
      <c r="C2176" s="5" t="s">
        <v>9</v>
      </c>
      <c r="D2176" s="5" t="str">
        <f t="shared" si="316"/>
        <v>2135</v>
      </c>
      <c r="E2176" s="5" t="str">
        <f t="shared" si="317"/>
        <v>Lake Park</v>
      </c>
      <c r="F2176" s="5" t="s">
        <v>8688</v>
      </c>
      <c r="H2176" s="5">
        <f t="shared" si="314"/>
        <v>9</v>
      </c>
      <c r="I2176" s="5" t="str">
        <f t="shared" si="315"/>
        <v>UPDATE crash_acc_2016 SET CITY_txt = 'Lake Park' where TRIM(CITY)='2135';</v>
      </c>
    </row>
    <row r="2177" spans="1:9" x14ac:dyDescent="0.25">
      <c r="A2177" s="5" t="s">
        <v>8603</v>
      </c>
      <c r="B2177" t="s">
        <v>7550</v>
      </c>
      <c r="C2177" s="5" t="s">
        <v>9</v>
      </c>
      <c r="D2177" s="5" t="str">
        <f t="shared" si="316"/>
        <v>2138</v>
      </c>
      <c r="E2177" s="5" t="str">
        <f t="shared" si="317"/>
        <v>Lake St Croix Beach</v>
      </c>
      <c r="F2177" s="5" t="s">
        <v>8688</v>
      </c>
      <c r="H2177" s="5">
        <f t="shared" si="314"/>
        <v>19</v>
      </c>
      <c r="I2177" s="5" t="str">
        <f t="shared" si="315"/>
        <v>UPDATE crash_acc_2016 SET CITY_txt = 'Lake St Croix Beach' where TRIM(CITY)='2138';</v>
      </c>
    </row>
    <row r="2178" spans="1:9" x14ac:dyDescent="0.25">
      <c r="A2178" s="5" t="s">
        <v>8603</v>
      </c>
      <c r="B2178" t="s">
        <v>7551</v>
      </c>
      <c r="C2178" s="5" t="s">
        <v>9</v>
      </c>
      <c r="D2178" s="5" t="str">
        <f t="shared" si="316"/>
        <v>2140</v>
      </c>
      <c r="E2178" s="5" t="str">
        <f t="shared" si="317"/>
        <v>Lake Shore</v>
      </c>
      <c r="F2178" s="5" t="s">
        <v>8688</v>
      </c>
      <c r="H2178" s="5">
        <f t="shared" si="314"/>
        <v>10</v>
      </c>
      <c r="I2178" s="5" t="str">
        <f t="shared" si="315"/>
        <v>UPDATE crash_acc_2016 SET CITY_txt = 'Lake Shore' where TRIM(CITY)='2140';</v>
      </c>
    </row>
    <row r="2179" spans="1:9" x14ac:dyDescent="0.25">
      <c r="A2179" s="5" t="s">
        <v>8603</v>
      </c>
      <c r="B2179" t="s">
        <v>7552</v>
      </c>
      <c r="C2179" s="5" t="s">
        <v>9</v>
      </c>
      <c r="D2179" s="5" t="str">
        <f t="shared" si="316"/>
        <v>2150</v>
      </c>
      <c r="E2179" s="5" t="str">
        <f t="shared" si="317"/>
        <v>Lakeville</v>
      </c>
      <c r="F2179" s="5" t="s">
        <v>8688</v>
      </c>
      <c r="H2179" s="5">
        <f t="shared" si="314"/>
        <v>9</v>
      </c>
      <c r="I2179" s="5" t="str">
        <f t="shared" si="315"/>
        <v>UPDATE crash_acc_2016 SET CITY_txt = 'Lakeville' where TRIM(CITY)='2150';</v>
      </c>
    </row>
    <row r="2180" spans="1:9" x14ac:dyDescent="0.25">
      <c r="A2180" s="5" t="s">
        <v>8603</v>
      </c>
      <c r="B2180" t="s">
        <v>7553</v>
      </c>
      <c r="C2180" s="5" t="s">
        <v>9</v>
      </c>
      <c r="D2180" s="5" t="str">
        <f t="shared" si="316"/>
        <v>2155</v>
      </c>
      <c r="E2180" s="5" t="str">
        <f t="shared" si="317"/>
        <v>Lake Wilson</v>
      </c>
      <c r="F2180" s="5" t="s">
        <v>8688</v>
      </c>
      <c r="H2180" s="5">
        <f t="shared" si="314"/>
        <v>11</v>
      </c>
      <c r="I2180" s="5" t="str">
        <f t="shared" si="315"/>
        <v>UPDATE crash_acc_2016 SET CITY_txt = 'Lake Wilson' where TRIM(CITY)='2155';</v>
      </c>
    </row>
    <row r="2181" spans="1:9" x14ac:dyDescent="0.25">
      <c r="A2181" s="5" t="s">
        <v>8603</v>
      </c>
      <c r="B2181" t="s">
        <v>7554</v>
      </c>
      <c r="C2181" s="5" t="s">
        <v>9</v>
      </c>
      <c r="D2181" s="5" t="str">
        <f t="shared" si="316"/>
        <v>2160</v>
      </c>
      <c r="E2181" s="5" t="str">
        <f t="shared" si="317"/>
        <v>Lamberton</v>
      </c>
      <c r="F2181" s="5" t="s">
        <v>8688</v>
      </c>
      <c r="H2181" s="5">
        <f t="shared" ref="H2181:H2244" si="318">LEN(E2181)</f>
        <v>9</v>
      </c>
      <c r="I2181" s="5" t="str">
        <f t="shared" ref="I2181:I2244" si="319">"UPDATE crash_"&amp;TRIM(F2181)&amp;"_2016 SET "&amp;TRIM(C2181)&amp;"_txt = '"&amp;TRIM(E2181)&amp;"' where TRIM("&amp;TRIM(C2181)&amp;")='"&amp;TRIM(D2181)&amp;"';"</f>
        <v>UPDATE crash_acc_2016 SET CITY_txt = 'Lamberton' where TRIM(CITY)='2160';</v>
      </c>
    </row>
    <row r="2182" spans="1:9" x14ac:dyDescent="0.25">
      <c r="A2182" s="5" t="s">
        <v>8603</v>
      </c>
      <c r="B2182" t="s">
        <v>7555</v>
      </c>
      <c r="C2182" s="5" t="s">
        <v>9</v>
      </c>
      <c r="D2182" s="5" t="str">
        <f t="shared" si="316"/>
        <v>2165</v>
      </c>
      <c r="E2182" s="5" t="str">
        <f t="shared" si="317"/>
        <v>Lancaster</v>
      </c>
      <c r="F2182" s="5" t="s">
        <v>8688</v>
      </c>
      <c r="H2182" s="5">
        <f t="shared" si="318"/>
        <v>9</v>
      </c>
      <c r="I2182" s="5" t="str">
        <f t="shared" si="319"/>
        <v>UPDATE crash_acc_2016 SET CITY_txt = 'Lancaster' where TRIM(CITY)='2165';</v>
      </c>
    </row>
    <row r="2183" spans="1:9" x14ac:dyDescent="0.25">
      <c r="A2183" s="5" t="s">
        <v>8603</v>
      </c>
      <c r="B2183" t="s">
        <v>7556</v>
      </c>
      <c r="C2183" s="5" t="s">
        <v>9</v>
      </c>
      <c r="D2183" s="5" t="str">
        <f t="shared" si="316"/>
        <v>2170</v>
      </c>
      <c r="E2183" s="5" t="str">
        <f t="shared" si="317"/>
        <v>Landfall</v>
      </c>
      <c r="F2183" s="5" t="s">
        <v>8688</v>
      </c>
      <c r="H2183" s="5">
        <f t="shared" si="318"/>
        <v>8</v>
      </c>
      <c r="I2183" s="5" t="str">
        <f t="shared" si="319"/>
        <v>UPDATE crash_acc_2016 SET CITY_txt = 'Landfall' where TRIM(CITY)='2170';</v>
      </c>
    </row>
    <row r="2184" spans="1:9" x14ac:dyDescent="0.25">
      <c r="A2184" s="5" t="s">
        <v>8603</v>
      </c>
      <c r="B2184" t="s">
        <v>7557</v>
      </c>
      <c r="C2184" s="5" t="s">
        <v>9</v>
      </c>
      <c r="D2184" s="5" t="str">
        <f t="shared" si="316"/>
        <v>2175</v>
      </c>
      <c r="E2184" s="5" t="str">
        <f t="shared" si="317"/>
        <v>Lanesboro</v>
      </c>
      <c r="F2184" s="5" t="s">
        <v>8688</v>
      </c>
      <c r="H2184" s="5">
        <f t="shared" si="318"/>
        <v>9</v>
      </c>
      <c r="I2184" s="5" t="str">
        <f t="shared" si="319"/>
        <v>UPDATE crash_acc_2016 SET CITY_txt = 'Lanesboro' where TRIM(CITY)='2175';</v>
      </c>
    </row>
    <row r="2185" spans="1:9" x14ac:dyDescent="0.25">
      <c r="A2185" s="5" t="s">
        <v>8603</v>
      </c>
      <c r="B2185" t="s">
        <v>7558</v>
      </c>
      <c r="C2185" s="5" t="s">
        <v>9</v>
      </c>
      <c r="D2185" s="5" t="str">
        <f t="shared" si="316"/>
        <v>2180</v>
      </c>
      <c r="E2185" s="5" t="str">
        <f t="shared" si="317"/>
        <v>Laporte</v>
      </c>
      <c r="F2185" s="5" t="s">
        <v>8688</v>
      </c>
      <c r="H2185" s="5">
        <f t="shared" si="318"/>
        <v>7</v>
      </c>
      <c r="I2185" s="5" t="str">
        <f t="shared" si="319"/>
        <v>UPDATE crash_acc_2016 SET CITY_txt = 'Laporte' where TRIM(CITY)='2180';</v>
      </c>
    </row>
    <row r="2186" spans="1:9" x14ac:dyDescent="0.25">
      <c r="A2186" s="5" t="s">
        <v>8603</v>
      </c>
      <c r="B2186" t="s">
        <v>7559</v>
      </c>
      <c r="C2186" s="5" t="s">
        <v>9</v>
      </c>
      <c r="D2186" s="5" t="str">
        <f t="shared" si="316"/>
        <v>2185</v>
      </c>
      <c r="E2186" s="5" t="str">
        <f t="shared" si="317"/>
        <v>La Prairie</v>
      </c>
      <c r="F2186" s="5" t="s">
        <v>8688</v>
      </c>
      <c r="H2186" s="5">
        <f t="shared" si="318"/>
        <v>10</v>
      </c>
      <c r="I2186" s="5" t="str">
        <f t="shared" si="319"/>
        <v>UPDATE crash_acc_2016 SET CITY_txt = 'La Prairie' where TRIM(CITY)='2185';</v>
      </c>
    </row>
    <row r="2187" spans="1:9" x14ac:dyDescent="0.25">
      <c r="A2187" s="5" t="s">
        <v>8603</v>
      </c>
      <c r="B2187" t="s">
        <v>7560</v>
      </c>
      <c r="C2187" s="5" t="s">
        <v>9</v>
      </c>
      <c r="D2187" s="5" t="str">
        <f t="shared" si="316"/>
        <v>2190</v>
      </c>
      <c r="E2187" s="5" t="str">
        <f t="shared" si="317"/>
        <v>La Salle</v>
      </c>
      <c r="F2187" s="5" t="s">
        <v>8688</v>
      </c>
      <c r="H2187" s="5">
        <f t="shared" si="318"/>
        <v>8</v>
      </c>
      <c r="I2187" s="5" t="str">
        <f t="shared" si="319"/>
        <v>UPDATE crash_acc_2016 SET CITY_txt = 'La Salle' where TRIM(CITY)='2190';</v>
      </c>
    </row>
    <row r="2188" spans="1:9" x14ac:dyDescent="0.25">
      <c r="A2188" s="5" t="s">
        <v>8603</v>
      </c>
      <c r="B2188" t="s">
        <v>7561</v>
      </c>
      <c r="C2188" s="5" t="s">
        <v>9</v>
      </c>
      <c r="D2188" s="5" t="str">
        <f t="shared" si="316"/>
        <v>2195</v>
      </c>
      <c r="E2188" s="5" t="str">
        <f t="shared" si="317"/>
        <v>Lastrup</v>
      </c>
      <c r="F2188" s="5" t="s">
        <v>8688</v>
      </c>
      <c r="H2188" s="5">
        <f t="shared" si="318"/>
        <v>7</v>
      </c>
      <c r="I2188" s="5" t="str">
        <f t="shared" si="319"/>
        <v>UPDATE crash_acc_2016 SET CITY_txt = 'Lastrup' where TRIM(CITY)='2195';</v>
      </c>
    </row>
    <row r="2189" spans="1:9" x14ac:dyDescent="0.25">
      <c r="A2189" s="5" t="s">
        <v>8603</v>
      </c>
      <c r="B2189" t="s">
        <v>7562</v>
      </c>
      <c r="C2189" s="5" t="s">
        <v>9</v>
      </c>
      <c r="D2189" s="5" t="str">
        <f t="shared" si="316"/>
        <v>2200</v>
      </c>
      <c r="E2189" s="5" t="str">
        <f t="shared" si="317"/>
        <v>Lauderdale</v>
      </c>
      <c r="F2189" s="5" t="s">
        <v>8688</v>
      </c>
      <c r="H2189" s="5">
        <f t="shared" si="318"/>
        <v>10</v>
      </c>
      <c r="I2189" s="5" t="str">
        <f t="shared" si="319"/>
        <v>UPDATE crash_acc_2016 SET CITY_txt = 'Lauderdale' where TRIM(CITY)='2200';</v>
      </c>
    </row>
    <row r="2190" spans="1:9" x14ac:dyDescent="0.25">
      <c r="A2190" s="5" t="s">
        <v>8603</v>
      </c>
      <c r="B2190" t="s">
        <v>7563</v>
      </c>
      <c r="C2190" s="5" t="s">
        <v>9</v>
      </c>
      <c r="D2190" s="5" t="str">
        <f t="shared" si="316"/>
        <v>2205</v>
      </c>
      <c r="E2190" s="5" t="str">
        <f t="shared" si="317"/>
        <v>Le Center</v>
      </c>
      <c r="F2190" s="5" t="s">
        <v>8688</v>
      </c>
      <c r="H2190" s="5">
        <f t="shared" si="318"/>
        <v>9</v>
      </c>
      <c r="I2190" s="5" t="str">
        <f t="shared" si="319"/>
        <v>UPDATE crash_acc_2016 SET CITY_txt = 'Le Center' where TRIM(CITY)='2205';</v>
      </c>
    </row>
    <row r="2191" spans="1:9" x14ac:dyDescent="0.25">
      <c r="A2191" s="5" t="s">
        <v>8603</v>
      </c>
      <c r="B2191" t="s">
        <v>7564</v>
      </c>
      <c r="C2191" s="5" t="s">
        <v>9</v>
      </c>
      <c r="D2191" s="5" t="str">
        <f t="shared" ref="D2191:D2254" si="320">LEFT(B2191,4)</f>
        <v>2210</v>
      </c>
      <c r="E2191" s="5" t="str">
        <f t="shared" ref="E2191:E2254" si="321">TRIM(MID(B2191, SEARCH("=", B2191)+1,100))</f>
        <v>Lengby</v>
      </c>
      <c r="F2191" s="5" t="s">
        <v>8688</v>
      </c>
      <c r="H2191" s="5">
        <f t="shared" si="318"/>
        <v>6</v>
      </c>
      <c r="I2191" s="5" t="str">
        <f t="shared" si="319"/>
        <v>UPDATE crash_acc_2016 SET CITY_txt = 'Lengby' where TRIM(CITY)='2210';</v>
      </c>
    </row>
    <row r="2192" spans="1:9" x14ac:dyDescent="0.25">
      <c r="A2192" s="5" t="s">
        <v>8603</v>
      </c>
      <c r="B2192" t="s">
        <v>7565</v>
      </c>
      <c r="C2192" s="5" t="s">
        <v>9</v>
      </c>
      <c r="D2192" s="5" t="str">
        <f t="shared" si="320"/>
        <v>2215</v>
      </c>
      <c r="E2192" s="5" t="str">
        <f t="shared" si="321"/>
        <v>Leonard</v>
      </c>
      <c r="F2192" s="5" t="s">
        <v>8688</v>
      </c>
      <c r="H2192" s="5">
        <f t="shared" si="318"/>
        <v>7</v>
      </c>
      <c r="I2192" s="5" t="str">
        <f t="shared" si="319"/>
        <v>UPDATE crash_acc_2016 SET CITY_txt = 'Leonard' where TRIM(CITY)='2215';</v>
      </c>
    </row>
    <row r="2193" spans="1:9" x14ac:dyDescent="0.25">
      <c r="A2193" s="5" t="s">
        <v>8603</v>
      </c>
      <c r="B2193" t="s">
        <v>7566</v>
      </c>
      <c r="C2193" s="5" t="s">
        <v>9</v>
      </c>
      <c r="D2193" s="5" t="str">
        <f t="shared" si="320"/>
        <v>2220</v>
      </c>
      <c r="E2193" s="5" t="str">
        <f t="shared" si="321"/>
        <v>Leonidas</v>
      </c>
      <c r="F2193" s="5" t="s">
        <v>8688</v>
      </c>
      <c r="H2193" s="5">
        <f t="shared" si="318"/>
        <v>8</v>
      </c>
      <c r="I2193" s="5" t="str">
        <f t="shared" si="319"/>
        <v>UPDATE crash_acc_2016 SET CITY_txt = 'Leonidas' where TRIM(CITY)='2220';</v>
      </c>
    </row>
    <row r="2194" spans="1:9" x14ac:dyDescent="0.25">
      <c r="A2194" s="5" t="s">
        <v>8603</v>
      </c>
      <c r="B2194" t="s">
        <v>7567</v>
      </c>
      <c r="C2194" s="5" t="s">
        <v>9</v>
      </c>
      <c r="D2194" s="5" t="str">
        <f t="shared" si="320"/>
        <v>2225</v>
      </c>
      <c r="E2194" s="5" t="str">
        <f t="shared" si="321"/>
        <v>Le Roy</v>
      </c>
      <c r="F2194" s="5" t="s">
        <v>8688</v>
      </c>
      <c r="H2194" s="5">
        <f t="shared" si="318"/>
        <v>6</v>
      </c>
      <c r="I2194" s="5" t="str">
        <f t="shared" si="319"/>
        <v>UPDATE crash_acc_2016 SET CITY_txt = 'Le Roy' where TRIM(CITY)='2225';</v>
      </c>
    </row>
    <row r="2195" spans="1:9" x14ac:dyDescent="0.25">
      <c r="A2195" s="5" t="s">
        <v>8603</v>
      </c>
      <c r="B2195" t="s">
        <v>7568</v>
      </c>
      <c r="C2195" s="5" t="s">
        <v>9</v>
      </c>
      <c r="D2195" s="5" t="str">
        <f t="shared" si="320"/>
        <v>2230</v>
      </c>
      <c r="E2195" s="5" t="str">
        <f t="shared" si="321"/>
        <v>Lester Prairie</v>
      </c>
      <c r="F2195" s="5" t="s">
        <v>8688</v>
      </c>
      <c r="H2195" s="5">
        <f t="shared" si="318"/>
        <v>14</v>
      </c>
      <c r="I2195" s="5" t="str">
        <f t="shared" si="319"/>
        <v>UPDATE crash_acc_2016 SET CITY_txt = 'Lester Prairie' where TRIM(CITY)='2230';</v>
      </c>
    </row>
    <row r="2196" spans="1:9" x14ac:dyDescent="0.25">
      <c r="A2196" s="5" t="s">
        <v>8603</v>
      </c>
      <c r="B2196" t="s">
        <v>7569</v>
      </c>
      <c r="C2196" s="5" t="s">
        <v>9</v>
      </c>
      <c r="D2196" s="5" t="str">
        <f t="shared" si="320"/>
        <v>2235</v>
      </c>
      <c r="E2196" s="5" t="str">
        <f t="shared" si="321"/>
        <v>Le Sueur</v>
      </c>
      <c r="F2196" s="5" t="s">
        <v>8688</v>
      </c>
      <c r="H2196" s="5">
        <f t="shared" si="318"/>
        <v>8</v>
      </c>
      <c r="I2196" s="5" t="str">
        <f t="shared" si="319"/>
        <v>UPDATE crash_acc_2016 SET CITY_txt = 'Le Sueur' where TRIM(CITY)='2235';</v>
      </c>
    </row>
    <row r="2197" spans="1:9" x14ac:dyDescent="0.25">
      <c r="A2197" s="5" t="s">
        <v>8603</v>
      </c>
      <c r="B2197" t="s">
        <v>7570</v>
      </c>
      <c r="C2197" s="5" t="s">
        <v>9</v>
      </c>
      <c r="D2197" s="5" t="str">
        <f t="shared" si="320"/>
        <v>2240</v>
      </c>
      <c r="E2197" s="5" t="str">
        <f t="shared" si="321"/>
        <v>Lewiston</v>
      </c>
      <c r="F2197" s="5" t="s">
        <v>8688</v>
      </c>
      <c r="H2197" s="5">
        <f t="shared" si="318"/>
        <v>8</v>
      </c>
      <c r="I2197" s="5" t="str">
        <f t="shared" si="319"/>
        <v>UPDATE crash_acc_2016 SET CITY_txt = 'Lewiston' where TRIM(CITY)='2240';</v>
      </c>
    </row>
    <row r="2198" spans="1:9" x14ac:dyDescent="0.25">
      <c r="A2198" s="5" t="s">
        <v>8603</v>
      </c>
      <c r="B2198" t="s">
        <v>7571</v>
      </c>
      <c r="C2198" s="5" t="s">
        <v>9</v>
      </c>
      <c r="D2198" s="5" t="str">
        <f t="shared" si="320"/>
        <v>2245</v>
      </c>
      <c r="E2198" s="5" t="str">
        <f t="shared" si="321"/>
        <v>Lewisville</v>
      </c>
      <c r="F2198" s="5" t="s">
        <v>8688</v>
      </c>
      <c r="H2198" s="5">
        <f t="shared" si="318"/>
        <v>10</v>
      </c>
      <c r="I2198" s="5" t="str">
        <f t="shared" si="319"/>
        <v>UPDATE crash_acc_2016 SET CITY_txt = 'Lewisville' where TRIM(CITY)='2245';</v>
      </c>
    </row>
    <row r="2199" spans="1:9" x14ac:dyDescent="0.25">
      <c r="A2199" s="5" t="s">
        <v>8603</v>
      </c>
      <c r="B2199" t="s">
        <v>7572</v>
      </c>
      <c r="C2199" s="5" t="s">
        <v>9</v>
      </c>
      <c r="D2199" s="5" t="str">
        <f t="shared" si="320"/>
        <v>2250</v>
      </c>
      <c r="E2199" s="5" t="str">
        <f t="shared" si="321"/>
        <v>Lexington</v>
      </c>
      <c r="F2199" s="5" t="s">
        <v>8688</v>
      </c>
      <c r="H2199" s="5">
        <f t="shared" si="318"/>
        <v>9</v>
      </c>
      <c r="I2199" s="5" t="str">
        <f t="shared" si="319"/>
        <v>UPDATE crash_acc_2016 SET CITY_txt = 'Lexington' where TRIM(CITY)='2250';</v>
      </c>
    </row>
    <row r="2200" spans="1:9" x14ac:dyDescent="0.25">
      <c r="A2200" s="5" t="s">
        <v>8603</v>
      </c>
      <c r="B2200" t="s">
        <v>7573</v>
      </c>
      <c r="C2200" s="5" t="s">
        <v>9</v>
      </c>
      <c r="D2200" s="5" t="str">
        <f t="shared" si="320"/>
        <v>2255</v>
      </c>
      <c r="E2200" s="5" t="str">
        <f t="shared" si="321"/>
        <v>Lillydale</v>
      </c>
      <c r="F2200" s="5" t="s">
        <v>8688</v>
      </c>
      <c r="H2200" s="5">
        <f t="shared" si="318"/>
        <v>9</v>
      </c>
      <c r="I2200" s="5" t="str">
        <f t="shared" si="319"/>
        <v>UPDATE crash_acc_2016 SET CITY_txt = 'Lillydale' where TRIM(CITY)='2255';</v>
      </c>
    </row>
    <row r="2201" spans="1:9" x14ac:dyDescent="0.25">
      <c r="A2201" s="5" t="s">
        <v>8603</v>
      </c>
      <c r="B2201" t="s">
        <v>7574</v>
      </c>
      <c r="C2201" s="5" t="s">
        <v>9</v>
      </c>
      <c r="D2201" s="5" t="str">
        <f t="shared" si="320"/>
        <v>2260</v>
      </c>
      <c r="E2201" s="5" t="str">
        <f t="shared" si="321"/>
        <v>Lindstrom</v>
      </c>
      <c r="F2201" s="5" t="s">
        <v>8688</v>
      </c>
      <c r="H2201" s="5">
        <f t="shared" si="318"/>
        <v>9</v>
      </c>
      <c r="I2201" s="5" t="str">
        <f t="shared" si="319"/>
        <v>UPDATE crash_acc_2016 SET CITY_txt = 'Lindstrom' where TRIM(CITY)='2260';</v>
      </c>
    </row>
    <row r="2202" spans="1:9" x14ac:dyDescent="0.25">
      <c r="A2202" s="5" t="s">
        <v>8603</v>
      </c>
      <c r="B2202" t="s">
        <v>7575</v>
      </c>
      <c r="C2202" s="5" t="s">
        <v>9</v>
      </c>
      <c r="D2202" s="5" t="str">
        <f t="shared" si="320"/>
        <v>2265</v>
      </c>
      <c r="E2202" s="5" t="str">
        <f t="shared" si="321"/>
        <v>Lino Lakes</v>
      </c>
      <c r="F2202" s="5" t="s">
        <v>8688</v>
      </c>
      <c r="H2202" s="5">
        <f t="shared" si="318"/>
        <v>10</v>
      </c>
      <c r="I2202" s="5" t="str">
        <f t="shared" si="319"/>
        <v>UPDATE crash_acc_2016 SET CITY_txt = 'Lino Lakes' where TRIM(CITY)='2265';</v>
      </c>
    </row>
    <row r="2203" spans="1:9" x14ac:dyDescent="0.25">
      <c r="A2203" s="5" t="s">
        <v>8603</v>
      </c>
      <c r="B2203" t="s">
        <v>7576</v>
      </c>
      <c r="C2203" s="5" t="s">
        <v>9</v>
      </c>
      <c r="D2203" s="5" t="str">
        <f t="shared" si="320"/>
        <v>2270</v>
      </c>
      <c r="E2203" s="5" t="str">
        <f t="shared" si="321"/>
        <v>Lismore</v>
      </c>
      <c r="F2203" s="5" t="s">
        <v>8688</v>
      </c>
      <c r="H2203" s="5">
        <f t="shared" si="318"/>
        <v>7</v>
      </c>
      <c r="I2203" s="5" t="str">
        <f t="shared" si="319"/>
        <v>UPDATE crash_acc_2016 SET CITY_txt = 'Lismore' where TRIM(CITY)='2270';</v>
      </c>
    </row>
    <row r="2204" spans="1:9" x14ac:dyDescent="0.25">
      <c r="A2204" s="5" t="s">
        <v>8603</v>
      </c>
      <c r="B2204" t="s">
        <v>7577</v>
      </c>
      <c r="C2204" s="5" t="s">
        <v>9</v>
      </c>
      <c r="D2204" s="5" t="str">
        <f t="shared" si="320"/>
        <v>2275</v>
      </c>
      <c r="E2204" s="5" t="str">
        <f t="shared" si="321"/>
        <v>Litchfield</v>
      </c>
      <c r="F2204" s="5" t="s">
        <v>8688</v>
      </c>
      <c r="H2204" s="5">
        <f t="shared" si="318"/>
        <v>10</v>
      </c>
      <c r="I2204" s="5" t="str">
        <f t="shared" si="319"/>
        <v>UPDATE crash_acc_2016 SET CITY_txt = 'Litchfield' where TRIM(CITY)='2275';</v>
      </c>
    </row>
    <row r="2205" spans="1:9" x14ac:dyDescent="0.25">
      <c r="A2205" s="5" t="s">
        <v>8603</v>
      </c>
      <c r="B2205" t="s">
        <v>7578</v>
      </c>
      <c r="C2205" s="5" t="s">
        <v>9</v>
      </c>
      <c r="D2205" s="5" t="str">
        <f t="shared" si="320"/>
        <v>2280</v>
      </c>
      <c r="E2205" s="5" t="str">
        <f t="shared" si="321"/>
        <v>Little Canada</v>
      </c>
      <c r="F2205" s="5" t="s">
        <v>8688</v>
      </c>
      <c r="H2205" s="5">
        <f t="shared" si="318"/>
        <v>13</v>
      </c>
      <c r="I2205" s="5" t="str">
        <f t="shared" si="319"/>
        <v>UPDATE crash_acc_2016 SET CITY_txt = 'Little Canada' where TRIM(CITY)='2280';</v>
      </c>
    </row>
    <row r="2206" spans="1:9" x14ac:dyDescent="0.25">
      <c r="A2206" s="5" t="s">
        <v>8603</v>
      </c>
      <c r="B2206" t="s">
        <v>7579</v>
      </c>
      <c r="C2206" s="5" t="s">
        <v>9</v>
      </c>
      <c r="D2206" s="5" t="str">
        <f t="shared" si="320"/>
        <v>2285</v>
      </c>
      <c r="E2206" s="5" t="str">
        <f t="shared" si="321"/>
        <v>Little Falls</v>
      </c>
      <c r="F2206" s="5" t="s">
        <v>8688</v>
      </c>
      <c r="H2206" s="5">
        <f t="shared" si="318"/>
        <v>12</v>
      </c>
      <c r="I2206" s="5" t="str">
        <f t="shared" si="319"/>
        <v>UPDATE crash_acc_2016 SET CITY_txt = 'Little Falls' where TRIM(CITY)='2285';</v>
      </c>
    </row>
    <row r="2207" spans="1:9" x14ac:dyDescent="0.25">
      <c r="A2207" s="5" t="s">
        <v>8603</v>
      </c>
      <c r="B2207" t="s">
        <v>7580</v>
      </c>
      <c r="C2207" s="5" t="s">
        <v>9</v>
      </c>
      <c r="D2207" s="5" t="str">
        <f t="shared" si="320"/>
        <v>2290</v>
      </c>
      <c r="E2207" s="5" t="str">
        <f t="shared" si="321"/>
        <v>Little Fork</v>
      </c>
      <c r="F2207" s="5" t="s">
        <v>8688</v>
      </c>
      <c r="H2207" s="5">
        <f t="shared" si="318"/>
        <v>11</v>
      </c>
      <c r="I2207" s="5" t="str">
        <f t="shared" si="319"/>
        <v>UPDATE crash_acc_2016 SET CITY_txt = 'Little Fork' where TRIM(CITY)='2290';</v>
      </c>
    </row>
    <row r="2208" spans="1:9" x14ac:dyDescent="0.25">
      <c r="A2208" s="5" t="s">
        <v>8603</v>
      </c>
      <c r="B2208" t="s">
        <v>7581</v>
      </c>
      <c r="C2208" s="5" t="s">
        <v>9</v>
      </c>
      <c r="D2208" s="5" t="str">
        <f t="shared" si="320"/>
        <v>2295</v>
      </c>
      <c r="E2208" s="5" t="str">
        <f t="shared" si="321"/>
        <v>Long Beach</v>
      </c>
      <c r="F2208" s="5" t="s">
        <v>8688</v>
      </c>
      <c r="H2208" s="5">
        <f t="shared" si="318"/>
        <v>10</v>
      </c>
      <c r="I2208" s="5" t="str">
        <f t="shared" si="319"/>
        <v>UPDATE crash_acc_2016 SET CITY_txt = 'Long Beach' where TRIM(CITY)='2295';</v>
      </c>
    </row>
    <row r="2209" spans="1:9" x14ac:dyDescent="0.25">
      <c r="A2209" s="5" t="s">
        <v>8603</v>
      </c>
      <c r="B2209" t="s">
        <v>7582</v>
      </c>
      <c r="C2209" s="5" t="s">
        <v>9</v>
      </c>
      <c r="D2209" s="5" t="str">
        <f t="shared" si="320"/>
        <v>2300</v>
      </c>
      <c r="E2209" s="5" t="str">
        <f t="shared" si="321"/>
        <v>Long Lake</v>
      </c>
      <c r="F2209" s="5" t="s">
        <v>8688</v>
      </c>
      <c r="H2209" s="5">
        <f t="shared" si="318"/>
        <v>9</v>
      </c>
      <c r="I2209" s="5" t="str">
        <f t="shared" si="319"/>
        <v>UPDATE crash_acc_2016 SET CITY_txt = 'Long Lake' where TRIM(CITY)='2300';</v>
      </c>
    </row>
    <row r="2210" spans="1:9" x14ac:dyDescent="0.25">
      <c r="A2210" s="5" t="s">
        <v>8603</v>
      </c>
      <c r="B2210" t="s">
        <v>7583</v>
      </c>
      <c r="C2210" s="5" t="s">
        <v>9</v>
      </c>
      <c r="D2210" s="5" t="str">
        <f t="shared" si="320"/>
        <v>2305</v>
      </c>
      <c r="E2210" s="5" t="str">
        <f t="shared" si="321"/>
        <v>Long Prairie</v>
      </c>
      <c r="F2210" s="5" t="s">
        <v>8688</v>
      </c>
      <c r="H2210" s="5">
        <f t="shared" si="318"/>
        <v>12</v>
      </c>
      <c r="I2210" s="5" t="str">
        <f t="shared" si="319"/>
        <v>UPDATE crash_acc_2016 SET CITY_txt = 'Long Prairie' where TRIM(CITY)='2305';</v>
      </c>
    </row>
    <row r="2211" spans="1:9" x14ac:dyDescent="0.25">
      <c r="A2211" s="5" t="s">
        <v>8603</v>
      </c>
      <c r="B2211" t="s">
        <v>7584</v>
      </c>
      <c r="C2211" s="5" t="s">
        <v>9</v>
      </c>
      <c r="D2211" s="5" t="str">
        <f t="shared" si="320"/>
        <v>2310</v>
      </c>
      <c r="E2211" s="5" t="str">
        <f t="shared" si="321"/>
        <v>Longville</v>
      </c>
      <c r="F2211" s="5" t="s">
        <v>8688</v>
      </c>
      <c r="H2211" s="5">
        <f t="shared" si="318"/>
        <v>9</v>
      </c>
      <c r="I2211" s="5" t="str">
        <f t="shared" si="319"/>
        <v>UPDATE crash_acc_2016 SET CITY_txt = 'Longville' where TRIM(CITY)='2310';</v>
      </c>
    </row>
    <row r="2212" spans="1:9" x14ac:dyDescent="0.25">
      <c r="A2212" s="5" t="s">
        <v>8603</v>
      </c>
      <c r="B2212" t="s">
        <v>7585</v>
      </c>
      <c r="C2212" s="5" t="s">
        <v>9</v>
      </c>
      <c r="D2212" s="5" t="str">
        <f t="shared" si="320"/>
        <v>2315</v>
      </c>
      <c r="E2212" s="5" t="str">
        <f t="shared" si="321"/>
        <v>Lonsdale</v>
      </c>
      <c r="F2212" s="5" t="s">
        <v>8688</v>
      </c>
      <c r="H2212" s="5">
        <f t="shared" si="318"/>
        <v>8</v>
      </c>
      <c r="I2212" s="5" t="str">
        <f t="shared" si="319"/>
        <v>UPDATE crash_acc_2016 SET CITY_txt = 'Lonsdale' where TRIM(CITY)='2315';</v>
      </c>
    </row>
    <row r="2213" spans="1:9" x14ac:dyDescent="0.25">
      <c r="A2213" s="5" t="s">
        <v>8603</v>
      </c>
      <c r="B2213" t="s">
        <v>7586</v>
      </c>
      <c r="C2213" s="5" t="s">
        <v>9</v>
      </c>
      <c r="D2213" s="5" t="str">
        <f t="shared" si="320"/>
        <v>2320</v>
      </c>
      <c r="E2213" s="5" t="str">
        <f t="shared" si="321"/>
        <v>Loretto</v>
      </c>
      <c r="F2213" s="5" t="s">
        <v>8688</v>
      </c>
      <c r="H2213" s="5">
        <f t="shared" si="318"/>
        <v>7</v>
      </c>
      <c r="I2213" s="5" t="str">
        <f t="shared" si="319"/>
        <v>UPDATE crash_acc_2016 SET CITY_txt = 'Loretto' where TRIM(CITY)='2320';</v>
      </c>
    </row>
    <row r="2214" spans="1:9" x14ac:dyDescent="0.25">
      <c r="A2214" s="5" t="s">
        <v>8603</v>
      </c>
      <c r="B2214" t="s">
        <v>7587</v>
      </c>
      <c r="C2214" s="5" t="s">
        <v>9</v>
      </c>
      <c r="D2214" s="5" t="str">
        <f t="shared" si="320"/>
        <v>2325</v>
      </c>
      <c r="E2214" s="5" t="str">
        <f t="shared" si="321"/>
        <v>Louisburg</v>
      </c>
      <c r="F2214" s="5" t="s">
        <v>8688</v>
      </c>
      <c r="H2214" s="5">
        <f t="shared" si="318"/>
        <v>9</v>
      </c>
      <c r="I2214" s="5" t="str">
        <f t="shared" si="319"/>
        <v>UPDATE crash_acc_2016 SET CITY_txt = 'Louisburg' where TRIM(CITY)='2325';</v>
      </c>
    </row>
    <row r="2215" spans="1:9" x14ac:dyDescent="0.25">
      <c r="A2215" s="5" t="s">
        <v>8603</v>
      </c>
      <c r="B2215" t="s">
        <v>7588</v>
      </c>
      <c r="C2215" s="5" t="s">
        <v>9</v>
      </c>
      <c r="D2215" s="5" t="str">
        <f t="shared" si="320"/>
        <v>2330</v>
      </c>
      <c r="E2215" s="5" t="str">
        <f t="shared" si="321"/>
        <v>Lowry</v>
      </c>
      <c r="F2215" s="5" t="s">
        <v>8688</v>
      </c>
      <c r="H2215" s="5">
        <f t="shared" si="318"/>
        <v>5</v>
      </c>
      <c r="I2215" s="5" t="str">
        <f t="shared" si="319"/>
        <v>UPDATE crash_acc_2016 SET CITY_txt = 'Lowry' where TRIM(CITY)='2330';</v>
      </c>
    </row>
    <row r="2216" spans="1:9" x14ac:dyDescent="0.25">
      <c r="A2216" s="5" t="s">
        <v>8603</v>
      </c>
      <c r="B2216" t="s">
        <v>7589</v>
      </c>
      <c r="C2216" s="5" t="s">
        <v>9</v>
      </c>
      <c r="D2216" s="5" t="str">
        <f t="shared" si="320"/>
        <v>2335</v>
      </c>
      <c r="E2216" s="5" t="str">
        <f t="shared" si="321"/>
        <v>Lucan</v>
      </c>
      <c r="F2216" s="5" t="s">
        <v>8688</v>
      </c>
      <c r="H2216" s="5">
        <f t="shared" si="318"/>
        <v>5</v>
      </c>
      <c r="I2216" s="5" t="str">
        <f t="shared" si="319"/>
        <v>UPDATE crash_acc_2016 SET CITY_txt = 'Lucan' where TRIM(CITY)='2335';</v>
      </c>
    </row>
    <row r="2217" spans="1:9" x14ac:dyDescent="0.25">
      <c r="A2217" s="5" t="s">
        <v>8603</v>
      </c>
      <c r="B2217" t="s">
        <v>7590</v>
      </c>
      <c r="C2217" s="5" t="s">
        <v>9</v>
      </c>
      <c r="D2217" s="5" t="str">
        <f t="shared" si="320"/>
        <v>2340</v>
      </c>
      <c r="E2217" s="5" t="str">
        <f t="shared" si="321"/>
        <v>Luverne</v>
      </c>
      <c r="F2217" s="5" t="s">
        <v>8688</v>
      </c>
      <c r="H2217" s="5">
        <f t="shared" si="318"/>
        <v>7</v>
      </c>
      <c r="I2217" s="5" t="str">
        <f t="shared" si="319"/>
        <v>UPDATE crash_acc_2016 SET CITY_txt = 'Luverne' where TRIM(CITY)='2340';</v>
      </c>
    </row>
    <row r="2218" spans="1:9" x14ac:dyDescent="0.25">
      <c r="A2218" s="5" t="s">
        <v>8603</v>
      </c>
      <c r="B2218" t="s">
        <v>7591</v>
      </c>
      <c r="C2218" s="5" t="s">
        <v>9</v>
      </c>
      <c r="D2218" s="5" t="str">
        <f t="shared" si="320"/>
        <v>2345</v>
      </c>
      <c r="E2218" s="5" t="str">
        <f t="shared" si="321"/>
        <v>Lyle</v>
      </c>
      <c r="F2218" s="5" t="s">
        <v>8688</v>
      </c>
      <c r="H2218" s="5">
        <f t="shared" si="318"/>
        <v>4</v>
      </c>
      <c r="I2218" s="5" t="str">
        <f t="shared" si="319"/>
        <v>UPDATE crash_acc_2016 SET CITY_txt = 'Lyle' where TRIM(CITY)='2345';</v>
      </c>
    </row>
    <row r="2219" spans="1:9" x14ac:dyDescent="0.25">
      <c r="A2219" s="5" t="s">
        <v>8603</v>
      </c>
      <c r="B2219" t="s">
        <v>7592</v>
      </c>
      <c r="C2219" s="5" t="s">
        <v>9</v>
      </c>
      <c r="D2219" s="5" t="str">
        <f t="shared" si="320"/>
        <v>2350</v>
      </c>
      <c r="E2219" s="5" t="str">
        <f t="shared" si="321"/>
        <v>Lynd</v>
      </c>
      <c r="F2219" s="5" t="s">
        <v>8688</v>
      </c>
      <c r="H2219" s="5">
        <f t="shared" si="318"/>
        <v>4</v>
      </c>
      <c r="I2219" s="5" t="str">
        <f t="shared" si="319"/>
        <v>UPDATE crash_acc_2016 SET CITY_txt = 'Lynd' where TRIM(CITY)='2350';</v>
      </c>
    </row>
    <row r="2220" spans="1:9" x14ac:dyDescent="0.25">
      <c r="A2220" s="5" t="s">
        <v>8603</v>
      </c>
      <c r="B2220" t="s">
        <v>7593</v>
      </c>
      <c r="C2220" s="5" t="s">
        <v>9</v>
      </c>
      <c r="D2220" s="5" t="str">
        <f t="shared" si="320"/>
        <v>2353</v>
      </c>
      <c r="E2220" s="5" t="str">
        <f t="shared" si="321"/>
        <v>Mabel</v>
      </c>
      <c r="F2220" s="5" t="s">
        <v>8688</v>
      </c>
      <c r="H2220" s="5">
        <f t="shared" si="318"/>
        <v>5</v>
      </c>
      <c r="I2220" s="5" t="str">
        <f t="shared" si="319"/>
        <v>UPDATE crash_acc_2016 SET CITY_txt = 'Mabel' where TRIM(CITY)='2353';</v>
      </c>
    </row>
    <row r="2221" spans="1:9" x14ac:dyDescent="0.25">
      <c r="A2221" s="5" t="s">
        <v>8603</v>
      </c>
      <c r="B2221" t="s">
        <v>7594</v>
      </c>
      <c r="C2221" s="5" t="s">
        <v>9</v>
      </c>
      <c r="D2221" s="5" t="str">
        <f t="shared" si="320"/>
        <v>2355</v>
      </c>
      <c r="E2221" s="5" t="str">
        <f t="shared" si="321"/>
        <v>Mcgrath</v>
      </c>
      <c r="F2221" s="5" t="s">
        <v>8688</v>
      </c>
      <c r="H2221" s="5">
        <f t="shared" si="318"/>
        <v>7</v>
      </c>
      <c r="I2221" s="5" t="str">
        <f t="shared" si="319"/>
        <v>UPDATE crash_acc_2016 SET CITY_txt = 'Mcgrath' where TRIM(CITY)='2355';</v>
      </c>
    </row>
    <row r="2222" spans="1:9" x14ac:dyDescent="0.25">
      <c r="A2222" s="5" t="s">
        <v>8603</v>
      </c>
      <c r="B2222" t="s">
        <v>7595</v>
      </c>
      <c r="C2222" s="5" t="s">
        <v>9</v>
      </c>
      <c r="D2222" s="5" t="str">
        <f t="shared" si="320"/>
        <v>2360</v>
      </c>
      <c r="E2222" s="5" t="str">
        <f t="shared" si="321"/>
        <v>Mcgregor</v>
      </c>
      <c r="F2222" s="5" t="s">
        <v>8688</v>
      </c>
      <c r="H2222" s="5">
        <f t="shared" si="318"/>
        <v>8</v>
      </c>
      <c r="I2222" s="5" t="str">
        <f t="shared" si="319"/>
        <v>UPDATE crash_acc_2016 SET CITY_txt = 'Mcgregor' where TRIM(CITY)='2360';</v>
      </c>
    </row>
    <row r="2223" spans="1:9" x14ac:dyDescent="0.25">
      <c r="A2223" s="5" t="s">
        <v>8603</v>
      </c>
      <c r="B2223" t="s">
        <v>7596</v>
      </c>
      <c r="C2223" s="5" t="s">
        <v>9</v>
      </c>
      <c r="D2223" s="5" t="str">
        <f t="shared" si="320"/>
        <v>2365</v>
      </c>
      <c r="E2223" s="5" t="str">
        <f t="shared" si="321"/>
        <v>Mcintosh</v>
      </c>
      <c r="F2223" s="5" t="s">
        <v>8688</v>
      </c>
      <c r="H2223" s="5">
        <f t="shared" si="318"/>
        <v>8</v>
      </c>
      <c r="I2223" s="5" t="str">
        <f t="shared" si="319"/>
        <v>UPDATE crash_acc_2016 SET CITY_txt = 'Mcintosh' where TRIM(CITY)='2365';</v>
      </c>
    </row>
    <row r="2224" spans="1:9" x14ac:dyDescent="0.25">
      <c r="A2224" s="5" t="s">
        <v>8603</v>
      </c>
      <c r="B2224" t="s">
        <v>7597</v>
      </c>
      <c r="C2224" s="5" t="s">
        <v>9</v>
      </c>
      <c r="D2224" s="5" t="str">
        <f t="shared" si="320"/>
        <v>2370</v>
      </c>
      <c r="E2224" s="5" t="str">
        <f t="shared" si="321"/>
        <v>Mckinley</v>
      </c>
      <c r="F2224" s="5" t="s">
        <v>8688</v>
      </c>
      <c r="H2224" s="5">
        <f t="shared" si="318"/>
        <v>8</v>
      </c>
      <c r="I2224" s="5" t="str">
        <f t="shared" si="319"/>
        <v>UPDATE crash_acc_2016 SET CITY_txt = 'Mckinley' where TRIM(CITY)='2370';</v>
      </c>
    </row>
    <row r="2225" spans="1:9" x14ac:dyDescent="0.25">
      <c r="A2225" s="5" t="s">
        <v>8603</v>
      </c>
      <c r="B2225" t="s">
        <v>7598</v>
      </c>
      <c r="C2225" s="5" t="s">
        <v>9</v>
      </c>
      <c r="D2225" s="5" t="str">
        <f t="shared" si="320"/>
        <v>2380</v>
      </c>
      <c r="E2225" s="5" t="str">
        <f t="shared" si="321"/>
        <v>Madelia</v>
      </c>
      <c r="F2225" s="5" t="s">
        <v>8688</v>
      </c>
      <c r="H2225" s="5">
        <f t="shared" si="318"/>
        <v>7</v>
      </c>
      <c r="I2225" s="5" t="str">
        <f t="shared" si="319"/>
        <v>UPDATE crash_acc_2016 SET CITY_txt = 'Madelia' where TRIM(CITY)='2380';</v>
      </c>
    </row>
    <row r="2226" spans="1:9" x14ac:dyDescent="0.25">
      <c r="A2226" s="5" t="s">
        <v>8603</v>
      </c>
      <c r="B2226" t="s">
        <v>7599</v>
      </c>
      <c r="C2226" s="5" t="s">
        <v>9</v>
      </c>
      <c r="D2226" s="5" t="str">
        <f t="shared" si="320"/>
        <v>2385</v>
      </c>
      <c r="E2226" s="5" t="str">
        <f t="shared" si="321"/>
        <v>Madison</v>
      </c>
      <c r="F2226" s="5" t="s">
        <v>8688</v>
      </c>
      <c r="H2226" s="5">
        <f t="shared" si="318"/>
        <v>7</v>
      </c>
      <c r="I2226" s="5" t="str">
        <f t="shared" si="319"/>
        <v>UPDATE crash_acc_2016 SET CITY_txt = 'Madison' where TRIM(CITY)='2385';</v>
      </c>
    </row>
    <row r="2227" spans="1:9" x14ac:dyDescent="0.25">
      <c r="A2227" s="5" t="s">
        <v>8603</v>
      </c>
      <c r="B2227" t="s">
        <v>7600</v>
      </c>
      <c r="C2227" s="5" t="s">
        <v>9</v>
      </c>
      <c r="D2227" s="5" t="str">
        <f t="shared" si="320"/>
        <v>2390</v>
      </c>
      <c r="E2227" s="5" t="str">
        <f t="shared" si="321"/>
        <v>Madison Lake</v>
      </c>
      <c r="F2227" s="5" t="s">
        <v>8688</v>
      </c>
      <c r="H2227" s="5">
        <f t="shared" si="318"/>
        <v>12</v>
      </c>
      <c r="I2227" s="5" t="str">
        <f t="shared" si="319"/>
        <v>UPDATE crash_acc_2016 SET CITY_txt = 'Madison Lake' where TRIM(CITY)='2390';</v>
      </c>
    </row>
    <row r="2228" spans="1:9" x14ac:dyDescent="0.25">
      <c r="A2228" s="5" t="s">
        <v>8603</v>
      </c>
      <c r="B2228" t="s">
        <v>7601</v>
      </c>
      <c r="C2228" s="5" t="s">
        <v>9</v>
      </c>
      <c r="D2228" s="5" t="str">
        <f t="shared" si="320"/>
        <v>2395</v>
      </c>
      <c r="E2228" s="5" t="str">
        <f t="shared" si="321"/>
        <v>Magnolia</v>
      </c>
      <c r="F2228" s="5" t="s">
        <v>8688</v>
      </c>
      <c r="H2228" s="5">
        <f t="shared" si="318"/>
        <v>8</v>
      </c>
      <c r="I2228" s="5" t="str">
        <f t="shared" si="319"/>
        <v>UPDATE crash_acc_2016 SET CITY_txt = 'Magnolia' where TRIM(CITY)='2395';</v>
      </c>
    </row>
    <row r="2229" spans="1:9" x14ac:dyDescent="0.25">
      <c r="A2229" s="5" t="s">
        <v>8603</v>
      </c>
      <c r="B2229" t="s">
        <v>7602</v>
      </c>
      <c r="C2229" s="5" t="s">
        <v>9</v>
      </c>
      <c r="D2229" s="5" t="str">
        <f t="shared" si="320"/>
        <v>2400</v>
      </c>
      <c r="E2229" s="5" t="str">
        <f t="shared" si="321"/>
        <v>Mahnomen</v>
      </c>
      <c r="F2229" s="5" t="s">
        <v>8688</v>
      </c>
      <c r="H2229" s="5">
        <f t="shared" si="318"/>
        <v>8</v>
      </c>
      <c r="I2229" s="5" t="str">
        <f t="shared" si="319"/>
        <v>UPDATE crash_acc_2016 SET CITY_txt = 'Mahnomen' where TRIM(CITY)='2400';</v>
      </c>
    </row>
    <row r="2230" spans="1:9" x14ac:dyDescent="0.25">
      <c r="A2230" s="5" t="s">
        <v>8603</v>
      </c>
      <c r="B2230" t="s">
        <v>7603</v>
      </c>
      <c r="C2230" s="5" t="s">
        <v>9</v>
      </c>
      <c r="D2230" s="5" t="str">
        <f t="shared" si="320"/>
        <v>2405</v>
      </c>
      <c r="E2230" s="5" t="str">
        <f t="shared" si="321"/>
        <v>Mahtomedi</v>
      </c>
      <c r="F2230" s="5" t="s">
        <v>8688</v>
      </c>
      <c r="H2230" s="5">
        <f t="shared" si="318"/>
        <v>9</v>
      </c>
      <c r="I2230" s="5" t="str">
        <f t="shared" si="319"/>
        <v>UPDATE crash_acc_2016 SET CITY_txt = 'Mahtomedi' where TRIM(CITY)='2405';</v>
      </c>
    </row>
    <row r="2231" spans="1:9" x14ac:dyDescent="0.25">
      <c r="A2231" s="5" t="s">
        <v>8603</v>
      </c>
      <c r="B2231" t="s">
        <v>7604</v>
      </c>
      <c r="C2231" s="5" t="s">
        <v>9</v>
      </c>
      <c r="D2231" s="5" t="str">
        <f t="shared" si="320"/>
        <v>2410</v>
      </c>
      <c r="E2231" s="5" t="str">
        <f t="shared" si="321"/>
        <v>Manchester</v>
      </c>
      <c r="F2231" s="5" t="s">
        <v>8688</v>
      </c>
      <c r="H2231" s="5">
        <f t="shared" si="318"/>
        <v>10</v>
      </c>
      <c r="I2231" s="5" t="str">
        <f t="shared" si="319"/>
        <v>UPDATE crash_acc_2016 SET CITY_txt = 'Manchester' where TRIM(CITY)='2410';</v>
      </c>
    </row>
    <row r="2232" spans="1:9" x14ac:dyDescent="0.25">
      <c r="A2232" s="5" t="s">
        <v>8603</v>
      </c>
      <c r="B2232" t="s">
        <v>7605</v>
      </c>
      <c r="C2232" s="5" t="s">
        <v>9</v>
      </c>
      <c r="D2232" s="5" t="str">
        <f t="shared" si="320"/>
        <v>2415</v>
      </c>
      <c r="E2232" s="5" t="str">
        <f t="shared" si="321"/>
        <v>Manhattan Beach</v>
      </c>
      <c r="F2232" s="5" t="s">
        <v>8688</v>
      </c>
      <c r="H2232" s="5">
        <f t="shared" si="318"/>
        <v>15</v>
      </c>
      <c r="I2232" s="5" t="str">
        <f t="shared" si="319"/>
        <v>UPDATE crash_acc_2016 SET CITY_txt = 'Manhattan Beach' where TRIM(CITY)='2415';</v>
      </c>
    </row>
    <row r="2233" spans="1:9" x14ac:dyDescent="0.25">
      <c r="A2233" s="5" t="s">
        <v>8603</v>
      </c>
      <c r="B2233" t="s">
        <v>7606</v>
      </c>
      <c r="C2233" s="5" t="s">
        <v>9</v>
      </c>
      <c r="D2233" s="5" t="str">
        <f t="shared" si="320"/>
        <v>2420</v>
      </c>
      <c r="E2233" s="5" t="str">
        <f t="shared" si="321"/>
        <v>Mankato</v>
      </c>
      <c r="F2233" s="5" t="s">
        <v>8688</v>
      </c>
      <c r="H2233" s="5">
        <f t="shared" si="318"/>
        <v>7</v>
      </c>
      <c r="I2233" s="5" t="str">
        <f t="shared" si="319"/>
        <v>UPDATE crash_acc_2016 SET CITY_txt = 'Mankato' where TRIM(CITY)='2420';</v>
      </c>
    </row>
    <row r="2234" spans="1:9" x14ac:dyDescent="0.25">
      <c r="A2234" s="5" t="s">
        <v>8603</v>
      </c>
      <c r="B2234" t="s">
        <v>7607</v>
      </c>
      <c r="C2234" s="5" t="s">
        <v>9</v>
      </c>
      <c r="D2234" s="5" t="str">
        <f t="shared" si="320"/>
        <v>2425</v>
      </c>
      <c r="E2234" s="5" t="str">
        <f t="shared" si="321"/>
        <v>Mantorville</v>
      </c>
      <c r="F2234" s="5" t="s">
        <v>8688</v>
      </c>
      <c r="H2234" s="5">
        <f t="shared" si="318"/>
        <v>11</v>
      </c>
      <c r="I2234" s="5" t="str">
        <f t="shared" si="319"/>
        <v>UPDATE crash_acc_2016 SET CITY_txt = 'Mantorville' where TRIM(CITY)='2425';</v>
      </c>
    </row>
    <row r="2235" spans="1:9" x14ac:dyDescent="0.25">
      <c r="A2235" s="5" t="s">
        <v>8603</v>
      </c>
      <c r="B2235" t="s">
        <v>7608</v>
      </c>
      <c r="C2235" s="5" t="s">
        <v>9</v>
      </c>
      <c r="D2235" s="5" t="str">
        <f t="shared" si="320"/>
        <v>2430</v>
      </c>
      <c r="E2235" s="5" t="str">
        <f t="shared" si="321"/>
        <v>Maple Grove</v>
      </c>
      <c r="F2235" s="5" t="s">
        <v>8688</v>
      </c>
      <c r="H2235" s="5">
        <f t="shared" si="318"/>
        <v>11</v>
      </c>
      <c r="I2235" s="5" t="str">
        <f t="shared" si="319"/>
        <v>UPDATE crash_acc_2016 SET CITY_txt = 'Maple Grove' where TRIM(CITY)='2430';</v>
      </c>
    </row>
    <row r="2236" spans="1:9" x14ac:dyDescent="0.25">
      <c r="A2236" s="5" t="s">
        <v>8603</v>
      </c>
      <c r="B2236" t="s">
        <v>7609</v>
      </c>
      <c r="C2236" s="5" t="s">
        <v>9</v>
      </c>
      <c r="D2236" s="5" t="str">
        <f t="shared" si="320"/>
        <v>2435</v>
      </c>
      <c r="E2236" s="5" t="str">
        <f t="shared" si="321"/>
        <v>Maple Lake</v>
      </c>
      <c r="F2236" s="5" t="s">
        <v>8688</v>
      </c>
      <c r="H2236" s="5">
        <f t="shared" si="318"/>
        <v>10</v>
      </c>
      <c r="I2236" s="5" t="str">
        <f t="shared" si="319"/>
        <v>UPDATE crash_acc_2016 SET CITY_txt = 'Maple Lake' where TRIM(CITY)='2435';</v>
      </c>
    </row>
    <row r="2237" spans="1:9" x14ac:dyDescent="0.25">
      <c r="A2237" s="5" t="s">
        <v>8603</v>
      </c>
      <c r="B2237" t="s">
        <v>7610</v>
      </c>
      <c r="C2237" s="5" t="s">
        <v>9</v>
      </c>
      <c r="D2237" s="5" t="str">
        <f t="shared" si="320"/>
        <v>2440</v>
      </c>
      <c r="E2237" s="5" t="str">
        <f t="shared" si="321"/>
        <v>Maple Plain</v>
      </c>
      <c r="F2237" s="5" t="s">
        <v>8688</v>
      </c>
      <c r="H2237" s="5">
        <f t="shared" si="318"/>
        <v>11</v>
      </c>
      <c r="I2237" s="5" t="str">
        <f t="shared" si="319"/>
        <v>UPDATE crash_acc_2016 SET CITY_txt = 'Maple Plain' where TRIM(CITY)='2440';</v>
      </c>
    </row>
    <row r="2238" spans="1:9" x14ac:dyDescent="0.25">
      <c r="A2238" s="5" t="s">
        <v>8603</v>
      </c>
      <c r="B2238" t="s">
        <v>7611</v>
      </c>
      <c r="C2238" s="5" t="s">
        <v>9</v>
      </c>
      <c r="D2238" s="5" t="str">
        <f t="shared" si="320"/>
        <v>2445</v>
      </c>
      <c r="E2238" s="5" t="str">
        <f t="shared" si="321"/>
        <v>Mapleton</v>
      </c>
      <c r="F2238" s="5" t="s">
        <v>8688</v>
      </c>
      <c r="H2238" s="5">
        <f t="shared" si="318"/>
        <v>8</v>
      </c>
      <c r="I2238" s="5" t="str">
        <f t="shared" si="319"/>
        <v>UPDATE crash_acc_2016 SET CITY_txt = 'Mapleton' where TRIM(CITY)='2445';</v>
      </c>
    </row>
    <row r="2239" spans="1:9" x14ac:dyDescent="0.25">
      <c r="A2239" s="5" t="s">
        <v>8603</v>
      </c>
      <c r="B2239" t="s">
        <v>7612</v>
      </c>
      <c r="C2239" s="5" t="s">
        <v>9</v>
      </c>
      <c r="D2239" s="5" t="str">
        <f t="shared" si="320"/>
        <v>2450</v>
      </c>
      <c r="E2239" s="5" t="str">
        <f t="shared" si="321"/>
        <v>Mapleview</v>
      </c>
      <c r="F2239" s="5" t="s">
        <v>8688</v>
      </c>
      <c r="H2239" s="5">
        <f t="shared" si="318"/>
        <v>9</v>
      </c>
      <c r="I2239" s="5" t="str">
        <f t="shared" si="319"/>
        <v>UPDATE crash_acc_2016 SET CITY_txt = 'Mapleview' where TRIM(CITY)='2450';</v>
      </c>
    </row>
    <row r="2240" spans="1:9" x14ac:dyDescent="0.25">
      <c r="A2240" s="5" t="s">
        <v>8603</v>
      </c>
      <c r="B2240" t="s">
        <v>7613</v>
      </c>
      <c r="C2240" s="5" t="s">
        <v>9</v>
      </c>
      <c r="D2240" s="5" t="str">
        <f t="shared" si="320"/>
        <v>2455</v>
      </c>
      <c r="E2240" s="5" t="str">
        <f t="shared" si="321"/>
        <v>Maplewood</v>
      </c>
      <c r="F2240" s="5" t="s">
        <v>8688</v>
      </c>
      <c r="H2240" s="5">
        <f t="shared" si="318"/>
        <v>9</v>
      </c>
      <c r="I2240" s="5" t="str">
        <f t="shared" si="319"/>
        <v>UPDATE crash_acc_2016 SET CITY_txt = 'Maplewood' where TRIM(CITY)='2455';</v>
      </c>
    </row>
    <row r="2241" spans="1:9" x14ac:dyDescent="0.25">
      <c r="A2241" s="5" t="s">
        <v>8603</v>
      </c>
      <c r="B2241" t="s">
        <v>7614</v>
      </c>
      <c r="C2241" s="5" t="s">
        <v>9</v>
      </c>
      <c r="D2241" s="5" t="str">
        <f t="shared" si="320"/>
        <v>2460</v>
      </c>
      <c r="E2241" s="5" t="str">
        <f t="shared" si="321"/>
        <v>Marble</v>
      </c>
      <c r="F2241" s="5" t="s">
        <v>8688</v>
      </c>
      <c r="H2241" s="5">
        <f t="shared" si="318"/>
        <v>6</v>
      </c>
      <c r="I2241" s="5" t="str">
        <f t="shared" si="319"/>
        <v>UPDATE crash_acc_2016 SET CITY_txt = 'Marble' where TRIM(CITY)='2460';</v>
      </c>
    </row>
    <row r="2242" spans="1:9" x14ac:dyDescent="0.25">
      <c r="A2242" s="5" t="s">
        <v>8603</v>
      </c>
      <c r="B2242" t="s">
        <v>7615</v>
      </c>
      <c r="C2242" s="5" t="s">
        <v>9</v>
      </c>
      <c r="D2242" s="5" t="str">
        <f t="shared" si="320"/>
        <v>2465</v>
      </c>
      <c r="E2242" s="5" t="str">
        <f t="shared" si="321"/>
        <v>Marietta</v>
      </c>
      <c r="F2242" s="5" t="s">
        <v>8688</v>
      </c>
      <c r="H2242" s="5">
        <f t="shared" si="318"/>
        <v>8</v>
      </c>
      <c r="I2242" s="5" t="str">
        <f t="shared" si="319"/>
        <v>UPDATE crash_acc_2016 SET CITY_txt = 'Marietta' where TRIM(CITY)='2465';</v>
      </c>
    </row>
    <row r="2243" spans="1:9" x14ac:dyDescent="0.25">
      <c r="A2243" s="5" t="s">
        <v>8603</v>
      </c>
      <c r="B2243" t="s">
        <v>7616</v>
      </c>
      <c r="C2243" s="5" t="s">
        <v>9</v>
      </c>
      <c r="D2243" s="5" t="str">
        <f t="shared" si="320"/>
        <v>2470</v>
      </c>
      <c r="E2243" s="5" t="str">
        <f t="shared" si="321"/>
        <v>Marine St Croix</v>
      </c>
      <c r="F2243" s="5" t="s">
        <v>8688</v>
      </c>
      <c r="H2243" s="5">
        <f t="shared" si="318"/>
        <v>15</v>
      </c>
      <c r="I2243" s="5" t="str">
        <f t="shared" si="319"/>
        <v>UPDATE crash_acc_2016 SET CITY_txt = 'Marine St Croix' where TRIM(CITY)='2470';</v>
      </c>
    </row>
    <row r="2244" spans="1:9" x14ac:dyDescent="0.25">
      <c r="A2244" s="5" t="s">
        <v>8603</v>
      </c>
      <c r="B2244" t="s">
        <v>7617</v>
      </c>
      <c r="C2244" s="5" t="s">
        <v>9</v>
      </c>
      <c r="D2244" s="5" t="str">
        <f t="shared" si="320"/>
        <v>2475</v>
      </c>
      <c r="E2244" s="5" t="str">
        <f t="shared" si="321"/>
        <v>Marshall</v>
      </c>
      <c r="F2244" s="5" t="s">
        <v>8688</v>
      </c>
      <c r="H2244" s="5">
        <f t="shared" si="318"/>
        <v>8</v>
      </c>
      <c r="I2244" s="5" t="str">
        <f t="shared" si="319"/>
        <v>UPDATE crash_acc_2016 SET CITY_txt = 'Marshall' where TRIM(CITY)='2475';</v>
      </c>
    </row>
    <row r="2245" spans="1:9" x14ac:dyDescent="0.25">
      <c r="A2245" s="5" t="s">
        <v>8603</v>
      </c>
      <c r="B2245" t="s">
        <v>7618</v>
      </c>
      <c r="C2245" s="5" t="s">
        <v>9</v>
      </c>
      <c r="D2245" s="5" t="str">
        <f t="shared" si="320"/>
        <v>2480</v>
      </c>
      <c r="E2245" s="5" t="str">
        <f t="shared" si="321"/>
        <v>Mayer</v>
      </c>
      <c r="F2245" s="5" t="s">
        <v>8688</v>
      </c>
      <c r="H2245" s="5">
        <f t="shared" ref="H2245:H2308" si="322">LEN(E2245)</f>
        <v>5</v>
      </c>
      <c r="I2245" s="5" t="str">
        <f t="shared" ref="I2245:I2308" si="323">"UPDATE crash_"&amp;TRIM(F2245)&amp;"_2016 SET "&amp;TRIM(C2245)&amp;"_txt = '"&amp;TRIM(E2245)&amp;"' where TRIM("&amp;TRIM(C2245)&amp;")='"&amp;TRIM(D2245)&amp;"';"</f>
        <v>UPDATE crash_acc_2016 SET CITY_txt = 'Mayer' where TRIM(CITY)='2480';</v>
      </c>
    </row>
    <row r="2246" spans="1:9" x14ac:dyDescent="0.25">
      <c r="A2246" s="5" t="s">
        <v>8603</v>
      </c>
      <c r="B2246" t="s">
        <v>7619</v>
      </c>
      <c r="C2246" s="5" t="s">
        <v>9</v>
      </c>
      <c r="D2246" s="5" t="str">
        <f t="shared" si="320"/>
        <v>2485</v>
      </c>
      <c r="E2246" s="5" t="str">
        <f t="shared" si="321"/>
        <v>Maynard</v>
      </c>
      <c r="F2246" s="5" t="s">
        <v>8688</v>
      </c>
      <c r="H2246" s="5">
        <f t="shared" si="322"/>
        <v>7</v>
      </c>
      <c r="I2246" s="5" t="str">
        <f t="shared" si="323"/>
        <v>UPDATE crash_acc_2016 SET CITY_txt = 'Maynard' where TRIM(CITY)='2485';</v>
      </c>
    </row>
    <row r="2247" spans="1:9" x14ac:dyDescent="0.25">
      <c r="A2247" s="5" t="s">
        <v>8603</v>
      </c>
      <c r="B2247" t="s">
        <v>7620</v>
      </c>
      <c r="C2247" s="5" t="s">
        <v>9</v>
      </c>
      <c r="D2247" s="5" t="str">
        <f t="shared" si="320"/>
        <v>2490</v>
      </c>
      <c r="E2247" s="5" t="str">
        <f t="shared" si="321"/>
        <v>Mazeppa</v>
      </c>
      <c r="F2247" s="5" t="s">
        <v>8688</v>
      </c>
      <c r="H2247" s="5">
        <f t="shared" si="322"/>
        <v>7</v>
      </c>
      <c r="I2247" s="5" t="str">
        <f t="shared" si="323"/>
        <v>UPDATE crash_acc_2016 SET CITY_txt = 'Mazeppa' where TRIM(CITY)='2490';</v>
      </c>
    </row>
    <row r="2248" spans="1:9" x14ac:dyDescent="0.25">
      <c r="A2248" s="5" t="s">
        <v>8603</v>
      </c>
      <c r="B2248" t="s">
        <v>7621</v>
      </c>
      <c r="C2248" s="5" t="s">
        <v>9</v>
      </c>
      <c r="D2248" s="5" t="str">
        <f t="shared" si="320"/>
        <v>2495</v>
      </c>
      <c r="E2248" s="5" t="str">
        <f t="shared" si="321"/>
        <v>Meadowlands</v>
      </c>
      <c r="F2248" s="5" t="s">
        <v>8688</v>
      </c>
      <c r="H2248" s="5">
        <f t="shared" si="322"/>
        <v>11</v>
      </c>
      <c r="I2248" s="5" t="str">
        <f t="shared" si="323"/>
        <v>UPDATE crash_acc_2016 SET CITY_txt = 'Meadowlands' where TRIM(CITY)='2495';</v>
      </c>
    </row>
    <row r="2249" spans="1:9" x14ac:dyDescent="0.25">
      <c r="A2249" s="5" t="s">
        <v>8603</v>
      </c>
      <c r="B2249" t="s">
        <v>7622</v>
      </c>
      <c r="C2249" s="5" t="s">
        <v>9</v>
      </c>
      <c r="D2249" s="5" t="str">
        <f t="shared" si="320"/>
        <v>2500</v>
      </c>
      <c r="E2249" s="5" t="str">
        <f t="shared" si="321"/>
        <v>Medford</v>
      </c>
      <c r="F2249" s="5" t="s">
        <v>8688</v>
      </c>
      <c r="H2249" s="5">
        <f t="shared" si="322"/>
        <v>7</v>
      </c>
      <c r="I2249" s="5" t="str">
        <f t="shared" si="323"/>
        <v>UPDATE crash_acc_2016 SET CITY_txt = 'Medford' where TRIM(CITY)='2500';</v>
      </c>
    </row>
    <row r="2250" spans="1:9" x14ac:dyDescent="0.25">
      <c r="A2250" s="5" t="s">
        <v>8603</v>
      </c>
      <c r="B2250" t="s">
        <v>7623</v>
      </c>
      <c r="C2250" s="5" t="s">
        <v>9</v>
      </c>
      <c r="D2250" s="5" t="str">
        <f t="shared" si="320"/>
        <v>2505</v>
      </c>
      <c r="E2250" s="5" t="str">
        <f t="shared" si="321"/>
        <v>Medicine Lake</v>
      </c>
      <c r="F2250" s="5" t="s">
        <v>8688</v>
      </c>
      <c r="H2250" s="5">
        <f t="shared" si="322"/>
        <v>13</v>
      </c>
      <c r="I2250" s="5" t="str">
        <f t="shared" si="323"/>
        <v>UPDATE crash_acc_2016 SET CITY_txt = 'Medicine Lake' where TRIM(CITY)='2505';</v>
      </c>
    </row>
    <row r="2251" spans="1:9" x14ac:dyDescent="0.25">
      <c r="A2251" s="5" t="s">
        <v>8603</v>
      </c>
      <c r="B2251" t="s">
        <v>7624</v>
      </c>
      <c r="C2251" s="5" t="s">
        <v>9</v>
      </c>
      <c r="D2251" s="5" t="str">
        <f t="shared" si="320"/>
        <v>2510</v>
      </c>
      <c r="E2251" s="5" t="str">
        <f t="shared" si="321"/>
        <v>Medina</v>
      </c>
      <c r="F2251" s="5" t="s">
        <v>8688</v>
      </c>
      <c r="H2251" s="5">
        <f t="shared" si="322"/>
        <v>6</v>
      </c>
      <c r="I2251" s="5" t="str">
        <f t="shared" si="323"/>
        <v>UPDATE crash_acc_2016 SET CITY_txt = 'Medina' where TRIM(CITY)='2510';</v>
      </c>
    </row>
    <row r="2252" spans="1:9" x14ac:dyDescent="0.25">
      <c r="A2252" s="5" t="s">
        <v>8603</v>
      </c>
      <c r="B2252" t="s">
        <v>7625</v>
      </c>
      <c r="C2252" s="5" t="s">
        <v>9</v>
      </c>
      <c r="D2252" s="5" t="str">
        <f t="shared" si="320"/>
        <v>2515</v>
      </c>
      <c r="E2252" s="5" t="str">
        <f t="shared" si="321"/>
        <v>Meire Grove</v>
      </c>
      <c r="F2252" s="5" t="s">
        <v>8688</v>
      </c>
      <c r="H2252" s="5">
        <f t="shared" si="322"/>
        <v>11</v>
      </c>
      <c r="I2252" s="5" t="str">
        <f t="shared" si="323"/>
        <v>UPDATE crash_acc_2016 SET CITY_txt = 'Meire Grove' where TRIM(CITY)='2515';</v>
      </c>
    </row>
    <row r="2253" spans="1:9" x14ac:dyDescent="0.25">
      <c r="A2253" s="5" t="s">
        <v>8603</v>
      </c>
      <c r="B2253" t="s">
        <v>7626</v>
      </c>
      <c r="C2253" s="5" t="s">
        <v>9</v>
      </c>
      <c r="D2253" s="5" t="str">
        <f t="shared" si="320"/>
        <v>2520</v>
      </c>
      <c r="E2253" s="5" t="str">
        <f t="shared" si="321"/>
        <v>Melrose</v>
      </c>
      <c r="F2253" s="5" t="s">
        <v>8688</v>
      </c>
      <c r="H2253" s="5">
        <f t="shared" si="322"/>
        <v>7</v>
      </c>
      <c r="I2253" s="5" t="str">
        <f t="shared" si="323"/>
        <v>UPDATE crash_acc_2016 SET CITY_txt = 'Melrose' where TRIM(CITY)='2520';</v>
      </c>
    </row>
    <row r="2254" spans="1:9" x14ac:dyDescent="0.25">
      <c r="A2254" s="5" t="s">
        <v>8603</v>
      </c>
      <c r="B2254" t="s">
        <v>7627</v>
      </c>
      <c r="C2254" s="5" t="s">
        <v>9</v>
      </c>
      <c r="D2254" s="5" t="str">
        <f t="shared" si="320"/>
        <v>2525</v>
      </c>
      <c r="E2254" s="5" t="str">
        <f t="shared" si="321"/>
        <v>Menagha</v>
      </c>
      <c r="F2254" s="5" t="s">
        <v>8688</v>
      </c>
      <c r="H2254" s="5">
        <f t="shared" si="322"/>
        <v>7</v>
      </c>
      <c r="I2254" s="5" t="str">
        <f t="shared" si="323"/>
        <v>UPDATE crash_acc_2016 SET CITY_txt = 'Menagha' where TRIM(CITY)='2525';</v>
      </c>
    </row>
    <row r="2255" spans="1:9" x14ac:dyDescent="0.25">
      <c r="A2255" s="5" t="s">
        <v>8603</v>
      </c>
      <c r="B2255" t="s">
        <v>7628</v>
      </c>
      <c r="C2255" s="5" t="s">
        <v>9</v>
      </c>
      <c r="D2255" s="5" t="str">
        <f t="shared" ref="D2255:D2318" si="324">LEFT(B2255,4)</f>
        <v>2532</v>
      </c>
      <c r="E2255" s="5" t="str">
        <f t="shared" ref="E2255:E2318" si="325">TRIM(MID(B2255, SEARCH("=", B2255)+1,100))</f>
        <v>Mendota</v>
      </c>
      <c r="F2255" s="5" t="s">
        <v>8688</v>
      </c>
      <c r="H2255" s="5">
        <f t="shared" si="322"/>
        <v>7</v>
      </c>
      <c r="I2255" s="5" t="str">
        <f t="shared" si="323"/>
        <v>UPDATE crash_acc_2016 SET CITY_txt = 'Mendota' where TRIM(CITY)='2532';</v>
      </c>
    </row>
    <row r="2256" spans="1:9" x14ac:dyDescent="0.25">
      <c r="A2256" s="5" t="s">
        <v>8603</v>
      </c>
      <c r="B2256" t="s">
        <v>7629</v>
      </c>
      <c r="C2256" s="5" t="s">
        <v>9</v>
      </c>
      <c r="D2256" s="5" t="str">
        <f t="shared" si="324"/>
        <v>2535</v>
      </c>
      <c r="E2256" s="5" t="str">
        <f t="shared" si="325"/>
        <v>Mendota Heights</v>
      </c>
      <c r="F2256" s="5" t="s">
        <v>8688</v>
      </c>
      <c r="H2256" s="5">
        <f t="shared" si="322"/>
        <v>15</v>
      </c>
      <c r="I2256" s="5" t="str">
        <f t="shared" si="323"/>
        <v>UPDATE crash_acc_2016 SET CITY_txt = 'Mendota Heights' where TRIM(CITY)='2535';</v>
      </c>
    </row>
    <row r="2257" spans="1:9" x14ac:dyDescent="0.25">
      <c r="A2257" s="5" t="s">
        <v>8603</v>
      </c>
      <c r="B2257" t="s">
        <v>7630</v>
      </c>
      <c r="C2257" s="5" t="s">
        <v>9</v>
      </c>
      <c r="D2257" s="5" t="str">
        <f t="shared" si="324"/>
        <v>2540</v>
      </c>
      <c r="E2257" s="5" t="str">
        <f t="shared" si="325"/>
        <v>Mentor</v>
      </c>
      <c r="F2257" s="5" t="s">
        <v>8688</v>
      </c>
      <c r="H2257" s="5">
        <f t="shared" si="322"/>
        <v>6</v>
      </c>
      <c r="I2257" s="5" t="str">
        <f t="shared" si="323"/>
        <v>UPDATE crash_acc_2016 SET CITY_txt = 'Mentor' where TRIM(CITY)='2540';</v>
      </c>
    </row>
    <row r="2258" spans="1:9" x14ac:dyDescent="0.25">
      <c r="A2258" s="5" t="s">
        <v>8603</v>
      </c>
      <c r="B2258" t="s">
        <v>7631</v>
      </c>
      <c r="C2258" s="5" t="s">
        <v>9</v>
      </c>
      <c r="D2258" s="5" t="str">
        <f t="shared" si="324"/>
        <v>2545</v>
      </c>
      <c r="E2258" s="5" t="str">
        <f t="shared" si="325"/>
        <v>Middle River</v>
      </c>
      <c r="F2258" s="5" t="s">
        <v>8688</v>
      </c>
      <c r="H2258" s="5">
        <f t="shared" si="322"/>
        <v>12</v>
      </c>
      <c r="I2258" s="5" t="str">
        <f t="shared" si="323"/>
        <v>UPDATE crash_acc_2016 SET CITY_txt = 'Middle River' where TRIM(CITY)='2545';</v>
      </c>
    </row>
    <row r="2259" spans="1:9" x14ac:dyDescent="0.25">
      <c r="A2259" s="5" t="s">
        <v>8603</v>
      </c>
      <c r="B2259" t="s">
        <v>7632</v>
      </c>
      <c r="C2259" s="5" t="s">
        <v>9</v>
      </c>
      <c r="D2259" s="5" t="str">
        <f t="shared" si="324"/>
        <v>2550</v>
      </c>
      <c r="E2259" s="5" t="str">
        <f t="shared" si="325"/>
        <v>Miesville</v>
      </c>
      <c r="F2259" s="5" t="s">
        <v>8688</v>
      </c>
      <c r="H2259" s="5">
        <f t="shared" si="322"/>
        <v>9</v>
      </c>
      <c r="I2259" s="5" t="str">
        <f t="shared" si="323"/>
        <v>UPDATE crash_acc_2016 SET CITY_txt = 'Miesville' where TRIM(CITY)='2550';</v>
      </c>
    </row>
    <row r="2260" spans="1:9" x14ac:dyDescent="0.25">
      <c r="A2260" s="5" t="s">
        <v>8603</v>
      </c>
      <c r="B2260" t="s">
        <v>7633</v>
      </c>
      <c r="C2260" s="5" t="s">
        <v>9</v>
      </c>
      <c r="D2260" s="5" t="str">
        <f t="shared" si="324"/>
        <v>2555</v>
      </c>
      <c r="E2260" s="5" t="str">
        <f t="shared" si="325"/>
        <v>Milaca</v>
      </c>
      <c r="F2260" s="5" t="s">
        <v>8688</v>
      </c>
      <c r="H2260" s="5">
        <f t="shared" si="322"/>
        <v>6</v>
      </c>
      <c r="I2260" s="5" t="str">
        <f t="shared" si="323"/>
        <v>UPDATE crash_acc_2016 SET CITY_txt = 'Milaca' where TRIM(CITY)='2555';</v>
      </c>
    </row>
    <row r="2261" spans="1:9" x14ac:dyDescent="0.25">
      <c r="A2261" s="5" t="s">
        <v>8603</v>
      </c>
      <c r="B2261" t="s">
        <v>7634</v>
      </c>
      <c r="C2261" s="5" t="s">
        <v>9</v>
      </c>
      <c r="D2261" s="5" t="str">
        <f t="shared" si="324"/>
        <v>2560</v>
      </c>
      <c r="E2261" s="5" t="str">
        <f t="shared" si="325"/>
        <v>Milan</v>
      </c>
      <c r="F2261" s="5" t="s">
        <v>8688</v>
      </c>
      <c r="H2261" s="5">
        <f t="shared" si="322"/>
        <v>5</v>
      </c>
      <c r="I2261" s="5" t="str">
        <f t="shared" si="323"/>
        <v>UPDATE crash_acc_2016 SET CITY_txt = 'Milan' where TRIM(CITY)='2560';</v>
      </c>
    </row>
    <row r="2262" spans="1:9" x14ac:dyDescent="0.25">
      <c r="A2262" s="5" t="s">
        <v>8603</v>
      </c>
      <c r="B2262" t="s">
        <v>7635</v>
      </c>
      <c r="C2262" s="5" t="s">
        <v>9</v>
      </c>
      <c r="D2262" s="5" t="str">
        <f t="shared" si="324"/>
        <v>2565</v>
      </c>
      <c r="E2262" s="5" t="str">
        <f t="shared" si="325"/>
        <v>Millerville</v>
      </c>
      <c r="F2262" s="5" t="s">
        <v>8688</v>
      </c>
      <c r="H2262" s="5">
        <f t="shared" si="322"/>
        <v>11</v>
      </c>
      <c r="I2262" s="5" t="str">
        <f t="shared" si="323"/>
        <v>UPDATE crash_acc_2016 SET CITY_txt = 'Millerville' where TRIM(CITY)='2565';</v>
      </c>
    </row>
    <row r="2263" spans="1:9" x14ac:dyDescent="0.25">
      <c r="A2263" s="5" t="s">
        <v>8603</v>
      </c>
      <c r="B2263" t="s">
        <v>7636</v>
      </c>
      <c r="C2263" s="5" t="s">
        <v>9</v>
      </c>
      <c r="D2263" s="5" t="str">
        <f t="shared" si="324"/>
        <v>2570</v>
      </c>
      <c r="E2263" s="5" t="str">
        <f t="shared" si="325"/>
        <v>Millville</v>
      </c>
      <c r="F2263" s="5" t="s">
        <v>8688</v>
      </c>
      <c r="H2263" s="5">
        <f t="shared" si="322"/>
        <v>9</v>
      </c>
      <c r="I2263" s="5" t="str">
        <f t="shared" si="323"/>
        <v>UPDATE crash_acc_2016 SET CITY_txt = 'Millville' where TRIM(CITY)='2570';</v>
      </c>
    </row>
    <row r="2264" spans="1:9" x14ac:dyDescent="0.25">
      <c r="A2264" s="5" t="s">
        <v>8603</v>
      </c>
      <c r="B2264" t="s">
        <v>7637</v>
      </c>
      <c r="C2264" s="5" t="s">
        <v>9</v>
      </c>
      <c r="D2264" s="5" t="str">
        <f t="shared" si="324"/>
        <v>2575</v>
      </c>
      <c r="E2264" s="5" t="str">
        <f t="shared" si="325"/>
        <v>Milroy</v>
      </c>
      <c r="F2264" s="5" t="s">
        <v>8688</v>
      </c>
      <c r="H2264" s="5">
        <f t="shared" si="322"/>
        <v>6</v>
      </c>
      <c r="I2264" s="5" t="str">
        <f t="shared" si="323"/>
        <v>UPDATE crash_acc_2016 SET CITY_txt = 'Milroy' where TRIM(CITY)='2575';</v>
      </c>
    </row>
    <row r="2265" spans="1:9" x14ac:dyDescent="0.25">
      <c r="A2265" s="5" t="s">
        <v>8603</v>
      </c>
      <c r="B2265" t="s">
        <v>7638</v>
      </c>
      <c r="C2265" s="5" t="s">
        <v>9</v>
      </c>
      <c r="D2265" s="5" t="str">
        <f t="shared" si="324"/>
        <v>2580</v>
      </c>
      <c r="E2265" s="5" t="str">
        <f t="shared" si="325"/>
        <v>Miltona</v>
      </c>
      <c r="F2265" s="5" t="s">
        <v>8688</v>
      </c>
      <c r="H2265" s="5">
        <f t="shared" si="322"/>
        <v>7</v>
      </c>
      <c r="I2265" s="5" t="str">
        <f t="shared" si="323"/>
        <v>UPDATE crash_acc_2016 SET CITY_txt = 'Miltona' where TRIM(CITY)='2580';</v>
      </c>
    </row>
    <row r="2266" spans="1:9" x14ac:dyDescent="0.25">
      <c r="A2266" s="5" t="s">
        <v>8603</v>
      </c>
      <c r="B2266" t="s">
        <v>7639</v>
      </c>
      <c r="C2266" s="5" t="s">
        <v>9</v>
      </c>
      <c r="D2266" s="5" t="str">
        <f t="shared" si="324"/>
        <v>2585</v>
      </c>
      <c r="E2266" s="5" t="str">
        <f t="shared" si="325"/>
        <v>Minneapolis</v>
      </c>
      <c r="F2266" s="5" t="s">
        <v>8688</v>
      </c>
      <c r="H2266" s="5">
        <f t="shared" si="322"/>
        <v>11</v>
      </c>
      <c r="I2266" s="5" t="str">
        <f t="shared" si="323"/>
        <v>UPDATE crash_acc_2016 SET CITY_txt = 'Minneapolis' where TRIM(CITY)='2585';</v>
      </c>
    </row>
    <row r="2267" spans="1:9" x14ac:dyDescent="0.25">
      <c r="A2267" s="5" t="s">
        <v>8603</v>
      </c>
      <c r="B2267" t="s">
        <v>7640</v>
      </c>
      <c r="C2267" s="5" t="s">
        <v>9</v>
      </c>
      <c r="D2267" s="5" t="str">
        <f t="shared" si="324"/>
        <v>2590</v>
      </c>
      <c r="E2267" s="5" t="str">
        <f t="shared" si="325"/>
        <v>Minneiska</v>
      </c>
      <c r="F2267" s="5" t="s">
        <v>8688</v>
      </c>
      <c r="H2267" s="5">
        <f t="shared" si="322"/>
        <v>9</v>
      </c>
      <c r="I2267" s="5" t="str">
        <f t="shared" si="323"/>
        <v>UPDATE crash_acc_2016 SET CITY_txt = 'Minneiska' where TRIM(CITY)='2590';</v>
      </c>
    </row>
    <row r="2268" spans="1:9" x14ac:dyDescent="0.25">
      <c r="A2268" s="5" t="s">
        <v>8603</v>
      </c>
      <c r="B2268" t="s">
        <v>7641</v>
      </c>
      <c r="C2268" s="5" t="s">
        <v>9</v>
      </c>
      <c r="D2268" s="5" t="str">
        <f t="shared" si="324"/>
        <v>2595</v>
      </c>
      <c r="E2268" s="5" t="str">
        <f t="shared" si="325"/>
        <v>Minneota</v>
      </c>
      <c r="F2268" s="5" t="s">
        <v>8688</v>
      </c>
      <c r="H2268" s="5">
        <f t="shared" si="322"/>
        <v>8</v>
      </c>
      <c r="I2268" s="5" t="str">
        <f t="shared" si="323"/>
        <v>UPDATE crash_acc_2016 SET CITY_txt = 'Minneota' where TRIM(CITY)='2595';</v>
      </c>
    </row>
    <row r="2269" spans="1:9" x14ac:dyDescent="0.25">
      <c r="A2269" s="5" t="s">
        <v>8603</v>
      </c>
      <c r="B2269" t="s">
        <v>7642</v>
      </c>
      <c r="C2269" s="5" t="s">
        <v>9</v>
      </c>
      <c r="D2269" s="5" t="str">
        <f t="shared" si="324"/>
        <v>2600</v>
      </c>
      <c r="E2269" s="5" t="str">
        <f t="shared" si="325"/>
        <v>Minnesot City</v>
      </c>
      <c r="F2269" s="5" t="s">
        <v>8688</v>
      </c>
      <c r="H2269" s="5">
        <f t="shared" si="322"/>
        <v>13</v>
      </c>
      <c r="I2269" s="5" t="str">
        <f t="shared" si="323"/>
        <v>UPDATE crash_acc_2016 SET CITY_txt = 'Minnesot City' where TRIM(CITY)='2600';</v>
      </c>
    </row>
    <row r="2270" spans="1:9" x14ac:dyDescent="0.25">
      <c r="A2270" s="5" t="s">
        <v>8603</v>
      </c>
      <c r="B2270" t="s">
        <v>7643</v>
      </c>
      <c r="C2270" s="5" t="s">
        <v>9</v>
      </c>
      <c r="D2270" s="5" t="str">
        <f t="shared" si="324"/>
        <v>2605</v>
      </c>
      <c r="E2270" s="5" t="str">
        <f t="shared" si="325"/>
        <v>Minnesota Lake</v>
      </c>
      <c r="F2270" s="5" t="s">
        <v>8688</v>
      </c>
      <c r="H2270" s="5">
        <f t="shared" si="322"/>
        <v>14</v>
      </c>
      <c r="I2270" s="5" t="str">
        <f t="shared" si="323"/>
        <v>UPDATE crash_acc_2016 SET CITY_txt = 'Minnesota Lake' where TRIM(CITY)='2605';</v>
      </c>
    </row>
    <row r="2271" spans="1:9" x14ac:dyDescent="0.25">
      <c r="A2271" s="5" t="s">
        <v>8603</v>
      </c>
      <c r="B2271" t="s">
        <v>7644</v>
      </c>
      <c r="C2271" s="5" t="s">
        <v>9</v>
      </c>
      <c r="D2271" s="5" t="str">
        <f t="shared" si="324"/>
        <v>2610</v>
      </c>
      <c r="E2271" s="5" t="str">
        <f t="shared" si="325"/>
        <v>Minnetonka</v>
      </c>
      <c r="F2271" s="5" t="s">
        <v>8688</v>
      </c>
      <c r="H2271" s="5">
        <f t="shared" si="322"/>
        <v>10</v>
      </c>
      <c r="I2271" s="5" t="str">
        <f t="shared" si="323"/>
        <v>UPDATE crash_acc_2016 SET CITY_txt = 'Minnetonka' where TRIM(CITY)='2610';</v>
      </c>
    </row>
    <row r="2272" spans="1:9" x14ac:dyDescent="0.25">
      <c r="A2272" s="5" t="s">
        <v>8603</v>
      </c>
      <c r="B2272" t="s">
        <v>7645</v>
      </c>
      <c r="C2272" s="5" t="s">
        <v>9</v>
      </c>
      <c r="D2272" s="5" t="str">
        <f t="shared" si="324"/>
        <v>2612</v>
      </c>
      <c r="E2272" s="5" t="str">
        <f t="shared" si="325"/>
        <v>Minnetka Beach</v>
      </c>
      <c r="F2272" s="5" t="s">
        <v>8688</v>
      </c>
      <c r="H2272" s="5">
        <f t="shared" si="322"/>
        <v>14</v>
      </c>
      <c r="I2272" s="5" t="str">
        <f t="shared" si="323"/>
        <v>UPDATE crash_acc_2016 SET CITY_txt = 'Minnetka Beach' where TRIM(CITY)='2612';</v>
      </c>
    </row>
    <row r="2273" spans="1:9" x14ac:dyDescent="0.25">
      <c r="A2273" s="5" t="s">
        <v>8603</v>
      </c>
      <c r="B2273" t="s">
        <v>7646</v>
      </c>
      <c r="C2273" s="5" t="s">
        <v>9</v>
      </c>
      <c r="D2273" s="5" t="str">
        <f t="shared" si="324"/>
        <v>2617</v>
      </c>
      <c r="E2273" s="5" t="str">
        <f t="shared" si="325"/>
        <v>Minnetrista</v>
      </c>
      <c r="F2273" s="5" t="s">
        <v>8688</v>
      </c>
      <c r="H2273" s="5">
        <f t="shared" si="322"/>
        <v>11</v>
      </c>
      <c r="I2273" s="5" t="str">
        <f t="shared" si="323"/>
        <v>UPDATE crash_acc_2016 SET CITY_txt = 'Minnetrista' where TRIM(CITY)='2617';</v>
      </c>
    </row>
    <row r="2274" spans="1:9" x14ac:dyDescent="0.25">
      <c r="A2274" s="5" t="s">
        <v>8603</v>
      </c>
      <c r="B2274" t="s">
        <v>7647</v>
      </c>
      <c r="C2274" s="5" t="s">
        <v>9</v>
      </c>
      <c r="D2274" s="5" t="str">
        <f t="shared" si="324"/>
        <v>2620</v>
      </c>
      <c r="E2274" s="5" t="str">
        <f t="shared" si="325"/>
        <v>Mizpah</v>
      </c>
      <c r="F2274" s="5" t="s">
        <v>8688</v>
      </c>
      <c r="H2274" s="5">
        <f t="shared" si="322"/>
        <v>6</v>
      </c>
      <c r="I2274" s="5" t="str">
        <f t="shared" si="323"/>
        <v>UPDATE crash_acc_2016 SET CITY_txt = 'Mizpah' where TRIM(CITY)='2620';</v>
      </c>
    </row>
    <row r="2275" spans="1:9" x14ac:dyDescent="0.25">
      <c r="A2275" s="5" t="s">
        <v>8603</v>
      </c>
      <c r="B2275" t="s">
        <v>7648</v>
      </c>
      <c r="C2275" s="5" t="s">
        <v>9</v>
      </c>
      <c r="D2275" s="5" t="str">
        <f t="shared" si="324"/>
        <v>2625</v>
      </c>
      <c r="E2275" s="5" t="str">
        <f t="shared" si="325"/>
        <v>Montevideo</v>
      </c>
      <c r="F2275" s="5" t="s">
        <v>8688</v>
      </c>
      <c r="H2275" s="5">
        <f t="shared" si="322"/>
        <v>10</v>
      </c>
      <c r="I2275" s="5" t="str">
        <f t="shared" si="323"/>
        <v>UPDATE crash_acc_2016 SET CITY_txt = 'Montevideo' where TRIM(CITY)='2625';</v>
      </c>
    </row>
    <row r="2276" spans="1:9" x14ac:dyDescent="0.25">
      <c r="A2276" s="5" t="s">
        <v>8603</v>
      </c>
      <c r="B2276" t="s">
        <v>7649</v>
      </c>
      <c r="C2276" s="5" t="s">
        <v>9</v>
      </c>
      <c r="D2276" s="5" t="str">
        <f t="shared" si="324"/>
        <v>2630</v>
      </c>
      <c r="E2276" s="5" t="str">
        <f t="shared" si="325"/>
        <v>Montgomery</v>
      </c>
      <c r="F2276" s="5" t="s">
        <v>8688</v>
      </c>
      <c r="H2276" s="5">
        <f t="shared" si="322"/>
        <v>10</v>
      </c>
      <c r="I2276" s="5" t="str">
        <f t="shared" si="323"/>
        <v>UPDATE crash_acc_2016 SET CITY_txt = 'Montgomery' where TRIM(CITY)='2630';</v>
      </c>
    </row>
    <row r="2277" spans="1:9" x14ac:dyDescent="0.25">
      <c r="A2277" s="5" t="s">
        <v>8603</v>
      </c>
      <c r="B2277" t="s">
        <v>7650</v>
      </c>
      <c r="C2277" s="5" t="s">
        <v>9</v>
      </c>
      <c r="D2277" s="5" t="str">
        <f t="shared" si="324"/>
        <v>2635</v>
      </c>
      <c r="E2277" s="5" t="str">
        <f t="shared" si="325"/>
        <v>Monticello</v>
      </c>
      <c r="F2277" s="5" t="s">
        <v>8688</v>
      </c>
      <c r="H2277" s="5">
        <f t="shared" si="322"/>
        <v>10</v>
      </c>
      <c r="I2277" s="5" t="str">
        <f t="shared" si="323"/>
        <v>UPDATE crash_acc_2016 SET CITY_txt = 'Monticello' where TRIM(CITY)='2635';</v>
      </c>
    </row>
    <row r="2278" spans="1:9" x14ac:dyDescent="0.25">
      <c r="A2278" s="5" t="s">
        <v>8603</v>
      </c>
      <c r="B2278" t="s">
        <v>7651</v>
      </c>
      <c r="C2278" s="5" t="s">
        <v>9</v>
      </c>
      <c r="D2278" s="5" t="str">
        <f t="shared" si="324"/>
        <v>2640</v>
      </c>
      <c r="E2278" s="5" t="str">
        <f t="shared" si="325"/>
        <v>Montrose</v>
      </c>
      <c r="F2278" s="5" t="s">
        <v>8688</v>
      </c>
      <c r="H2278" s="5">
        <f t="shared" si="322"/>
        <v>8</v>
      </c>
      <c r="I2278" s="5" t="str">
        <f t="shared" si="323"/>
        <v>UPDATE crash_acc_2016 SET CITY_txt = 'Montrose' where TRIM(CITY)='2640';</v>
      </c>
    </row>
    <row r="2279" spans="1:9" x14ac:dyDescent="0.25">
      <c r="A2279" s="5" t="s">
        <v>8603</v>
      </c>
      <c r="B2279" t="s">
        <v>7652</v>
      </c>
      <c r="C2279" s="5" t="s">
        <v>9</v>
      </c>
      <c r="D2279" s="5" t="str">
        <f t="shared" si="324"/>
        <v>2645</v>
      </c>
      <c r="E2279" s="5" t="str">
        <f t="shared" si="325"/>
        <v>Moorhead</v>
      </c>
      <c r="F2279" s="5" t="s">
        <v>8688</v>
      </c>
      <c r="H2279" s="5">
        <f t="shared" si="322"/>
        <v>8</v>
      </c>
      <c r="I2279" s="5" t="str">
        <f t="shared" si="323"/>
        <v>UPDATE crash_acc_2016 SET CITY_txt = 'Moorhead' where TRIM(CITY)='2645';</v>
      </c>
    </row>
    <row r="2280" spans="1:9" x14ac:dyDescent="0.25">
      <c r="A2280" s="5" t="s">
        <v>8603</v>
      </c>
      <c r="B2280" t="s">
        <v>7653</v>
      </c>
      <c r="C2280" s="5" t="s">
        <v>9</v>
      </c>
      <c r="D2280" s="5" t="str">
        <f t="shared" si="324"/>
        <v>2650</v>
      </c>
      <c r="E2280" s="5" t="str">
        <f t="shared" si="325"/>
        <v>Moose Lake</v>
      </c>
      <c r="F2280" s="5" t="s">
        <v>8688</v>
      </c>
      <c r="H2280" s="5">
        <f t="shared" si="322"/>
        <v>10</v>
      </c>
      <c r="I2280" s="5" t="str">
        <f t="shared" si="323"/>
        <v>UPDATE crash_acc_2016 SET CITY_txt = 'Moose Lake' where TRIM(CITY)='2650';</v>
      </c>
    </row>
    <row r="2281" spans="1:9" x14ac:dyDescent="0.25">
      <c r="A2281" s="5" t="s">
        <v>8603</v>
      </c>
      <c r="B2281" t="s">
        <v>7654</v>
      </c>
      <c r="C2281" s="5" t="s">
        <v>9</v>
      </c>
      <c r="D2281" s="5" t="str">
        <f t="shared" si="324"/>
        <v>2655</v>
      </c>
      <c r="E2281" s="5" t="str">
        <f t="shared" si="325"/>
        <v>Mora</v>
      </c>
      <c r="F2281" s="5" t="s">
        <v>8688</v>
      </c>
      <c r="H2281" s="5">
        <f t="shared" si="322"/>
        <v>4</v>
      </c>
      <c r="I2281" s="5" t="str">
        <f t="shared" si="323"/>
        <v>UPDATE crash_acc_2016 SET CITY_txt = 'Mora' where TRIM(CITY)='2655';</v>
      </c>
    </row>
    <row r="2282" spans="1:9" x14ac:dyDescent="0.25">
      <c r="A2282" s="5" t="s">
        <v>8603</v>
      </c>
      <c r="B2282" t="s">
        <v>7655</v>
      </c>
      <c r="C2282" s="5" t="s">
        <v>9</v>
      </c>
      <c r="D2282" s="5" t="str">
        <f t="shared" si="324"/>
        <v>2660</v>
      </c>
      <c r="E2282" s="5" t="str">
        <f t="shared" si="325"/>
        <v>Morgan</v>
      </c>
      <c r="F2282" s="5" t="s">
        <v>8688</v>
      </c>
      <c r="H2282" s="5">
        <f t="shared" si="322"/>
        <v>6</v>
      </c>
      <c r="I2282" s="5" t="str">
        <f t="shared" si="323"/>
        <v>UPDATE crash_acc_2016 SET CITY_txt = 'Morgan' where TRIM(CITY)='2660';</v>
      </c>
    </row>
    <row r="2283" spans="1:9" x14ac:dyDescent="0.25">
      <c r="A2283" s="5" t="s">
        <v>8603</v>
      </c>
      <c r="B2283" t="s">
        <v>7656</v>
      </c>
      <c r="C2283" s="5" t="s">
        <v>9</v>
      </c>
      <c r="D2283" s="5" t="str">
        <f t="shared" si="324"/>
        <v>2670</v>
      </c>
      <c r="E2283" s="5" t="str">
        <f t="shared" si="325"/>
        <v>Morris</v>
      </c>
      <c r="F2283" s="5" t="s">
        <v>8688</v>
      </c>
      <c r="H2283" s="5">
        <f t="shared" si="322"/>
        <v>6</v>
      </c>
      <c r="I2283" s="5" t="str">
        <f t="shared" si="323"/>
        <v>UPDATE crash_acc_2016 SET CITY_txt = 'Morris' where TRIM(CITY)='2670';</v>
      </c>
    </row>
    <row r="2284" spans="1:9" x14ac:dyDescent="0.25">
      <c r="A2284" s="5" t="s">
        <v>8603</v>
      </c>
      <c r="B2284" t="s">
        <v>7657</v>
      </c>
      <c r="C2284" s="5" t="s">
        <v>9</v>
      </c>
      <c r="D2284" s="5" t="str">
        <f t="shared" si="324"/>
        <v>2675</v>
      </c>
      <c r="E2284" s="5" t="str">
        <f t="shared" si="325"/>
        <v>Morristown</v>
      </c>
      <c r="F2284" s="5" t="s">
        <v>8688</v>
      </c>
      <c r="H2284" s="5">
        <f t="shared" si="322"/>
        <v>10</v>
      </c>
      <c r="I2284" s="5" t="str">
        <f t="shared" si="323"/>
        <v>UPDATE crash_acc_2016 SET CITY_txt = 'Morristown' where TRIM(CITY)='2675';</v>
      </c>
    </row>
    <row r="2285" spans="1:9" x14ac:dyDescent="0.25">
      <c r="A2285" s="5" t="s">
        <v>8603</v>
      </c>
      <c r="B2285" t="s">
        <v>7658</v>
      </c>
      <c r="C2285" s="5" t="s">
        <v>9</v>
      </c>
      <c r="D2285" s="5" t="str">
        <f t="shared" si="324"/>
        <v>2680</v>
      </c>
      <c r="E2285" s="5" t="str">
        <f t="shared" si="325"/>
        <v>Morton</v>
      </c>
      <c r="F2285" s="5" t="s">
        <v>8688</v>
      </c>
      <c r="H2285" s="5">
        <f t="shared" si="322"/>
        <v>6</v>
      </c>
      <c r="I2285" s="5" t="str">
        <f t="shared" si="323"/>
        <v>UPDATE crash_acc_2016 SET CITY_txt = 'Morton' where TRIM(CITY)='2680';</v>
      </c>
    </row>
    <row r="2286" spans="1:9" x14ac:dyDescent="0.25">
      <c r="A2286" s="5" t="s">
        <v>8603</v>
      </c>
      <c r="B2286" t="s">
        <v>7659</v>
      </c>
      <c r="C2286" s="5" t="s">
        <v>9</v>
      </c>
      <c r="D2286" s="5" t="str">
        <f t="shared" si="324"/>
        <v>2685</v>
      </c>
      <c r="E2286" s="5" t="str">
        <f t="shared" si="325"/>
        <v>Motley</v>
      </c>
      <c r="F2286" s="5" t="s">
        <v>8688</v>
      </c>
      <c r="H2286" s="5">
        <f t="shared" si="322"/>
        <v>6</v>
      </c>
      <c r="I2286" s="5" t="str">
        <f t="shared" si="323"/>
        <v>UPDATE crash_acc_2016 SET CITY_txt = 'Motley' where TRIM(CITY)='2685';</v>
      </c>
    </row>
    <row r="2287" spans="1:9" x14ac:dyDescent="0.25">
      <c r="A2287" s="5" t="s">
        <v>8603</v>
      </c>
      <c r="B2287" t="s">
        <v>7660</v>
      </c>
      <c r="C2287" s="5" t="s">
        <v>9</v>
      </c>
      <c r="D2287" s="5" t="str">
        <f t="shared" si="324"/>
        <v>2690</v>
      </c>
      <c r="E2287" s="5" t="str">
        <f t="shared" si="325"/>
        <v>Mound</v>
      </c>
      <c r="F2287" s="5" t="s">
        <v>8688</v>
      </c>
      <c r="H2287" s="5">
        <f t="shared" si="322"/>
        <v>5</v>
      </c>
      <c r="I2287" s="5" t="str">
        <f t="shared" si="323"/>
        <v>UPDATE crash_acc_2016 SET CITY_txt = 'Mound' where TRIM(CITY)='2690';</v>
      </c>
    </row>
    <row r="2288" spans="1:9" x14ac:dyDescent="0.25">
      <c r="A2288" s="5" t="s">
        <v>8603</v>
      </c>
      <c r="B2288" t="s">
        <v>7661</v>
      </c>
      <c r="C2288" s="5" t="s">
        <v>9</v>
      </c>
      <c r="D2288" s="5" t="str">
        <f t="shared" si="324"/>
        <v>2695</v>
      </c>
      <c r="E2288" s="5" t="str">
        <f t="shared" si="325"/>
        <v>Mounds View</v>
      </c>
      <c r="F2288" s="5" t="s">
        <v>8688</v>
      </c>
      <c r="H2288" s="5">
        <f t="shared" si="322"/>
        <v>11</v>
      </c>
      <c r="I2288" s="5" t="str">
        <f t="shared" si="323"/>
        <v>UPDATE crash_acc_2016 SET CITY_txt = 'Mounds View' where TRIM(CITY)='2695';</v>
      </c>
    </row>
    <row r="2289" spans="1:9" x14ac:dyDescent="0.25">
      <c r="A2289" s="5" t="s">
        <v>8603</v>
      </c>
      <c r="B2289" t="s">
        <v>7662</v>
      </c>
      <c r="C2289" s="5" t="s">
        <v>9</v>
      </c>
      <c r="D2289" s="5" t="str">
        <f t="shared" si="324"/>
        <v>2700</v>
      </c>
      <c r="E2289" s="5" t="str">
        <f t="shared" si="325"/>
        <v>Mountain Iron</v>
      </c>
      <c r="F2289" s="5" t="s">
        <v>8688</v>
      </c>
      <c r="H2289" s="5">
        <f t="shared" si="322"/>
        <v>13</v>
      </c>
      <c r="I2289" s="5" t="str">
        <f t="shared" si="323"/>
        <v>UPDATE crash_acc_2016 SET CITY_txt = 'Mountain Iron' where TRIM(CITY)='2700';</v>
      </c>
    </row>
    <row r="2290" spans="1:9" x14ac:dyDescent="0.25">
      <c r="A2290" s="5" t="s">
        <v>8603</v>
      </c>
      <c r="B2290" t="s">
        <v>7663</v>
      </c>
      <c r="C2290" s="5" t="s">
        <v>9</v>
      </c>
      <c r="D2290" s="5" t="str">
        <f t="shared" si="324"/>
        <v>2705</v>
      </c>
      <c r="E2290" s="5" t="str">
        <f t="shared" si="325"/>
        <v>Mountain Lake</v>
      </c>
      <c r="F2290" s="5" t="s">
        <v>8688</v>
      </c>
      <c r="H2290" s="5">
        <f t="shared" si="322"/>
        <v>13</v>
      </c>
      <c r="I2290" s="5" t="str">
        <f t="shared" si="323"/>
        <v>UPDATE crash_acc_2016 SET CITY_txt = 'Mountain Lake' where TRIM(CITY)='2705';</v>
      </c>
    </row>
    <row r="2291" spans="1:9" x14ac:dyDescent="0.25">
      <c r="A2291" s="5" t="s">
        <v>8603</v>
      </c>
      <c r="B2291" t="s">
        <v>7664</v>
      </c>
      <c r="C2291" s="5" t="s">
        <v>9</v>
      </c>
      <c r="D2291" s="5" t="str">
        <f t="shared" si="324"/>
        <v>2710</v>
      </c>
      <c r="E2291" s="5" t="str">
        <f t="shared" si="325"/>
        <v>Murdock</v>
      </c>
      <c r="F2291" s="5" t="s">
        <v>8688</v>
      </c>
      <c r="H2291" s="5">
        <f t="shared" si="322"/>
        <v>7</v>
      </c>
      <c r="I2291" s="5" t="str">
        <f t="shared" si="323"/>
        <v>UPDATE crash_acc_2016 SET CITY_txt = 'Murdock' where TRIM(CITY)='2710';</v>
      </c>
    </row>
    <row r="2292" spans="1:9" x14ac:dyDescent="0.25">
      <c r="A2292" s="5" t="s">
        <v>8603</v>
      </c>
      <c r="B2292" t="s">
        <v>7665</v>
      </c>
      <c r="C2292" s="5" t="s">
        <v>9</v>
      </c>
      <c r="D2292" s="5" t="str">
        <f t="shared" si="324"/>
        <v>2715</v>
      </c>
      <c r="E2292" s="5" t="str">
        <f t="shared" si="325"/>
        <v>Myrtle</v>
      </c>
      <c r="F2292" s="5" t="s">
        <v>8688</v>
      </c>
      <c r="H2292" s="5">
        <f t="shared" si="322"/>
        <v>6</v>
      </c>
      <c r="I2292" s="5" t="str">
        <f t="shared" si="323"/>
        <v>UPDATE crash_acc_2016 SET CITY_txt = 'Myrtle' where TRIM(CITY)='2715';</v>
      </c>
    </row>
    <row r="2293" spans="1:9" x14ac:dyDescent="0.25">
      <c r="A2293" s="5" t="s">
        <v>8603</v>
      </c>
      <c r="B2293" t="s">
        <v>7666</v>
      </c>
      <c r="C2293" s="5" t="s">
        <v>9</v>
      </c>
      <c r="D2293" s="5" t="str">
        <f t="shared" si="324"/>
        <v>2720</v>
      </c>
      <c r="E2293" s="5" t="str">
        <f t="shared" si="325"/>
        <v>Nashua</v>
      </c>
      <c r="F2293" s="5" t="s">
        <v>8688</v>
      </c>
      <c r="H2293" s="5">
        <f t="shared" si="322"/>
        <v>6</v>
      </c>
      <c r="I2293" s="5" t="str">
        <f t="shared" si="323"/>
        <v>UPDATE crash_acc_2016 SET CITY_txt = 'Nashua' where TRIM(CITY)='2720';</v>
      </c>
    </row>
    <row r="2294" spans="1:9" x14ac:dyDescent="0.25">
      <c r="A2294" s="5" t="s">
        <v>8603</v>
      </c>
      <c r="B2294" t="s">
        <v>7667</v>
      </c>
      <c r="C2294" s="5" t="s">
        <v>9</v>
      </c>
      <c r="D2294" s="5" t="str">
        <f t="shared" si="324"/>
        <v>2725</v>
      </c>
      <c r="E2294" s="5" t="str">
        <f t="shared" si="325"/>
        <v>Nashwauk</v>
      </c>
      <c r="F2294" s="5" t="s">
        <v>8688</v>
      </c>
      <c r="H2294" s="5">
        <f t="shared" si="322"/>
        <v>8</v>
      </c>
      <c r="I2294" s="5" t="str">
        <f t="shared" si="323"/>
        <v>UPDATE crash_acc_2016 SET CITY_txt = 'Nashwauk' where TRIM(CITY)='2725';</v>
      </c>
    </row>
    <row r="2295" spans="1:9" x14ac:dyDescent="0.25">
      <c r="A2295" s="5" t="s">
        <v>8603</v>
      </c>
      <c r="B2295" t="s">
        <v>7668</v>
      </c>
      <c r="C2295" s="5" t="s">
        <v>9</v>
      </c>
      <c r="D2295" s="5" t="str">
        <f t="shared" si="324"/>
        <v>2730</v>
      </c>
      <c r="E2295" s="5" t="str">
        <f t="shared" si="325"/>
        <v>Nassau</v>
      </c>
      <c r="F2295" s="5" t="s">
        <v>8688</v>
      </c>
      <c r="H2295" s="5">
        <f t="shared" si="322"/>
        <v>6</v>
      </c>
      <c r="I2295" s="5" t="str">
        <f t="shared" si="323"/>
        <v>UPDATE crash_acc_2016 SET CITY_txt = 'Nassau' where TRIM(CITY)='2730';</v>
      </c>
    </row>
    <row r="2296" spans="1:9" x14ac:dyDescent="0.25">
      <c r="A2296" s="5" t="s">
        <v>8603</v>
      </c>
      <c r="B2296" t="s">
        <v>7669</v>
      </c>
      <c r="C2296" s="5" t="s">
        <v>9</v>
      </c>
      <c r="D2296" s="5" t="str">
        <f t="shared" si="324"/>
        <v>2735</v>
      </c>
      <c r="E2296" s="5" t="str">
        <f t="shared" si="325"/>
        <v>Nelson</v>
      </c>
      <c r="F2296" s="5" t="s">
        <v>8688</v>
      </c>
      <c r="H2296" s="5">
        <f t="shared" si="322"/>
        <v>6</v>
      </c>
      <c r="I2296" s="5" t="str">
        <f t="shared" si="323"/>
        <v>UPDATE crash_acc_2016 SET CITY_txt = 'Nelson' where TRIM(CITY)='2735';</v>
      </c>
    </row>
    <row r="2297" spans="1:9" x14ac:dyDescent="0.25">
      <c r="A2297" s="5" t="s">
        <v>8603</v>
      </c>
      <c r="B2297" t="s">
        <v>7670</v>
      </c>
      <c r="C2297" s="5" t="s">
        <v>9</v>
      </c>
      <c r="D2297" s="5" t="str">
        <f t="shared" si="324"/>
        <v>2740</v>
      </c>
      <c r="E2297" s="5" t="str">
        <f t="shared" si="325"/>
        <v>Nerstrand</v>
      </c>
      <c r="F2297" s="5" t="s">
        <v>8688</v>
      </c>
      <c r="H2297" s="5">
        <f t="shared" si="322"/>
        <v>9</v>
      </c>
      <c r="I2297" s="5" t="str">
        <f t="shared" si="323"/>
        <v>UPDATE crash_acc_2016 SET CITY_txt = 'Nerstrand' where TRIM(CITY)='2740';</v>
      </c>
    </row>
    <row r="2298" spans="1:9" x14ac:dyDescent="0.25">
      <c r="A2298" s="5" t="s">
        <v>8603</v>
      </c>
      <c r="B2298" t="s">
        <v>7671</v>
      </c>
      <c r="C2298" s="5" t="s">
        <v>9</v>
      </c>
      <c r="D2298" s="5" t="str">
        <f t="shared" si="324"/>
        <v>2745</v>
      </c>
      <c r="E2298" s="5" t="str">
        <f t="shared" si="325"/>
        <v>Nevis</v>
      </c>
      <c r="F2298" s="5" t="s">
        <v>8688</v>
      </c>
      <c r="H2298" s="5">
        <f t="shared" si="322"/>
        <v>5</v>
      </c>
      <c r="I2298" s="5" t="str">
        <f t="shared" si="323"/>
        <v>UPDATE crash_acc_2016 SET CITY_txt = 'Nevis' where TRIM(CITY)='2745';</v>
      </c>
    </row>
    <row r="2299" spans="1:9" x14ac:dyDescent="0.25">
      <c r="A2299" s="5" t="s">
        <v>8603</v>
      </c>
      <c r="B2299" t="s">
        <v>7672</v>
      </c>
      <c r="C2299" s="5" t="s">
        <v>9</v>
      </c>
      <c r="D2299" s="5" t="str">
        <f t="shared" si="324"/>
        <v>2750</v>
      </c>
      <c r="E2299" s="5" t="str">
        <f t="shared" si="325"/>
        <v>New Auburn</v>
      </c>
      <c r="F2299" s="5" t="s">
        <v>8688</v>
      </c>
      <c r="H2299" s="5">
        <f t="shared" si="322"/>
        <v>10</v>
      </c>
      <c r="I2299" s="5" t="str">
        <f t="shared" si="323"/>
        <v>UPDATE crash_acc_2016 SET CITY_txt = 'New Auburn' where TRIM(CITY)='2750';</v>
      </c>
    </row>
    <row r="2300" spans="1:9" x14ac:dyDescent="0.25">
      <c r="A2300" s="5" t="s">
        <v>8603</v>
      </c>
      <c r="B2300" t="s">
        <v>7673</v>
      </c>
      <c r="C2300" s="5" t="s">
        <v>9</v>
      </c>
      <c r="D2300" s="5" t="str">
        <f t="shared" si="324"/>
        <v>2755</v>
      </c>
      <c r="E2300" s="5" t="str">
        <f t="shared" si="325"/>
        <v>New Brighton</v>
      </c>
      <c r="F2300" s="5" t="s">
        <v>8688</v>
      </c>
      <c r="H2300" s="5">
        <f t="shared" si="322"/>
        <v>12</v>
      </c>
      <c r="I2300" s="5" t="str">
        <f t="shared" si="323"/>
        <v>UPDATE crash_acc_2016 SET CITY_txt = 'New Brighton' where TRIM(CITY)='2755';</v>
      </c>
    </row>
    <row r="2301" spans="1:9" x14ac:dyDescent="0.25">
      <c r="A2301" s="5" t="s">
        <v>8603</v>
      </c>
      <c r="B2301" t="s">
        <v>7674</v>
      </c>
      <c r="C2301" s="5" t="s">
        <v>9</v>
      </c>
      <c r="D2301" s="5" t="str">
        <f t="shared" si="324"/>
        <v>2760</v>
      </c>
      <c r="E2301" s="5" t="str">
        <f t="shared" si="325"/>
        <v>Newfolden</v>
      </c>
      <c r="F2301" s="5" t="s">
        <v>8688</v>
      </c>
      <c r="H2301" s="5">
        <f t="shared" si="322"/>
        <v>9</v>
      </c>
      <c r="I2301" s="5" t="str">
        <f t="shared" si="323"/>
        <v>UPDATE crash_acc_2016 SET CITY_txt = 'Newfolden' where TRIM(CITY)='2760';</v>
      </c>
    </row>
    <row r="2302" spans="1:9" x14ac:dyDescent="0.25">
      <c r="A2302" s="5" t="s">
        <v>8603</v>
      </c>
      <c r="B2302" t="s">
        <v>7675</v>
      </c>
      <c r="C2302" s="5" t="s">
        <v>9</v>
      </c>
      <c r="D2302" s="5" t="str">
        <f t="shared" si="324"/>
        <v>2765</v>
      </c>
      <c r="E2302" s="5" t="str">
        <f t="shared" si="325"/>
        <v>New Germany</v>
      </c>
      <c r="F2302" s="5" t="s">
        <v>8688</v>
      </c>
      <c r="H2302" s="5">
        <f t="shared" si="322"/>
        <v>11</v>
      </c>
      <c r="I2302" s="5" t="str">
        <f t="shared" si="323"/>
        <v>UPDATE crash_acc_2016 SET CITY_txt = 'New Germany' where TRIM(CITY)='2765';</v>
      </c>
    </row>
    <row r="2303" spans="1:9" x14ac:dyDescent="0.25">
      <c r="A2303" s="5" t="s">
        <v>8603</v>
      </c>
      <c r="B2303" t="s">
        <v>7676</v>
      </c>
      <c r="C2303" s="5" t="s">
        <v>9</v>
      </c>
      <c r="D2303" s="5" t="str">
        <f t="shared" si="324"/>
        <v>2770</v>
      </c>
      <c r="E2303" s="5" t="str">
        <f t="shared" si="325"/>
        <v>New Hope</v>
      </c>
      <c r="F2303" s="5" t="s">
        <v>8688</v>
      </c>
      <c r="H2303" s="5">
        <f t="shared" si="322"/>
        <v>8</v>
      </c>
      <c r="I2303" s="5" t="str">
        <f t="shared" si="323"/>
        <v>UPDATE crash_acc_2016 SET CITY_txt = 'New Hope' where TRIM(CITY)='2770';</v>
      </c>
    </row>
    <row r="2304" spans="1:9" x14ac:dyDescent="0.25">
      <c r="A2304" s="5" t="s">
        <v>8603</v>
      </c>
      <c r="B2304" t="s">
        <v>7677</v>
      </c>
      <c r="C2304" s="5" t="s">
        <v>9</v>
      </c>
      <c r="D2304" s="5" t="str">
        <f t="shared" si="324"/>
        <v>2775</v>
      </c>
      <c r="E2304" s="5" t="str">
        <f t="shared" si="325"/>
        <v>New London</v>
      </c>
      <c r="F2304" s="5" t="s">
        <v>8688</v>
      </c>
      <c r="H2304" s="5">
        <f t="shared" si="322"/>
        <v>10</v>
      </c>
      <c r="I2304" s="5" t="str">
        <f t="shared" si="323"/>
        <v>UPDATE crash_acc_2016 SET CITY_txt = 'New London' where TRIM(CITY)='2775';</v>
      </c>
    </row>
    <row r="2305" spans="1:9" x14ac:dyDescent="0.25">
      <c r="A2305" s="5" t="s">
        <v>8603</v>
      </c>
      <c r="B2305" t="s">
        <v>7678</v>
      </c>
      <c r="C2305" s="5" t="s">
        <v>9</v>
      </c>
      <c r="D2305" s="5" t="str">
        <f t="shared" si="324"/>
        <v>2780</v>
      </c>
      <c r="E2305" s="5" t="str">
        <f t="shared" si="325"/>
        <v>New Market</v>
      </c>
      <c r="F2305" s="5" t="s">
        <v>8688</v>
      </c>
      <c r="H2305" s="5">
        <f t="shared" si="322"/>
        <v>10</v>
      </c>
      <c r="I2305" s="5" t="str">
        <f t="shared" si="323"/>
        <v>UPDATE crash_acc_2016 SET CITY_txt = 'New Market' where TRIM(CITY)='2780';</v>
      </c>
    </row>
    <row r="2306" spans="1:9" x14ac:dyDescent="0.25">
      <c r="A2306" s="5" t="s">
        <v>8603</v>
      </c>
      <c r="B2306" t="s">
        <v>7679</v>
      </c>
      <c r="C2306" s="5" t="s">
        <v>9</v>
      </c>
      <c r="D2306" s="5" t="str">
        <f t="shared" si="324"/>
        <v>2785</v>
      </c>
      <c r="E2306" s="5" t="str">
        <f t="shared" si="325"/>
        <v>New Munich</v>
      </c>
      <c r="F2306" s="5" t="s">
        <v>8688</v>
      </c>
      <c r="H2306" s="5">
        <f t="shared" si="322"/>
        <v>10</v>
      </c>
      <c r="I2306" s="5" t="str">
        <f t="shared" si="323"/>
        <v>UPDATE crash_acc_2016 SET CITY_txt = 'New Munich' where TRIM(CITY)='2785';</v>
      </c>
    </row>
    <row r="2307" spans="1:9" x14ac:dyDescent="0.25">
      <c r="A2307" s="5" t="s">
        <v>8603</v>
      </c>
      <c r="B2307" t="s">
        <v>7680</v>
      </c>
      <c r="C2307" s="5" t="s">
        <v>9</v>
      </c>
      <c r="D2307" s="5" t="str">
        <f t="shared" si="324"/>
        <v>2790</v>
      </c>
      <c r="E2307" s="5" t="str">
        <f t="shared" si="325"/>
        <v>Newport</v>
      </c>
      <c r="F2307" s="5" t="s">
        <v>8688</v>
      </c>
      <c r="H2307" s="5">
        <f t="shared" si="322"/>
        <v>7</v>
      </c>
      <c r="I2307" s="5" t="str">
        <f t="shared" si="323"/>
        <v>UPDATE crash_acc_2016 SET CITY_txt = 'Newport' where TRIM(CITY)='2790';</v>
      </c>
    </row>
    <row r="2308" spans="1:9" x14ac:dyDescent="0.25">
      <c r="A2308" s="5" t="s">
        <v>8603</v>
      </c>
      <c r="B2308" t="s">
        <v>7681</v>
      </c>
      <c r="C2308" s="5" t="s">
        <v>9</v>
      </c>
      <c r="D2308" s="5" t="str">
        <f t="shared" si="324"/>
        <v>2795</v>
      </c>
      <c r="E2308" s="5" t="str">
        <f t="shared" si="325"/>
        <v>New Prague</v>
      </c>
      <c r="F2308" s="5" t="s">
        <v>8688</v>
      </c>
      <c r="H2308" s="5">
        <f t="shared" si="322"/>
        <v>10</v>
      </c>
      <c r="I2308" s="5" t="str">
        <f t="shared" si="323"/>
        <v>UPDATE crash_acc_2016 SET CITY_txt = 'New Prague' where TRIM(CITY)='2795';</v>
      </c>
    </row>
    <row r="2309" spans="1:9" x14ac:dyDescent="0.25">
      <c r="A2309" s="5" t="s">
        <v>8603</v>
      </c>
      <c r="B2309" t="s">
        <v>7682</v>
      </c>
      <c r="C2309" s="5" t="s">
        <v>9</v>
      </c>
      <c r="D2309" s="5" t="str">
        <f t="shared" si="324"/>
        <v>2800</v>
      </c>
      <c r="E2309" s="5" t="str">
        <f t="shared" si="325"/>
        <v>New Richland</v>
      </c>
      <c r="F2309" s="5" t="s">
        <v>8688</v>
      </c>
      <c r="H2309" s="5">
        <f t="shared" ref="H2309:H2372" si="326">LEN(E2309)</f>
        <v>12</v>
      </c>
      <c r="I2309" s="5" t="str">
        <f t="shared" ref="I2309:I2372" si="327">"UPDATE crash_"&amp;TRIM(F2309)&amp;"_2016 SET "&amp;TRIM(C2309)&amp;"_txt = '"&amp;TRIM(E2309)&amp;"' where TRIM("&amp;TRIM(C2309)&amp;")='"&amp;TRIM(D2309)&amp;"';"</f>
        <v>UPDATE crash_acc_2016 SET CITY_txt = 'New Richland' where TRIM(CITY)='2800';</v>
      </c>
    </row>
    <row r="2310" spans="1:9" x14ac:dyDescent="0.25">
      <c r="A2310" s="5" t="s">
        <v>8603</v>
      </c>
      <c r="B2310" t="s">
        <v>7683</v>
      </c>
      <c r="C2310" s="5" t="s">
        <v>9</v>
      </c>
      <c r="D2310" s="5" t="str">
        <f t="shared" si="324"/>
        <v>2805</v>
      </c>
      <c r="E2310" s="5" t="str">
        <f t="shared" si="325"/>
        <v>New Trier</v>
      </c>
      <c r="F2310" s="5" t="s">
        <v>8688</v>
      </c>
      <c r="H2310" s="5">
        <f t="shared" si="326"/>
        <v>9</v>
      </c>
      <c r="I2310" s="5" t="str">
        <f t="shared" si="327"/>
        <v>UPDATE crash_acc_2016 SET CITY_txt = 'New Trier' where TRIM(CITY)='2805';</v>
      </c>
    </row>
    <row r="2311" spans="1:9" x14ac:dyDescent="0.25">
      <c r="A2311" s="5" t="s">
        <v>8603</v>
      </c>
      <c r="B2311" t="s">
        <v>7684</v>
      </c>
      <c r="C2311" s="5" t="s">
        <v>9</v>
      </c>
      <c r="D2311" s="5" t="str">
        <f t="shared" si="324"/>
        <v>2810</v>
      </c>
      <c r="E2311" s="5" t="str">
        <f t="shared" si="325"/>
        <v>New Ulm</v>
      </c>
      <c r="F2311" s="5" t="s">
        <v>8688</v>
      </c>
      <c r="H2311" s="5">
        <f t="shared" si="326"/>
        <v>7</v>
      </c>
      <c r="I2311" s="5" t="str">
        <f t="shared" si="327"/>
        <v>UPDATE crash_acc_2016 SET CITY_txt = 'New Ulm' where TRIM(CITY)='2810';</v>
      </c>
    </row>
    <row r="2312" spans="1:9" x14ac:dyDescent="0.25">
      <c r="A2312" s="5" t="s">
        <v>8603</v>
      </c>
      <c r="B2312" t="s">
        <v>7685</v>
      </c>
      <c r="C2312" s="5" t="s">
        <v>9</v>
      </c>
      <c r="D2312" s="5" t="str">
        <f t="shared" si="324"/>
        <v>2815</v>
      </c>
      <c r="E2312" s="5" t="str">
        <f t="shared" si="325"/>
        <v>New York Mills</v>
      </c>
      <c r="F2312" s="5" t="s">
        <v>8688</v>
      </c>
      <c r="H2312" s="5">
        <f t="shared" si="326"/>
        <v>14</v>
      </c>
      <c r="I2312" s="5" t="str">
        <f t="shared" si="327"/>
        <v>UPDATE crash_acc_2016 SET CITY_txt = 'New York Mills' where TRIM(CITY)='2815';</v>
      </c>
    </row>
    <row r="2313" spans="1:9" x14ac:dyDescent="0.25">
      <c r="A2313" s="5" t="s">
        <v>8603</v>
      </c>
      <c r="B2313" t="s">
        <v>7686</v>
      </c>
      <c r="C2313" s="5" t="s">
        <v>9</v>
      </c>
      <c r="D2313" s="5" t="str">
        <f t="shared" si="324"/>
        <v>2820</v>
      </c>
      <c r="E2313" s="5" t="str">
        <f t="shared" si="325"/>
        <v>Nicollet</v>
      </c>
      <c r="F2313" s="5" t="s">
        <v>8688</v>
      </c>
      <c r="H2313" s="5">
        <f t="shared" si="326"/>
        <v>8</v>
      </c>
      <c r="I2313" s="5" t="str">
        <f t="shared" si="327"/>
        <v>UPDATE crash_acc_2016 SET CITY_txt = 'Nicollet' where TRIM(CITY)='2820';</v>
      </c>
    </row>
    <row r="2314" spans="1:9" x14ac:dyDescent="0.25">
      <c r="A2314" s="5" t="s">
        <v>8603</v>
      </c>
      <c r="B2314" t="s">
        <v>7687</v>
      </c>
      <c r="C2314" s="5" t="s">
        <v>9</v>
      </c>
      <c r="D2314" s="5" t="str">
        <f t="shared" si="324"/>
        <v>2825</v>
      </c>
      <c r="E2314" s="5" t="str">
        <f t="shared" si="325"/>
        <v>Nielsville</v>
      </c>
      <c r="F2314" s="5" t="s">
        <v>8688</v>
      </c>
      <c r="H2314" s="5">
        <f t="shared" si="326"/>
        <v>10</v>
      </c>
      <c r="I2314" s="5" t="str">
        <f t="shared" si="327"/>
        <v>UPDATE crash_acc_2016 SET CITY_txt = 'Nielsville' where TRIM(CITY)='2825';</v>
      </c>
    </row>
    <row r="2315" spans="1:9" x14ac:dyDescent="0.25">
      <c r="A2315" s="5" t="s">
        <v>8603</v>
      </c>
      <c r="B2315" t="s">
        <v>7688</v>
      </c>
      <c r="C2315" s="5" t="s">
        <v>9</v>
      </c>
      <c r="D2315" s="5" t="str">
        <f t="shared" si="324"/>
        <v>2830</v>
      </c>
      <c r="E2315" s="5" t="str">
        <f t="shared" si="325"/>
        <v>Nimrod</v>
      </c>
      <c r="F2315" s="5" t="s">
        <v>8688</v>
      </c>
      <c r="H2315" s="5">
        <f t="shared" si="326"/>
        <v>6</v>
      </c>
      <c r="I2315" s="5" t="str">
        <f t="shared" si="327"/>
        <v>UPDATE crash_acc_2016 SET CITY_txt = 'Nimrod' where TRIM(CITY)='2830';</v>
      </c>
    </row>
    <row r="2316" spans="1:9" x14ac:dyDescent="0.25">
      <c r="A2316" s="5" t="s">
        <v>8603</v>
      </c>
      <c r="B2316" t="s">
        <v>7689</v>
      </c>
      <c r="C2316" s="5" t="s">
        <v>9</v>
      </c>
      <c r="D2316" s="5" t="str">
        <f t="shared" si="324"/>
        <v>2835</v>
      </c>
      <c r="E2316" s="5" t="str">
        <f t="shared" si="325"/>
        <v>Nisswa</v>
      </c>
      <c r="F2316" s="5" t="s">
        <v>8688</v>
      </c>
      <c r="H2316" s="5">
        <f t="shared" si="326"/>
        <v>6</v>
      </c>
      <c r="I2316" s="5" t="str">
        <f t="shared" si="327"/>
        <v>UPDATE crash_acc_2016 SET CITY_txt = 'Nisswa' where TRIM(CITY)='2835';</v>
      </c>
    </row>
    <row r="2317" spans="1:9" x14ac:dyDescent="0.25">
      <c r="A2317" s="5" t="s">
        <v>8603</v>
      </c>
      <c r="B2317" t="s">
        <v>7690</v>
      </c>
      <c r="C2317" s="5" t="s">
        <v>9</v>
      </c>
      <c r="D2317" s="5" t="str">
        <f t="shared" si="324"/>
        <v>2840</v>
      </c>
      <c r="E2317" s="5" t="str">
        <f t="shared" si="325"/>
        <v>Norcross</v>
      </c>
      <c r="F2317" s="5" t="s">
        <v>8688</v>
      </c>
      <c r="H2317" s="5">
        <f t="shared" si="326"/>
        <v>8</v>
      </c>
      <c r="I2317" s="5" t="str">
        <f t="shared" si="327"/>
        <v>UPDATE crash_acc_2016 SET CITY_txt = 'Norcross' where TRIM(CITY)='2840';</v>
      </c>
    </row>
    <row r="2318" spans="1:9" x14ac:dyDescent="0.25">
      <c r="A2318" s="5" t="s">
        <v>8603</v>
      </c>
      <c r="B2318" t="s">
        <v>7691</v>
      </c>
      <c r="C2318" s="5" t="s">
        <v>9</v>
      </c>
      <c r="D2318" s="5" t="str">
        <f t="shared" si="324"/>
        <v>2845</v>
      </c>
      <c r="E2318" s="5" t="str">
        <f t="shared" si="325"/>
        <v>North Branch</v>
      </c>
      <c r="F2318" s="5" t="s">
        <v>8688</v>
      </c>
      <c r="H2318" s="5">
        <f t="shared" si="326"/>
        <v>12</v>
      </c>
      <c r="I2318" s="5" t="str">
        <f t="shared" si="327"/>
        <v>UPDATE crash_acc_2016 SET CITY_txt = 'North Branch' where TRIM(CITY)='2845';</v>
      </c>
    </row>
    <row r="2319" spans="1:9" x14ac:dyDescent="0.25">
      <c r="A2319" s="5" t="s">
        <v>8603</v>
      </c>
      <c r="B2319" t="s">
        <v>7692</v>
      </c>
      <c r="C2319" s="5" t="s">
        <v>9</v>
      </c>
      <c r="D2319" s="5" t="str">
        <f t="shared" ref="D2319:D2382" si="328">LEFT(B2319,4)</f>
        <v>2850</v>
      </c>
      <c r="E2319" s="5" t="str">
        <f t="shared" ref="E2319:E2382" si="329">TRIM(MID(B2319, SEARCH("=", B2319)+1,100))</f>
        <v>Northfield</v>
      </c>
      <c r="F2319" s="5" t="s">
        <v>8688</v>
      </c>
      <c r="H2319" s="5">
        <f t="shared" si="326"/>
        <v>10</v>
      </c>
      <c r="I2319" s="5" t="str">
        <f t="shared" si="327"/>
        <v>UPDATE crash_acc_2016 SET CITY_txt = 'Northfield' where TRIM(CITY)='2850';</v>
      </c>
    </row>
    <row r="2320" spans="1:9" x14ac:dyDescent="0.25">
      <c r="A2320" s="5" t="s">
        <v>8603</v>
      </c>
      <c r="B2320" t="s">
        <v>7693</v>
      </c>
      <c r="C2320" s="5" t="s">
        <v>9</v>
      </c>
      <c r="D2320" s="5" t="str">
        <f t="shared" si="328"/>
        <v>2855</v>
      </c>
      <c r="E2320" s="5" t="str">
        <f t="shared" si="329"/>
        <v>North Mankato</v>
      </c>
      <c r="F2320" s="5" t="s">
        <v>8688</v>
      </c>
      <c r="H2320" s="5">
        <f t="shared" si="326"/>
        <v>13</v>
      </c>
      <c r="I2320" s="5" t="str">
        <f t="shared" si="327"/>
        <v>UPDATE crash_acc_2016 SET CITY_txt = 'North Mankato' where TRIM(CITY)='2855';</v>
      </c>
    </row>
    <row r="2321" spans="1:9" x14ac:dyDescent="0.25">
      <c r="A2321" s="5" t="s">
        <v>8603</v>
      </c>
      <c r="B2321" t="s">
        <v>7694</v>
      </c>
      <c r="C2321" s="5" t="s">
        <v>9</v>
      </c>
      <c r="D2321" s="5" t="str">
        <f t="shared" si="328"/>
        <v>2860</v>
      </c>
      <c r="E2321" s="5" t="str">
        <f t="shared" si="329"/>
        <v>North Oaks</v>
      </c>
      <c r="F2321" s="5" t="s">
        <v>8688</v>
      </c>
      <c r="H2321" s="5">
        <f t="shared" si="326"/>
        <v>10</v>
      </c>
      <c r="I2321" s="5" t="str">
        <f t="shared" si="327"/>
        <v>UPDATE crash_acc_2016 SET CITY_txt = 'North Oaks' where TRIM(CITY)='2860';</v>
      </c>
    </row>
    <row r="2322" spans="1:9" x14ac:dyDescent="0.25">
      <c r="A2322" s="5" t="s">
        <v>8603</v>
      </c>
      <c r="B2322" t="s">
        <v>7695</v>
      </c>
      <c r="C2322" s="5" t="s">
        <v>9</v>
      </c>
      <c r="D2322" s="5" t="str">
        <f t="shared" si="328"/>
        <v>2865</v>
      </c>
      <c r="E2322" s="5" t="str">
        <f t="shared" si="329"/>
        <v>Northome</v>
      </c>
      <c r="F2322" s="5" t="s">
        <v>8688</v>
      </c>
      <c r="H2322" s="5">
        <f t="shared" si="326"/>
        <v>8</v>
      </c>
      <c r="I2322" s="5" t="str">
        <f t="shared" si="327"/>
        <v>UPDATE crash_acc_2016 SET CITY_txt = 'Northome' where TRIM(CITY)='2865';</v>
      </c>
    </row>
    <row r="2323" spans="1:9" x14ac:dyDescent="0.25">
      <c r="A2323" s="5" t="s">
        <v>8603</v>
      </c>
      <c r="B2323" t="s">
        <v>7696</v>
      </c>
      <c r="C2323" s="5" t="s">
        <v>9</v>
      </c>
      <c r="D2323" s="5" t="str">
        <f t="shared" si="328"/>
        <v>2870</v>
      </c>
      <c r="E2323" s="5" t="str">
        <f t="shared" si="329"/>
        <v>North Redwood</v>
      </c>
      <c r="F2323" s="5" t="s">
        <v>8688</v>
      </c>
      <c r="H2323" s="5">
        <f t="shared" si="326"/>
        <v>13</v>
      </c>
      <c r="I2323" s="5" t="str">
        <f t="shared" si="327"/>
        <v>UPDATE crash_acc_2016 SET CITY_txt = 'North Redwood' where TRIM(CITY)='2870';</v>
      </c>
    </row>
    <row r="2324" spans="1:9" x14ac:dyDescent="0.25">
      <c r="A2324" s="5" t="s">
        <v>8603</v>
      </c>
      <c r="B2324" t="s">
        <v>7697</v>
      </c>
      <c r="C2324" s="5" t="s">
        <v>9</v>
      </c>
      <c r="D2324" s="5" t="str">
        <f t="shared" si="328"/>
        <v>2875</v>
      </c>
      <c r="E2324" s="5" t="str">
        <f t="shared" si="329"/>
        <v>Northrop</v>
      </c>
      <c r="F2324" s="5" t="s">
        <v>8688</v>
      </c>
      <c r="H2324" s="5">
        <f t="shared" si="326"/>
        <v>8</v>
      </c>
      <c r="I2324" s="5" t="str">
        <f t="shared" si="327"/>
        <v>UPDATE crash_acc_2016 SET CITY_txt = 'Northrop' where TRIM(CITY)='2875';</v>
      </c>
    </row>
    <row r="2325" spans="1:9" x14ac:dyDescent="0.25">
      <c r="A2325" s="5" t="s">
        <v>8603</v>
      </c>
      <c r="B2325" t="s">
        <v>7698</v>
      </c>
      <c r="C2325" s="5" t="s">
        <v>9</v>
      </c>
      <c r="D2325" s="5" t="str">
        <f t="shared" si="328"/>
        <v>2880</v>
      </c>
      <c r="E2325" s="5" t="str">
        <f t="shared" si="329"/>
        <v>North St Paul</v>
      </c>
      <c r="F2325" s="5" t="s">
        <v>8688</v>
      </c>
      <c r="H2325" s="5">
        <f t="shared" si="326"/>
        <v>13</v>
      </c>
      <c r="I2325" s="5" t="str">
        <f t="shared" si="327"/>
        <v>UPDATE crash_acc_2016 SET CITY_txt = 'North St Paul' where TRIM(CITY)='2880';</v>
      </c>
    </row>
    <row r="2326" spans="1:9" x14ac:dyDescent="0.25">
      <c r="A2326" s="5" t="s">
        <v>8603</v>
      </c>
      <c r="B2326" t="s">
        <v>7699</v>
      </c>
      <c r="C2326" s="5" t="s">
        <v>9</v>
      </c>
      <c r="D2326" s="5" t="str">
        <f t="shared" si="328"/>
        <v>2885</v>
      </c>
      <c r="E2326" s="5" t="str">
        <f t="shared" si="329"/>
        <v>Norwood</v>
      </c>
      <c r="F2326" s="5" t="s">
        <v>8688</v>
      </c>
      <c r="H2326" s="5">
        <f t="shared" si="326"/>
        <v>7</v>
      </c>
      <c r="I2326" s="5" t="str">
        <f t="shared" si="327"/>
        <v>UPDATE crash_acc_2016 SET CITY_txt = 'Norwood' where TRIM(CITY)='2885';</v>
      </c>
    </row>
    <row r="2327" spans="1:9" x14ac:dyDescent="0.25">
      <c r="A2327" s="5" t="s">
        <v>8603</v>
      </c>
      <c r="B2327" t="s">
        <v>7700</v>
      </c>
      <c r="C2327" s="5" t="s">
        <v>9</v>
      </c>
      <c r="D2327" s="5" t="str">
        <f t="shared" si="328"/>
        <v>2888</v>
      </c>
      <c r="E2327" s="5" t="str">
        <f t="shared" si="329"/>
        <v>Oakdale</v>
      </c>
      <c r="F2327" s="5" t="s">
        <v>8688</v>
      </c>
      <c r="H2327" s="5">
        <f t="shared" si="326"/>
        <v>7</v>
      </c>
      <c r="I2327" s="5" t="str">
        <f t="shared" si="327"/>
        <v>UPDATE crash_acc_2016 SET CITY_txt = 'Oakdale' where TRIM(CITY)='2888';</v>
      </c>
    </row>
    <row r="2328" spans="1:9" x14ac:dyDescent="0.25">
      <c r="A2328" s="5" t="s">
        <v>8603</v>
      </c>
      <c r="B2328" t="s">
        <v>7701</v>
      </c>
      <c r="C2328" s="5" t="s">
        <v>9</v>
      </c>
      <c r="D2328" s="5" t="str">
        <f t="shared" si="328"/>
        <v>2889</v>
      </c>
      <c r="E2328" s="5" t="str">
        <f t="shared" si="329"/>
        <v>Oak Grove</v>
      </c>
      <c r="F2328" s="5" t="s">
        <v>8688</v>
      </c>
      <c r="H2328" s="5">
        <f t="shared" si="326"/>
        <v>9</v>
      </c>
      <c r="I2328" s="5" t="str">
        <f t="shared" si="327"/>
        <v>UPDATE crash_acc_2016 SET CITY_txt = 'Oak Grove' where TRIM(CITY)='2889';</v>
      </c>
    </row>
    <row r="2329" spans="1:9" x14ac:dyDescent="0.25">
      <c r="A2329" s="5" t="s">
        <v>8603</v>
      </c>
      <c r="B2329" t="s">
        <v>7702</v>
      </c>
      <c r="C2329" s="5" t="s">
        <v>9</v>
      </c>
      <c r="D2329" s="5" t="str">
        <f t="shared" si="328"/>
        <v>2890</v>
      </c>
      <c r="E2329" s="5" t="str">
        <f t="shared" si="329"/>
        <v>Oak Park Heights</v>
      </c>
      <c r="F2329" s="5" t="s">
        <v>8688</v>
      </c>
      <c r="H2329" s="5">
        <f t="shared" si="326"/>
        <v>16</v>
      </c>
      <c r="I2329" s="5" t="str">
        <f t="shared" si="327"/>
        <v>UPDATE crash_acc_2016 SET CITY_txt = 'Oak Park Heights' where TRIM(CITY)='2890';</v>
      </c>
    </row>
    <row r="2330" spans="1:9" x14ac:dyDescent="0.25">
      <c r="A2330" s="5" t="s">
        <v>8603</v>
      </c>
      <c r="B2330" t="s">
        <v>7703</v>
      </c>
      <c r="C2330" s="5" t="s">
        <v>9</v>
      </c>
      <c r="D2330" s="5" t="str">
        <f t="shared" si="328"/>
        <v>2895</v>
      </c>
      <c r="E2330" s="5" t="str">
        <f t="shared" si="329"/>
        <v>Odessa</v>
      </c>
      <c r="F2330" s="5" t="s">
        <v>8688</v>
      </c>
      <c r="H2330" s="5">
        <f t="shared" si="326"/>
        <v>6</v>
      </c>
      <c r="I2330" s="5" t="str">
        <f t="shared" si="327"/>
        <v>UPDATE crash_acc_2016 SET CITY_txt = 'Odessa' where TRIM(CITY)='2895';</v>
      </c>
    </row>
    <row r="2331" spans="1:9" x14ac:dyDescent="0.25">
      <c r="A2331" s="5" t="s">
        <v>8603</v>
      </c>
      <c r="B2331" t="s">
        <v>7704</v>
      </c>
      <c r="C2331" s="5" t="s">
        <v>9</v>
      </c>
      <c r="D2331" s="5" t="str">
        <f t="shared" si="328"/>
        <v>2900</v>
      </c>
      <c r="E2331" s="5" t="str">
        <f t="shared" si="329"/>
        <v>Odin</v>
      </c>
      <c r="F2331" s="5" t="s">
        <v>8688</v>
      </c>
      <c r="H2331" s="5">
        <f t="shared" si="326"/>
        <v>4</v>
      </c>
      <c r="I2331" s="5" t="str">
        <f t="shared" si="327"/>
        <v>UPDATE crash_acc_2016 SET CITY_txt = 'Odin' where TRIM(CITY)='2900';</v>
      </c>
    </row>
    <row r="2332" spans="1:9" x14ac:dyDescent="0.25">
      <c r="A2332" s="5" t="s">
        <v>8603</v>
      </c>
      <c r="B2332" t="s">
        <v>7705</v>
      </c>
      <c r="C2332" s="5" t="s">
        <v>9</v>
      </c>
      <c r="D2332" s="5" t="str">
        <f t="shared" si="328"/>
        <v>2905</v>
      </c>
      <c r="E2332" s="5" t="str">
        <f t="shared" si="329"/>
        <v>Ogema</v>
      </c>
      <c r="F2332" s="5" t="s">
        <v>8688</v>
      </c>
      <c r="H2332" s="5">
        <f t="shared" si="326"/>
        <v>5</v>
      </c>
      <c r="I2332" s="5" t="str">
        <f t="shared" si="327"/>
        <v>UPDATE crash_acc_2016 SET CITY_txt = 'Ogema' where TRIM(CITY)='2905';</v>
      </c>
    </row>
    <row r="2333" spans="1:9" x14ac:dyDescent="0.25">
      <c r="A2333" s="5" t="s">
        <v>8603</v>
      </c>
      <c r="B2333" t="s">
        <v>7706</v>
      </c>
      <c r="C2333" s="5" t="s">
        <v>9</v>
      </c>
      <c r="D2333" s="5" t="str">
        <f t="shared" si="328"/>
        <v>2910</v>
      </c>
      <c r="E2333" s="5" t="str">
        <f t="shared" si="329"/>
        <v>Ogilvie</v>
      </c>
      <c r="F2333" s="5" t="s">
        <v>8688</v>
      </c>
      <c r="H2333" s="5">
        <f t="shared" si="326"/>
        <v>7</v>
      </c>
      <c r="I2333" s="5" t="str">
        <f t="shared" si="327"/>
        <v>UPDATE crash_acc_2016 SET CITY_txt = 'Ogilvie' where TRIM(CITY)='2910';</v>
      </c>
    </row>
    <row r="2334" spans="1:9" x14ac:dyDescent="0.25">
      <c r="A2334" s="5" t="s">
        <v>8603</v>
      </c>
      <c r="B2334" t="s">
        <v>7707</v>
      </c>
      <c r="C2334" s="5" t="s">
        <v>9</v>
      </c>
      <c r="D2334" s="5" t="str">
        <f t="shared" si="328"/>
        <v>2915</v>
      </c>
      <c r="E2334" s="5" t="str">
        <f t="shared" si="329"/>
        <v>Okabena</v>
      </c>
      <c r="F2334" s="5" t="s">
        <v>8688</v>
      </c>
      <c r="H2334" s="5">
        <f t="shared" si="326"/>
        <v>7</v>
      </c>
      <c r="I2334" s="5" t="str">
        <f t="shared" si="327"/>
        <v>UPDATE crash_acc_2016 SET CITY_txt = 'Okabena' where TRIM(CITY)='2915';</v>
      </c>
    </row>
    <row r="2335" spans="1:9" x14ac:dyDescent="0.25">
      <c r="A2335" s="5" t="s">
        <v>8603</v>
      </c>
      <c r="B2335" t="s">
        <v>7708</v>
      </c>
      <c r="C2335" s="5" t="s">
        <v>9</v>
      </c>
      <c r="D2335" s="5" t="str">
        <f t="shared" si="328"/>
        <v>2920</v>
      </c>
      <c r="E2335" s="5" t="str">
        <f t="shared" si="329"/>
        <v>Oklee</v>
      </c>
      <c r="F2335" s="5" t="s">
        <v>8688</v>
      </c>
      <c r="H2335" s="5">
        <f t="shared" si="326"/>
        <v>5</v>
      </c>
      <c r="I2335" s="5" t="str">
        <f t="shared" si="327"/>
        <v>UPDATE crash_acc_2016 SET CITY_txt = 'Oklee' where TRIM(CITY)='2920';</v>
      </c>
    </row>
    <row r="2336" spans="1:9" x14ac:dyDescent="0.25">
      <c r="A2336" s="5" t="s">
        <v>8603</v>
      </c>
      <c r="B2336" t="s">
        <v>7709</v>
      </c>
      <c r="C2336" s="5" t="s">
        <v>9</v>
      </c>
      <c r="D2336" s="5" t="str">
        <f t="shared" si="328"/>
        <v>2925</v>
      </c>
      <c r="E2336" s="5" t="str">
        <f t="shared" si="329"/>
        <v>Olivia</v>
      </c>
      <c r="F2336" s="5" t="s">
        <v>8688</v>
      </c>
      <c r="H2336" s="5">
        <f t="shared" si="326"/>
        <v>6</v>
      </c>
      <c r="I2336" s="5" t="str">
        <f t="shared" si="327"/>
        <v>UPDATE crash_acc_2016 SET CITY_txt = 'Olivia' where TRIM(CITY)='2925';</v>
      </c>
    </row>
    <row r="2337" spans="1:9" x14ac:dyDescent="0.25">
      <c r="A2337" s="5" t="s">
        <v>8603</v>
      </c>
      <c r="B2337" t="s">
        <v>7710</v>
      </c>
      <c r="C2337" s="5" t="s">
        <v>9</v>
      </c>
      <c r="D2337" s="5" t="str">
        <f t="shared" si="328"/>
        <v>2930</v>
      </c>
      <c r="E2337" s="5" t="str">
        <f t="shared" si="329"/>
        <v>Onamia</v>
      </c>
      <c r="F2337" s="5" t="s">
        <v>8688</v>
      </c>
      <c r="H2337" s="5">
        <f t="shared" si="326"/>
        <v>6</v>
      </c>
      <c r="I2337" s="5" t="str">
        <f t="shared" si="327"/>
        <v>UPDATE crash_acc_2016 SET CITY_txt = 'Onamia' where TRIM(CITY)='2930';</v>
      </c>
    </row>
    <row r="2338" spans="1:9" x14ac:dyDescent="0.25">
      <c r="A2338" s="5" t="s">
        <v>8603</v>
      </c>
      <c r="B2338" t="s">
        <v>7711</v>
      </c>
      <c r="C2338" s="5" t="s">
        <v>9</v>
      </c>
      <c r="D2338" s="5" t="str">
        <f t="shared" si="328"/>
        <v>2935</v>
      </c>
      <c r="E2338" s="5" t="str">
        <f t="shared" si="329"/>
        <v>Ormsby</v>
      </c>
      <c r="F2338" s="5" t="s">
        <v>8688</v>
      </c>
      <c r="H2338" s="5">
        <f t="shared" si="326"/>
        <v>6</v>
      </c>
      <c r="I2338" s="5" t="str">
        <f t="shared" si="327"/>
        <v>UPDATE crash_acc_2016 SET CITY_txt = 'Ormsby' where TRIM(CITY)='2935';</v>
      </c>
    </row>
    <row r="2339" spans="1:9" x14ac:dyDescent="0.25">
      <c r="A2339" s="5" t="s">
        <v>8603</v>
      </c>
      <c r="B2339" t="s">
        <v>7712</v>
      </c>
      <c r="C2339" s="5" t="s">
        <v>9</v>
      </c>
      <c r="D2339" s="5" t="str">
        <f t="shared" si="328"/>
        <v>2940</v>
      </c>
      <c r="E2339" s="5" t="str">
        <f t="shared" si="329"/>
        <v>Orono</v>
      </c>
      <c r="F2339" s="5" t="s">
        <v>8688</v>
      </c>
      <c r="H2339" s="5">
        <f t="shared" si="326"/>
        <v>5</v>
      </c>
      <c r="I2339" s="5" t="str">
        <f t="shared" si="327"/>
        <v>UPDATE crash_acc_2016 SET CITY_txt = 'Orono' where TRIM(CITY)='2940';</v>
      </c>
    </row>
    <row r="2340" spans="1:9" x14ac:dyDescent="0.25">
      <c r="A2340" s="5" t="s">
        <v>8603</v>
      </c>
      <c r="B2340" t="s">
        <v>7713</v>
      </c>
      <c r="C2340" s="5" t="s">
        <v>9</v>
      </c>
      <c r="D2340" s="5" t="str">
        <f t="shared" si="328"/>
        <v>2942</v>
      </c>
      <c r="E2340" s="5" t="str">
        <f t="shared" si="329"/>
        <v>Oronoco</v>
      </c>
      <c r="F2340" s="5" t="s">
        <v>8688</v>
      </c>
      <c r="H2340" s="5">
        <f t="shared" si="326"/>
        <v>7</v>
      </c>
      <c r="I2340" s="5" t="str">
        <f t="shared" si="327"/>
        <v>UPDATE crash_acc_2016 SET CITY_txt = 'Oronoco' where TRIM(CITY)='2942';</v>
      </c>
    </row>
    <row r="2341" spans="1:9" x14ac:dyDescent="0.25">
      <c r="A2341" s="5" t="s">
        <v>8603</v>
      </c>
      <c r="B2341" t="s">
        <v>7714</v>
      </c>
      <c r="C2341" s="5" t="s">
        <v>9</v>
      </c>
      <c r="D2341" s="5" t="str">
        <f t="shared" si="328"/>
        <v>2945</v>
      </c>
      <c r="E2341" s="5" t="str">
        <f t="shared" si="329"/>
        <v>Orr</v>
      </c>
      <c r="F2341" s="5" t="s">
        <v>8688</v>
      </c>
      <c r="H2341" s="5">
        <f t="shared" si="326"/>
        <v>3</v>
      </c>
      <c r="I2341" s="5" t="str">
        <f t="shared" si="327"/>
        <v>UPDATE crash_acc_2016 SET CITY_txt = 'Orr' where TRIM(CITY)='2945';</v>
      </c>
    </row>
    <row r="2342" spans="1:9" x14ac:dyDescent="0.25">
      <c r="A2342" s="5" t="s">
        <v>8603</v>
      </c>
      <c r="B2342" t="s">
        <v>7715</v>
      </c>
      <c r="C2342" s="5" t="s">
        <v>9</v>
      </c>
      <c r="D2342" s="5" t="str">
        <f t="shared" si="328"/>
        <v>2950</v>
      </c>
      <c r="E2342" s="5" t="str">
        <f t="shared" si="329"/>
        <v>Ortonville</v>
      </c>
      <c r="F2342" s="5" t="s">
        <v>8688</v>
      </c>
      <c r="H2342" s="5">
        <f t="shared" si="326"/>
        <v>10</v>
      </c>
      <c r="I2342" s="5" t="str">
        <f t="shared" si="327"/>
        <v>UPDATE crash_acc_2016 SET CITY_txt = 'Ortonville' where TRIM(CITY)='2950';</v>
      </c>
    </row>
    <row r="2343" spans="1:9" x14ac:dyDescent="0.25">
      <c r="A2343" s="5" t="s">
        <v>8603</v>
      </c>
      <c r="B2343" t="s">
        <v>7716</v>
      </c>
      <c r="C2343" s="5" t="s">
        <v>9</v>
      </c>
      <c r="D2343" s="5" t="str">
        <f t="shared" si="328"/>
        <v>2955</v>
      </c>
      <c r="E2343" s="5" t="str">
        <f t="shared" si="329"/>
        <v>Osakis</v>
      </c>
      <c r="F2343" s="5" t="s">
        <v>8688</v>
      </c>
      <c r="H2343" s="5">
        <f t="shared" si="326"/>
        <v>6</v>
      </c>
      <c r="I2343" s="5" t="str">
        <f t="shared" si="327"/>
        <v>UPDATE crash_acc_2016 SET CITY_txt = 'Osakis' where TRIM(CITY)='2955';</v>
      </c>
    </row>
    <row r="2344" spans="1:9" x14ac:dyDescent="0.25">
      <c r="A2344" s="5" t="s">
        <v>8603</v>
      </c>
      <c r="B2344" t="s">
        <v>7717</v>
      </c>
      <c r="C2344" s="5" t="s">
        <v>9</v>
      </c>
      <c r="D2344" s="5" t="str">
        <f t="shared" si="328"/>
        <v>2960</v>
      </c>
      <c r="E2344" s="5" t="str">
        <f t="shared" si="329"/>
        <v>Oslo</v>
      </c>
      <c r="F2344" s="5" t="s">
        <v>8688</v>
      </c>
      <c r="H2344" s="5">
        <f t="shared" si="326"/>
        <v>4</v>
      </c>
      <c r="I2344" s="5" t="str">
        <f t="shared" si="327"/>
        <v>UPDATE crash_acc_2016 SET CITY_txt = 'Oslo' where TRIM(CITY)='2960';</v>
      </c>
    </row>
    <row r="2345" spans="1:9" x14ac:dyDescent="0.25">
      <c r="A2345" s="5" t="s">
        <v>8603</v>
      </c>
      <c r="B2345" t="s">
        <v>7718</v>
      </c>
      <c r="C2345" s="5" t="s">
        <v>9</v>
      </c>
      <c r="D2345" s="5" t="str">
        <f t="shared" si="328"/>
        <v>2965</v>
      </c>
      <c r="E2345" s="5" t="str">
        <f t="shared" si="329"/>
        <v>Osseo</v>
      </c>
      <c r="F2345" s="5" t="s">
        <v>8688</v>
      </c>
      <c r="H2345" s="5">
        <f t="shared" si="326"/>
        <v>5</v>
      </c>
      <c r="I2345" s="5" t="str">
        <f t="shared" si="327"/>
        <v>UPDATE crash_acc_2016 SET CITY_txt = 'Osseo' where TRIM(CITY)='2965';</v>
      </c>
    </row>
    <row r="2346" spans="1:9" x14ac:dyDescent="0.25">
      <c r="A2346" s="5" t="s">
        <v>8603</v>
      </c>
      <c r="B2346" t="s">
        <v>7719</v>
      </c>
      <c r="C2346" s="5" t="s">
        <v>9</v>
      </c>
      <c r="D2346" s="5" t="str">
        <f t="shared" si="328"/>
        <v>2970</v>
      </c>
      <c r="E2346" s="5" t="str">
        <f t="shared" si="329"/>
        <v>Ostrander</v>
      </c>
      <c r="F2346" s="5" t="s">
        <v>8688</v>
      </c>
      <c r="H2346" s="5">
        <f t="shared" si="326"/>
        <v>9</v>
      </c>
      <c r="I2346" s="5" t="str">
        <f t="shared" si="327"/>
        <v>UPDATE crash_acc_2016 SET CITY_txt = 'Ostrander' where TRIM(CITY)='2970';</v>
      </c>
    </row>
    <row r="2347" spans="1:9" x14ac:dyDescent="0.25">
      <c r="A2347" s="5" t="s">
        <v>8603</v>
      </c>
      <c r="B2347" t="s">
        <v>7720</v>
      </c>
      <c r="C2347" s="5" t="s">
        <v>9</v>
      </c>
      <c r="D2347" s="5" t="str">
        <f t="shared" si="328"/>
        <v>2975</v>
      </c>
      <c r="E2347" s="5" t="str">
        <f t="shared" si="329"/>
        <v>Ottertail</v>
      </c>
      <c r="F2347" s="5" t="s">
        <v>8688</v>
      </c>
      <c r="H2347" s="5">
        <f t="shared" si="326"/>
        <v>9</v>
      </c>
      <c r="I2347" s="5" t="str">
        <f t="shared" si="327"/>
        <v>UPDATE crash_acc_2016 SET CITY_txt = 'Ottertail' where TRIM(CITY)='2975';</v>
      </c>
    </row>
    <row r="2348" spans="1:9" x14ac:dyDescent="0.25">
      <c r="A2348" s="5" t="s">
        <v>8603</v>
      </c>
      <c r="B2348" t="s">
        <v>7721</v>
      </c>
      <c r="C2348" s="5" t="s">
        <v>9</v>
      </c>
      <c r="D2348" s="5" t="str">
        <f t="shared" si="328"/>
        <v>2980</v>
      </c>
      <c r="E2348" s="5" t="str">
        <f t="shared" si="329"/>
        <v>Owatonna</v>
      </c>
      <c r="F2348" s="5" t="s">
        <v>8688</v>
      </c>
      <c r="H2348" s="5">
        <f t="shared" si="326"/>
        <v>8</v>
      </c>
      <c r="I2348" s="5" t="str">
        <f t="shared" si="327"/>
        <v>UPDATE crash_acc_2016 SET CITY_txt = 'Owatonna' where TRIM(CITY)='2980';</v>
      </c>
    </row>
    <row r="2349" spans="1:9" x14ac:dyDescent="0.25">
      <c r="A2349" s="5" t="s">
        <v>8603</v>
      </c>
      <c r="B2349" t="s">
        <v>7722</v>
      </c>
      <c r="C2349" s="5" t="s">
        <v>9</v>
      </c>
      <c r="D2349" s="5" t="str">
        <f t="shared" si="328"/>
        <v>2985</v>
      </c>
      <c r="E2349" s="5" t="str">
        <f t="shared" si="329"/>
        <v>Palisade</v>
      </c>
      <c r="F2349" s="5" t="s">
        <v>8688</v>
      </c>
      <c r="H2349" s="5">
        <f t="shared" si="326"/>
        <v>8</v>
      </c>
      <c r="I2349" s="5" t="str">
        <f t="shared" si="327"/>
        <v>UPDATE crash_acc_2016 SET CITY_txt = 'Palisade' where TRIM(CITY)='2985';</v>
      </c>
    </row>
    <row r="2350" spans="1:9" x14ac:dyDescent="0.25">
      <c r="A2350" s="5" t="s">
        <v>8603</v>
      </c>
      <c r="B2350" t="s">
        <v>7723</v>
      </c>
      <c r="C2350" s="5" t="s">
        <v>9</v>
      </c>
      <c r="D2350" s="5" t="str">
        <f t="shared" si="328"/>
        <v>2990</v>
      </c>
      <c r="E2350" s="5" t="str">
        <f t="shared" si="329"/>
        <v>Parkers Prairie</v>
      </c>
      <c r="F2350" s="5" t="s">
        <v>8688</v>
      </c>
      <c r="H2350" s="5">
        <f t="shared" si="326"/>
        <v>15</v>
      </c>
      <c r="I2350" s="5" t="str">
        <f t="shared" si="327"/>
        <v>UPDATE crash_acc_2016 SET CITY_txt = 'Parkers Prairie' where TRIM(CITY)='2990';</v>
      </c>
    </row>
    <row r="2351" spans="1:9" x14ac:dyDescent="0.25">
      <c r="A2351" s="5" t="s">
        <v>8603</v>
      </c>
      <c r="B2351" t="s">
        <v>7724</v>
      </c>
      <c r="C2351" s="5" t="s">
        <v>9</v>
      </c>
      <c r="D2351" s="5" t="str">
        <f t="shared" si="328"/>
        <v>2972</v>
      </c>
      <c r="E2351" s="5" t="str">
        <f t="shared" si="329"/>
        <v>Otsego</v>
      </c>
      <c r="F2351" s="5" t="s">
        <v>8688</v>
      </c>
      <c r="H2351" s="5">
        <f t="shared" si="326"/>
        <v>6</v>
      </c>
      <c r="I2351" s="5" t="str">
        <f t="shared" si="327"/>
        <v>UPDATE crash_acc_2016 SET CITY_txt = 'Otsego' where TRIM(CITY)='2972';</v>
      </c>
    </row>
    <row r="2352" spans="1:9" x14ac:dyDescent="0.25">
      <c r="A2352" s="5" t="s">
        <v>8603</v>
      </c>
      <c r="B2352" t="s">
        <v>7725</v>
      </c>
      <c r="C2352" s="5" t="s">
        <v>9</v>
      </c>
      <c r="D2352" s="5" t="str">
        <f t="shared" si="328"/>
        <v>2995</v>
      </c>
      <c r="E2352" s="5" t="str">
        <f t="shared" si="329"/>
        <v>Park Rapids</v>
      </c>
      <c r="F2352" s="5" t="s">
        <v>8688</v>
      </c>
      <c r="H2352" s="5">
        <f t="shared" si="326"/>
        <v>11</v>
      </c>
      <c r="I2352" s="5" t="str">
        <f t="shared" si="327"/>
        <v>UPDATE crash_acc_2016 SET CITY_txt = 'Park Rapids' where TRIM(CITY)='2995';</v>
      </c>
    </row>
    <row r="2353" spans="1:9" x14ac:dyDescent="0.25">
      <c r="A2353" s="5" t="s">
        <v>8603</v>
      </c>
      <c r="B2353" t="s">
        <v>7726</v>
      </c>
      <c r="C2353" s="5" t="s">
        <v>9</v>
      </c>
      <c r="D2353" s="5" t="str">
        <f t="shared" si="328"/>
        <v>3000</v>
      </c>
      <c r="E2353" s="5" t="str">
        <f t="shared" si="329"/>
        <v>Paynesville</v>
      </c>
      <c r="F2353" s="5" t="s">
        <v>8688</v>
      </c>
      <c r="H2353" s="5">
        <f t="shared" si="326"/>
        <v>11</v>
      </c>
      <c r="I2353" s="5" t="str">
        <f t="shared" si="327"/>
        <v>UPDATE crash_acc_2016 SET CITY_txt = 'Paynesville' where TRIM(CITY)='3000';</v>
      </c>
    </row>
    <row r="2354" spans="1:9" x14ac:dyDescent="0.25">
      <c r="A2354" s="5" t="s">
        <v>8603</v>
      </c>
      <c r="B2354" t="s">
        <v>7727</v>
      </c>
      <c r="C2354" s="5" t="s">
        <v>9</v>
      </c>
      <c r="D2354" s="5" t="str">
        <f t="shared" si="328"/>
        <v>3005</v>
      </c>
      <c r="E2354" s="5" t="str">
        <f t="shared" si="329"/>
        <v>Pease</v>
      </c>
      <c r="F2354" s="5" t="s">
        <v>8688</v>
      </c>
      <c r="H2354" s="5">
        <f t="shared" si="326"/>
        <v>5</v>
      </c>
      <c r="I2354" s="5" t="str">
        <f t="shared" si="327"/>
        <v>UPDATE crash_acc_2016 SET CITY_txt = 'Pease' where TRIM(CITY)='3005';</v>
      </c>
    </row>
    <row r="2355" spans="1:9" x14ac:dyDescent="0.25">
      <c r="A2355" s="5" t="s">
        <v>8603</v>
      </c>
      <c r="B2355" t="s">
        <v>7728</v>
      </c>
      <c r="C2355" s="5" t="s">
        <v>9</v>
      </c>
      <c r="D2355" s="5" t="str">
        <f t="shared" si="328"/>
        <v>3015</v>
      </c>
      <c r="E2355" s="5" t="str">
        <f t="shared" si="329"/>
        <v>Pelican Rapids</v>
      </c>
      <c r="F2355" s="5" t="s">
        <v>8688</v>
      </c>
      <c r="H2355" s="5">
        <f t="shared" si="326"/>
        <v>14</v>
      </c>
      <c r="I2355" s="5" t="str">
        <f t="shared" si="327"/>
        <v>UPDATE crash_acc_2016 SET CITY_txt = 'Pelican Rapids' where TRIM(CITY)='3015';</v>
      </c>
    </row>
    <row r="2356" spans="1:9" x14ac:dyDescent="0.25">
      <c r="A2356" s="5" t="s">
        <v>8603</v>
      </c>
      <c r="B2356" t="s">
        <v>7729</v>
      </c>
      <c r="C2356" s="5" t="s">
        <v>9</v>
      </c>
      <c r="D2356" s="5" t="str">
        <f t="shared" si="328"/>
        <v>3020</v>
      </c>
      <c r="E2356" s="5" t="str">
        <f t="shared" si="329"/>
        <v>Pemberton</v>
      </c>
      <c r="F2356" s="5" t="s">
        <v>8688</v>
      </c>
      <c r="H2356" s="5">
        <f t="shared" si="326"/>
        <v>9</v>
      </c>
      <c r="I2356" s="5" t="str">
        <f t="shared" si="327"/>
        <v>UPDATE crash_acc_2016 SET CITY_txt = 'Pemberton' where TRIM(CITY)='3020';</v>
      </c>
    </row>
    <row r="2357" spans="1:9" x14ac:dyDescent="0.25">
      <c r="A2357" s="5" t="s">
        <v>8603</v>
      </c>
      <c r="B2357" t="s">
        <v>7730</v>
      </c>
      <c r="C2357" s="5" t="s">
        <v>9</v>
      </c>
      <c r="D2357" s="5" t="str">
        <f t="shared" si="328"/>
        <v>3025</v>
      </c>
      <c r="E2357" s="5" t="str">
        <f t="shared" si="329"/>
        <v>Pennock</v>
      </c>
      <c r="F2357" s="5" t="s">
        <v>8688</v>
      </c>
      <c r="H2357" s="5">
        <f t="shared" si="326"/>
        <v>7</v>
      </c>
      <c r="I2357" s="5" t="str">
        <f t="shared" si="327"/>
        <v>UPDATE crash_acc_2016 SET CITY_txt = 'Pennock' where TRIM(CITY)='3025';</v>
      </c>
    </row>
    <row r="2358" spans="1:9" x14ac:dyDescent="0.25">
      <c r="A2358" s="5" t="s">
        <v>8603</v>
      </c>
      <c r="B2358" t="s">
        <v>7731</v>
      </c>
      <c r="C2358" s="5" t="s">
        <v>9</v>
      </c>
      <c r="D2358" s="5" t="str">
        <f t="shared" si="328"/>
        <v>3030</v>
      </c>
      <c r="E2358" s="5" t="str">
        <f t="shared" si="329"/>
        <v>Pequot Lakes</v>
      </c>
      <c r="F2358" s="5" t="s">
        <v>8688</v>
      </c>
      <c r="H2358" s="5">
        <f t="shared" si="326"/>
        <v>12</v>
      </c>
      <c r="I2358" s="5" t="str">
        <f t="shared" si="327"/>
        <v>UPDATE crash_acc_2016 SET CITY_txt = 'Pequot Lakes' where TRIM(CITY)='3030';</v>
      </c>
    </row>
    <row r="2359" spans="1:9" x14ac:dyDescent="0.25">
      <c r="A2359" s="5" t="s">
        <v>8603</v>
      </c>
      <c r="B2359" t="s">
        <v>7732</v>
      </c>
      <c r="C2359" s="5" t="s">
        <v>9</v>
      </c>
      <c r="D2359" s="5" t="str">
        <f t="shared" si="328"/>
        <v>3035</v>
      </c>
      <c r="E2359" s="5" t="str">
        <f t="shared" si="329"/>
        <v>Perham</v>
      </c>
      <c r="F2359" s="5" t="s">
        <v>8688</v>
      </c>
      <c r="H2359" s="5">
        <f t="shared" si="326"/>
        <v>6</v>
      </c>
      <c r="I2359" s="5" t="str">
        <f t="shared" si="327"/>
        <v>UPDATE crash_acc_2016 SET CITY_txt = 'Perham' where TRIM(CITY)='3035';</v>
      </c>
    </row>
    <row r="2360" spans="1:9" x14ac:dyDescent="0.25">
      <c r="A2360" s="5" t="s">
        <v>8603</v>
      </c>
      <c r="B2360" t="s">
        <v>7733</v>
      </c>
      <c r="C2360" s="5" t="s">
        <v>9</v>
      </c>
      <c r="D2360" s="5" t="str">
        <f t="shared" si="328"/>
        <v>3040</v>
      </c>
      <c r="E2360" s="5" t="str">
        <f t="shared" si="329"/>
        <v>Perley</v>
      </c>
      <c r="F2360" s="5" t="s">
        <v>8688</v>
      </c>
      <c r="H2360" s="5">
        <f t="shared" si="326"/>
        <v>6</v>
      </c>
      <c r="I2360" s="5" t="str">
        <f t="shared" si="327"/>
        <v>UPDATE crash_acc_2016 SET CITY_txt = 'Perley' where TRIM(CITY)='3040';</v>
      </c>
    </row>
    <row r="2361" spans="1:9" x14ac:dyDescent="0.25">
      <c r="A2361" s="5" t="s">
        <v>8603</v>
      </c>
      <c r="B2361" t="s">
        <v>7734</v>
      </c>
      <c r="C2361" s="5" t="s">
        <v>9</v>
      </c>
      <c r="D2361" s="5" t="str">
        <f t="shared" si="328"/>
        <v>3045</v>
      </c>
      <c r="E2361" s="5" t="str">
        <f t="shared" si="329"/>
        <v>Peterson</v>
      </c>
      <c r="F2361" s="5" t="s">
        <v>8688</v>
      </c>
      <c r="H2361" s="5">
        <f t="shared" si="326"/>
        <v>8</v>
      </c>
      <c r="I2361" s="5" t="str">
        <f t="shared" si="327"/>
        <v>UPDATE crash_acc_2016 SET CITY_txt = 'Peterson' where TRIM(CITY)='3045';</v>
      </c>
    </row>
    <row r="2362" spans="1:9" x14ac:dyDescent="0.25">
      <c r="A2362" s="5" t="s">
        <v>8603</v>
      </c>
      <c r="B2362" t="s">
        <v>7735</v>
      </c>
      <c r="C2362" s="5" t="s">
        <v>9</v>
      </c>
      <c r="D2362" s="5" t="str">
        <f t="shared" si="328"/>
        <v>3050</v>
      </c>
      <c r="E2362" s="5" t="str">
        <f t="shared" si="329"/>
        <v>Pierz</v>
      </c>
      <c r="F2362" s="5" t="s">
        <v>8688</v>
      </c>
      <c r="H2362" s="5">
        <f t="shared" si="326"/>
        <v>5</v>
      </c>
      <c r="I2362" s="5" t="str">
        <f t="shared" si="327"/>
        <v>UPDATE crash_acc_2016 SET CITY_txt = 'Pierz' where TRIM(CITY)='3050';</v>
      </c>
    </row>
    <row r="2363" spans="1:9" x14ac:dyDescent="0.25">
      <c r="A2363" s="5" t="s">
        <v>8603</v>
      </c>
      <c r="B2363" t="s">
        <v>7736</v>
      </c>
      <c r="C2363" s="5" t="s">
        <v>9</v>
      </c>
      <c r="D2363" s="5" t="str">
        <f t="shared" si="328"/>
        <v>3055</v>
      </c>
      <c r="E2363" s="5" t="str">
        <f t="shared" si="329"/>
        <v>Pillager</v>
      </c>
      <c r="F2363" s="5" t="s">
        <v>8688</v>
      </c>
      <c r="H2363" s="5">
        <f t="shared" si="326"/>
        <v>8</v>
      </c>
      <c r="I2363" s="5" t="str">
        <f t="shared" si="327"/>
        <v>UPDATE crash_acc_2016 SET CITY_txt = 'Pillager' where TRIM(CITY)='3055';</v>
      </c>
    </row>
    <row r="2364" spans="1:9" x14ac:dyDescent="0.25">
      <c r="A2364" s="5" t="s">
        <v>8603</v>
      </c>
      <c r="B2364" t="s">
        <v>7737</v>
      </c>
      <c r="C2364" s="5" t="s">
        <v>9</v>
      </c>
      <c r="D2364" s="5" t="str">
        <f t="shared" si="328"/>
        <v>3060</v>
      </c>
      <c r="E2364" s="5" t="str">
        <f t="shared" si="329"/>
        <v>Pine City</v>
      </c>
      <c r="F2364" s="5" t="s">
        <v>8688</v>
      </c>
      <c r="H2364" s="5">
        <f t="shared" si="326"/>
        <v>9</v>
      </c>
      <c r="I2364" s="5" t="str">
        <f t="shared" si="327"/>
        <v>UPDATE crash_acc_2016 SET CITY_txt = 'Pine City' where TRIM(CITY)='3060';</v>
      </c>
    </row>
    <row r="2365" spans="1:9" x14ac:dyDescent="0.25">
      <c r="A2365" s="5" t="s">
        <v>8603</v>
      </c>
      <c r="B2365" t="s">
        <v>7738</v>
      </c>
      <c r="C2365" s="5" t="s">
        <v>9</v>
      </c>
      <c r="D2365" s="5" t="str">
        <f t="shared" si="328"/>
        <v>3065</v>
      </c>
      <c r="E2365" s="5" t="str">
        <f t="shared" si="329"/>
        <v>Pine Island</v>
      </c>
      <c r="F2365" s="5" t="s">
        <v>8688</v>
      </c>
      <c r="H2365" s="5">
        <f t="shared" si="326"/>
        <v>11</v>
      </c>
      <c r="I2365" s="5" t="str">
        <f t="shared" si="327"/>
        <v>UPDATE crash_acc_2016 SET CITY_txt = 'Pine Island' where TRIM(CITY)='3065';</v>
      </c>
    </row>
    <row r="2366" spans="1:9" x14ac:dyDescent="0.25">
      <c r="A2366" s="5" t="s">
        <v>8603</v>
      </c>
      <c r="B2366" t="s">
        <v>7739</v>
      </c>
      <c r="C2366" s="5" t="s">
        <v>9</v>
      </c>
      <c r="D2366" s="5" t="str">
        <f t="shared" si="328"/>
        <v>3070</v>
      </c>
      <c r="E2366" s="5" t="str">
        <f t="shared" si="329"/>
        <v>Pine River</v>
      </c>
      <c r="F2366" s="5" t="s">
        <v>8688</v>
      </c>
      <c r="H2366" s="5">
        <f t="shared" si="326"/>
        <v>10</v>
      </c>
      <c r="I2366" s="5" t="str">
        <f t="shared" si="327"/>
        <v>UPDATE crash_acc_2016 SET CITY_txt = 'Pine River' where TRIM(CITY)='3070';</v>
      </c>
    </row>
    <row r="2367" spans="1:9" x14ac:dyDescent="0.25">
      <c r="A2367" s="5" t="s">
        <v>8603</v>
      </c>
      <c r="B2367" t="s">
        <v>7740</v>
      </c>
      <c r="C2367" s="5" t="s">
        <v>9</v>
      </c>
      <c r="D2367" s="5" t="str">
        <f t="shared" si="328"/>
        <v>3075</v>
      </c>
      <c r="E2367" s="5" t="str">
        <f t="shared" si="329"/>
        <v>Pine Springs</v>
      </c>
      <c r="F2367" s="5" t="s">
        <v>8688</v>
      </c>
      <c r="H2367" s="5">
        <f t="shared" si="326"/>
        <v>12</v>
      </c>
      <c r="I2367" s="5" t="str">
        <f t="shared" si="327"/>
        <v>UPDATE crash_acc_2016 SET CITY_txt = 'Pine Springs' where TRIM(CITY)='3075';</v>
      </c>
    </row>
    <row r="2368" spans="1:9" x14ac:dyDescent="0.25">
      <c r="A2368" s="5" t="s">
        <v>8603</v>
      </c>
      <c r="B2368" t="s">
        <v>7741</v>
      </c>
      <c r="C2368" s="5" t="s">
        <v>9</v>
      </c>
      <c r="D2368" s="5" t="str">
        <f t="shared" si="328"/>
        <v>3080</v>
      </c>
      <c r="E2368" s="5" t="str">
        <f t="shared" si="329"/>
        <v>Pipestone</v>
      </c>
      <c r="F2368" s="5" t="s">
        <v>8688</v>
      </c>
      <c r="H2368" s="5">
        <f t="shared" si="326"/>
        <v>9</v>
      </c>
      <c r="I2368" s="5" t="str">
        <f t="shared" si="327"/>
        <v>UPDATE crash_acc_2016 SET CITY_txt = 'Pipestone' where TRIM(CITY)='3080';</v>
      </c>
    </row>
    <row r="2369" spans="1:9" x14ac:dyDescent="0.25">
      <c r="A2369" s="5" t="s">
        <v>8603</v>
      </c>
      <c r="B2369" t="s">
        <v>7742</v>
      </c>
      <c r="C2369" s="5" t="s">
        <v>9</v>
      </c>
      <c r="D2369" s="5" t="str">
        <f t="shared" si="328"/>
        <v>3085</v>
      </c>
      <c r="E2369" s="5" t="str">
        <f t="shared" si="329"/>
        <v>Plainview</v>
      </c>
      <c r="F2369" s="5" t="s">
        <v>8688</v>
      </c>
      <c r="H2369" s="5">
        <f t="shared" si="326"/>
        <v>9</v>
      </c>
      <c r="I2369" s="5" t="str">
        <f t="shared" si="327"/>
        <v>UPDATE crash_acc_2016 SET CITY_txt = 'Plainview' where TRIM(CITY)='3085';</v>
      </c>
    </row>
    <row r="2370" spans="1:9" x14ac:dyDescent="0.25">
      <c r="A2370" s="5" t="s">
        <v>8603</v>
      </c>
      <c r="B2370" t="s">
        <v>7743</v>
      </c>
      <c r="C2370" s="5" t="s">
        <v>9</v>
      </c>
      <c r="D2370" s="5" t="str">
        <f t="shared" si="328"/>
        <v>3090</v>
      </c>
      <c r="E2370" s="5" t="str">
        <f t="shared" si="329"/>
        <v>Plato</v>
      </c>
      <c r="F2370" s="5" t="s">
        <v>8688</v>
      </c>
      <c r="H2370" s="5">
        <f t="shared" si="326"/>
        <v>5</v>
      </c>
      <c r="I2370" s="5" t="str">
        <f t="shared" si="327"/>
        <v>UPDATE crash_acc_2016 SET CITY_txt = 'Plato' where TRIM(CITY)='3090';</v>
      </c>
    </row>
    <row r="2371" spans="1:9" x14ac:dyDescent="0.25">
      <c r="A2371" s="5" t="s">
        <v>8603</v>
      </c>
      <c r="B2371" t="s">
        <v>7744</v>
      </c>
      <c r="C2371" s="5" t="s">
        <v>9</v>
      </c>
      <c r="D2371" s="5" t="str">
        <f t="shared" si="328"/>
        <v>3095</v>
      </c>
      <c r="E2371" s="5" t="str">
        <f t="shared" si="329"/>
        <v>Pleasant Lake</v>
      </c>
      <c r="F2371" s="5" t="s">
        <v>8688</v>
      </c>
      <c r="H2371" s="5">
        <f t="shared" si="326"/>
        <v>13</v>
      </c>
      <c r="I2371" s="5" t="str">
        <f t="shared" si="327"/>
        <v>UPDATE crash_acc_2016 SET CITY_txt = 'Pleasant Lake' where TRIM(CITY)='3095';</v>
      </c>
    </row>
    <row r="2372" spans="1:9" x14ac:dyDescent="0.25">
      <c r="A2372" s="5" t="s">
        <v>8603</v>
      </c>
      <c r="B2372" t="s">
        <v>7745</v>
      </c>
      <c r="C2372" s="5" t="s">
        <v>9</v>
      </c>
      <c r="D2372" s="5" t="str">
        <f t="shared" si="328"/>
        <v>3100</v>
      </c>
      <c r="E2372" s="5" t="str">
        <f t="shared" si="329"/>
        <v>Plummer</v>
      </c>
      <c r="F2372" s="5" t="s">
        <v>8688</v>
      </c>
      <c r="H2372" s="5">
        <f t="shared" si="326"/>
        <v>7</v>
      </c>
      <c r="I2372" s="5" t="str">
        <f t="shared" si="327"/>
        <v>UPDATE crash_acc_2016 SET CITY_txt = 'Plummer' where TRIM(CITY)='3100';</v>
      </c>
    </row>
    <row r="2373" spans="1:9" x14ac:dyDescent="0.25">
      <c r="A2373" s="5" t="s">
        <v>8603</v>
      </c>
      <c r="B2373" t="s">
        <v>7746</v>
      </c>
      <c r="C2373" s="5" t="s">
        <v>9</v>
      </c>
      <c r="D2373" s="5" t="str">
        <f t="shared" si="328"/>
        <v>3105</v>
      </c>
      <c r="E2373" s="5" t="str">
        <f t="shared" si="329"/>
        <v>Plymouth</v>
      </c>
      <c r="F2373" s="5" t="s">
        <v>8688</v>
      </c>
      <c r="H2373" s="5">
        <f t="shared" ref="H2373:H2436" si="330">LEN(E2373)</f>
        <v>8</v>
      </c>
      <c r="I2373" s="5" t="str">
        <f t="shared" ref="I2373:I2436" si="331">"UPDATE crash_"&amp;TRIM(F2373)&amp;"_2016 SET "&amp;TRIM(C2373)&amp;"_txt = '"&amp;TRIM(E2373)&amp;"' where TRIM("&amp;TRIM(C2373)&amp;")='"&amp;TRIM(D2373)&amp;"';"</f>
        <v>UPDATE crash_acc_2016 SET CITY_txt = 'Plymouth' where TRIM(CITY)='3105';</v>
      </c>
    </row>
    <row r="2374" spans="1:9" x14ac:dyDescent="0.25">
      <c r="A2374" s="5" t="s">
        <v>8603</v>
      </c>
      <c r="B2374" t="s">
        <v>7747</v>
      </c>
      <c r="C2374" s="5" t="s">
        <v>9</v>
      </c>
      <c r="D2374" s="5" t="str">
        <f t="shared" si="328"/>
        <v>3110</v>
      </c>
      <c r="E2374" s="5" t="str">
        <f t="shared" si="329"/>
        <v>Porter</v>
      </c>
      <c r="F2374" s="5" t="s">
        <v>8688</v>
      </c>
      <c r="H2374" s="5">
        <f t="shared" si="330"/>
        <v>6</v>
      </c>
      <c r="I2374" s="5" t="str">
        <f t="shared" si="331"/>
        <v>UPDATE crash_acc_2016 SET CITY_txt = 'Porter' where TRIM(CITY)='3110';</v>
      </c>
    </row>
    <row r="2375" spans="1:9" x14ac:dyDescent="0.25">
      <c r="A2375" s="5" t="s">
        <v>8603</v>
      </c>
      <c r="B2375" t="s">
        <v>7748</v>
      </c>
      <c r="C2375" s="5" t="s">
        <v>9</v>
      </c>
      <c r="D2375" s="5" t="str">
        <f t="shared" si="328"/>
        <v>3115</v>
      </c>
      <c r="E2375" s="5" t="str">
        <f t="shared" si="329"/>
        <v>Preston</v>
      </c>
      <c r="F2375" s="5" t="s">
        <v>8688</v>
      </c>
      <c r="H2375" s="5">
        <f t="shared" si="330"/>
        <v>7</v>
      </c>
      <c r="I2375" s="5" t="str">
        <f t="shared" si="331"/>
        <v>UPDATE crash_acc_2016 SET CITY_txt = 'Preston' where TRIM(CITY)='3115';</v>
      </c>
    </row>
    <row r="2376" spans="1:9" x14ac:dyDescent="0.25">
      <c r="A2376" s="5" t="s">
        <v>8603</v>
      </c>
      <c r="B2376" t="s">
        <v>7749</v>
      </c>
      <c r="C2376" s="5" t="s">
        <v>9</v>
      </c>
      <c r="D2376" s="5" t="str">
        <f t="shared" si="328"/>
        <v>3120</v>
      </c>
      <c r="E2376" s="5" t="str">
        <f t="shared" si="329"/>
        <v>Princeton</v>
      </c>
      <c r="F2376" s="5" t="s">
        <v>8688</v>
      </c>
      <c r="H2376" s="5">
        <f t="shared" si="330"/>
        <v>9</v>
      </c>
      <c r="I2376" s="5" t="str">
        <f t="shared" si="331"/>
        <v>UPDATE crash_acc_2016 SET CITY_txt = 'Princeton' where TRIM(CITY)='3120';</v>
      </c>
    </row>
    <row r="2377" spans="1:9" x14ac:dyDescent="0.25">
      <c r="A2377" s="5" t="s">
        <v>8603</v>
      </c>
      <c r="B2377" t="s">
        <v>7750</v>
      </c>
      <c r="C2377" s="5" t="s">
        <v>9</v>
      </c>
      <c r="D2377" s="5" t="str">
        <f t="shared" si="328"/>
        <v>3125</v>
      </c>
      <c r="E2377" s="5" t="str">
        <f t="shared" si="329"/>
        <v>Prinsburg</v>
      </c>
      <c r="F2377" s="5" t="s">
        <v>8688</v>
      </c>
      <c r="H2377" s="5">
        <f t="shared" si="330"/>
        <v>9</v>
      </c>
      <c r="I2377" s="5" t="str">
        <f t="shared" si="331"/>
        <v>UPDATE crash_acc_2016 SET CITY_txt = 'Prinsburg' where TRIM(CITY)='3125';</v>
      </c>
    </row>
    <row r="2378" spans="1:9" x14ac:dyDescent="0.25">
      <c r="A2378" s="5" t="s">
        <v>8603</v>
      </c>
      <c r="B2378" t="s">
        <v>7751</v>
      </c>
      <c r="C2378" s="5" t="s">
        <v>9</v>
      </c>
      <c r="D2378" s="5" t="str">
        <f t="shared" si="328"/>
        <v>3130</v>
      </c>
      <c r="E2378" s="5" t="str">
        <f t="shared" si="329"/>
        <v>Prior Lake</v>
      </c>
      <c r="F2378" s="5" t="s">
        <v>8688</v>
      </c>
      <c r="H2378" s="5">
        <f t="shared" si="330"/>
        <v>10</v>
      </c>
      <c r="I2378" s="5" t="str">
        <f t="shared" si="331"/>
        <v>UPDATE crash_acc_2016 SET CITY_txt = 'Prior Lake' where TRIM(CITY)='3130';</v>
      </c>
    </row>
    <row r="2379" spans="1:9" x14ac:dyDescent="0.25">
      <c r="A2379" s="5" t="s">
        <v>8603</v>
      </c>
      <c r="B2379" t="s">
        <v>7752</v>
      </c>
      <c r="C2379" s="5" t="s">
        <v>9</v>
      </c>
      <c r="D2379" s="5" t="str">
        <f t="shared" si="328"/>
        <v>3135</v>
      </c>
      <c r="E2379" s="5" t="str">
        <f t="shared" si="329"/>
        <v>Proctor</v>
      </c>
      <c r="F2379" s="5" t="s">
        <v>8688</v>
      </c>
      <c r="H2379" s="5">
        <f t="shared" si="330"/>
        <v>7</v>
      </c>
      <c r="I2379" s="5" t="str">
        <f t="shared" si="331"/>
        <v>UPDATE crash_acc_2016 SET CITY_txt = 'Proctor' where TRIM(CITY)='3135';</v>
      </c>
    </row>
    <row r="2380" spans="1:9" x14ac:dyDescent="0.25">
      <c r="A2380" s="5" t="s">
        <v>8603</v>
      </c>
      <c r="B2380" t="s">
        <v>7753</v>
      </c>
      <c r="C2380" s="5" t="s">
        <v>9</v>
      </c>
      <c r="D2380" s="5" t="str">
        <f t="shared" si="328"/>
        <v>3140</v>
      </c>
      <c r="E2380" s="5" t="str">
        <f t="shared" si="329"/>
        <v>Quamba</v>
      </c>
      <c r="F2380" s="5" t="s">
        <v>8688</v>
      </c>
      <c r="H2380" s="5">
        <f t="shared" si="330"/>
        <v>6</v>
      </c>
      <c r="I2380" s="5" t="str">
        <f t="shared" si="331"/>
        <v>UPDATE crash_acc_2016 SET CITY_txt = 'Quamba' where TRIM(CITY)='3140';</v>
      </c>
    </row>
    <row r="2381" spans="1:9" x14ac:dyDescent="0.25">
      <c r="A2381" s="5" t="s">
        <v>8603</v>
      </c>
      <c r="B2381" t="s">
        <v>7754</v>
      </c>
      <c r="C2381" s="5" t="s">
        <v>9</v>
      </c>
      <c r="D2381" s="5" t="str">
        <f t="shared" si="328"/>
        <v>3145</v>
      </c>
      <c r="E2381" s="5" t="str">
        <f t="shared" si="329"/>
        <v>Racine</v>
      </c>
      <c r="F2381" s="5" t="s">
        <v>8688</v>
      </c>
      <c r="H2381" s="5">
        <f t="shared" si="330"/>
        <v>6</v>
      </c>
      <c r="I2381" s="5" t="str">
        <f t="shared" si="331"/>
        <v>UPDATE crash_acc_2016 SET CITY_txt = 'Racine' where TRIM(CITY)='3145';</v>
      </c>
    </row>
    <row r="2382" spans="1:9" x14ac:dyDescent="0.25">
      <c r="A2382" s="5" t="s">
        <v>8603</v>
      </c>
      <c r="B2382" t="s">
        <v>7755</v>
      </c>
      <c r="C2382" s="5" t="s">
        <v>9</v>
      </c>
      <c r="D2382" s="5" t="str">
        <f t="shared" si="328"/>
        <v>3148</v>
      </c>
      <c r="E2382" s="5" t="str">
        <f t="shared" si="329"/>
        <v>Ramsey</v>
      </c>
      <c r="F2382" s="5" t="s">
        <v>8688</v>
      </c>
      <c r="H2382" s="5">
        <f t="shared" si="330"/>
        <v>6</v>
      </c>
      <c r="I2382" s="5" t="str">
        <f t="shared" si="331"/>
        <v>UPDATE crash_acc_2016 SET CITY_txt = 'Ramsey' where TRIM(CITY)='3148';</v>
      </c>
    </row>
    <row r="2383" spans="1:9" x14ac:dyDescent="0.25">
      <c r="A2383" s="5" t="s">
        <v>8603</v>
      </c>
      <c r="B2383" t="s">
        <v>7756</v>
      </c>
      <c r="C2383" s="5" t="s">
        <v>9</v>
      </c>
      <c r="D2383" s="5" t="str">
        <f t="shared" ref="D2383:D2446" si="332">LEFT(B2383,4)</f>
        <v>3150</v>
      </c>
      <c r="E2383" s="5" t="str">
        <f t="shared" ref="E2383:E2446" si="333">TRIM(MID(B2383, SEARCH("=", B2383)+1,100))</f>
        <v>Randall</v>
      </c>
      <c r="F2383" s="5" t="s">
        <v>8688</v>
      </c>
      <c r="H2383" s="5">
        <f t="shared" si="330"/>
        <v>7</v>
      </c>
      <c r="I2383" s="5" t="str">
        <f t="shared" si="331"/>
        <v>UPDATE crash_acc_2016 SET CITY_txt = 'Randall' where TRIM(CITY)='3150';</v>
      </c>
    </row>
    <row r="2384" spans="1:9" x14ac:dyDescent="0.25">
      <c r="A2384" s="5" t="s">
        <v>8603</v>
      </c>
      <c r="B2384" t="s">
        <v>7757</v>
      </c>
      <c r="C2384" s="5" t="s">
        <v>9</v>
      </c>
      <c r="D2384" s="5" t="str">
        <f t="shared" si="332"/>
        <v>3155</v>
      </c>
      <c r="E2384" s="5" t="str">
        <f t="shared" si="333"/>
        <v>Randolph</v>
      </c>
      <c r="F2384" s="5" t="s">
        <v>8688</v>
      </c>
      <c r="H2384" s="5">
        <f t="shared" si="330"/>
        <v>8</v>
      </c>
      <c r="I2384" s="5" t="str">
        <f t="shared" si="331"/>
        <v>UPDATE crash_acc_2016 SET CITY_txt = 'Randolph' where TRIM(CITY)='3155';</v>
      </c>
    </row>
    <row r="2385" spans="1:9" x14ac:dyDescent="0.25">
      <c r="A2385" s="5" t="s">
        <v>8603</v>
      </c>
      <c r="B2385" t="s">
        <v>7758</v>
      </c>
      <c r="C2385" s="5" t="s">
        <v>9</v>
      </c>
      <c r="D2385" s="5" t="str">
        <f t="shared" si="332"/>
        <v>3160</v>
      </c>
      <c r="E2385" s="5" t="str">
        <f t="shared" si="333"/>
        <v>Rainer</v>
      </c>
      <c r="F2385" s="5" t="s">
        <v>8688</v>
      </c>
      <c r="H2385" s="5">
        <f t="shared" si="330"/>
        <v>6</v>
      </c>
      <c r="I2385" s="5" t="str">
        <f t="shared" si="331"/>
        <v>UPDATE crash_acc_2016 SET CITY_txt = 'Rainer' where TRIM(CITY)='3160';</v>
      </c>
    </row>
    <row r="2386" spans="1:9" x14ac:dyDescent="0.25">
      <c r="A2386" s="5" t="s">
        <v>8603</v>
      </c>
      <c r="B2386" t="s">
        <v>7759</v>
      </c>
      <c r="C2386" s="5" t="s">
        <v>9</v>
      </c>
      <c r="D2386" s="5" t="str">
        <f t="shared" si="332"/>
        <v>3165</v>
      </c>
      <c r="E2386" s="5" t="str">
        <f t="shared" si="333"/>
        <v>Raymond</v>
      </c>
      <c r="F2386" s="5" t="s">
        <v>8688</v>
      </c>
      <c r="H2386" s="5">
        <f t="shared" si="330"/>
        <v>7</v>
      </c>
      <c r="I2386" s="5" t="str">
        <f t="shared" si="331"/>
        <v>UPDATE crash_acc_2016 SET CITY_txt = 'Raymond' where TRIM(CITY)='3165';</v>
      </c>
    </row>
    <row r="2387" spans="1:9" x14ac:dyDescent="0.25">
      <c r="A2387" s="5" t="s">
        <v>8603</v>
      </c>
      <c r="B2387" t="s">
        <v>7760</v>
      </c>
      <c r="C2387" s="5" t="s">
        <v>9</v>
      </c>
      <c r="D2387" s="5" t="str">
        <f t="shared" si="332"/>
        <v>3170</v>
      </c>
      <c r="E2387" s="5" t="str">
        <f t="shared" si="333"/>
        <v>Red Lake Falls</v>
      </c>
      <c r="F2387" s="5" t="s">
        <v>8688</v>
      </c>
      <c r="H2387" s="5">
        <f t="shared" si="330"/>
        <v>14</v>
      </c>
      <c r="I2387" s="5" t="str">
        <f t="shared" si="331"/>
        <v>UPDATE crash_acc_2016 SET CITY_txt = 'Red Lake Falls' where TRIM(CITY)='3170';</v>
      </c>
    </row>
    <row r="2388" spans="1:9" x14ac:dyDescent="0.25">
      <c r="A2388" s="5" t="s">
        <v>8603</v>
      </c>
      <c r="B2388" t="s">
        <v>7761</v>
      </c>
      <c r="C2388" s="5" t="s">
        <v>9</v>
      </c>
      <c r="D2388" s="5" t="str">
        <f t="shared" si="332"/>
        <v>3175</v>
      </c>
      <c r="E2388" s="5" t="str">
        <f t="shared" si="333"/>
        <v>Red Wing</v>
      </c>
      <c r="F2388" s="5" t="s">
        <v>8688</v>
      </c>
      <c r="H2388" s="5">
        <f t="shared" si="330"/>
        <v>8</v>
      </c>
      <c r="I2388" s="5" t="str">
        <f t="shared" si="331"/>
        <v>UPDATE crash_acc_2016 SET CITY_txt = 'Red Wing' where TRIM(CITY)='3175';</v>
      </c>
    </row>
    <row r="2389" spans="1:9" x14ac:dyDescent="0.25">
      <c r="A2389" s="5" t="s">
        <v>8603</v>
      </c>
      <c r="B2389" t="s">
        <v>7762</v>
      </c>
      <c r="C2389" s="5" t="s">
        <v>9</v>
      </c>
      <c r="D2389" s="5" t="str">
        <f t="shared" si="332"/>
        <v>3180</v>
      </c>
      <c r="E2389" s="5" t="str">
        <f t="shared" si="333"/>
        <v>Redwood Falls</v>
      </c>
      <c r="F2389" s="5" t="s">
        <v>8688</v>
      </c>
      <c r="H2389" s="5">
        <f t="shared" si="330"/>
        <v>13</v>
      </c>
      <c r="I2389" s="5" t="str">
        <f t="shared" si="331"/>
        <v>UPDATE crash_acc_2016 SET CITY_txt = 'Redwood Falls' where TRIM(CITY)='3180';</v>
      </c>
    </row>
    <row r="2390" spans="1:9" x14ac:dyDescent="0.25">
      <c r="A2390" s="5" t="s">
        <v>8603</v>
      </c>
      <c r="B2390" t="s">
        <v>7763</v>
      </c>
      <c r="C2390" s="5" t="s">
        <v>9</v>
      </c>
      <c r="D2390" s="5" t="str">
        <f t="shared" si="332"/>
        <v>3185</v>
      </c>
      <c r="E2390" s="5" t="str">
        <f t="shared" si="333"/>
        <v>Regal</v>
      </c>
      <c r="F2390" s="5" t="s">
        <v>8688</v>
      </c>
      <c r="H2390" s="5">
        <f t="shared" si="330"/>
        <v>5</v>
      </c>
      <c r="I2390" s="5" t="str">
        <f t="shared" si="331"/>
        <v>UPDATE crash_acc_2016 SET CITY_txt = 'Regal' where TRIM(CITY)='3185';</v>
      </c>
    </row>
    <row r="2391" spans="1:9" x14ac:dyDescent="0.25">
      <c r="A2391" s="5" t="s">
        <v>8603</v>
      </c>
      <c r="B2391" t="s">
        <v>7764</v>
      </c>
      <c r="C2391" s="5" t="s">
        <v>9</v>
      </c>
      <c r="D2391" s="5" t="str">
        <f t="shared" si="332"/>
        <v>3190</v>
      </c>
      <c r="E2391" s="5" t="str">
        <f t="shared" si="333"/>
        <v>Remer</v>
      </c>
      <c r="F2391" s="5" t="s">
        <v>8688</v>
      </c>
      <c r="H2391" s="5">
        <f t="shared" si="330"/>
        <v>5</v>
      </c>
      <c r="I2391" s="5" t="str">
        <f t="shared" si="331"/>
        <v>UPDATE crash_acc_2016 SET CITY_txt = 'Remer' where TRIM(CITY)='3190';</v>
      </c>
    </row>
    <row r="2392" spans="1:9" x14ac:dyDescent="0.25">
      <c r="A2392" s="5" t="s">
        <v>8603</v>
      </c>
      <c r="B2392" t="s">
        <v>7765</v>
      </c>
      <c r="C2392" s="5" t="s">
        <v>9</v>
      </c>
      <c r="D2392" s="5" t="str">
        <f t="shared" si="332"/>
        <v>3195</v>
      </c>
      <c r="E2392" s="5" t="str">
        <f t="shared" si="333"/>
        <v>Revnville</v>
      </c>
      <c r="F2392" s="5" t="s">
        <v>8688</v>
      </c>
      <c r="H2392" s="5">
        <f t="shared" si="330"/>
        <v>9</v>
      </c>
      <c r="I2392" s="5" t="str">
        <f t="shared" si="331"/>
        <v>UPDATE crash_acc_2016 SET CITY_txt = 'Revnville' where TRIM(CITY)='3195';</v>
      </c>
    </row>
    <row r="2393" spans="1:9" x14ac:dyDescent="0.25">
      <c r="A2393" s="5" t="s">
        <v>8603</v>
      </c>
      <c r="B2393" t="s">
        <v>7766</v>
      </c>
      <c r="C2393" s="5" t="s">
        <v>9</v>
      </c>
      <c r="D2393" s="5" t="str">
        <f t="shared" si="332"/>
        <v>3200</v>
      </c>
      <c r="E2393" s="5" t="str">
        <f t="shared" si="333"/>
        <v>Revere</v>
      </c>
      <c r="F2393" s="5" t="s">
        <v>8688</v>
      </c>
      <c r="H2393" s="5">
        <f t="shared" si="330"/>
        <v>6</v>
      </c>
      <c r="I2393" s="5" t="str">
        <f t="shared" si="331"/>
        <v>UPDATE crash_acc_2016 SET CITY_txt = 'Revere' where TRIM(CITY)='3200';</v>
      </c>
    </row>
    <row r="2394" spans="1:9" x14ac:dyDescent="0.25">
      <c r="A2394" s="5" t="s">
        <v>8603</v>
      </c>
      <c r="B2394" t="s">
        <v>7767</v>
      </c>
      <c r="C2394" s="5" t="s">
        <v>9</v>
      </c>
      <c r="D2394" s="5" t="str">
        <f t="shared" si="332"/>
        <v>3205</v>
      </c>
      <c r="E2394" s="5" t="str">
        <f t="shared" si="333"/>
        <v>Rice</v>
      </c>
      <c r="F2394" s="5" t="s">
        <v>8688</v>
      </c>
      <c r="H2394" s="5">
        <f t="shared" si="330"/>
        <v>4</v>
      </c>
      <c r="I2394" s="5" t="str">
        <f t="shared" si="331"/>
        <v>UPDATE crash_acc_2016 SET CITY_txt = 'Rice' where TRIM(CITY)='3205';</v>
      </c>
    </row>
    <row r="2395" spans="1:9" x14ac:dyDescent="0.25">
      <c r="A2395" s="5" t="s">
        <v>8603</v>
      </c>
      <c r="B2395" t="s">
        <v>7768</v>
      </c>
      <c r="C2395" s="5" t="s">
        <v>9</v>
      </c>
      <c r="D2395" s="5" t="str">
        <f t="shared" si="332"/>
        <v>3210</v>
      </c>
      <c r="E2395" s="5" t="str">
        <f t="shared" si="333"/>
        <v>Richfield</v>
      </c>
      <c r="F2395" s="5" t="s">
        <v>8688</v>
      </c>
      <c r="H2395" s="5">
        <f t="shared" si="330"/>
        <v>9</v>
      </c>
      <c r="I2395" s="5" t="str">
        <f t="shared" si="331"/>
        <v>UPDATE crash_acc_2016 SET CITY_txt = 'Richfield' where TRIM(CITY)='3210';</v>
      </c>
    </row>
    <row r="2396" spans="1:9" x14ac:dyDescent="0.25">
      <c r="A2396" s="5" t="s">
        <v>8603</v>
      </c>
      <c r="B2396" t="s">
        <v>7769</v>
      </c>
      <c r="C2396" s="5" t="s">
        <v>9</v>
      </c>
      <c r="D2396" s="5" t="str">
        <f t="shared" si="332"/>
        <v>3215</v>
      </c>
      <c r="E2396" s="5" t="str">
        <f t="shared" si="333"/>
        <v>Richmond</v>
      </c>
      <c r="F2396" s="5" t="s">
        <v>8688</v>
      </c>
      <c r="H2396" s="5">
        <f t="shared" si="330"/>
        <v>8</v>
      </c>
      <c r="I2396" s="5" t="str">
        <f t="shared" si="331"/>
        <v>UPDATE crash_acc_2016 SET CITY_txt = 'Richmond' where TRIM(CITY)='3215';</v>
      </c>
    </row>
    <row r="2397" spans="1:9" x14ac:dyDescent="0.25">
      <c r="A2397" s="5" t="s">
        <v>8603</v>
      </c>
      <c r="B2397" t="s">
        <v>7770</v>
      </c>
      <c r="C2397" s="5" t="s">
        <v>9</v>
      </c>
      <c r="D2397" s="5" t="str">
        <f t="shared" si="332"/>
        <v>3220</v>
      </c>
      <c r="E2397" s="5" t="str">
        <f t="shared" si="333"/>
        <v>Richville</v>
      </c>
      <c r="F2397" s="5" t="s">
        <v>8688</v>
      </c>
      <c r="H2397" s="5">
        <f t="shared" si="330"/>
        <v>9</v>
      </c>
      <c r="I2397" s="5" t="str">
        <f t="shared" si="331"/>
        <v>UPDATE crash_acc_2016 SET CITY_txt = 'Richville' where TRIM(CITY)='3220';</v>
      </c>
    </row>
    <row r="2398" spans="1:9" x14ac:dyDescent="0.25">
      <c r="A2398" s="5" t="s">
        <v>8603</v>
      </c>
      <c r="B2398" t="s">
        <v>7771</v>
      </c>
      <c r="C2398" s="5" t="s">
        <v>9</v>
      </c>
      <c r="D2398" s="5" t="str">
        <f t="shared" si="332"/>
        <v>3225</v>
      </c>
      <c r="E2398" s="5" t="str">
        <f t="shared" si="333"/>
        <v>Riverton</v>
      </c>
      <c r="F2398" s="5" t="s">
        <v>8688</v>
      </c>
      <c r="H2398" s="5">
        <f t="shared" si="330"/>
        <v>8</v>
      </c>
      <c r="I2398" s="5" t="str">
        <f t="shared" si="331"/>
        <v>UPDATE crash_acc_2016 SET CITY_txt = 'Riverton' where TRIM(CITY)='3225';</v>
      </c>
    </row>
    <row r="2399" spans="1:9" x14ac:dyDescent="0.25">
      <c r="A2399" s="5" t="s">
        <v>8603</v>
      </c>
      <c r="B2399" t="s">
        <v>7772</v>
      </c>
      <c r="C2399" s="5" t="s">
        <v>9</v>
      </c>
      <c r="D2399" s="5" t="str">
        <f t="shared" si="332"/>
        <v>3230</v>
      </c>
      <c r="E2399" s="5" t="str">
        <f t="shared" si="333"/>
        <v>Robbinsdale</v>
      </c>
      <c r="F2399" s="5" t="s">
        <v>8688</v>
      </c>
      <c r="H2399" s="5">
        <f t="shared" si="330"/>
        <v>11</v>
      </c>
      <c r="I2399" s="5" t="str">
        <f t="shared" si="331"/>
        <v>UPDATE crash_acc_2016 SET CITY_txt = 'Robbinsdale' where TRIM(CITY)='3230';</v>
      </c>
    </row>
    <row r="2400" spans="1:9" x14ac:dyDescent="0.25">
      <c r="A2400" s="5" t="s">
        <v>8603</v>
      </c>
      <c r="B2400" t="s">
        <v>7773</v>
      </c>
      <c r="C2400" s="5" t="s">
        <v>9</v>
      </c>
      <c r="D2400" s="5" t="str">
        <f t="shared" si="332"/>
        <v>3235</v>
      </c>
      <c r="E2400" s="5" t="str">
        <f t="shared" si="333"/>
        <v>Rochester</v>
      </c>
      <c r="F2400" s="5" t="s">
        <v>8688</v>
      </c>
      <c r="H2400" s="5">
        <f t="shared" si="330"/>
        <v>9</v>
      </c>
      <c r="I2400" s="5" t="str">
        <f t="shared" si="331"/>
        <v>UPDATE crash_acc_2016 SET CITY_txt = 'Rochester' where TRIM(CITY)='3235';</v>
      </c>
    </row>
    <row r="2401" spans="1:9" x14ac:dyDescent="0.25">
      <c r="A2401" s="5" t="s">
        <v>8603</v>
      </c>
      <c r="B2401" t="s">
        <v>7774</v>
      </c>
      <c r="C2401" s="5" t="s">
        <v>9</v>
      </c>
      <c r="D2401" s="5" t="str">
        <f t="shared" si="332"/>
        <v>3237</v>
      </c>
      <c r="E2401" s="5" t="str">
        <f t="shared" si="333"/>
        <v>Rock Creek</v>
      </c>
      <c r="F2401" s="5" t="s">
        <v>8688</v>
      </c>
      <c r="H2401" s="5">
        <f t="shared" si="330"/>
        <v>10</v>
      </c>
      <c r="I2401" s="5" t="str">
        <f t="shared" si="331"/>
        <v>UPDATE crash_acc_2016 SET CITY_txt = 'Rock Creek' where TRIM(CITY)='3237';</v>
      </c>
    </row>
    <row r="2402" spans="1:9" x14ac:dyDescent="0.25">
      <c r="A2402" s="5" t="s">
        <v>8603</v>
      </c>
      <c r="B2402" t="s">
        <v>7775</v>
      </c>
      <c r="C2402" s="5" t="s">
        <v>9</v>
      </c>
      <c r="D2402" s="5" t="str">
        <f t="shared" si="332"/>
        <v>3240</v>
      </c>
      <c r="E2402" s="5" t="str">
        <f t="shared" si="333"/>
        <v>Rockford</v>
      </c>
      <c r="F2402" s="5" t="s">
        <v>8688</v>
      </c>
      <c r="H2402" s="5">
        <f t="shared" si="330"/>
        <v>8</v>
      </c>
      <c r="I2402" s="5" t="str">
        <f t="shared" si="331"/>
        <v>UPDATE crash_acc_2016 SET CITY_txt = 'Rockford' where TRIM(CITY)='3240';</v>
      </c>
    </row>
    <row r="2403" spans="1:9" x14ac:dyDescent="0.25">
      <c r="A2403" s="5" t="s">
        <v>8603</v>
      </c>
      <c r="B2403" t="s">
        <v>7776</v>
      </c>
      <c r="C2403" s="5" t="s">
        <v>9</v>
      </c>
      <c r="D2403" s="5" t="str">
        <f t="shared" si="332"/>
        <v>3245</v>
      </c>
      <c r="E2403" s="5" t="str">
        <f t="shared" si="333"/>
        <v>Rockville</v>
      </c>
      <c r="F2403" s="5" t="s">
        <v>8688</v>
      </c>
      <c r="H2403" s="5">
        <f t="shared" si="330"/>
        <v>9</v>
      </c>
      <c r="I2403" s="5" t="str">
        <f t="shared" si="331"/>
        <v>UPDATE crash_acc_2016 SET CITY_txt = 'Rockville' where TRIM(CITY)='3245';</v>
      </c>
    </row>
    <row r="2404" spans="1:9" x14ac:dyDescent="0.25">
      <c r="A2404" s="5" t="s">
        <v>8603</v>
      </c>
      <c r="B2404" t="s">
        <v>7777</v>
      </c>
      <c r="C2404" s="5" t="s">
        <v>9</v>
      </c>
      <c r="D2404" s="5" t="str">
        <f t="shared" si="332"/>
        <v>3250</v>
      </c>
      <c r="E2404" s="5" t="str">
        <f t="shared" si="333"/>
        <v>Rogers</v>
      </c>
      <c r="F2404" s="5" t="s">
        <v>8688</v>
      </c>
      <c r="H2404" s="5">
        <f t="shared" si="330"/>
        <v>6</v>
      </c>
      <c r="I2404" s="5" t="str">
        <f t="shared" si="331"/>
        <v>UPDATE crash_acc_2016 SET CITY_txt = 'Rogers' where TRIM(CITY)='3250';</v>
      </c>
    </row>
    <row r="2405" spans="1:9" x14ac:dyDescent="0.25">
      <c r="A2405" s="5" t="s">
        <v>8603</v>
      </c>
      <c r="B2405" t="s">
        <v>7778</v>
      </c>
      <c r="C2405" s="5" t="s">
        <v>9</v>
      </c>
      <c r="D2405" s="5" t="str">
        <f t="shared" si="332"/>
        <v>3255</v>
      </c>
      <c r="E2405" s="5" t="str">
        <f t="shared" si="333"/>
        <v>Rollingstone</v>
      </c>
      <c r="F2405" s="5" t="s">
        <v>8688</v>
      </c>
      <c r="H2405" s="5">
        <f t="shared" si="330"/>
        <v>12</v>
      </c>
      <c r="I2405" s="5" t="str">
        <f t="shared" si="331"/>
        <v>UPDATE crash_acc_2016 SET CITY_txt = 'Rollingstone' where TRIM(CITY)='3255';</v>
      </c>
    </row>
    <row r="2406" spans="1:9" x14ac:dyDescent="0.25">
      <c r="A2406" s="5" t="s">
        <v>8603</v>
      </c>
      <c r="B2406" t="s">
        <v>7779</v>
      </c>
      <c r="C2406" s="5" t="s">
        <v>9</v>
      </c>
      <c r="D2406" s="5" t="str">
        <f t="shared" si="332"/>
        <v>3260</v>
      </c>
      <c r="E2406" s="5" t="str">
        <f t="shared" si="333"/>
        <v>Ronneby</v>
      </c>
      <c r="F2406" s="5" t="s">
        <v>8688</v>
      </c>
      <c r="H2406" s="5">
        <f t="shared" si="330"/>
        <v>7</v>
      </c>
      <c r="I2406" s="5" t="str">
        <f t="shared" si="331"/>
        <v>UPDATE crash_acc_2016 SET CITY_txt = 'Ronneby' where TRIM(CITY)='3260';</v>
      </c>
    </row>
    <row r="2407" spans="1:9" x14ac:dyDescent="0.25">
      <c r="A2407" s="5" t="s">
        <v>8603</v>
      </c>
      <c r="B2407" t="s">
        <v>7780</v>
      </c>
      <c r="C2407" s="5" t="s">
        <v>9</v>
      </c>
      <c r="D2407" s="5" t="str">
        <f t="shared" si="332"/>
        <v>3265</v>
      </c>
      <c r="E2407" s="5" t="str">
        <f t="shared" si="333"/>
        <v>Roosevelt</v>
      </c>
      <c r="F2407" s="5" t="s">
        <v>8688</v>
      </c>
      <c r="H2407" s="5">
        <f t="shared" si="330"/>
        <v>9</v>
      </c>
      <c r="I2407" s="5" t="str">
        <f t="shared" si="331"/>
        <v>UPDATE crash_acc_2016 SET CITY_txt = 'Roosevelt' where TRIM(CITY)='3265';</v>
      </c>
    </row>
    <row r="2408" spans="1:9" x14ac:dyDescent="0.25">
      <c r="A2408" s="5" t="s">
        <v>8603</v>
      </c>
      <c r="B2408" t="s">
        <v>7781</v>
      </c>
      <c r="C2408" s="5" t="s">
        <v>9</v>
      </c>
      <c r="D2408" s="5" t="str">
        <f t="shared" si="332"/>
        <v>3270</v>
      </c>
      <c r="E2408" s="5" t="str">
        <f t="shared" si="333"/>
        <v>Roscoe</v>
      </c>
      <c r="F2408" s="5" t="s">
        <v>8688</v>
      </c>
      <c r="H2408" s="5">
        <f t="shared" si="330"/>
        <v>6</v>
      </c>
      <c r="I2408" s="5" t="str">
        <f t="shared" si="331"/>
        <v>UPDATE crash_acc_2016 SET CITY_txt = 'Roscoe' where TRIM(CITY)='3270';</v>
      </c>
    </row>
    <row r="2409" spans="1:9" x14ac:dyDescent="0.25">
      <c r="A2409" s="5" t="s">
        <v>8603</v>
      </c>
      <c r="B2409" t="s">
        <v>7782</v>
      </c>
      <c r="C2409" s="5" t="s">
        <v>9</v>
      </c>
      <c r="D2409" s="5" t="str">
        <f t="shared" si="332"/>
        <v>3275</v>
      </c>
      <c r="E2409" s="5" t="str">
        <f t="shared" si="333"/>
        <v>Roseau</v>
      </c>
      <c r="F2409" s="5" t="s">
        <v>8688</v>
      </c>
      <c r="H2409" s="5">
        <f t="shared" si="330"/>
        <v>6</v>
      </c>
      <c r="I2409" s="5" t="str">
        <f t="shared" si="331"/>
        <v>UPDATE crash_acc_2016 SET CITY_txt = 'Roseau' where TRIM(CITY)='3275';</v>
      </c>
    </row>
    <row r="2410" spans="1:9" x14ac:dyDescent="0.25">
      <c r="A2410" s="5" t="s">
        <v>8603</v>
      </c>
      <c r="B2410" t="s">
        <v>7783</v>
      </c>
      <c r="C2410" s="5" t="s">
        <v>9</v>
      </c>
      <c r="D2410" s="5" t="str">
        <f t="shared" si="332"/>
        <v>3280</v>
      </c>
      <c r="E2410" s="5" t="str">
        <f t="shared" si="333"/>
        <v>Rose Creek</v>
      </c>
      <c r="F2410" s="5" t="s">
        <v>8688</v>
      </c>
      <c r="H2410" s="5">
        <f t="shared" si="330"/>
        <v>10</v>
      </c>
      <c r="I2410" s="5" t="str">
        <f t="shared" si="331"/>
        <v>UPDATE crash_acc_2016 SET CITY_txt = 'Rose Creek' where TRIM(CITY)='3280';</v>
      </c>
    </row>
    <row r="2411" spans="1:9" x14ac:dyDescent="0.25">
      <c r="A2411" s="5" t="s">
        <v>8603</v>
      </c>
      <c r="B2411" t="s">
        <v>7784</v>
      </c>
      <c r="C2411" s="5" t="s">
        <v>9</v>
      </c>
      <c r="D2411" s="5" t="str">
        <f t="shared" si="332"/>
        <v>3285</v>
      </c>
      <c r="E2411" s="5" t="str">
        <f t="shared" si="333"/>
        <v>Rosemount</v>
      </c>
      <c r="F2411" s="5" t="s">
        <v>8688</v>
      </c>
      <c r="H2411" s="5">
        <f t="shared" si="330"/>
        <v>9</v>
      </c>
      <c r="I2411" s="5" t="str">
        <f t="shared" si="331"/>
        <v>UPDATE crash_acc_2016 SET CITY_txt = 'Rosemount' where TRIM(CITY)='3285';</v>
      </c>
    </row>
    <row r="2412" spans="1:9" x14ac:dyDescent="0.25">
      <c r="A2412" s="5" t="s">
        <v>8603</v>
      </c>
      <c r="B2412" t="s">
        <v>7785</v>
      </c>
      <c r="C2412" s="5" t="s">
        <v>9</v>
      </c>
      <c r="D2412" s="5" t="str">
        <f t="shared" si="332"/>
        <v>3290</v>
      </c>
      <c r="E2412" s="5" t="str">
        <f t="shared" si="333"/>
        <v>Roseville</v>
      </c>
      <c r="F2412" s="5" t="s">
        <v>8688</v>
      </c>
      <c r="H2412" s="5">
        <f t="shared" si="330"/>
        <v>9</v>
      </c>
      <c r="I2412" s="5" t="str">
        <f t="shared" si="331"/>
        <v>UPDATE crash_acc_2016 SET CITY_txt = 'Roseville' where TRIM(CITY)='3290';</v>
      </c>
    </row>
    <row r="2413" spans="1:9" x14ac:dyDescent="0.25">
      <c r="A2413" s="5" t="s">
        <v>8603</v>
      </c>
      <c r="B2413" t="s">
        <v>7786</v>
      </c>
      <c r="C2413" s="5" t="s">
        <v>9</v>
      </c>
      <c r="D2413" s="5" t="str">
        <f t="shared" si="332"/>
        <v>3295</v>
      </c>
      <c r="E2413" s="5" t="str">
        <f t="shared" si="333"/>
        <v>Rothsay</v>
      </c>
      <c r="F2413" s="5" t="s">
        <v>8688</v>
      </c>
      <c r="H2413" s="5">
        <f t="shared" si="330"/>
        <v>7</v>
      </c>
      <c r="I2413" s="5" t="str">
        <f t="shared" si="331"/>
        <v>UPDATE crash_acc_2016 SET CITY_txt = 'Rothsay' where TRIM(CITY)='3295';</v>
      </c>
    </row>
    <row r="2414" spans="1:9" x14ac:dyDescent="0.25">
      <c r="A2414" s="5" t="s">
        <v>8603</v>
      </c>
      <c r="B2414" t="s">
        <v>7787</v>
      </c>
      <c r="C2414" s="5" t="s">
        <v>9</v>
      </c>
      <c r="D2414" s="5" t="str">
        <f t="shared" si="332"/>
        <v>3300</v>
      </c>
      <c r="E2414" s="5" t="str">
        <f t="shared" si="333"/>
        <v>Round Lake</v>
      </c>
      <c r="F2414" s="5" t="s">
        <v>8688</v>
      </c>
      <c r="H2414" s="5">
        <f t="shared" si="330"/>
        <v>10</v>
      </c>
      <c r="I2414" s="5" t="str">
        <f t="shared" si="331"/>
        <v>UPDATE crash_acc_2016 SET CITY_txt = 'Round Lake' where TRIM(CITY)='3300';</v>
      </c>
    </row>
    <row r="2415" spans="1:9" x14ac:dyDescent="0.25">
      <c r="A2415" s="5" t="s">
        <v>8603</v>
      </c>
      <c r="B2415" t="s">
        <v>7788</v>
      </c>
      <c r="C2415" s="5" t="s">
        <v>9</v>
      </c>
      <c r="D2415" s="5" t="str">
        <f t="shared" si="332"/>
        <v>3305</v>
      </c>
      <c r="E2415" s="5" t="str">
        <f t="shared" si="333"/>
        <v>Royalton</v>
      </c>
      <c r="F2415" s="5" t="s">
        <v>8688</v>
      </c>
      <c r="H2415" s="5">
        <f t="shared" si="330"/>
        <v>8</v>
      </c>
      <c r="I2415" s="5" t="str">
        <f t="shared" si="331"/>
        <v>UPDATE crash_acc_2016 SET CITY_txt = 'Royalton' where TRIM(CITY)='3305';</v>
      </c>
    </row>
    <row r="2416" spans="1:9" x14ac:dyDescent="0.25">
      <c r="A2416" s="5" t="s">
        <v>8603</v>
      </c>
      <c r="B2416" t="s">
        <v>7789</v>
      </c>
      <c r="C2416" s="5" t="s">
        <v>9</v>
      </c>
      <c r="D2416" s="5" t="str">
        <f t="shared" si="332"/>
        <v>3310</v>
      </c>
      <c r="E2416" s="5" t="str">
        <f t="shared" si="333"/>
        <v>Rush City</v>
      </c>
      <c r="F2416" s="5" t="s">
        <v>8688</v>
      </c>
      <c r="H2416" s="5">
        <f t="shared" si="330"/>
        <v>9</v>
      </c>
      <c r="I2416" s="5" t="str">
        <f t="shared" si="331"/>
        <v>UPDATE crash_acc_2016 SET CITY_txt = 'Rush City' where TRIM(CITY)='3310';</v>
      </c>
    </row>
    <row r="2417" spans="1:9" x14ac:dyDescent="0.25">
      <c r="A2417" s="5" t="s">
        <v>8603</v>
      </c>
      <c r="B2417" t="s">
        <v>7790</v>
      </c>
      <c r="C2417" s="5" t="s">
        <v>9</v>
      </c>
      <c r="D2417" s="5" t="str">
        <f t="shared" si="332"/>
        <v>3315</v>
      </c>
      <c r="E2417" s="5" t="str">
        <f t="shared" si="333"/>
        <v>Rushford City</v>
      </c>
      <c r="F2417" s="5" t="s">
        <v>8688</v>
      </c>
      <c r="H2417" s="5">
        <f t="shared" si="330"/>
        <v>13</v>
      </c>
      <c r="I2417" s="5" t="str">
        <f t="shared" si="331"/>
        <v>UPDATE crash_acc_2016 SET CITY_txt = 'Rushford City' where TRIM(CITY)='3315';</v>
      </c>
    </row>
    <row r="2418" spans="1:9" x14ac:dyDescent="0.25">
      <c r="A2418" s="5" t="s">
        <v>8603</v>
      </c>
      <c r="B2418" t="s">
        <v>7791</v>
      </c>
      <c r="C2418" s="5" t="s">
        <v>9</v>
      </c>
      <c r="D2418" s="5" t="str">
        <f t="shared" si="332"/>
        <v>3320</v>
      </c>
      <c r="E2418" s="5" t="str">
        <f t="shared" si="333"/>
        <v>Rushford Village</v>
      </c>
      <c r="F2418" s="5" t="s">
        <v>8688</v>
      </c>
      <c r="H2418" s="5">
        <f t="shared" si="330"/>
        <v>16</v>
      </c>
      <c r="I2418" s="5" t="str">
        <f t="shared" si="331"/>
        <v>UPDATE crash_acc_2016 SET CITY_txt = 'Rushford Village' where TRIM(CITY)='3320';</v>
      </c>
    </row>
    <row r="2419" spans="1:9" x14ac:dyDescent="0.25">
      <c r="A2419" s="5" t="s">
        <v>8603</v>
      </c>
      <c r="B2419" t="s">
        <v>7792</v>
      </c>
      <c r="C2419" s="5" t="s">
        <v>9</v>
      </c>
      <c r="D2419" s="5" t="str">
        <f t="shared" si="332"/>
        <v>3325</v>
      </c>
      <c r="E2419" s="5" t="str">
        <f t="shared" si="333"/>
        <v>Rushmore</v>
      </c>
      <c r="F2419" s="5" t="s">
        <v>8688</v>
      </c>
      <c r="H2419" s="5">
        <f t="shared" si="330"/>
        <v>8</v>
      </c>
      <c r="I2419" s="5" t="str">
        <f t="shared" si="331"/>
        <v>UPDATE crash_acc_2016 SET CITY_txt = 'Rushmore' where TRIM(CITY)='3325';</v>
      </c>
    </row>
    <row r="2420" spans="1:9" x14ac:dyDescent="0.25">
      <c r="A2420" s="5" t="s">
        <v>8603</v>
      </c>
      <c r="B2420" t="s">
        <v>7793</v>
      </c>
      <c r="C2420" s="5" t="s">
        <v>9</v>
      </c>
      <c r="D2420" s="5" t="str">
        <f t="shared" si="332"/>
        <v>3330</v>
      </c>
      <c r="E2420" s="5" t="str">
        <f t="shared" si="333"/>
        <v>Russell</v>
      </c>
      <c r="F2420" s="5" t="s">
        <v>8688</v>
      </c>
      <c r="H2420" s="5">
        <f t="shared" si="330"/>
        <v>7</v>
      </c>
      <c r="I2420" s="5" t="str">
        <f t="shared" si="331"/>
        <v>UPDATE crash_acc_2016 SET CITY_txt = 'Russell' where TRIM(CITY)='3330';</v>
      </c>
    </row>
    <row r="2421" spans="1:9" x14ac:dyDescent="0.25">
      <c r="A2421" s="5" t="s">
        <v>8603</v>
      </c>
      <c r="B2421" t="s">
        <v>7794</v>
      </c>
      <c r="C2421" s="5" t="s">
        <v>9</v>
      </c>
      <c r="D2421" s="5" t="str">
        <f t="shared" si="332"/>
        <v>3335</v>
      </c>
      <c r="E2421" s="5" t="str">
        <f t="shared" si="333"/>
        <v>Ruthton</v>
      </c>
      <c r="F2421" s="5" t="s">
        <v>8688</v>
      </c>
      <c r="H2421" s="5">
        <f t="shared" si="330"/>
        <v>7</v>
      </c>
      <c r="I2421" s="5" t="str">
        <f t="shared" si="331"/>
        <v>UPDATE crash_acc_2016 SET CITY_txt = 'Ruthton' where TRIM(CITY)='3335';</v>
      </c>
    </row>
    <row r="2422" spans="1:9" x14ac:dyDescent="0.25">
      <c r="A2422" s="5" t="s">
        <v>8603</v>
      </c>
      <c r="B2422" t="s">
        <v>7795</v>
      </c>
      <c r="C2422" s="5" t="s">
        <v>9</v>
      </c>
      <c r="D2422" s="5" t="str">
        <f t="shared" si="332"/>
        <v>3340</v>
      </c>
      <c r="E2422" s="5" t="str">
        <f t="shared" si="333"/>
        <v>Rutledge</v>
      </c>
      <c r="F2422" s="5" t="s">
        <v>8688</v>
      </c>
      <c r="H2422" s="5">
        <f t="shared" si="330"/>
        <v>8</v>
      </c>
      <c r="I2422" s="5" t="str">
        <f t="shared" si="331"/>
        <v>UPDATE crash_acc_2016 SET CITY_txt = 'Rutledge' where TRIM(CITY)='3340';</v>
      </c>
    </row>
    <row r="2423" spans="1:9" x14ac:dyDescent="0.25">
      <c r="A2423" s="5" t="s">
        <v>8603</v>
      </c>
      <c r="B2423" t="s">
        <v>7796</v>
      </c>
      <c r="C2423" s="5" t="s">
        <v>9</v>
      </c>
      <c r="D2423" s="5" t="str">
        <f t="shared" si="332"/>
        <v>3345</v>
      </c>
      <c r="E2423" s="5" t="str">
        <f t="shared" si="333"/>
        <v>Sabin</v>
      </c>
      <c r="F2423" s="5" t="s">
        <v>8688</v>
      </c>
      <c r="H2423" s="5">
        <f t="shared" si="330"/>
        <v>5</v>
      </c>
      <c r="I2423" s="5" t="str">
        <f t="shared" si="331"/>
        <v>UPDATE crash_acc_2016 SET CITY_txt = 'Sabin' where TRIM(CITY)='3345';</v>
      </c>
    </row>
    <row r="2424" spans="1:9" x14ac:dyDescent="0.25">
      <c r="A2424" s="5" t="s">
        <v>8603</v>
      </c>
      <c r="B2424" t="s">
        <v>7797</v>
      </c>
      <c r="C2424" s="5" t="s">
        <v>9</v>
      </c>
      <c r="D2424" s="5" t="str">
        <f t="shared" si="332"/>
        <v>3350</v>
      </c>
      <c r="E2424" s="5" t="str">
        <f t="shared" si="333"/>
        <v>Sacred Heart</v>
      </c>
      <c r="F2424" s="5" t="s">
        <v>8688</v>
      </c>
      <c r="H2424" s="5">
        <f t="shared" si="330"/>
        <v>12</v>
      </c>
      <c r="I2424" s="5" t="str">
        <f t="shared" si="331"/>
        <v>UPDATE crash_acc_2016 SET CITY_txt = 'Sacred Heart' where TRIM(CITY)='3350';</v>
      </c>
    </row>
    <row r="2425" spans="1:9" x14ac:dyDescent="0.25">
      <c r="A2425" s="5" t="s">
        <v>8603</v>
      </c>
      <c r="B2425" t="s">
        <v>7798</v>
      </c>
      <c r="C2425" s="5" t="s">
        <v>9</v>
      </c>
      <c r="D2425" s="5" t="str">
        <f t="shared" si="332"/>
        <v>3360</v>
      </c>
      <c r="E2425" s="5" t="str">
        <f t="shared" si="333"/>
        <v>St Anthony</v>
      </c>
      <c r="F2425" s="5" t="s">
        <v>8688</v>
      </c>
      <c r="H2425" s="5">
        <f t="shared" si="330"/>
        <v>10</v>
      </c>
      <c r="I2425" s="5" t="str">
        <f t="shared" si="331"/>
        <v>UPDATE crash_acc_2016 SET CITY_txt = 'St Anthony' where TRIM(CITY)='3360';</v>
      </c>
    </row>
    <row r="2426" spans="1:9" x14ac:dyDescent="0.25">
      <c r="A2426" s="5" t="s">
        <v>8603</v>
      </c>
      <c r="B2426" t="s">
        <v>7799</v>
      </c>
      <c r="C2426" s="5" t="s">
        <v>9</v>
      </c>
      <c r="D2426" s="5" t="str">
        <f t="shared" si="332"/>
        <v>3362</v>
      </c>
      <c r="E2426" s="5" t="str">
        <f t="shared" si="333"/>
        <v>St Anthony</v>
      </c>
      <c r="F2426" s="5" t="s">
        <v>8688</v>
      </c>
      <c r="H2426" s="5">
        <f t="shared" si="330"/>
        <v>10</v>
      </c>
      <c r="I2426" s="5" t="str">
        <f t="shared" si="331"/>
        <v>UPDATE crash_acc_2016 SET CITY_txt = 'St Anthony' where TRIM(CITY)='3362';</v>
      </c>
    </row>
    <row r="2427" spans="1:9" x14ac:dyDescent="0.25">
      <c r="A2427" s="5" t="s">
        <v>8603</v>
      </c>
      <c r="B2427" t="s">
        <v>7800</v>
      </c>
      <c r="C2427" s="5" t="s">
        <v>9</v>
      </c>
      <c r="D2427" s="5" t="str">
        <f t="shared" si="332"/>
        <v>3365</v>
      </c>
      <c r="E2427" s="5" t="str">
        <f t="shared" si="333"/>
        <v>St Bonifacius</v>
      </c>
      <c r="F2427" s="5" t="s">
        <v>8688</v>
      </c>
      <c r="H2427" s="5">
        <f t="shared" si="330"/>
        <v>13</v>
      </c>
      <c r="I2427" s="5" t="str">
        <f t="shared" si="331"/>
        <v>UPDATE crash_acc_2016 SET CITY_txt = 'St Bonifacius' where TRIM(CITY)='3365';</v>
      </c>
    </row>
    <row r="2428" spans="1:9" x14ac:dyDescent="0.25">
      <c r="A2428" s="5" t="s">
        <v>8603</v>
      </c>
      <c r="B2428" t="s">
        <v>7801</v>
      </c>
      <c r="C2428" s="5" t="s">
        <v>9</v>
      </c>
      <c r="D2428" s="5" t="str">
        <f t="shared" si="332"/>
        <v>3370</v>
      </c>
      <c r="E2428" s="5" t="str">
        <f t="shared" si="333"/>
        <v>St Charles</v>
      </c>
      <c r="F2428" s="5" t="s">
        <v>8688</v>
      </c>
      <c r="H2428" s="5">
        <f t="shared" si="330"/>
        <v>10</v>
      </c>
      <c r="I2428" s="5" t="str">
        <f t="shared" si="331"/>
        <v>UPDATE crash_acc_2016 SET CITY_txt = 'St Charles' where TRIM(CITY)='3370';</v>
      </c>
    </row>
    <row r="2429" spans="1:9" x14ac:dyDescent="0.25">
      <c r="A2429" s="5" t="s">
        <v>8603</v>
      </c>
      <c r="B2429" t="s">
        <v>7802</v>
      </c>
      <c r="C2429" s="5" t="s">
        <v>9</v>
      </c>
      <c r="D2429" s="5" t="str">
        <f t="shared" si="332"/>
        <v>3375</v>
      </c>
      <c r="E2429" s="5" t="str">
        <f t="shared" si="333"/>
        <v>St Clair</v>
      </c>
      <c r="F2429" s="5" t="s">
        <v>8688</v>
      </c>
      <c r="H2429" s="5">
        <f t="shared" si="330"/>
        <v>8</v>
      </c>
      <c r="I2429" s="5" t="str">
        <f t="shared" si="331"/>
        <v>UPDATE crash_acc_2016 SET CITY_txt = 'St Clair' where TRIM(CITY)='3375';</v>
      </c>
    </row>
    <row r="2430" spans="1:9" x14ac:dyDescent="0.25">
      <c r="A2430" s="5" t="s">
        <v>8603</v>
      </c>
      <c r="B2430" t="s">
        <v>7803</v>
      </c>
      <c r="C2430" s="5" t="s">
        <v>9</v>
      </c>
      <c r="D2430" s="5" t="str">
        <f t="shared" si="332"/>
        <v>3380</v>
      </c>
      <c r="E2430" s="5" t="str">
        <f t="shared" si="333"/>
        <v>St Cloud</v>
      </c>
      <c r="F2430" s="5" t="s">
        <v>8688</v>
      </c>
      <c r="H2430" s="5">
        <f t="shared" si="330"/>
        <v>8</v>
      </c>
      <c r="I2430" s="5" t="str">
        <f t="shared" si="331"/>
        <v>UPDATE crash_acc_2016 SET CITY_txt = 'St Cloud' where TRIM(CITY)='3380';</v>
      </c>
    </row>
    <row r="2431" spans="1:9" x14ac:dyDescent="0.25">
      <c r="A2431" s="5" t="s">
        <v>8603</v>
      </c>
      <c r="B2431" t="s">
        <v>7804</v>
      </c>
      <c r="C2431" s="5" t="s">
        <v>9</v>
      </c>
      <c r="D2431" s="5" t="str">
        <f t="shared" si="332"/>
        <v>3382</v>
      </c>
      <c r="E2431" s="5" t="str">
        <f t="shared" si="333"/>
        <v>St Francis</v>
      </c>
      <c r="F2431" s="5" t="s">
        <v>8688</v>
      </c>
      <c r="H2431" s="5">
        <f t="shared" si="330"/>
        <v>10</v>
      </c>
      <c r="I2431" s="5" t="str">
        <f t="shared" si="331"/>
        <v>UPDATE crash_acc_2016 SET CITY_txt = 'St Francis' where TRIM(CITY)='3382';</v>
      </c>
    </row>
    <row r="2432" spans="1:9" x14ac:dyDescent="0.25">
      <c r="A2432" s="5" t="s">
        <v>8603</v>
      </c>
      <c r="B2432" t="s">
        <v>7805</v>
      </c>
      <c r="C2432" s="5" t="s">
        <v>9</v>
      </c>
      <c r="D2432" s="5" t="str">
        <f t="shared" si="332"/>
        <v>3385</v>
      </c>
      <c r="E2432" s="5" t="str">
        <f t="shared" si="333"/>
        <v>St Hilaire</v>
      </c>
      <c r="F2432" s="5" t="s">
        <v>8688</v>
      </c>
      <c r="H2432" s="5">
        <f t="shared" si="330"/>
        <v>10</v>
      </c>
      <c r="I2432" s="5" t="str">
        <f t="shared" si="331"/>
        <v>UPDATE crash_acc_2016 SET CITY_txt = 'St Hilaire' where TRIM(CITY)='3385';</v>
      </c>
    </row>
    <row r="2433" spans="1:9" x14ac:dyDescent="0.25">
      <c r="A2433" s="5" t="s">
        <v>8603</v>
      </c>
      <c r="B2433" t="s">
        <v>7806</v>
      </c>
      <c r="C2433" s="5" t="s">
        <v>9</v>
      </c>
      <c r="D2433" s="5" t="str">
        <f t="shared" si="332"/>
        <v>3390</v>
      </c>
      <c r="E2433" s="5" t="str">
        <f t="shared" si="333"/>
        <v>St James</v>
      </c>
      <c r="F2433" s="5" t="s">
        <v>8688</v>
      </c>
      <c r="H2433" s="5">
        <f t="shared" si="330"/>
        <v>8</v>
      </c>
      <c r="I2433" s="5" t="str">
        <f t="shared" si="331"/>
        <v>UPDATE crash_acc_2016 SET CITY_txt = 'St James' where TRIM(CITY)='3390';</v>
      </c>
    </row>
    <row r="2434" spans="1:9" x14ac:dyDescent="0.25">
      <c r="A2434" s="5" t="s">
        <v>8603</v>
      </c>
      <c r="B2434" t="s">
        <v>7807</v>
      </c>
      <c r="C2434" s="5" t="s">
        <v>9</v>
      </c>
      <c r="D2434" s="5" t="str">
        <f t="shared" si="332"/>
        <v>3395</v>
      </c>
      <c r="E2434" s="5" t="str">
        <f t="shared" si="333"/>
        <v>St Joseph</v>
      </c>
      <c r="F2434" s="5" t="s">
        <v>8688</v>
      </c>
      <c r="H2434" s="5">
        <f t="shared" si="330"/>
        <v>9</v>
      </c>
      <c r="I2434" s="5" t="str">
        <f t="shared" si="331"/>
        <v>UPDATE crash_acc_2016 SET CITY_txt = 'St Joseph' where TRIM(CITY)='3395';</v>
      </c>
    </row>
    <row r="2435" spans="1:9" x14ac:dyDescent="0.25">
      <c r="A2435" s="5" t="s">
        <v>8603</v>
      </c>
      <c r="B2435" t="s">
        <v>7808</v>
      </c>
      <c r="C2435" s="5" t="s">
        <v>9</v>
      </c>
      <c r="D2435" s="5" t="str">
        <f t="shared" si="332"/>
        <v>3400</v>
      </c>
      <c r="E2435" s="5" t="str">
        <f t="shared" si="333"/>
        <v>St Leo</v>
      </c>
      <c r="F2435" s="5" t="s">
        <v>8688</v>
      </c>
      <c r="H2435" s="5">
        <f t="shared" si="330"/>
        <v>6</v>
      </c>
      <c r="I2435" s="5" t="str">
        <f t="shared" si="331"/>
        <v>UPDATE crash_acc_2016 SET CITY_txt = 'St Leo' where TRIM(CITY)='3400';</v>
      </c>
    </row>
    <row r="2436" spans="1:9" x14ac:dyDescent="0.25">
      <c r="A2436" s="5" t="s">
        <v>8603</v>
      </c>
      <c r="B2436" t="s">
        <v>7809</v>
      </c>
      <c r="C2436" s="5" t="s">
        <v>9</v>
      </c>
      <c r="D2436" s="5" t="str">
        <f t="shared" si="332"/>
        <v>3405</v>
      </c>
      <c r="E2436" s="5" t="str">
        <f t="shared" si="333"/>
        <v>St Louis Park</v>
      </c>
      <c r="F2436" s="5" t="s">
        <v>8688</v>
      </c>
      <c r="H2436" s="5">
        <f t="shared" si="330"/>
        <v>13</v>
      </c>
      <c r="I2436" s="5" t="str">
        <f t="shared" si="331"/>
        <v>UPDATE crash_acc_2016 SET CITY_txt = 'St Louis Park' where TRIM(CITY)='3405';</v>
      </c>
    </row>
    <row r="2437" spans="1:9" x14ac:dyDescent="0.25">
      <c r="A2437" s="5" t="s">
        <v>8603</v>
      </c>
      <c r="B2437" t="s">
        <v>7810</v>
      </c>
      <c r="C2437" s="5" t="s">
        <v>9</v>
      </c>
      <c r="D2437" s="5" t="str">
        <f t="shared" si="332"/>
        <v>3410</v>
      </c>
      <c r="E2437" s="5" t="str">
        <f t="shared" si="333"/>
        <v>St Martin</v>
      </c>
      <c r="F2437" s="5" t="s">
        <v>8688</v>
      </c>
      <c r="H2437" s="5">
        <f t="shared" ref="H2437:H2500" si="334">LEN(E2437)</f>
        <v>9</v>
      </c>
      <c r="I2437" s="5" t="str">
        <f t="shared" ref="I2437:I2500" si="335">"UPDATE crash_"&amp;TRIM(F2437)&amp;"_2016 SET "&amp;TRIM(C2437)&amp;"_txt = '"&amp;TRIM(E2437)&amp;"' where TRIM("&amp;TRIM(C2437)&amp;")='"&amp;TRIM(D2437)&amp;"';"</f>
        <v>UPDATE crash_acc_2016 SET CITY_txt = 'St Martin' where TRIM(CITY)='3410';</v>
      </c>
    </row>
    <row r="2438" spans="1:9" x14ac:dyDescent="0.25">
      <c r="A2438" s="5" t="s">
        <v>8603</v>
      </c>
      <c r="B2438" t="s">
        <v>7811</v>
      </c>
      <c r="C2438" s="5" t="s">
        <v>9</v>
      </c>
      <c r="D2438" s="5" t="str">
        <f t="shared" si="332"/>
        <v>3415</v>
      </c>
      <c r="E2438" s="5" t="str">
        <f t="shared" si="333"/>
        <v>St Marys Point</v>
      </c>
      <c r="F2438" s="5" t="s">
        <v>8688</v>
      </c>
      <c r="H2438" s="5">
        <f t="shared" si="334"/>
        <v>14</v>
      </c>
      <c r="I2438" s="5" t="str">
        <f t="shared" si="335"/>
        <v>UPDATE crash_acc_2016 SET CITY_txt = 'St Marys Point' where TRIM(CITY)='3415';</v>
      </c>
    </row>
    <row r="2439" spans="1:9" x14ac:dyDescent="0.25">
      <c r="A2439" s="5" t="s">
        <v>8603</v>
      </c>
      <c r="B2439" t="s">
        <v>7812</v>
      </c>
      <c r="C2439" s="5" t="s">
        <v>9</v>
      </c>
      <c r="D2439" s="5" t="str">
        <f t="shared" si="332"/>
        <v>3420</v>
      </c>
      <c r="E2439" s="5" t="str">
        <f t="shared" si="333"/>
        <v>St Michael</v>
      </c>
      <c r="F2439" s="5" t="s">
        <v>8688</v>
      </c>
      <c r="H2439" s="5">
        <f t="shared" si="334"/>
        <v>10</v>
      </c>
      <c r="I2439" s="5" t="str">
        <f t="shared" si="335"/>
        <v>UPDATE crash_acc_2016 SET CITY_txt = 'St Michael' where TRIM(CITY)='3420';</v>
      </c>
    </row>
    <row r="2440" spans="1:9" x14ac:dyDescent="0.25">
      <c r="A2440" s="5" t="s">
        <v>8603</v>
      </c>
      <c r="B2440" t="s">
        <v>7813</v>
      </c>
      <c r="C2440" s="5" t="s">
        <v>9</v>
      </c>
      <c r="D2440" s="5" t="str">
        <f t="shared" si="332"/>
        <v>3425</v>
      </c>
      <c r="E2440" s="5" t="str">
        <f t="shared" si="333"/>
        <v>St Paul</v>
      </c>
      <c r="F2440" s="5" t="s">
        <v>8688</v>
      </c>
      <c r="H2440" s="5">
        <f t="shared" si="334"/>
        <v>7</v>
      </c>
      <c r="I2440" s="5" t="str">
        <f t="shared" si="335"/>
        <v>UPDATE crash_acc_2016 SET CITY_txt = 'St Paul' where TRIM(CITY)='3425';</v>
      </c>
    </row>
    <row r="2441" spans="1:9" x14ac:dyDescent="0.25">
      <c r="A2441" s="5" t="s">
        <v>8603</v>
      </c>
      <c r="B2441" t="s">
        <v>7814</v>
      </c>
      <c r="C2441" s="5" t="s">
        <v>9</v>
      </c>
      <c r="D2441" s="5" t="str">
        <f t="shared" si="332"/>
        <v>3430</v>
      </c>
      <c r="E2441" s="5" t="str">
        <f t="shared" si="333"/>
        <v>St Paul Park</v>
      </c>
      <c r="F2441" s="5" t="s">
        <v>8688</v>
      </c>
      <c r="H2441" s="5">
        <f t="shared" si="334"/>
        <v>12</v>
      </c>
      <c r="I2441" s="5" t="str">
        <f t="shared" si="335"/>
        <v>UPDATE crash_acc_2016 SET CITY_txt = 'St Paul Park' where TRIM(CITY)='3430';</v>
      </c>
    </row>
    <row r="2442" spans="1:9" x14ac:dyDescent="0.25">
      <c r="A2442" s="5" t="s">
        <v>8603</v>
      </c>
      <c r="B2442" t="s">
        <v>7815</v>
      </c>
      <c r="C2442" s="5" t="s">
        <v>9</v>
      </c>
      <c r="D2442" s="5" t="str">
        <f t="shared" si="332"/>
        <v>3435</v>
      </c>
      <c r="E2442" s="5" t="str">
        <f t="shared" si="333"/>
        <v>St Peter</v>
      </c>
      <c r="F2442" s="5" t="s">
        <v>8688</v>
      </c>
      <c r="H2442" s="5">
        <f t="shared" si="334"/>
        <v>8</v>
      </c>
      <c r="I2442" s="5" t="str">
        <f t="shared" si="335"/>
        <v>UPDATE crash_acc_2016 SET CITY_txt = 'St Peter' where TRIM(CITY)='3435';</v>
      </c>
    </row>
    <row r="2443" spans="1:9" x14ac:dyDescent="0.25">
      <c r="A2443" s="5" t="s">
        <v>8603</v>
      </c>
      <c r="B2443" t="s">
        <v>7816</v>
      </c>
      <c r="C2443" s="5" t="s">
        <v>9</v>
      </c>
      <c r="D2443" s="5" t="str">
        <f t="shared" si="332"/>
        <v>3440</v>
      </c>
      <c r="E2443" s="5" t="str">
        <f t="shared" si="333"/>
        <v>St Rosa</v>
      </c>
      <c r="F2443" s="5" t="s">
        <v>8688</v>
      </c>
      <c r="H2443" s="5">
        <f t="shared" si="334"/>
        <v>7</v>
      </c>
      <c r="I2443" s="5" t="str">
        <f t="shared" si="335"/>
        <v>UPDATE crash_acc_2016 SET CITY_txt = 'St Rosa' where TRIM(CITY)='3440';</v>
      </c>
    </row>
    <row r="2444" spans="1:9" x14ac:dyDescent="0.25">
      <c r="A2444" s="5" t="s">
        <v>8603</v>
      </c>
      <c r="B2444" t="s">
        <v>7817</v>
      </c>
      <c r="C2444" s="5" t="s">
        <v>9</v>
      </c>
      <c r="D2444" s="5" t="str">
        <f t="shared" si="332"/>
        <v>3445</v>
      </c>
      <c r="E2444" s="5" t="str">
        <f t="shared" si="333"/>
        <v>St Stephen</v>
      </c>
      <c r="F2444" s="5" t="s">
        <v>8688</v>
      </c>
      <c r="H2444" s="5">
        <f t="shared" si="334"/>
        <v>10</v>
      </c>
      <c r="I2444" s="5" t="str">
        <f t="shared" si="335"/>
        <v>UPDATE crash_acc_2016 SET CITY_txt = 'St Stephen' where TRIM(CITY)='3445';</v>
      </c>
    </row>
    <row r="2445" spans="1:9" x14ac:dyDescent="0.25">
      <c r="A2445" s="5" t="s">
        <v>8603</v>
      </c>
      <c r="B2445" t="s">
        <v>7818</v>
      </c>
      <c r="C2445" s="5" t="s">
        <v>9</v>
      </c>
      <c r="D2445" s="5" t="str">
        <f t="shared" si="332"/>
        <v>3450</v>
      </c>
      <c r="E2445" s="5" t="str">
        <f t="shared" si="333"/>
        <v>St Vincent</v>
      </c>
      <c r="F2445" s="5" t="s">
        <v>8688</v>
      </c>
      <c r="H2445" s="5">
        <f t="shared" si="334"/>
        <v>10</v>
      </c>
      <c r="I2445" s="5" t="str">
        <f t="shared" si="335"/>
        <v>UPDATE crash_acc_2016 SET CITY_txt = 'St Vincent' where TRIM(CITY)='3450';</v>
      </c>
    </row>
    <row r="2446" spans="1:9" x14ac:dyDescent="0.25">
      <c r="A2446" s="5" t="s">
        <v>8603</v>
      </c>
      <c r="B2446" t="s">
        <v>7819</v>
      </c>
      <c r="C2446" s="5" t="s">
        <v>9</v>
      </c>
      <c r="D2446" s="5" t="str">
        <f t="shared" si="332"/>
        <v>3455</v>
      </c>
      <c r="E2446" s="5" t="str">
        <f t="shared" si="333"/>
        <v>Sanborn</v>
      </c>
      <c r="F2446" s="5" t="s">
        <v>8688</v>
      </c>
      <c r="H2446" s="5">
        <f t="shared" si="334"/>
        <v>7</v>
      </c>
      <c r="I2446" s="5" t="str">
        <f t="shared" si="335"/>
        <v>UPDATE crash_acc_2016 SET CITY_txt = 'Sanborn' where TRIM(CITY)='3455';</v>
      </c>
    </row>
    <row r="2447" spans="1:9" x14ac:dyDescent="0.25">
      <c r="A2447" s="5" t="s">
        <v>8603</v>
      </c>
      <c r="B2447" t="s">
        <v>7820</v>
      </c>
      <c r="C2447" s="5" t="s">
        <v>9</v>
      </c>
      <c r="D2447" s="5" t="str">
        <f t="shared" ref="D2447:D2510" si="336">LEFT(B2447,4)</f>
        <v>3460</v>
      </c>
      <c r="E2447" s="5" t="str">
        <f t="shared" ref="E2447:E2510" si="337">TRIM(MID(B2447, SEARCH("=", B2447)+1,100))</f>
        <v>Sandstone</v>
      </c>
      <c r="F2447" s="5" t="s">
        <v>8688</v>
      </c>
      <c r="H2447" s="5">
        <f t="shared" si="334"/>
        <v>9</v>
      </c>
      <c r="I2447" s="5" t="str">
        <f t="shared" si="335"/>
        <v>UPDATE crash_acc_2016 SET CITY_txt = 'Sandstone' where TRIM(CITY)='3460';</v>
      </c>
    </row>
    <row r="2448" spans="1:9" x14ac:dyDescent="0.25">
      <c r="A2448" s="5" t="s">
        <v>8603</v>
      </c>
      <c r="B2448" t="s">
        <v>7821</v>
      </c>
      <c r="C2448" s="5" t="s">
        <v>9</v>
      </c>
      <c r="D2448" s="5" t="str">
        <f t="shared" si="336"/>
        <v>3465</v>
      </c>
      <c r="E2448" s="5" t="str">
        <f t="shared" si="337"/>
        <v>Sargeant</v>
      </c>
      <c r="F2448" s="5" t="s">
        <v>8688</v>
      </c>
      <c r="H2448" s="5">
        <f t="shared" si="334"/>
        <v>8</v>
      </c>
      <c r="I2448" s="5" t="str">
        <f t="shared" si="335"/>
        <v>UPDATE crash_acc_2016 SET CITY_txt = 'Sargeant' where TRIM(CITY)='3465';</v>
      </c>
    </row>
    <row r="2449" spans="1:9" x14ac:dyDescent="0.25">
      <c r="A2449" s="5" t="s">
        <v>8603</v>
      </c>
      <c r="B2449" t="s">
        <v>7822</v>
      </c>
      <c r="C2449" s="5" t="s">
        <v>9</v>
      </c>
      <c r="D2449" s="5" t="str">
        <f t="shared" si="336"/>
        <v>3470</v>
      </c>
      <c r="E2449" s="5" t="str">
        <f t="shared" si="337"/>
        <v>Sartell</v>
      </c>
      <c r="F2449" s="5" t="s">
        <v>8688</v>
      </c>
      <c r="H2449" s="5">
        <f t="shared" si="334"/>
        <v>7</v>
      </c>
      <c r="I2449" s="5" t="str">
        <f t="shared" si="335"/>
        <v>UPDATE crash_acc_2016 SET CITY_txt = 'Sartell' where TRIM(CITY)='3470';</v>
      </c>
    </row>
    <row r="2450" spans="1:9" x14ac:dyDescent="0.25">
      <c r="A2450" s="5" t="s">
        <v>8603</v>
      </c>
      <c r="B2450" t="s">
        <v>7823</v>
      </c>
      <c r="C2450" s="5" t="s">
        <v>9</v>
      </c>
      <c r="D2450" s="5" t="str">
        <f t="shared" si="336"/>
        <v>3475</v>
      </c>
      <c r="E2450" s="5" t="str">
        <f t="shared" si="337"/>
        <v>Sauk Centre</v>
      </c>
      <c r="F2450" s="5" t="s">
        <v>8688</v>
      </c>
      <c r="H2450" s="5">
        <f t="shared" si="334"/>
        <v>11</v>
      </c>
      <c r="I2450" s="5" t="str">
        <f t="shared" si="335"/>
        <v>UPDATE crash_acc_2016 SET CITY_txt = 'Sauk Centre' where TRIM(CITY)='3475';</v>
      </c>
    </row>
    <row r="2451" spans="1:9" x14ac:dyDescent="0.25">
      <c r="A2451" s="5" t="s">
        <v>8603</v>
      </c>
      <c r="B2451" t="s">
        <v>7824</v>
      </c>
      <c r="C2451" s="5" t="s">
        <v>9</v>
      </c>
      <c r="D2451" s="5" t="str">
        <f t="shared" si="336"/>
        <v>3480</v>
      </c>
      <c r="E2451" s="5" t="str">
        <f t="shared" si="337"/>
        <v>Sauk Rapids</v>
      </c>
      <c r="F2451" s="5" t="s">
        <v>8688</v>
      </c>
      <c r="H2451" s="5">
        <f t="shared" si="334"/>
        <v>11</v>
      </c>
      <c r="I2451" s="5" t="str">
        <f t="shared" si="335"/>
        <v>UPDATE crash_acc_2016 SET CITY_txt = 'Sauk Rapids' where TRIM(CITY)='3480';</v>
      </c>
    </row>
    <row r="2452" spans="1:9" x14ac:dyDescent="0.25">
      <c r="A2452" s="5" t="s">
        <v>8603</v>
      </c>
      <c r="B2452" t="s">
        <v>7825</v>
      </c>
      <c r="C2452" s="5" t="s">
        <v>9</v>
      </c>
      <c r="D2452" s="5" t="str">
        <f t="shared" si="336"/>
        <v>3485</v>
      </c>
      <c r="E2452" s="5" t="str">
        <f t="shared" si="337"/>
        <v>Savage</v>
      </c>
      <c r="F2452" s="5" t="s">
        <v>8688</v>
      </c>
      <c r="H2452" s="5">
        <f t="shared" si="334"/>
        <v>6</v>
      </c>
      <c r="I2452" s="5" t="str">
        <f t="shared" si="335"/>
        <v>UPDATE crash_acc_2016 SET CITY_txt = 'Savage' where TRIM(CITY)='3485';</v>
      </c>
    </row>
    <row r="2453" spans="1:9" x14ac:dyDescent="0.25">
      <c r="A2453" s="5" t="s">
        <v>8603</v>
      </c>
      <c r="B2453" t="s">
        <v>7826</v>
      </c>
      <c r="C2453" s="5" t="s">
        <v>9</v>
      </c>
      <c r="D2453" s="5" t="str">
        <f t="shared" si="336"/>
        <v>3487</v>
      </c>
      <c r="E2453" s="5" t="str">
        <f t="shared" si="337"/>
        <v>Scandia</v>
      </c>
      <c r="F2453" s="5" t="s">
        <v>8688</v>
      </c>
      <c r="H2453" s="5">
        <f t="shared" si="334"/>
        <v>7</v>
      </c>
      <c r="I2453" s="5" t="str">
        <f t="shared" si="335"/>
        <v>UPDATE crash_acc_2016 SET CITY_txt = 'Scandia' where TRIM(CITY)='3487';</v>
      </c>
    </row>
    <row r="2454" spans="1:9" x14ac:dyDescent="0.25">
      <c r="A2454" s="5" t="s">
        <v>8603</v>
      </c>
      <c r="B2454" t="s">
        <v>7827</v>
      </c>
      <c r="C2454" s="5" t="s">
        <v>9</v>
      </c>
      <c r="D2454" s="5" t="str">
        <f t="shared" si="336"/>
        <v>3490</v>
      </c>
      <c r="E2454" s="5" t="str">
        <f t="shared" si="337"/>
        <v>Scanlon</v>
      </c>
      <c r="F2454" s="5" t="s">
        <v>8688</v>
      </c>
      <c r="H2454" s="5">
        <f t="shared" si="334"/>
        <v>7</v>
      </c>
      <c r="I2454" s="5" t="str">
        <f t="shared" si="335"/>
        <v>UPDATE crash_acc_2016 SET CITY_txt = 'Scanlon' where TRIM(CITY)='3490';</v>
      </c>
    </row>
    <row r="2455" spans="1:9" x14ac:dyDescent="0.25">
      <c r="A2455" s="5" t="s">
        <v>8603</v>
      </c>
      <c r="B2455" t="s">
        <v>7828</v>
      </c>
      <c r="C2455" s="5" t="s">
        <v>9</v>
      </c>
      <c r="D2455" s="5" t="str">
        <f t="shared" si="336"/>
        <v>3495</v>
      </c>
      <c r="E2455" s="5" t="str">
        <f t="shared" si="337"/>
        <v>Seaforth</v>
      </c>
      <c r="F2455" s="5" t="s">
        <v>8688</v>
      </c>
      <c r="H2455" s="5">
        <f t="shared" si="334"/>
        <v>8</v>
      </c>
      <c r="I2455" s="5" t="str">
        <f t="shared" si="335"/>
        <v>UPDATE crash_acc_2016 SET CITY_txt = 'Seaforth' where TRIM(CITY)='3495';</v>
      </c>
    </row>
    <row r="2456" spans="1:9" x14ac:dyDescent="0.25">
      <c r="A2456" s="5" t="s">
        <v>8603</v>
      </c>
      <c r="B2456" t="s">
        <v>7829</v>
      </c>
      <c r="C2456" s="5" t="s">
        <v>9</v>
      </c>
      <c r="D2456" s="5" t="str">
        <f t="shared" si="336"/>
        <v>3500</v>
      </c>
      <c r="E2456" s="5" t="str">
        <f t="shared" si="337"/>
        <v>Sebeka</v>
      </c>
      <c r="F2456" s="5" t="s">
        <v>8688</v>
      </c>
      <c r="H2456" s="5">
        <f t="shared" si="334"/>
        <v>6</v>
      </c>
      <c r="I2456" s="5" t="str">
        <f t="shared" si="335"/>
        <v>UPDATE crash_acc_2016 SET CITY_txt = 'Sebeka' where TRIM(CITY)='3500';</v>
      </c>
    </row>
    <row r="2457" spans="1:9" x14ac:dyDescent="0.25">
      <c r="A2457" s="5" t="s">
        <v>8603</v>
      </c>
      <c r="B2457" t="s">
        <v>7830</v>
      </c>
      <c r="C2457" s="5" t="s">
        <v>9</v>
      </c>
      <c r="D2457" s="5" t="str">
        <f t="shared" si="336"/>
        <v>3505</v>
      </c>
      <c r="E2457" s="5" t="str">
        <f t="shared" si="337"/>
        <v>Sedan</v>
      </c>
      <c r="F2457" s="5" t="s">
        <v>8688</v>
      </c>
      <c r="H2457" s="5">
        <f t="shared" si="334"/>
        <v>5</v>
      </c>
      <c r="I2457" s="5" t="str">
        <f t="shared" si="335"/>
        <v>UPDATE crash_acc_2016 SET CITY_txt = 'Sedan' where TRIM(CITY)='3505';</v>
      </c>
    </row>
    <row r="2458" spans="1:9" x14ac:dyDescent="0.25">
      <c r="A2458" s="5" t="s">
        <v>8603</v>
      </c>
      <c r="B2458" t="s">
        <v>7831</v>
      </c>
      <c r="C2458" s="5" t="s">
        <v>9</v>
      </c>
      <c r="D2458" s="5" t="str">
        <f t="shared" si="336"/>
        <v>3510</v>
      </c>
      <c r="E2458" s="5" t="str">
        <f t="shared" si="337"/>
        <v>Shafer</v>
      </c>
      <c r="F2458" s="5" t="s">
        <v>8688</v>
      </c>
      <c r="H2458" s="5">
        <f t="shared" si="334"/>
        <v>6</v>
      </c>
      <c r="I2458" s="5" t="str">
        <f t="shared" si="335"/>
        <v>UPDATE crash_acc_2016 SET CITY_txt = 'Shafer' where TRIM(CITY)='3510';</v>
      </c>
    </row>
    <row r="2459" spans="1:9" x14ac:dyDescent="0.25">
      <c r="A2459" s="5" t="s">
        <v>8603</v>
      </c>
      <c r="B2459" t="s">
        <v>7832</v>
      </c>
      <c r="C2459" s="5" t="s">
        <v>9</v>
      </c>
      <c r="D2459" s="5" t="str">
        <f t="shared" si="336"/>
        <v>3515</v>
      </c>
      <c r="E2459" s="5" t="str">
        <f t="shared" si="337"/>
        <v>Shakopee</v>
      </c>
      <c r="F2459" s="5" t="s">
        <v>8688</v>
      </c>
      <c r="H2459" s="5">
        <f t="shared" si="334"/>
        <v>8</v>
      </c>
      <c r="I2459" s="5" t="str">
        <f t="shared" si="335"/>
        <v>UPDATE crash_acc_2016 SET CITY_txt = 'Shakopee' where TRIM(CITY)='3515';</v>
      </c>
    </row>
    <row r="2460" spans="1:9" x14ac:dyDescent="0.25">
      <c r="A2460" s="5" t="s">
        <v>8603</v>
      </c>
      <c r="B2460" t="s">
        <v>7833</v>
      </c>
      <c r="C2460" s="5" t="s">
        <v>9</v>
      </c>
      <c r="D2460" s="5" t="str">
        <f t="shared" si="336"/>
        <v>3520</v>
      </c>
      <c r="E2460" s="5" t="str">
        <f t="shared" si="337"/>
        <v>Shelly</v>
      </c>
      <c r="F2460" s="5" t="s">
        <v>8688</v>
      </c>
      <c r="H2460" s="5">
        <f t="shared" si="334"/>
        <v>6</v>
      </c>
      <c r="I2460" s="5" t="str">
        <f t="shared" si="335"/>
        <v>UPDATE crash_acc_2016 SET CITY_txt = 'Shelly' where TRIM(CITY)='3520';</v>
      </c>
    </row>
    <row r="2461" spans="1:9" x14ac:dyDescent="0.25">
      <c r="A2461" s="5" t="s">
        <v>8603</v>
      </c>
      <c r="B2461" t="s">
        <v>7834</v>
      </c>
      <c r="C2461" s="5" t="s">
        <v>9</v>
      </c>
      <c r="D2461" s="5" t="str">
        <f t="shared" si="336"/>
        <v>3525</v>
      </c>
      <c r="E2461" s="5" t="str">
        <f t="shared" si="337"/>
        <v>Sherburne</v>
      </c>
      <c r="F2461" s="5" t="s">
        <v>8688</v>
      </c>
      <c r="H2461" s="5">
        <f t="shared" si="334"/>
        <v>9</v>
      </c>
      <c r="I2461" s="5" t="str">
        <f t="shared" si="335"/>
        <v>UPDATE crash_acc_2016 SET CITY_txt = 'Sherburne' where TRIM(CITY)='3525';</v>
      </c>
    </row>
    <row r="2462" spans="1:9" x14ac:dyDescent="0.25">
      <c r="A2462" s="5" t="s">
        <v>8603</v>
      </c>
      <c r="B2462" t="s">
        <v>7835</v>
      </c>
      <c r="C2462" s="5" t="s">
        <v>9</v>
      </c>
      <c r="D2462" s="5" t="str">
        <f t="shared" si="336"/>
        <v>3530</v>
      </c>
      <c r="E2462" s="5" t="str">
        <f t="shared" si="337"/>
        <v>Shevlin</v>
      </c>
      <c r="F2462" s="5" t="s">
        <v>8688</v>
      </c>
      <c r="H2462" s="5">
        <f t="shared" si="334"/>
        <v>7</v>
      </c>
      <c r="I2462" s="5" t="str">
        <f t="shared" si="335"/>
        <v>UPDATE crash_acc_2016 SET CITY_txt = 'Shevlin' where TRIM(CITY)='3530';</v>
      </c>
    </row>
    <row r="2463" spans="1:9" x14ac:dyDescent="0.25">
      <c r="A2463" s="5" t="s">
        <v>8603</v>
      </c>
      <c r="B2463" t="s">
        <v>7836</v>
      </c>
      <c r="C2463" s="5" t="s">
        <v>9</v>
      </c>
      <c r="D2463" s="5" t="str">
        <f t="shared" si="336"/>
        <v>3535</v>
      </c>
      <c r="E2463" s="5" t="str">
        <f t="shared" si="337"/>
        <v>Shoreview</v>
      </c>
      <c r="F2463" s="5" t="s">
        <v>8688</v>
      </c>
      <c r="H2463" s="5">
        <f t="shared" si="334"/>
        <v>9</v>
      </c>
      <c r="I2463" s="5" t="str">
        <f t="shared" si="335"/>
        <v>UPDATE crash_acc_2016 SET CITY_txt = 'Shoreview' where TRIM(CITY)='3535';</v>
      </c>
    </row>
    <row r="2464" spans="1:9" x14ac:dyDescent="0.25">
      <c r="A2464" s="5" t="s">
        <v>8603</v>
      </c>
      <c r="B2464" t="s">
        <v>7837</v>
      </c>
      <c r="C2464" s="5" t="s">
        <v>9</v>
      </c>
      <c r="D2464" s="5" t="str">
        <f t="shared" si="336"/>
        <v>3540</v>
      </c>
      <c r="E2464" s="5" t="str">
        <f t="shared" si="337"/>
        <v>Shorewood</v>
      </c>
      <c r="F2464" s="5" t="s">
        <v>8688</v>
      </c>
      <c r="H2464" s="5">
        <f t="shared" si="334"/>
        <v>9</v>
      </c>
      <c r="I2464" s="5" t="str">
        <f t="shared" si="335"/>
        <v>UPDATE crash_acc_2016 SET CITY_txt = 'Shorewood' where TRIM(CITY)='3540';</v>
      </c>
    </row>
    <row r="2465" spans="1:9" x14ac:dyDescent="0.25">
      <c r="A2465" s="5" t="s">
        <v>8603</v>
      </c>
      <c r="B2465" t="s">
        <v>7838</v>
      </c>
      <c r="C2465" s="5" t="s">
        <v>9</v>
      </c>
      <c r="D2465" s="5" t="str">
        <f t="shared" si="336"/>
        <v>3545</v>
      </c>
      <c r="E2465" s="5" t="str">
        <f t="shared" si="337"/>
        <v>Silver Bay</v>
      </c>
      <c r="F2465" s="5" t="s">
        <v>8688</v>
      </c>
      <c r="H2465" s="5">
        <f t="shared" si="334"/>
        <v>10</v>
      </c>
      <c r="I2465" s="5" t="str">
        <f t="shared" si="335"/>
        <v>UPDATE crash_acc_2016 SET CITY_txt = 'Silver Bay' where TRIM(CITY)='3545';</v>
      </c>
    </row>
    <row r="2466" spans="1:9" x14ac:dyDescent="0.25">
      <c r="A2466" s="5" t="s">
        <v>8603</v>
      </c>
      <c r="B2466" t="s">
        <v>7839</v>
      </c>
      <c r="C2466" s="5" t="s">
        <v>9</v>
      </c>
      <c r="D2466" s="5" t="str">
        <f t="shared" si="336"/>
        <v>3550</v>
      </c>
      <c r="E2466" s="5" t="str">
        <f t="shared" si="337"/>
        <v>Silver Lake</v>
      </c>
      <c r="F2466" s="5" t="s">
        <v>8688</v>
      </c>
      <c r="H2466" s="5">
        <f t="shared" si="334"/>
        <v>11</v>
      </c>
      <c r="I2466" s="5" t="str">
        <f t="shared" si="335"/>
        <v>UPDATE crash_acc_2016 SET CITY_txt = 'Silver Lake' where TRIM(CITY)='3550';</v>
      </c>
    </row>
    <row r="2467" spans="1:9" x14ac:dyDescent="0.25">
      <c r="A2467" s="5" t="s">
        <v>8603</v>
      </c>
      <c r="B2467" t="s">
        <v>7840</v>
      </c>
      <c r="C2467" s="5" t="s">
        <v>9</v>
      </c>
      <c r="D2467" s="5" t="str">
        <f t="shared" si="336"/>
        <v>3555</v>
      </c>
      <c r="E2467" s="5" t="str">
        <f t="shared" si="337"/>
        <v>Skyline</v>
      </c>
      <c r="F2467" s="5" t="s">
        <v>8688</v>
      </c>
      <c r="H2467" s="5">
        <f t="shared" si="334"/>
        <v>7</v>
      </c>
      <c r="I2467" s="5" t="str">
        <f t="shared" si="335"/>
        <v>UPDATE crash_acc_2016 SET CITY_txt = 'Skyline' where TRIM(CITY)='3555';</v>
      </c>
    </row>
    <row r="2468" spans="1:9" x14ac:dyDescent="0.25">
      <c r="A2468" s="5" t="s">
        <v>8603</v>
      </c>
      <c r="B2468" t="s">
        <v>7841</v>
      </c>
      <c r="C2468" s="5" t="s">
        <v>9</v>
      </c>
      <c r="D2468" s="5" t="str">
        <f t="shared" si="336"/>
        <v>3560</v>
      </c>
      <c r="E2468" s="5" t="str">
        <f t="shared" si="337"/>
        <v>Slayton</v>
      </c>
      <c r="F2468" s="5" t="s">
        <v>8688</v>
      </c>
      <c r="H2468" s="5">
        <f t="shared" si="334"/>
        <v>7</v>
      </c>
      <c r="I2468" s="5" t="str">
        <f t="shared" si="335"/>
        <v>UPDATE crash_acc_2016 SET CITY_txt = 'Slayton' where TRIM(CITY)='3560';</v>
      </c>
    </row>
    <row r="2469" spans="1:9" x14ac:dyDescent="0.25">
      <c r="A2469" s="5" t="s">
        <v>8603</v>
      </c>
      <c r="B2469" t="s">
        <v>7842</v>
      </c>
      <c r="C2469" s="5" t="s">
        <v>9</v>
      </c>
      <c r="D2469" s="5" t="str">
        <f t="shared" si="336"/>
        <v>3565</v>
      </c>
      <c r="E2469" s="5" t="str">
        <f t="shared" si="337"/>
        <v>Sleepy Eye</v>
      </c>
      <c r="F2469" s="5" t="s">
        <v>8688</v>
      </c>
      <c r="H2469" s="5">
        <f t="shared" si="334"/>
        <v>10</v>
      </c>
      <c r="I2469" s="5" t="str">
        <f t="shared" si="335"/>
        <v>UPDATE crash_acc_2016 SET CITY_txt = 'Sleepy Eye' where TRIM(CITY)='3565';</v>
      </c>
    </row>
    <row r="2470" spans="1:9" x14ac:dyDescent="0.25">
      <c r="A2470" s="5" t="s">
        <v>8603</v>
      </c>
      <c r="B2470" t="s">
        <v>7843</v>
      </c>
      <c r="C2470" s="5" t="s">
        <v>9</v>
      </c>
      <c r="D2470" s="5" t="str">
        <f t="shared" si="336"/>
        <v>3570</v>
      </c>
      <c r="E2470" s="5" t="str">
        <f t="shared" si="337"/>
        <v>Sobieska</v>
      </c>
      <c r="F2470" s="5" t="s">
        <v>8688</v>
      </c>
      <c r="H2470" s="5">
        <f t="shared" si="334"/>
        <v>8</v>
      </c>
      <c r="I2470" s="5" t="str">
        <f t="shared" si="335"/>
        <v>UPDATE crash_acc_2016 SET CITY_txt = 'Sobieska' where TRIM(CITY)='3570';</v>
      </c>
    </row>
    <row r="2471" spans="1:9" x14ac:dyDescent="0.25">
      <c r="A2471" s="5" t="s">
        <v>8603</v>
      </c>
      <c r="B2471" t="s">
        <v>7844</v>
      </c>
      <c r="C2471" s="5" t="s">
        <v>9</v>
      </c>
      <c r="D2471" s="5" t="str">
        <f t="shared" si="336"/>
        <v>3575</v>
      </c>
      <c r="E2471" s="5" t="str">
        <f t="shared" si="337"/>
        <v>Solway</v>
      </c>
      <c r="F2471" s="5" t="s">
        <v>8688</v>
      </c>
      <c r="H2471" s="5">
        <f t="shared" si="334"/>
        <v>6</v>
      </c>
      <c r="I2471" s="5" t="str">
        <f t="shared" si="335"/>
        <v>UPDATE crash_acc_2016 SET CITY_txt = 'Solway' where TRIM(CITY)='3575';</v>
      </c>
    </row>
    <row r="2472" spans="1:9" x14ac:dyDescent="0.25">
      <c r="A2472" s="5" t="s">
        <v>8603</v>
      </c>
      <c r="B2472" t="s">
        <v>7845</v>
      </c>
      <c r="C2472" s="5" t="s">
        <v>9</v>
      </c>
      <c r="D2472" s="5" t="str">
        <f t="shared" si="336"/>
        <v>3585</v>
      </c>
      <c r="E2472" s="5" t="str">
        <f t="shared" si="337"/>
        <v>South Haven</v>
      </c>
      <c r="F2472" s="5" t="s">
        <v>8688</v>
      </c>
      <c r="H2472" s="5">
        <f t="shared" si="334"/>
        <v>11</v>
      </c>
      <c r="I2472" s="5" t="str">
        <f t="shared" si="335"/>
        <v>UPDATE crash_acc_2016 SET CITY_txt = 'South Haven' where TRIM(CITY)='3585';</v>
      </c>
    </row>
    <row r="2473" spans="1:9" x14ac:dyDescent="0.25">
      <c r="A2473" s="5" t="s">
        <v>8603</v>
      </c>
      <c r="B2473" t="s">
        <v>7846</v>
      </c>
      <c r="C2473" s="5" t="s">
        <v>9</v>
      </c>
      <c r="D2473" s="5" t="str">
        <f t="shared" si="336"/>
        <v>3590</v>
      </c>
      <c r="E2473" s="5" t="str">
        <f t="shared" si="337"/>
        <v>South International Falls</v>
      </c>
      <c r="F2473" s="5" t="s">
        <v>8688</v>
      </c>
      <c r="H2473" s="5">
        <f t="shared" si="334"/>
        <v>25</v>
      </c>
      <c r="I2473" s="5" t="str">
        <f t="shared" si="335"/>
        <v>UPDATE crash_acc_2016 SET CITY_txt = 'South International Falls' where TRIM(CITY)='3590';</v>
      </c>
    </row>
    <row r="2474" spans="1:9" x14ac:dyDescent="0.25">
      <c r="A2474" s="5" t="s">
        <v>8603</v>
      </c>
      <c r="B2474" t="s">
        <v>7847</v>
      </c>
      <c r="C2474" s="5" t="s">
        <v>9</v>
      </c>
      <c r="D2474" s="5" t="str">
        <f t="shared" si="336"/>
        <v>3595</v>
      </c>
      <c r="E2474" s="5" t="str">
        <f t="shared" si="337"/>
        <v>South St Paul</v>
      </c>
      <c r="F2474" s="5" t="s">
        <v>8688</v>
      </c>
      <c r="H2474" s="5">
        <f t="shared" si="334"/>
        <v>13</v>
      </c>
      <c r="I2474" s="5" t="str">
        <f t="shared" si="335"/>
        <v>UPDATE crash_acc_2016 SET CITY_txt = 'South St Paul' where TRIM(CITY)='3595';</v>
      </c>
    </row>
    <row r="2475" spans="1:9" x14ac:dyDescent="0.25">
      <c r="A2475" s="5" t="s">
        <v>8603</v>
      </c>
      <c r="B2475" t="s">
        <v>7848</v>
      </c>
      <c r="C2475" s="5" t="s">
        <v>9</v>
      </c>
      <c r="D2475" s="5" t="str">
        <f t="shared" si="336"/>
        <v>3600</v>
      </c>
      <c r="E2475" s="5" t="str">
        <f t="shared" si="337"/>
        <v>Spicer</v>
      </c>
      <c r="F2475" s="5" t="s">
        <v>8688</v>
      </c>
      <c r="H2475" s="5">
        <f t="shared" si="334"/>
        <v>6</v>
      </c>
      <c r="I2475" s="5" t="str">
        <f t="shared" si="335"/>
        <v>UPDATE crash_acc_2016 SET CITY_txt = 'Spicer' where TRIM(CITY)='3600';</v>
      </c>
    </row>
    <row r="2476" spans="1:9" x14ac:dyDescent="0.25">
      <c r="A2476" s="5" t="s">
        <v>8603</v>
      </c>
      <c r="B2476" t="s">
        <v>7849</v>
      </c>
      <c r="C2476" s="5" t="s">
        <v>9</v>
      </c>
      <c r="D2476" s="5" t="str">
        <f t="shared" si="336"/>
        <v>3605</v>
      </c>
      <c r="E2476" s="5" t="str">
        <f t="shared" si="337"/>
        <v>Springfield</v>
      </c>
      <c r="F2476" s="5" t="s">
        <v>8688</v>
      </c>
      <c r="H2476" s="5">
        <f t="shared" si="334"/>
        <v>11</v>
      </c>
      <c r="I2476" s="5" t="str">
        <f t="shared" si="335"/>
        <v>UPDATE crash_acc_2016 SET CITY_txt = 'Springfield' where TRIM(CITY)='3605';</v>
      </c>
    </row>
    <row r="2477" spans="1:9" x14ac:dyDescent="0.25">
      <c r="A2477" s="5" t="s">
        <v>8603</v>
      </c>
      <c r="B2477" t="s">
        <v>7850</v>
      </c>
      <c r="C2477" s="5" t="s">
        <v>9</v>
      </c>
      <c r="D2477" s="5" t="str">
        <f t="shared" si="336"/>
        <v>3610</v>
      </c>
      <c r="E2477" s="5" t="str">
        <f t="shared" si="337"/>
        <v>Spring Grove</v>
      </c>
      <c r="F2477" s="5" t="s">
        <v>8688</v>
      </c>
      <c r="H2477" s="5">
        <f t="shared" si="334"/>
        <v>12</v>
      </c>
      <c r="I2477" s="5" t="str">
        <f t="shared" si="335"/>
        <v>UPDATE crash_acc_2016 SET CITY_txt = 'Spring Grove' where TRIM(CITY)='3610';</v>
      </c>
    </row>
    <row r="2478" spans="1:9" x14ac:dyDescent="0.25">
      <c r="A2478" s="5" t="s">
        <v>8603</v>
      </c>
      <c r="B2478" t="s">
        <v>7851</v>
      </c>
      <c r="C2478" s="5" t="s">
        <v>9</v>
      </c>
      <c r="D2478" s="5" t="str">
        <f t="shared" si="336"/>
        <v>3615</v>
      </c>
      <c r="E2478" s="5" t="str">
        <f t="shared" si="337"/>
        <v>Spring Hill</v>
      </c>
      <c r="F2478" s="5" t="s">
        <v>8688</v>
      </c>
      <c r="H2478" s="5">
        <f t="shared" si="334"/>
        <v>11</v>
      </c>
      <c r="I2478" s="5" t="str">
        <f t="shared" si="335"/>
        <v>UPDATE crash_acc_2016 SET CITY_txt = 'Spring Hill' where TRIM(CITY)='3615';</v>
      </c>
    </row>
    <row r="2479" spans="1:9" x14ac:dyDescent="0.25">
      <c r="A2479" s="5" t="s">
        <v>8603</v>
      </c>
      <c r="B2479" t="s">
        <v>7852</v>
      </c>
      <c r="C2479" s="5" t="s">
        <v>9</v>
      </c>
      <c r="D2479" s="5" t="str">
        <f t="shared" si="336"/>
        <v>3620</v>
      </c>
      <c r="E2479" s="5" t="str">
        <f t="shared" si="337"/>
        <v>Spring Lake Park</v>
      </c>
      <c r="F2479" s="5" t="s">
        <v>8688</v>
      </c>
      <c r="H2479" s="5">
        <f t="shared" si="334"/>
        <v>16</v>
      </c>
      <c r="I2479" s="5" t="str">
        <f t="shared" si="335"/>
        <v>UPDATE crash_acc_2016 SET CITY_txt = 'Spring Lake Park' where TRIM(CITY)='3620';</v>
      </c>
    </row>
    <row r="2480" spans="1:9" x14ac:dyDescent="0.25">
      <c r="A2480" s="5" t="s">
        <v>8603</v>
      </c>
      <c r="B2480" t="s">
        <v>7853</v>
      </c>
      <c r="C2480" s="5" t="s">
        <v>9</v>
      </c>
      <c r="D2480" s="5" t="str">
        <f t="shared" si="336"/>
        <v>3625</v>
      </c>
      <c r="E2480" s="5" t="str">
        <f t="shared" si="337"/>
        <v>Spring Park</v>
      </c>
      <c r="F2480" s="5" t="s">
        <v>8688</v>
      </c>
      <c r="H2480" s="5">
        <f t="shared" si="334"/>
        <v>11</v>
      </c>
      <c r="I2480" s="5" t="str">
        <f t="shared" si="335"/>
        <v>UPDATE crash_acc_2016 SET CITY_txt = 'Spring Park' where TRIM(CITY)='3625';</v>
      </c>
    </row>
    <row r="2481" spans="1:9" x14ac:dyDescent="0.25">
      <c r="A2481" s="5" t="s">
        <v>8603</v>
      </c>
      <c r="B2481" t="s">
        <v>7854</v>
      </c>
      <c r="C2481" s="5" t="s">
        <v>9</v>
      </c>
      <c r="D2481" s="5" t="str">
        <f t="shared" si="336"/>
        <v>3630</v>
      </c>
      <c r="E2481" s="5" t="str">
        <f t="shared" si="337"/>
        <v>Spring Valley</v>
      </c>
      <c r="F2481" s="5" t="s">
        <v>8688</v>
      </c>
      <c r="H2481" s="5">
        <f t="shared" si="334"/>
        <v>13</v>
      </c>
      <c r="I2481" s="5" t="str">
        <f t="shared" si="335"/>
        <v>UPDATE crash_acc_2016 SET CITY_txt = 'Spring Valley' where TRIM(CITY)='3630';</v>
      </c>
    </row>
    <row r="2482" spans="1:9" x14ac:dyDescent="0.25">
      <c r="A2482" s="5" t="s">
        <v>8603</v>
      </c>
      <c r="B2482" t="s">
        <v>7855</v>
      </c>
      <c r="C2482" s="5" t="s">
        <v>9</v>
      </c>
      <c r="D2482" s="5" t="str">
        <f t="shared" si="336"/>
        <v>3635</v>
      </c>
      <c r="E2482" s="5" t="str">
        <f t="shared" si="337"/>
        <v>Squaw Lake</v>
      </c>
      <c r="F2482" s="5" t="s">
        <v>8688</v>
      </c>
      <c r="H2482" s="5">
        <f t="shared" si="334"/>
        <v>10</v>
      </c>
      <c r="I2482" s="5" t="str">
        <f t="shared" si="335"/>
        <v>UPDATE crash_acc_2016 SET CITY_txt = 'Squaw Lake' where TRIM(CITY)='3635';</v>
      </c>
    </row>
    <row r="2483" spans="1:9" x14ac:dyDescent="0.25">
      <c r="A2483" s="5" t="s">
        <v>8603</v>
      </c>
      <c r="B2483" t="s">
        <v>7856</v>
      </c>
      <c r="C2483" s="5" t="s">
        <v>9</v>
      </c>
      <c r="D2483" s="5" t="str">
        <f t="shared" si="336"/>
        <v>3640</v>
      </c>
      <c r="E2483" s="5" t="str">
        <f t="shared" si="337"/>
        <v>Stacy</v>
      </c>
      <c r="F2483" s="5" t="s">
        <v>8688</v>
      </c>
      <c r="H2483" s="5">
        <f t="shared" si="334"/>
        <v>5</v>
      </c>
      <c r="I2483" s="5" t="str">
        <f t="shared" si="335"/>
        <v>UPDATE crash_acc_2016 SET CITY_txt = 'Stacy' where TRIM(CITY)='3640';</v>
      </c>
    </row>
    <row r="2484" spans="1:9" x14ac:dyDescent="0.25">
      <c r="A2484" s="5" t="s">
        <v>8603</v>
      </c>
      <c r="B2484" t="s">
        <v>7857</v>
      </c>
      <c r="C2484" s="5" t="s">
        <v>9</v>
      </c>
      <c r="D2484" s="5" t="str">
        <f t="shared" si="336"/>
        <v>3645</v>
      </c>
      <c r="E2484" s="5" t="str">
        <f t="shared" si="337"/>
        <v>Staples</v>
      </c>
      <c r="F2484" s="5" t="s">
        <v>8688</v>
      </c>
      <c r="H2484" s="5">
        <f t="shared" si="334"/>
        <v>7</v>
      </c>
      <c r="I2484" s="5" t="str">
        <f t="shared" si="335"/>
        <v>UPDATE crash_acc_2016 SET CITY_txt = 'Staples' where TRIM(CITY)='3645';</v>
      </c>
    </row>
    <row r="2485" spans="1:9" x14ac:dyDescent="0.25">
      <c r="A2485" s="5" t="s">
        <v>8603</v>
      </c>
      <c r="B2485" t="s">
        <v>7858</v>
      </c>
      <c r="C2485" s="5" t="s">
        <v>9</v>
      </c>
      <c r="D2485" s="5" t="str">
        <f t="shared" si="336"/>
        <v>3650</v>
      </c>
      <c r="E2485" s="5" t="str">
        <f t="shared" si="337"/>
        <v>Starbuck</v>
      </c>
      <c r="F2485" s="5" t="s">
        <v>8688</v>
      </c>
      <c r="H2485" s="5">
        <f t="shared" si="334"/>
        <v>8</v>
      </c>
      <c r="I2485" s="5" t="str">
        <f t="shared" si="335"/>
        <v>UPDATE crash_acc_2016 SET CITY_txt = 'Starbuck' where TRIM(CITY)='3650';</v>
      </c>
    </row>
    <row r="2486" spans="1:9" x14ac:dyDescent="0.25">
      <c r="A2486" s="5" t="s">
        <v>8603</v>
      </c>
      <c r="B2486" t="s">
        <v>7859</v>
      </c>
      <c r="C2486" s="5" t="s">
        <v>9</v>
      </c>
      <c r="D2486" s="5" t="str">
        <f t="shared" si="336"/>
        <v>3655</v>
      </c>
      <c r="E2486" s="5" t="str">
        <f t="shared" si="337"/>
        <v>Steen</v>
      </c>
      <c r="F2486" s="5" t="s">
        <v>8688</v>
      </c>
      <c r="H2486" s="5">
        <f t="shared" si="334"/>
        <v>5</v>
      </c>
      <c r="I2486" s="5" t="str">
        <f t="shared" si="335"/>
        <v>UPDATE crash_acc_2016 SET CITY_txt = 'Steen' where TRIM(CITY)='3655';</v>
      </c>
    </row>
    <row r="2487" spans="1:9" x14ac:dyDescent="0.25">
      <c r="A2487" s="5" t="s">
        <v>8603</v>
      </c>
      <c r="B2487" t="s">
        <v>7860</v>
      </c>
      <c r="C2487" s="5" t="s">
        <v>9</v>
      </c>
      <c r="D2487" s="5" t="str">
        <f t="shared" si="336"/>
        <v>3660</v>
      </c>
      <c r="E2487" s="5" t="str">
        <f t="shared" si="337"/>
        <v>Stephen</v>
      </c>
      <c r="F2487" s="5" t="s">
        <v>8688</v>
      </c>
      <c r="H2487" s="5">
        <f t="shared" si="334"/>
        <v>7</v>
      </c>
      <c r="I2487" s="5" t="str">
        <f t="shared" si="335"/>
        <v>UPDATE crash_acc_2016 SET CITY_txt = 'Stephen' where TRIM(CITY)='3660';</v>
      </c>
    </row>
    <row r="2488" spans="1:9" x14ac:dyDescent="0.25">
      <c r="A2488" s="5" t="s">
        <v>8603</v>
      </c>
      <c r="B2488" t="s">
        <v>7861</v>
      </c>
      <c r="C2488" s="5" t="s">
        <v>9</v>
      </c>
      <c r="D2488" s="5" t="str">
        <f t="shared" si="336"/>
        <v>3665</v>
      </c>
      <c r="E2488" s="5" t="str">
        <f t="shared" si="337"/>
        <v>Stewart</v>
      </c>
      <c r="F2488" s="5" t="s">
        <v>8688</v>
      </c>
      <c r="H2488" s="5">
        <f t="shared" si="334"/>
        <v>7</v>
      </c>
      <c r="I2488" s="5" t="str">
        <f t="shared" si="335"/>
        <v>UPDATE crash_acc_2016 SET CITY_txt = 'Stewart' where TRIM(CITY)='3665';</v>
      </c>
    </row>
    <row r="2489" spans="1:9" x14ac:dyDescent="0.25">
      <c r="A2489" s="5" t="s">
        <v>8603</v>
      </c>
      <c r="B2489" t="s">
        <v>7862</v>
      </c>
      <c r="C2489" s="5" t="s">
        <v>9</v>
      </c>
      <c r="D2489" s="5" t="str">
        <f t="shared" si="336"/>
        <v>3670</v>
      </c>
      <c r="E2489" s="5" t="str">
        <f t="shared" si="337"/>
        <v>Stewartville</v>
      </c>
      <c r="F2489" s="5" t="s">
        <v>8688</v>
      </c>
      <c r="H2489" s="5">
        <f t="shared" si="334"/>
        <v>12</v>
      </c>
      <c r="I2489" s="5" t="str">
        <f t="shared" si="335"/>
        <v>UPDATE crash_acc_2016 SET CITY_txt = 'Stewartville' where TRIM(CITY)='3670';</v>
      </c>
    </row>
    <row r="2490" spans="1:9" x14ac:dyDescent="0.25">
      <c r="A2490" s="5" t="s">
        <v>8603</v>
      </c>
      <c r="B2490" t="s">
        <v>7863</v>
      </c>
      <c r="C2490" s="5" t="s">
        <v>9</v>
      </c>
      <c r="D2490" s="5" t="str">
        <f t="shared" si="336"/>
        <v>3675</v>
      </c>
      <c r="E2490" s="5" t="str">
        <f t="shared" si="337"/>
        <v>Stillwater</v>
      </c>
      <c r="F2490" s="5" t="s">
        <v>8688</v>
      </c>
      <c r="H2490" s="5">
        <f t="shared" si="334"/>
        <v>10</v>
      </c>
      <c r="I2490" s="5" t="str">
        <f t="shared" si="335"/>
        <v>UPDATE crash_acc_2016 SET CITY_txt = 'Stillwater' where TRIM(CITY)='3675';</v>
      </c>
    </row>
    <row r="2491" spans="1:9" x14ac:dyDescent="0.25">
      <c r="A2491" s="5" t="s">
        <v>8603</v>
      </c>
      <c r="B2491" t="s">
        <v>7864</v>
      </c>
      <c r="C2491" s="5" t="s">
        <v>9</v>
      </c>
      <c r="D2491" s="5" t="str">
        <f t="shared" si="336"/>
        <v>3685</v>
      </c>
      <c r="E2491" s="5" t="str">
        <f t="shared" si="337"/>
        <v>Stockton</v>
      </c>
      <c r="F2491" s="5" t="s">
        <v>8688</v>
      </c>
      <c r="H2491" s="5">
        <f t="shared" si="334"/>
        <v>8</v>
      </c>
      <c r="I2491" s="5" t="str">
        <f t="shared" si="335"/>
        <v>UPDATE crash_acc_2016 SET CITY_txt = 'Stockton' where TRIM(CITY)='3685';</v>
      </c>
    </row>
    <row r="2492" spans="1:9" x14ac:dyDescent="0.25">
      <c r="A2492" s="5" t="s">
        <v>8603</v>
      </c>
      <c r="B2492" t="s">
        <v>7865</v>
      </c>
      <c r="C2492" s="5" t="s">
        <v>9</v>
      </c>
      <c r="D2492" s="5" t="str">
        <f t="shared" si="336"/>
        <v>3690</v>
      </c>
      <c r="E2492" s="5" t="str">
        <f t="shared" si="337"/>
        <v>Storden</v>
      </c>
      <c r="F2492" s="5" t="s">
        <v>8688</v>
      </c>
      <c r="H2492" s="5">
        <f t="shared" si="334"/>
        <v>7</v>
      </c>
      <c r="I2492" s="5" t="str">
        <f t="shared" si="335"/>
        <v>UPDATE crash_acc_2016 SET CITY_txt = 'Storden' where TRIM(CITY)='3690';</v>
      </c>
    </row>
    <row r="2493" spans="1:9" x14ac:dyDescent="0.25">
      <c r="A2493" s="5" t="s">
        <v>8603</v>
      </c>
      <c r="B2493" t="s">
        <v>7866</v>
      </c>
      <c r="C2493" s="5" t="s">
        <v>9</v>
      </c>
      <c r="D2493" s="5" t="str">
        <f t="shared" si="336"/>
        <v>3695</v>
      </c>
      <c r="E2493" s="5" t="str">
        <f t="shared" si="337"/>
        <v>Strandquist</v>
      </c>
      <c r="F2493" s="5" t="s">
        <v>8688</v>
      </c>
      <c r="H2493" s="5">
        <f t="shared" si="334"/>
        <v>11</v>
      </c>
      <c r="I2493" s="5" t="str">
        <f t="shared" si="335"/>
        <v>UPDATE crash_acc_2016 SET CITY_txt = 'Strandquist' where TRIM(CITY)='3695';</v>
      </c>
    </row>
    <row r="2494" spans="1:9" x14ac:dyDescent="0.25">
      <c r="A2494" s="5" t="s">
        <v>8603</v>
      </c>
      <c r="B2494" t="s">
        <v>7867</v>
      </c>
      <c r="C2494" s="5" t="s">
        <v>9</v>
      </c>
      <c r="D2494" s="5" t="str">
        <f t="shared" si="336"/>
        <v>3700</v>
      </c>
      <c r="E2494" s="5" t="str">
        <f t="shared" si="337"/>
        <v>Strathcona</v>
      </c>
      <c r="F2494" s="5" t="s">
        <v>8688</v>
      </c>
      <c r="H2494" s="5">
        <f t="shared" si="334"/>
        <v>10</v>
      </c>
      <c r="I2494" s="5" t="str">
        <f t="shared" si="335"/>
        <v>UPDATE crash_acc_2016 SET CITY_txt = 'Strathcona' where TRIM(CITY)='3700';</v>
      </c>
    </row>
    <row r="2495" spans="1:9" x14ac:dyDescent="0.25">
      <c r="A2495" s="5" t="s">
        <v>8603</v>
      </c>
      <c r="B2495" t="s">
        <v>7868</v>
      </c>
      <c r="C2495" s="5" t="s">
        <v>9</v>
      </c>
      <c r="D2495" s="5" t="str">
        <f t="shared" si="336"/>
        <v>3705</v>
      </c>
      <c r="E2495" s="5" t="str">
        <f t="shared" si="337"/>
        <v>Sturgeon Lake</v>
      </c>
      <c r="F2495" s="5" t="s">
        <v>8688</v>
      </c>
      <c r="H2495" s="5">
        <f t="shared" si="334"/>
        <v>13</v>
      </c>
      <c r="I2495" s="5" t="str">
        <f t="shared" si="335"/>
        <v>UPDATE crash_acc_2016 SET CITY_txt = 'Sturgeon Lake' where TRIM(CITY)='3705';</v>
      </c>
    </row>
    <row r="2496" spans="1:9" x14ac:dyDescent="0.25">
      <c r="A2496" s="5" t="s">
        <v>8603</v>
      </c>
      <c r="B2496" t="s">
        <v>7869</v>
      </c>
      <c r="C2496" s="5" t="s">
        <v>9</v>
      </c>
      <c r="D2496" s="5" t="str">
        <f t="shared" si="336"/>
        <v>3710</v>
      </c>
      <c r="E2496" s="5" t="str">
        <f t="shared" si="337"/>
        <v>Sunberg</v>
      </c>
      <c r="F2496" s="5" t="s">
        <v>8688</v>
      </c>
      <c r="H2496" s="5">
        <f t="shared" si="334"/>
        <v>7</v>
      </c>
      <c r="I2496" s="5" t="str">
        <f t="shared" si="335"/>
        <v>UPDATE crash_acc_2016 SET CITY_txt = 'Sunberg' where TRIM(CITY)='3710';</v>
      </c>
    </row>
    <row r="2497" spans="1:9" x14ac:dyDescent="0.25">
      <c r="A2497" s="5" t="s">
        <v>8603</v>
      </c>
      <c r="B2497" t="s">
        <v>7870</v>
      </c>
      <c r="C2497" s="5" t="s">
        <v>9</v>
      </c>
      <c r="D2497" s="5" t="str">
        <f t="shared" si="336"/>
        <v>3715</v>
      </c>
      <c r="E2497" s="5" t="str">
        <f t="shared" si="337"/>
        <v>Sunfish Lake</v>
      </c>
      <c r="F2497" s="5" t="s">
        <v>8688</v>
      </c>
      <c r="H2497" s="5">
        <f t="shared" si="334"/>
        <v>12</v>
      </c>
      <c r="I2497" s="5" t="str">
        <f t="shared" si="335"/>
        <v>UPDATE crash_acc_2016 SET CITY_txt = 'Sunfish Lake' where TRIM(CITY)='3715';</v>
      </c>
    </row>
    <row r="2498" spans="1:9" x14ac:dyDescent="0.25">
      <c r="A2498" s="5" t="s">
        <v>8603</v>
      </c>
      <c r="B2498" t="s">
        <v>7871</v>
      </c>
      <c r="C2498" s="5" t="s">
        <v>9</v>
      </c>
      <c r="D2498" s="5" t="str">
        <f t="shared" si="336"/>
        <v>3720</v>
      </c>
      <c r="E2498" s="5" t="str">
        <f t="shared" si="337"/>
        <v>Swanvile</v>
      </c>
      <c r="F2498" s="5" t="s">
        <v>8688</v>
      </c>
      <c r="H2498" s="5">
        <f t="shared" si="334"/>
        <v>8</v>
      </c>
      <c r="I2498" s="5" t="str">
        <f t="shared" si="335"/>
        <v>UPDATE crash_acc_2016 SET CITY_txt = 'Swanvile' where TRIM(CITY)='3720';</v>
      </c>
    </row>
    <row r="2499" spans="1:9" x14ac:dyDescent="0.25">
      <c r="A2499" s="5" t="s">
        <v>8603</v>
      </c>
      <c r="B2499" t="s">
        <v>7872</v>
      </c>
      <c r="C2499" s="5" t="s">
        <v>9</v>
      </c>
      <c r="D2499" s="5" t="str">
        <f t="shared" si="336"/>
        <v>3725</v>
      </c>
      <c r="E2499" s="5" t="str">
        <f t="shared" si="337"/>
        <v>Taconite</v>
      </c>
      <c r="F2499" s="5" t="s">
        <v>8688</v>
      </c>
      <c r="H2499" s="5">
        <f t="shared" si="334"/>
        <v>8</v>
      </c>
      <c r="I2499" s="5" t="str">
        <f t="shared" si="335"/>
        <v>UPDATE crash_acc_2016 SET CITY_txt = 'Taconite' where TRIM(CITY)='3725';</v>
      </c>
    </row>
    <row r="2500" spans="1:9" x14ac:dyDescent="0.25">
      <c r="A2500" s="5" t="s">
        <v>8603</v>
      </c>
      <c r="B2500" t="s">
        <v>7873</v>
      </c>
      <c r="C2500" s="5" t="s">
        <v>9</v>
      </c>
      <c r="D2500" s="5" t="str">
        <f t="shared" si="336"/>
        <v>3730</v>
      </c>
      <c r="E2500" s="5" t="str">
        <f t="shared" si="337"/>
        <v>Tamarack</v>
      </c>
      <c r="F2500" s="5" t="s">
        <v>8688</v>
      </c>
      <c r="H2500" s="5">
        <f t="shared" si="334"/>
        <v>8</v>
      </c>
      <c r="I2500" s="5" t="str">
        <f t="shared" si="335"/>
        <v>UPDATE crash_acc_2016 SET CITY_txt = 'Tamarack' where TRIM(CITY)='3730';</v>
      </c>
    </row>
    <row r="2501" spans="1:9" x14ac:dyDescent="0.25">
      <c r="A2501" s="5" t="s">
        <v>8603</v>
      </c>
      <c r="B2501" t="s">
        <v>7874</v>
      </c>
      <c r="C2501" s="5" t="s">
        <v>9</v>
      </c>
      <c r="D2501" s="5" t="str">
        <f t="shared" si="336"/>
        <v>3735</v>
      </c>
      <c r="E2501" s="5" t="str">
        <f t="shared" si="337"/>
        <v>Taopi</v>
      </c>
      <c r="F2501" s="5" t="s">
        <v>8688</v>
      </c>
      <c r="H2501" s="5">
        <f t="shared" ref="H2501:H2564" si="338">LEN(E2501)</f>
        <v>5</v>
      </c>
      <c r="I2501" s="5" t="str">
        <f t="shared" ref="I2501:I2564" si="339">"UPDATE crash_"&amp;TRIM(F2501)&amp;"_2016 SET "&amp;TRIM(C2501)&amp;"_txt = '"&amp;TRIM(E2501)&amp;"' where TRIM("&amp;TRIM(C2501)&amp;")='"&amp;TRIM(D2501)&amp;"';"</f>
        <v>UPDATE crash_acc_2016 SET CITY_txt = 'Taopi' where TRIM(CITY)='3735';</v>
      </c>
    </row>
    <row r="2502" spans="1:9" x14ac:dyDescent="0.25">
      <c r="A2502" s="5" t="s">
        <v>8603</v>
      </c>
      <c r="B2502" t="s">
        <v>7875</v>
      </c>
      <c r="C2502" s="5" t="s">
        <v>9</v>
      </c>
      <c r="D2502" s="5" t="str">
        <f t="shared" si="336"/>
        <v>3740</v>
      </c>
      <c r="E2502" s="5" t="str">
        <f t="shared" si="337"/>
        <v>Taunton</v>
      </c>
      <c r="F2502" s="5" t="s">
        <v>8688</v>
      </c>
      <c r="H2502" s="5">
        <f t="shared" si="338"/>
        <v>7</v>
      </c>
      <c r="I2502" s="5" t="str">
        <f t="shared" si="339"/>
        <v>UPDATE crash_acc_2016 SET CITY_txt = 'Taunton' where TRIM(CITY)='3740';</v>
      </c>
    </row>
    <row r="2503" spans="1:9" x14ac:dyDescent="0.25">
      <c r="A2503" s="5" t="s">
        <v>8603</v>
      </c>
      <c r="B2503" t="s">
        <v>7876</v>
      </c>
      <c r="C2503" s="5" t="s">
        <v>9</v>
      </c>
      <c r="D2503" s="5" t="str">
        <f t="shared" si="336"/>
        <v>3745</v>
      </c>
      <c r="E2503" s="5" t="str">
        <f t="shared" si="337"/>
        <v>Taylors Falls</v>
      </c>
      <c r="F2503" s="5" t="s">
        <v>8688</v>
      </c>
      <c r="H2503" s="5">
        <f t="shared" si="338"/>
        <v>13</v>
      </c>
      <c r="I2503" s="5" t="str">
        <f t="shared" si="339"/>
        <v>UPDATE crash_acc_2016 SET CITY_txt = 'Taylors Falls' where TRIM(CITY)='3745';</v>
      </c>
    </row>
    <row r="2504" spans="1:9" x14ac:dyDescent="0.25">
      <c r="A2504" s="5" t="s">
        <v>8603</v>
      </c>
      <c r="B2504" t="s">
        <v>7877</v>
      </c>
      <c r="C2504" s="5" t="s">
        <v>9</v>
      </c>
      <c r="D2504" s="5" t="str">
        <f t="shared" si="336"/>
        <v>3750</v>
      </c>
      <c r="E2504" s="5" t="str">
        <f t="shared" si="337"/>
        <v>Tenney</v>
      </c>
      <c r="F2504" s="5" t="s">
        <v>8688</v>
      </c>
      <c r="H2504" s="5">
        <f t="shared" si="338"/>
        <v>6</v>
      </c>
      <c r="I2504" s="5" t="str">
        <f t="shared" si="339"/>
        <v>UPDATE crash_acc_2016 SET CITY_txt = 'Tenney' where TRIM(CITY)='3750';</v>
      </c>
    </row>
    <row r="2505" spans="1:9" x14ac:dyDescent="0.25">
      <c r="A2505" s="5" t="s">
        <v>8603</v>
      </c>
      <c r="B2505" t="s">
        <v>7878</v>
      </c>
      <c r="C2505" s="5" t="s">
        <v>9</v>
      </c>
      <c r="D2505" s="5" t="str">
        <f t="shared" si="336"/>
        <v>3755</v>
      </c>
      <c r="E2505" s="5" t="str">
        <f t="shared" si="337"/>
        <v>Tenstrike</v>
      </c>
      <c r="F2505" s="5" t="s">
        <v>8688</v>
      </c>
      <c r="H2505" s="5">
        <f t="shared" si="338"/>
        <v>9</v>
      </c>
      <c r="I2505" s="5" t="str">
        <f t="shared" si="339"/>
        <v>UPDATE crash_acc_2016 SET CITY_txt = 'Tenstrike' where TRIM(CITY)='3755';</v>
      </c>
    </row>
    <row r="2506" spans="1:9" x14ac:dyDescent="0.25">
      <c r="A2506" s="5" t="s">
        <v>8603</v>
      </c>
      <c r="B2506" t="s">
        <v>7879</v>
      </c>
      <c r="C2506" s="5" t="s">
        <v>9</v>
      </c>
      <c r="D2506" s="5" t="str">
        <f t="shared" si="336"/>
        <v>3760</v>
      </c>
      <c r="E2506" s="5" t="str">
        <f t="shared" si="337"/>
        <v>Thief River Falls</v>
      </c>
      <c r="F2506" s="5" t="s">
        <v>8688</v>
      </c>
      <c r="H2506" s="5">
        <f t="shared" si="338"/>
        <v>17</v>
      </c>
      <c r="I2506" s="5" t="str">
        <f t="shared" si="339"/>
        <v>UPDATE crash_acc_2016 SET CITY_txt = 'Thief River Falls' where TRIM(CITY)='3760';</v>
      </c>
    </row>
    <row r="2507" spans="1:9" x14ac:dyDescent="0.25">
      <c r="A2507" s="5" t="s">
        <v>8603</v>
      </c>
      <c r="B2507" t="s">
        <v>7880</v>
      </c>
      <c r="C2507" s="5" t="s">
        <v>9</v>
      </c>
      <c r="D2507" s="5" t="str">
        <f t="shared" si="336"/>
        <v>3765</v>
      </c>
      <c r="E2507" s="5" t="str">
        <f t="shared" si="337"/>
        <v>Thomson</v>
      </c>
      <c r="F2507" s="5" t="s">
        <v>8688</v>
      </c>
      <c r="H2507" s="5">
        <f t="shared" si="338"/>
        <v>7</v>
      </c>
      <c r="I2507" s="5" t="str">
        <f t="shared" si="339"/>
        <v>UPDATE crash_acc_2016 SET CITY_txt = 'Thomson' where TRIM(CITY)='3765';</v>
      </c>
    </row>
    <row r="2508" spans="1:9" x14ac:dyDescent="0.25">
      <c r="A2508" s="5" t="s">
        <v>8603</v>
      </c>
      <c r="B2508" t="s">
        <v>7881</v>
      </c>
      <c r="C2508" s="5" t="s">
        <v>9</v>
      </c>
      <c r="D2508" s="5" t="str">
        <f t="shared" si="336"/>
        <v>3770</v>
      </c>
      <c r="E2508" s="5" t="str">
        <f t="shared" si="337"/>
        <v>Tintah</v>
      </c>
      <c r="F2508" s="5" t="s">
        <v>8688</v>
      </c>
      <c r="H2508" s="5">
        <f t="shared" si="338"/>
        <v>6</v>
      </c>
      <c r="I2508" s="5" t="str">
        <f t="shared" si="339"/>
        <v>UPDATE crash_acc_2016 SET CITY_txt = 'Tintah' where TRIM(CITY)='3770';</v>
      </c>
    </row>
    <row r="2509" spans="1:9" x14ac:dyDescent="0.25">
      <c r="A2509" s="5" t="s">
        <v>8603</v>
      </c>
      <c r="B2509" t="s">
        <v>7882</v>
      </c>
      <c r="C2509" s="5" t="s">
        <v>9</v>
      </c>
      <c r="D2509" s="5" t="str">
        <f t="shared" si="336"/>
        <v>3775</v>
      </c>
      <c r="E2509" s="5" t="str">
        <f t="shared" si="337"/>
        <v>Tonka Bay</v>
      </c>
      <c r="F2509" s="5" t="s">
        <v>8688</v>
      </c>
      <c r="H2509" s="5">
        <f t="shared" si="338"/>
        <v>9</v>
      </c>
      <c r="I2509" s="5" t="str">
        <f t="shared" si="339"/>
        <v>UPDATE crash_acc_2016 SET CITY_txt = 'Tonka Bay' where TRIM(CITY)='3775';</v>
      </c>
    </row>
    <row r="2510" spans="1:9" x14ac:dyDescent="0.25">
      <c r="A2510" s="5" t="s">
        <v>8603</v>
      </c>
      <c r="B2510" t="s">
        <v>7883</v>
      </c>
      <c r="C2510" s="5" t="s">
        <v>9</v>
      </c>
      <c r="D2510" s="5" t="str">
        <f t="shared" si="336"/>
        <v>3780</v>
      </c>
      <c r="E2510" s="5" t="str">
        <f t="shared" si="337"/>
        <v>Tower</v>
      </c>
      <c r="F2510" s="5" t="s">
        <v>8688</v>
      </c>
      <c r="H2510" s="5">
        <f t="shared" si="338"/>
        <v>5</v>
      </c>
      <c r="I2510" s="5" t="str">
        <f t="shared" si="339"/>
        <v>UPDATE crash_acc_2016 SET CITY_txt = 'Tower' where TRIM(CITY)='3780';</v>
      </c>
    </row>
    <row r="2511" spans="1:9" x14ac:dyDescent="0.25">
      <c r="A2511" s="5" t="s">
        <v>8603</v>
      </c>
      <c r="B2511" t="s">
        <v>7884</v>
      </c>
      <c r="C2511" s="5" t="s">
        <v>9</v>
      </c>
      <c r="D2511" s="5" t="str">
        <f t="shared" ref="D2511:D2574" si="340">LEFT(B2511,4)</f>
        <v>3785</v>
      </c>
      <c r="E2511" s="5" t="str">
        <f t="shared" ref="E2511:E2574" si="341">TRIM(MID(B2511, SEARCH("=", B2511)+1,100))</f>
        <v>Tracy</v>
      </c>
      <c r="F2511" s="5" t="s">
        <v>8688</v>
      </c>
      <c r="H2511" s="5">
        <f t="shared" si="338"/>
        <v>5</v>
      </c>
      <c r="I2511" s="5" t="str">
        <f t="shared" si="339"/>
        <v>UPDATE crash_acc_2016 SET CITY_txt = 'Tracy' where TRIM(CITY)='3785';</v>
      </c>
    </row>
    <row r="2512" spans="1:9" x14ac:dyDescent="0.25">
      <c r="A2512" s="5" t="s">
        <v>8603</v>
      </c>
      <c r="B2512" t="s">
        <v>7885</v>
      </c>
      <c r="C2512" s="5" t="s">
        <v>9</v>
      </c>
      <c r="D2512" s="5" t="str">
        <f t="shared" si="340"/>
        <v>3790</v>
      </c>
      <c r="E2512" s="5" t="str">
        <f t="shared" si="341"/>
        <v>Trail</v>
      </c>
      <c r="F2512" s="5" t="s">
        <v>8688</v>
      </c>
      <c r="H2512" s="5">
        <f t="shared" si="338"/>
        <v>5</v>
      </c>
      <c r="I2512" s="5" t="str">
        <f t="shared" si="339"/>
        <v>UPDATE crash_acc_2016 SET CITY_txt = 'Trail' where TRIM(CITY)='3790';</v>
      </c>
    </row>
    <row r="2513" spans="1:9" x14ac:dyDescent="0.25">
      <c r="A2513" s="5" t="s">
        <v>8603</v>
      </c>
      <c r="B2513" t="s">
        <v>7886</v>
      </c>
      <c r="C2513" s="5" t="s">
        <v>9</v>
      </c>
      <c r="D2513" s="5" t="str">
        <f t="shared" si="340"/>
        <v>3795</v>
      </c>
      <c r="E2513" s="5" t="str">
        <f t="shared" si="341"/>
        <v>Trimont</v>
      </c>
      <c r="F2513" s="5" t="s">
        <v>8688</v>
      </c>
      <c r="H2513" s="5">
        <f t="shared" si="338"/>
        <v>7</v>
      </c>
      <c r="I2513" s="5" t="str">
        <f t="shared" si="339"/>
        <v>UPDATE crash_acc_2016 SET CITY_txt = 'Trimont' where TRIM(CITY)='3795';</v>
      </c>
    </row>
    <row r="2514" spans="1:9" x14ac:dyDescent="0.25">
      <c r="A2514" s="5" t="s">
        <v>8603</v>
      </c>
      <c r="B2514" t="s">
        <v>7887</v>
      </c>
      <c r="C2514" s="5" t="s">
        <v>9</v>
      </c>
      <c r="D2514" s="5" t="str">
        <f t="shared" si="340"/>
        <v>3800</v>
      </c>
      <c r="E2514" s="5" t="str">
        <f t="shared" si="341"/>
        <v>Trommalo</v>
      </c>
      <c r="F2514" s="5" t="s">
        <v>8688</v>
      </c>
      <c r="H2514" s="5">
        <f t="shared" si="338"/>
        <v>8</v>
      </c>
      <c r="I2514" s="5" t="str">
        <f t="shared" si="339"/>
        <v>UPDATE crash_acc_2016 SET CITY_txt = 'Trommalo' where TRIM(CITY)='3800';</v>
      </c>
    </row>
    <row r="2515" spans="1:9" x14ac:dyDescent="0.25">
      <c r="A2515" s="5" t="s">
        <v>8603</v>
      </c>
      <c r="B2515" t="s">
        <v>7888</v>
      </c>
      <c r="C2515" s="5" t="s">
        <v>9</v>
      </c>
      <c r="D2515" s="5" t="str">
        <f t="shared" si="340"/>
        <v>3805</v>
      </c>
      <c r="E2515" s="5" t="str">
        <f t="shared" si="341"/>
        <v>Trosky</v>
      </c>
      <c r="F2515" s="5" t="s">
        <v>8688</v>
      </c>
      <c r="H2515" s="5">
        <f t="shared" si="338"/>
        <v>6</v>
      </c>
      <c r="I2515" s="5" t="str">
        <f t="shared" si="339"/>
        <v>UPDATE crash_acc_2016 SET CITY_txt = 'Trosky' where TRIM(CITY)='3805';</v>
      </c>
    </row>
    <row r="2516" spans="1:9" x14ac:dyDescent="0.25">
      <c r="A2516" s="5" t="s">
        <v>8603</v>
      </c>
      <c r="B2516" t="s">
        <v>7889</v>
      </c>
      <c r="C2516" s="5" t="s">
        <v>9</v>
      </c>
      <c r="D2516" s="5" t="str">
        <f t="shared" si="340"/>
        <v>3810</v>
      </c>
      <c r="E2516" s="5" t="str">
        <f t="shared" si="341"/>
        <v>Truman</v>
      </c>
      <c r="F2516" s="5" t="s">
        <v>8688</v>
      </c>
      <c r="H2516" s="5">
        <f t="shared" si="338"/>
        <v>6</v>
      </c>
      <c r="I2516" s="5" t="str">
        <f t="shared" si="339"/>
        <v>UPDATE crash_acc_2016 SET CITY_txt = 'Truman' where TRIM(CITY)='3810';</v>
      </c>
    </row>
    <row r="2517" spans="1:9" x14ac:dyDescent="0.25">
      <c r="A2517" s="5" t="s">
        <v>8603</v>
      </c>
      <c r="B2517" t="s">
        <v>7890</v>
      </c>
      <c r="C2517" s="5" t="s">
        <v>9</v>
      </c>
      <c r="D2517" s="5" t="str">
        <f t="shared" si="340"/>
        <v>3815</v>
      </c>
      <c r="E2517" s="5" t="str">
        <f t="shared" si="341"/>
        <v>Turtle River</v>
      </c>
      <c r="F2517" s="5" t="s">
        <v>8688</v>
      </c>
      <c r="H2517" s="5">
        <f t="shared" si="338"/>
        <v>12</v>
      </c>
      <c r="I2517" s="5" t="str">
        <f t="shared" si="339"/>
        <v>UPDATE crash_acc_2016 SET CITY_txt = 'Turtle River' where TRIM(CITY)='3815';</v>
      </c>
    </row>
    <row r="2518" spans="1:9" x14ac:dyDescent="0.25">
      <c r="A2518" s="5" t="s">
        <v>8603</v>
      </c>
      <c r="B2518" t="s">
        <v>7891</v>
      </c>
      <c r="C2518" s="5" t="s">
        <v>9</v>
      </c>
      <c r="D2518" s="5" t="str">
        <f t="shared" si="340"/>
        <v>3820</v>
      </c>
      <c r="E2518" s="5" t="str">
        <f t="shared" si="341"/>
        <v>Twin Lakes</v>
      </c>
      <c r="F2518" s="5" t="s">
        <v>8688</v>
      </c>
      <c r="H2518" s="5">
        <f t="shared" si="338"/>
        <v>10</v>
      </c>
      <c r="I2518" s="5" t="str">
        <f t="shared" si="339"/>
        <v>UPDATE crash_acc_2016 SET CITY_txt = 'Twin Lakes' where TRIM(CITY)='3820';</v>
      </c>
    </row>
    <row r="2519" spans="1:9" x14ac:dyDescent="0.25">
      <c r="A2519" s="5" t="s">
        <v>8603</v>
      </c>
      <c r="B2519" t="s">
        <v>7892</v>
      </c>
      <c r="C2519" s="5" t="s">
        <v>9</v>
      </c>
      <c r="D2519" s="5" t="str">
        <f t="shared" si="340"/>
        <v>3825</v>
      </c>
      <c r="E2519" s="5" t="str">
        <f t="shared" si="341"/>
        <v>Twin Valley</v>
      </c>
      <c r="F2519" s="5" t="s">
        <v>8688</v>
      </c>
      <c r="H2519" s="5">
        <f t="shared" si="338"/>
        <v>11</v>
      </c>
      <c r="I2519" s="5" t="str">
        <f t="shared" si="339"/>
        <v>UPDATE crash_acc_2016 SET CITY_txt = 'Twin Valley' where TRIM(CITY)='3825';</v>
      </c>
    </row>
    <row r="2520" spans="1:9" x14ac:dyDescent="0.25">
      <c r="A2520" s="5" t="s">
        <v>8603</v>
      </c>
      <c r="B2520" t="s">
        <v>7893</v>
      </c>
      <c r="C2520" s="5" t="s">
        <v>9</v>
      </c>
      <c r="D2520" s="5" t="str">
        <f t="shared" si="340"/>
        <v>3830</v>
      </c>
      <c r="E2520" s="5" t="str">
        <f t="shared" si="341"/>
        <v>Two Harbors</v>
      </c>
      <c r="F2520" s="5" t="s">
        <v>8688</v>
      </c>
      <c r="H2520" s="5">
        <f t="shared" si="338"/>
        <v>11</v>
      </c>
      <c r="I2520" s="5" t="str">
        <f t="shared" si="339"/>
        <v>UPDATE crash_acc_2016 SET CITY_txt = 'Two Harbors' where TRIM(CITY)='3830';</v>
      </c>
    </row>
    <row r="2521" spans="1:9" x14ac:dyDescent="0.25">
      <c r="A2521" s="5" t="s">
        <v>8603</v>
      </c>
      <c r="B2521" t="s">
        <v>7894</v>
      </c>
      <c r="C2521" s="5" t="s">
        <v>9</v>
      </c>
      <c r="D2521" s="5" t="str">
        <f t="shared" si="340"/>
        <v>3835</v>
      </c>
      <c r="E2521" s="5" t="str">
        <f t="shared" si="341"/>
        <v>Tyler</v>
      </c>
      <c r="F2521" s="5" t="s">
        <v>8688</v>
      </c>
      <c r="H2521" s="5">
        <f t="shared" si="338"/>
        <v>5</v>
      </c>
      <c r="I2521" s="5" t="str">
        <f t="shared" si="339"/>
        <v>UPDATE crash_acc_2016 SET CITY_txt = 'Tyler' where TRIM(CITY)='3835';</v>
      </c>
    </row>
    <row r="2522" spans="1:9" x14ac:dyDescent="0.25">
      <c r="A2522" s="5" t="s">
        <v>8603</v>
      </c>
      <c r="B2522" t="s">
        <v>7895</v>
      </c>
      <c r="C2522" s="5" t="s">
        <v>9</v>
      </c>
      <c r="D2522" s="5" t="str">
        <f t="shared" si="340"/>
        <v>3840</v>
      </c>
      <c r="E2522" s="5" t="str">
        <f t="shared" si="341"/>
        <v>Ulen</v>
      </c>
      <c r="F2522" s="5" t="s">
        <v>8688</v>
      </c>
      <c r="H2522" s="5">
        <f t="shared" si="338"/>
        <v>4</v>
      </c>
      <c r="I2522" s="5" t="str">
        <f t="shared" si="339"/>
        <v>UPDATE crash_acc_2016 SET CITY_txt = 'Ulen' where TRIM(CITY)='3840';</v>
      </c>
    </row>
    <row r="2523" spans="1:9" x14ac:dyDescent="0.25">
      <c r="A2523" s="5" t="s">
        <v>8603</v>
      </c>
      <c r="B2523" t="s">
        <v>7896</v>
      </c>
      <c r="C2523" s="5" t="s">
        <v>9</v>
      </c>
      <c r="D2523" s="5" t="str">
        <f t="shared" si="340"/>
        <v>3845</v>
      </c>
      <c r="E2523" s="5" t="str">
        <f t="shared" si="341"/>
        <v>Underwood</v>
      </c>
      <c r="F2523" s="5" t="s">
        <v>8688</v>
      </c>
      <c r="H2523" s="5">
        <f t="shared" si="338"/>
        <v>9</v>
      </c>
      <c r="I2523" s="5" t="str">
        <f t="shared" si="339"/>
        <v>UPDATE crash_acc_2016 SET CITY_txt = 'Underwood' where TRIM(CITY)='3845';</v>
      </c>
    </row>
    <row r="2524" spans="1:9" x14ac:dyDescent="0.25">
      <c r="A2524" s="5" t="s">
        <v>8603</v>
      </c>
      <c r="B2524" t="s">
        <v>7897</v>
      </c>
      <c r="C2524" s="5" t="s">
        <v>9</v>
      </c>
      <c r="D2524" s="5" t="str">
        <f t="shared" si="340"/>
        <v>3850</v>
      </c>
      <c r="E2524" s="5" t="str">
        <f t="shared" si="341"/>
        <v>Upsala</v>
      </c>
      <c r="F2524" s="5" t="s">
        <v>8688</v>
      </c>
      <c r="H2524" s="5">
        <f t="shared" si="338"/>
        <v>6</v>
      </c>
      <c r="I2524" s="5" t="str">
        <f t="shared" si="339"/>
        <v>UPDATE crash_acc_2016 SET CITY_txt = 'Upsala' where TRIM(CITY)='3850';</v>
      </c>
    </row>
    <row r="2525" spans="1:9" x14ac:dyDescent="0.25">
      <c r="A2525" s="5" t="s">
        <v>8603</v>
      </c>
      <c r="B2525" t="s">
        <v>7898</v>
      </c>
      <c r="C2525" s="5" t="s">
        <v>9</v>
      </c>
      <c r="D2525" s="5" t="str">
        <f t="shared" si="340"/>
        <v>3855</v>
      </c>
      <c r="E2525" s="5" t="str">
        <f t="shared" si="341"/>
        <v>Urbank</v>
      </c>
      <c r="F2525" s="5" t="s">
        <v>8688</v>
      </c>
      <c r="H2525" s="5">
        <f t="shared" si="338"/>
        <v>6</v>
      </c>
      <c r="I2525" s="5" t="str">
        <f t="shared" si="339"/>
        <v>UPDATE crash_acc_2016 SET CITY_txt = 'Urbank' where TRIM(CITY)='3855';</v>
      </c>
    </row>
    <row r="2526" spans="1:9" x14ac:dyDescent="0.25">
      <c r="A2526" s="5" t="s">
        <v>8603</v>
      </c>
      <c r="B2526" t="s">
        <v>7899</v>
      </c>
      <c r="C2526" s="5" t="s">
        <v>9</v>
      </c>
      <c r="D2526" s="5" t="str">
        <f t="shared" si="340"/>
        <v>3860</v>
      </c>
      <c r="E2526" s="5" t="str">
        <f t="shared" si="341"/>
        <v>Utica</v>
      </c>
      <c r="F2526" s="5" t="s">
        <v>8688</v>
      </c>
      <c r="H2526" s="5">
        <f t="shared" si="338"/>
        <v>5</v>
      </c>
      <c r="I2526" s="5" t="str">
        <f t="shared" si="339"/>
        <v>UPDATE crash_acc_2016 SET CITY_txt = 'Utica' where TRIM(CITY)='3860';</v>
      </c>
    </row>
    <row r="2527" spans="1:9" x14ac:dyDescent="0.25">
      <c r="A2527" s="5" t="s">
        <v>8603</v>
      </c>
      <c r="B2527" t="s">
        <v>7900</v>
      </c>
      <c r="C2527" s="5" t="s">
        <v>9</v>
      </c>
      <c r="D2527" s="5" t="str">
        <f t="shared" si="340"/>
        <v>3865</v>
      </c>
      <c r="E2527" s="5" t="str">
        <f t="shared" si="341"/>
        <v>Vadnais Heights</v>
      </c>
      <c r="F2527" s="5" t="s">
        <v>8688</v>
      </c>
      <c r="H2527" s="5">
        <f t="shared" si="338"/>
        <v>15</v>
      </c>
      <c r="I2527" s="5" t="str">
        <f t="shared" si="339"/>
        <v>UPDATE crash_acc_2016 SET CITY_txt = 'Vadnais Heights' where TRIM(CITY)='3865';</v>
      </c>
    </row>
    <row r="2528" spans="1:9" x14ac:dyDescent="0.25">
      <c r="A2528" s="5" t="s">
        <v>8603</v>
      </c>
      <c r="B2528" t="s">
        <v>7901</v>
      </c>
      <c r="C2528" s="5" t="s">
        <v>9</v>
      </c>
      <c r="D2528" s="5" t="str">
        <f t="shared" si="340"/>
        <v>3870</v>
      </c>
      <c r="E2528" s="5" t="str">
        <f t="shared" si="341"/>
        <v>Vergus</v>
      </c>
      <c r="F2528" s="5" t="s">
        <v>8688</v>
      </c>
      <c r="H2528" s="5">
        <f t="shared" si="338"/>
        <v>6</v>
      </c>
      <c r="I2528" s="5" t="str">
        <f t="shared" si="339"/>
        <v>UPDATE crash_acc_2016 SET CITY_txt = 'Vergus' where TRIM(CITY)='3870';</v>
      </c>
    </row>
    <row r="2529" spans="1:9" x14ac:dyDescent="0.25">
      <c r="A2529" s="5" t="s">
        <v>8603</v>
      </c>
      <c r="B2529" t="s">
        <v>7902</v>
      </c>
      <c r="C2529" s="5" t="s">
        <v>9</v>
      </c>
      <c r="D2529" s="5" t="str">
        <f t="shared" si="340"/>
        <v>3875</v>
      </c>
      <c r="E2529" s="5" t="str">
        <f t="shared" si="341"/>
        <v>Vermillion</v>
      </c>
      <c r="F2529" s="5" t="s">
        <v>8688</v>
      </c>
      <c r="H2529" s="5">
        <f t="shared" si="338"/>
        <v>10</v>
      </c>
      <c r="I2529" s="5" t="str">
        <f t="shared" si="339"/>
        <v>UPDATE crash_acc_2016 SET CITY_txt = 'Vermillion' where TRIM(CITY)='3875';</v>
      </c>
    </row>
    <row r="2530" spans="1:9" x14ac:dyDescent="0.25">
      <c r="A2530" s="5" t="s">
        <v>8603</v>
      </c>
      <c r="B2530" t="s">
        <v>7903</v>
      </c>
      <c r="C2530" s="5" t="s">
        <v>9</v>
      </c>
      <c r="D2530" s="5" t="str">
        <f t="shared" si="340"/>
        <v>3880</v>
      </c>
      <c r="E2530" s="5" t="str">
        <f t="shared" si="341"/>
        <v>Verndale</v>
      </c>
      <c r="F2530" s="5" t="s">
        <v>8688</v>
      </c>
      <c r="H2530" s="5">
        <f t="shared" si="338"/>
        <v>8</v>
      </c>
      <c r="I2530" s="5" t="str">
        <f t="shared" si="339"/>
        <v>UPDATE crash_acc_2016 SET CITY_txt = 'Verndale' where TRIM(CITY)='3880';</v>
      </c>
    </row>
    <row r="2531" spans="1:9" x14ac:dyDescent="0.25">
      <c r="A2531" s="5" t="s">
        <v>8603</v>
      </c>
      <c r="B2531" t="s">
        <v>7904</v>
      </c>
      <c r="C2531" s="5" t="s">
        <v>9</v>
      </c>
      <c r="D2531" s="5" t="str">
        <f t="shared" si="340"/>
        <v>3885</v>
      </c>
      <c r="E2531" s="5" t="str">
        <f t="shared" si="341"/>
        <v>Vernon Center</v>
      </c>
      <c r="F2531" s="5" t="s">
        <v>8688</v>
      </c>
      <c r="H2531" s="5">
        <f t="shared" si="338"/>
        <v>13</v>
      </c>
      <c r="I2531" s="5" t="str">
        <f t="shared" si="339"/>
        <v>UPDATE crash_acc_2016 SET CITY_txt = 'Vernon Center' where TRIM(CITY)='3885';</v>
      </c>
    </row>
    <row r="2532" spans="1:9" x14ac:dyDescent="0.25">
      <c r="A2532" s="5" t="s">
        <v>8603</v>
      </c>
      <c r="B2532" t="s">
        <v>7905</v>
      </c>
      <c r="C2532" s="5" t="s">
        <v>9</v>
      </c>
      <c r="D2532" s="5" t="str">
        <f t="shared" si="340"/>
        <v>3890</v>
      </c>
      <c r="E2532" s="5" t="str">
        <f t="shared" si="341"/>
        <v>Vesta</v>
      </c>
      <c r="F2532" s="5" t="s">
        <v>8688</v>
      </c>
      <c r="H2532" s="5">
        <f t="shared" si="338"/>
        <v>5</v>
      </c>
      <c r="I2532" s="5" t="str">
        <f t="shared" si="339"/>
        <v>UPDATE crash_acc_2016 SET CITY_txt = 'Vesta' where TRIM(CITY)='3890';</v>
      </c>
    </row>
    <row r="2533" spans="1:9" x14ac:dyDescent="0.25">
      <c r="A2533" s="5" t="s">
        <v>8603</v>
      </c>
      <c r="B2533" t="s">
        <v>7906</v>
      </c>
      <c r="C2533" s="5" t="s">
        <v>9</v>
      </c>
      <c r="D2533" s="5" t="str">
        <f t="shared" si="340"/>
        <v>3895</v>
      </c>
      <c r="E2533" s="5" t="str">
        <f t="shared" si="341"/>
        <v>Victoria</v>
      </c>
      <c r="F2533" s="5" t="s">
        <v>8688</v>
      </c>
      <c r="H2533" s="5">
        <f t="shared" si="338"/>
        <v>8</v>
      </c>
      <c r="I2533" s="5" t="str">
        <f t="shared" si="339"/>
        <v>UPDATE crash_acc_2016 SET CITY_txt = 'Victoria' where TRIM(CITY)='3895';</v>
      </c>
    </row>
    <row r="2534" spans="1:9" x14ac:dyDescent="0.25">
      <c r="A2534" s="5" t="s">
        <v>8603</v>
      </c>
      <c r="B2534" t="s">
        <v>7907</v>
      </c>
      <c r="C2534" s="5" t="s">
        <v>9</v>
      </c>
      <c r="D2534" s="5" t="str">
        <f t="shared" si="340"/>
        <v>3900</v>
      </c>
      <c r="E2534" s="5" t="str">
        <f t="shared" si="341"/>
        <v>Viking</v>
      </c>
      <c r="F2534" s="5" t="s">
        <v>8688</v>
      </c>
      <c r="H2534" s="5">
        <f t="shared" si="338"/>
        <v>6</v>
      </c>
      <c r="I2534" s="5" t="str">
        <f t="shared" si="339"/>
        <v>UPDATE crash_acc_2016 SET CITY_txt = 'Viking' where TRIM(CITY)='3900';</v>
      </c>
    </row>
    <row r="2535" spans="1:9" x14ac:dyDescent="0.25">
      <c r="A2535" s="5" t="s">
        <v>8603</v>
      </c>
      <c r="B2535" t="s">
        <v>7908</v>
      </c>
      <c r="C2535" s="5" t="s">
        <v>9</v>
      </c>
      <c r="D2535" s="5" t="str">
        <f t="shared" si="340"/>
        <v>3905</v>
      </c>
      <c r="E2535" s="5" t="str">
        <f t="shared" si="341"/>
        <v>Villard</v>
      </c>
      <c r="F2535" s="5" t="s">
        <v>8688</v>
      </c>
      <c r="H2535" s="5">
        <f t="shared" si="338"/>
        <v>7</v>
      </c>
      <c r="I2535" s="5" t="str">
        <f t="shared" si="339"/>
        <v>UPDATE crash_acc_2016 SET CITY_txt = 'Villard' where TRIM(CITY)='3905';</v>
      </c>
    </row>
    <row r="2536" spans="1:9" x14ac:dyDescent="0.25">
      <c r="A2536" s="5" t="s">
        <v>8603</v>
      </c>
      <c r="B2536" t="s">
        <v>7909</v>
      </c>
      <c r="C2536" s="5" t="s">
        <v>9</v>
      </c>
      <c r="D2536" s="5" t="str">
        <f t="shared" si="340"/>
        <v>3910</v>
      </c>
      <c r="E2536" s="5" t="str">
        <f t="shared" si="341"/>
        <v>Viking</v>
      </c>
      <c r="F2536" s="5" t="s">
        <v>8688</v>
      </c>
      <c r="H2536" s="5">
        <f t="shared" si="338"/>
        <v>6</v>
      </c>
      <c r="I2536" s="5" t="str">
        <f t="shared" si="339"/>
        <v>UPDATE crash_acc_2016 SET CITY_txt = 'Viking' where TRIM(CITY)='3910';</v>
      </c>
    </row>
    <row r="2537" spans="1:9" x14ac:dyDescent="0.25">
      <c r="A2537" s="5" t="s">
        <v>8603</v>
      </c>
      <c r="B2537" t="s">
        <v>7910</v>
      </c>
      <c r="C2537" s="5" t="s">
        <v>9</v>
      </c>
      <c r="D2537" s="5" t="str">
        <f t="shared" si="340"/>
        <v>3915</v>
      </c>
      <c r="E2537" s="5" t="str">
        <f t="shared" si="341"/>
        <v>Virginia</v>
      </c>
      <c r="F2537" s="5" t="s">
        <v>8688</v>
      </c>
      <c r="H2537" s="5">
        <f t="shared" si="338"/>
        <v>8</v>
      </c>
      <c r="I2537" s="5" t="str">
        <f t="shared" si="339"/>
        <v>UPDATE crash_acc_2016 SET CITY_txt = 'Virginia' where TRIM(CITY)='3915';</v>
      </c>
    </row>
    <row r="2538" spans="1:9" x14ac:dyDescent="0.25">
      <c r="A2538" s="5" t="s">
        <v>8603</v>
      </c>
      <c r="B2538" t="s">
        <v>7911</v>
      </c>
      <c r="C2538" s="5" t="s">
        <v>9</v>
      </c>
      <c r="D2538" s="5" t="str">
        <f t="shared" si="340"/>
        <v>3920</v>
      </c>
      <c r="E2538" s="5" t="str">
        <f t="shared" si="341"/>
        <v>Wabasha</v>
      </c>
      <c r="F2538" s="5" t="s">
        <v>8688</v>
      </c>
      <c r="H2538" s="5">
        <f t="shared" si="338"/>
        <v>7</v>
      </c>
      <c r="I2538" s="5" t="str">
        <f t="shared" si="339"/>
        <v>UPDATE crash_acc_2016 SET CITY_txt = 'Wabasha' where TRIM(CITY)='3920';</v>
      </c>
    </row>
    <row r="2539" spans="1:9" x14ac:dyDescent="0.25">
      <c r="A2539" s="5" t="s">
        <v>8603</v>
      </c>
      <c r="B2539" t="s">
        <v>7912</v>
      </c>
      <c r="C2539" s="5" t="s">
        <v>9</v>
      </c>
      <c r="D2539" s="5" t="str">
        <f t="shared" si="340"/>
        <v>3925</v>
      </c>
      <c r="E2539" s="5" t="str">
        <f t="shared" si="341"/>
        <v>Wabasso</v>
      </c>
      <c r="F2539" s="5" t="s">
        <v>8688</v>
      </c>
      <c r="H2539" s="5">
        <f t="shared" si="338"/>
        <v>7</v>
      </c>
      <c r="I2539" s="5" t="str">
        <f t="shared" si="339"/>
        <v>UPDATE crash_acc_2016 SET CITY_txt = 'Wabasso' where TRIM(CITY)='3925';</v>
      </c>
    </row>
    <row r="2540" spans="1:9" x14ac:dyDescent="0.25">
      <c r="A2540" s="5" t="s">
        <v>8603</v>
      </c>
      <c r="B2540" t="s">
        <v>7913</v>
      </c>
      <c r="C2540" s="5" t="s">
        <v>9</v>
      </c>
      <c r="D2540" s="5" t="str">
        <f t="shared" si="340"/>
        <v>3930</v>
      </c>
      <c r="E2540" s="5" t="str">
        <f t="shared" si="341"/>
        <v>Waconia</v>
      </c>
      <c r="F2540" s="5" t="s">
        <v>8688</v>
      </c>
      <c r="H2540" s="5">
        <f t="shared" si="338"/>
        <v>7</v>
      </c>
      <c r="I2540" s="5" t="str">
        <f t="shared" si="339"/>
        <v>UPDATE crash_acc_2016 SET CITY_txt = 'Waconia' where TRIM(CITY)='3930';</v>
      </c>
    </row>
    <row r="2541" spans="1:9" x14ac:dyDescent="0.25">
      <c r="A2541" s="5" t="s">
        <v>8603</v>
      </c>
      <c r="B2541" t="s">
        <v>7914</v>
      </c>
      <c r="C2541" s="5" t="s">
        <v>9</v>
      </c>
      <c r="D2541" s="5" t="str">
        <f t="shared" si="340"/>
        <v>3935</v>
      </c>
      <c r="E2541" s="5" t="str">
        <f t="shared" si="341"/>
        <v>Wadena</v>
      </c>
      <c r="F2541" s="5" t="s">
        <v>8688</v>
      </c>
      <c r="H2541" s="5">
        <f t="shared" si="338"/>
        <v>6</v>
      </c>
      <c r="I2541" s="5" t="str">
        <f t="shared" si="339"/>
        <v>UPDATE crash_acc_2016 SET CITY_txt = 'Wadena' where TRIM(CITY)='3935';</v>
      </c>
    </row>
    <row r="2542" spans="1:9" x14ac:dyDescent="0.25">
      <c r="A2542" s="5" t="s">
        <v>8603</v>
      </c>
      <c r="B2542" t="s">
        <v>7915</v>
      </c>
      <c r="C2542" s="5" t="s">
        <v>9</v>
      </c>
      <c r="D2542" s="5" t="str">
        <f t="shared" si="340"/>
        <v>3940</v>
      </c>
      <c r="E2542" s="5" t="str">
        <f t="shared" si="341"/>
        <v>Wahkon</v>
      </c>
      <c r="F2542" s="5" t="s">
        <v>8688</v>
      </c>
      <c r="H2542" s="5">
        <f t="shared" si="338"/>
        <v>6</v>
      </c>
      <c r="I2542" s="5" t="str">
        <f t="shared" si="339"/>
        <v>UPDATE crash_acc_2016 SET CITY_txt = 'Wahkon' where TRIM(CITY)='3940';</v>
      </c>
    </row>
    <row r="2543" spans="1:9" x14ac:dyDescent="0.25">
      <c r="A2543" s="5" t="s">
        <v>8603</v>
      </c>
      <c r="B2543" t="s">
        <v>7916</v>
      </c>
      <c r="C2543" s="5" t="s">
        <v>9</v>
      </c>
      <c r="D2543" s="5" t="str">
        <f t="shared" si="340"/>
        <v>3945</v>
      </c>
      <c r="E2543" s="5" t="str">
        <f t="shared" si="341"/>
        <v>Waite Park</v>
      </c>
      <c r="F2543" s="5" t="s">
        <v>8688</v>
      </c>
      <c r="H2543" s="5">
        <f t="shared" si="338"/>
        <v>10</v>
      </c>
      <c r="I2543" s="5" t="str">
        <f t="shared" si="339"/>
        <v>UPDATE crash_acc_2016 SET CITY_txt = 'Waite Park' where TRIM(CITY)='3945';</v>
      </c>
    </row>
    <row r="2544" spans="1:9" x14ac:dyDescent="0.25">
      <c r="A2544" s="5" t="s">
        <v>8603</v>
      </c>
      <c r="B2544" t="s">
        <v>7917</v>
      </c>
      <c r="C2544" s="5" t="s">
        <v>9</v>
      </c>
      <c r="D2544" s="5" t="str">
        <f t="shared" si="340"/>
        <v>3950</v>
      </c>
      <c r="E2544" s="5" t="str">
        <f t="shared" si="341"/>
        <v>Waldorf</v>
      </c>
      <c r="F2544" s="5" t="s">
        <v>8688</v>
      </c>
      <c r="H2544" s="5">
        <f t="shared" si="338"/>
        <v>7</v>
      </c>
      <c r="I2544" s="5" t="str">
        <f t="shared" si="339"/>
        <v>UPDATE crash_acc_2016 SET CITY_txt = 'Waldorf' where TRIM(CITY)='3950';</v>
      </c>
    </row>
    <row r="2545" spans="1:9" x14ac:dyDescent="0.25">
      <c r="A2545" s="5" t="s">
        <v>8603</v>
      </c>
      <c r="B2545" t="s">
        <v>7918</v>
      </c>
      <c r="C2545" s="5" t="s">
        <v>9</v>
      </c>
      <c r="D2545" s="5" t="str">
        <f t="shared" si="340"/>
        <v>3955</v>
      </c>
      <c r="E2545" s="5" t="str">
        <f t="shared" si="341"/>
        <v>Walker</v>
      </c>
      <c r="F2545" s="5" t="s">
        <v>8688</v>
      </c>
      <c r="H2545" s="5">
        <f t="shared" si="338"/>
        <v>6</v>
      </c>
      <c r="I2545" s="5" t="str">
        <f t="shared" si="339"/>
        <v>UPDATE crash_acc_2016 SET CITY_txt = 'Walker' where TRIM(CITY)='3955';</v>
      </c>
    </row>
    <row r="2546" spans="1:9" x14ac:dyDescent="0.25">
      <c r="A2546" s="5" t="s">
        <v>8603</v>
      </c>
      <c r="B2546" t="s">
        <v>7919</v>
      </c>
      <c r="C2546" s="5" t="s">
        <v>9</v>
      </c>
      <c r="D2546" s="5" t="str">
        <f t="shared" si="340"/>
        <v>3960</v>
      </c>
      <c r="E2546" s="5" t="str">
        <f t="shared" si="341"/>
        <v>Walnut Grove</v>
      </c>
      <c r="F2546" s="5" t="s">
        <v>8688</v>
      </c>
      <c r="H2546" s="5">
        <f t="shared" si="338"/>
        <v>12</v>
      </c>
      <c r="I2546" s="5" t="str">
        <f t="shared" si="339"/>
        <v>UPDATE crash_acc_2016 SET CITY_txt = 'Walnut Grove' where TRIM(CITY)='3960';</v>
      </c>
    </row>
    <row r="2547" spans="1:9" x14ac:dyDescent="0.25">
      <c r="A2547" s="5" t="s">
        <v>8603</v>
      </c>
      <c r="B2547" t="s">
        <v>7920</v>
      </c>
      <c r="C2547" s="5" t="s">
        <v>9</v>
      </c>
      <c r="D2547" s="5" t="str">
        <f t="shared" si="340"/>
        <v>3965</v>
      </c>
      <c r="E2547" s="5" t="str">
        <f t="shared" si="341"/>
        <v>Walters</v>
      </c>
      <c r="F2547" s="5" t="s">
        <v>8688</v>
      </c>
      <c r="H2547" s="5">
        <f t="shared" si="338"/>
        <v>7</v>
      </c>
      <c r="I2547" s="5" t="str">
        <f t="shared" si="339"/>
        <v>UPDATE crash_acc_2016 SET CITY_txt = 'Walters' where TRIM(CITY)='3965';</v>
      </c>
    </row>
    <row r="2548" spans="1:9" x14ac:dyDescent="0.25">
      <c r="A2548" s="5" t="s">
        <v>8603</v>
      </c>
      <c r="B2548" t="s">
        <v>7921</v>
      </c>
      <c r="C2548" s="5" t="s">
        <v>9</v>
      </c>
      <c r="D2548" s="5" t="str">
        <f t="shared" si="340"/>
        <v>3970</v>
      </c>
      <c r="E2548" s="5" t="str">
        <f t="shared" si="341"/>
        <v>Waltham</v>
      </c>
      <c r="F2548" s="5" t="s">
        <v>8688</v>
      </c>
      <c r="H2548" s="5">
        <f t="shared" si="338"/>
        <v>7</v>
      </c>
      <c r="I2548" s="5" t="str">
        <f t="shared" si="339"/>
        <v>UPDATE crash_acc_2016 SET CITY_txt = 'Waltham' where TRIM(CITY)='3970';</v>
      </c>
    </row>
    <row r="2549" spans="1:9" x14ac:dyDescent="0.25">
      <c r="A2549" s="5" t="s">
        <v>8603</v>
      </c>
      <c r="B2549" t="s">
        <v>7922</v>
      </c>
      <c r="C2549" s="5" t="s">
        <v>9</v>
      </c>
      <c r="D2549" s="5" t="str">
        <f t="shared" si="340"/>
        <v>3975</v>
      </c>
      <c r="E2549" s="5" t="str">
        <f t="shared" si="341"/>
        <v>Wanamingo</v>
      </c>
      <c r="F2549" s="5" t="s">
        <v>8688</v>
      </c>
      <c r="H2549" s="5">
        <f t="shared" si="338"/>
        <v>9</v>
      </c>
      <c r="I2549" s="5" t="str">
        <f t="shared" si="339"/>
        <v>UPDATE crash_acc_2016 SET CITY_txt = 'Wanamingo' where TRIM(CITY)='3975';</v>
      </c>
    </row>
    <row r="2550" spans="1:9" x14ac:dyDescent="0.25">
      <c r="A2550" s="5" t="s">
        <v>8603</v>
      </c>
      <c r="B2550" t="s">
        <v>7923</v>
      </c>
      <c r="C2550" s="5" t="s">
        <v>9</v>
      </c>
      <c r="D2550" s="5" t="str">
        <f t="shared" si="340"/>
        <v>3980</v>
      </c>
      <c r="E2550" s="5" t="str">
        <f t="shared" si="341"/>
        <v>Wanda</v>
      </c>
      <c r="F2550" s="5" t="s">
        <v>8688</v>
      </c>
      <c r="H2550" s="5">
        <f t="shared" si="338"/>
        <v>5</v>
      </c>
      <c r="I2550" s="5" t="str">
        <f t="shared" si="339"/>
        <v>UPDATE crash_acc_2016 SET CITY_txt = 'Wanda' where TRIM(CITY)='3980';</v>
      </c>
    </row>
    <row r="2551" spans="1:9" x14ac:dyDescent="0.25">
      <c r="A2551" s="5" t="s">
        <v>8603</v>
      </c>
      <c r="B2551" t="s">
        <v>7924</v>
      </c>
      <c r="C2551" s="5" t="s">
        <v>9</v>
      </c>
      <c r="D2551" s="5" t="str">
        <f t="shared" si="340"/>
        <v>3985</v>
      </c>
      <c r="E2551" s="5" t="str">
        <f t="shared" si="341"/>
        <v>Warba</v>
      </c>
      <c r="F2551" s="5" t="s">
        <v>8688</v>
      </c>
      <c r="H2551" s="5">
        <f t="shared" si="338"/>
        <v>5</v>
      </c>
      <c r="I2551" s="5" t="str">
        <f t="shared" si="339"/>
        <v>UPDATE crash_acc_2016 SET CITY_txt = 'Warba' where TRIM(CITY)='3985';</v>
      </c>
    </row>
    <row r="2552" spans="1:9" x14ac:dyDescent="0.25">
      <c r="A2552" s="5" t="s">
        <v>8603</v>
      </c>
      <c r="B2552" t="s">
        <v>7925</v>
      </c>
      <c r="C2552" s="5" t="s">
        <v>9</v>
      </c>
      <c r="D2552" s="5" t="str">
        <f t="shared" si="340"/>
        <v>3990</v>
      </c>
      <c r="E2552" s="5" t="str">
        <f t="shared" si="341"/>
        <v>Warren</v>
      </c>
      <c r="F2552" s="5" t="s">
        <v>8688</v>
      </c>
      <c r="H2552" s="5">
        <f t="shared" si="338"/>
        <v>6</v>
      </c>
      <c r="I2552" s="5" t="str">
        <f t="shared" si="339"/>
        <v>UPDATE crash_acc_2016 SET CITY_txt = 'Warren' where TRIM(CITY)='3990';</v>
      </c>
    </row>
    <row r="2553" spans="1:9" x14ac:dyDescent="0.25">
      <c r="A2553" s="5" t="s">
        <v>8603</v>
      </c>
      <c r="B2553" t="s">
        <v>7926</v>
      </c>
      <c r="C2553" s="5" t="s">
        <v>9</v>
      </c>
      <c r="D2553" s="5" t="str">
        <f t="shared" si="340"/>
        <v>3995</v>
      </c>
      <c r="E2553" s="5" t="str">
        <f t="shared" si="341"/>
        <v>Warroad</v>
      </c>
      <c r="F2553" s="5" t="s">
        <v>8688</v>
      </c>
      <c r="H2553" s="5">
        <f t="shared" si="338"/>
        <v>7</v>
      </c>
      <c r="I2553" s="5" t="str">
        <f t="shared" si="339"/>
        <v>UPDATE crash_acc_2016 SET CITY_txt = 'Warroad' where TRIM(CITY)='3995';</v>
      </c>
    </row>
    <row r="2554" spans="1:9" x14ac:dyDescent="0.25">
      <c r="A2554" s="5" t="s">
        <v>8603</v>
      </c>
      <c r="B2554" t="s">
        <v>7927</v>
      </c>
      <c r="C2554" s="5" t="s">
        <v>9</v>
      </c>
      <c r="D2554" s="5" t="str">
        <f t="shared" si="340"/>
        <v>4000</v>
      </c>
      <c r="E2554" s="5" t="str">
        <f t="shared" si="341"/>
        <v>Waseca</v>
      </c>
      <c r="F2554" s="5" t="s">
        <v>8688</v>
      </c>
      <c r="H2554" s="5">
        <f t="shared" si="338"/>
        <v>6</v>
      </c>
      <c r="I2554" s="5" t="str">
        <f t="shared" si="339"/>
        <v>UPDATE crash_acc_2016 SET CITY_txt = 'Waseca' where TRIM(CITY)='4000';</v>
      </c>
    </row>
    <row r="2555" spans="1:9" x14ac:dyDescent="0.25">
      <c r="A2555" s="5" t="s">
        <v>8603</v>
      </c>
      <c r="B2555" t="s">
        <v>7928</v>
      </c>
      <c r="C2555" s="5" t="s">
        <v>9</v>
      </c>
      <c r="D2555" s="5" t="str">
        <f t="shared" si="340"/>
        <v>4005</v>
      </c>
      <c r="E2555" s="5" t="str">
        <f t="shared" si="341"/>
        <v>Watertown</v>
      </c>
      <c r="F2555" s="5" t="s">
        <v>8688</v>
      </c>
      <c r="H2555" s="5">
        <f t="shared" si="338"/>
        <v>9</v>
      </c>
      <c r="I2555" s="5" t="str">
        <f t="shared" si="339"/>
        <v>UPDATE crash_acc_2016 SET CITY_txt = 'Watertown' where TRIM(CITY)='4005';</v>
      </c>
    </row>
    <row r="2556" spans="1:9" x14ac:dyDescent="0.25">
      <c r="A2556" s="5" t="s">
        <v>8603</v>
      </c>
      <c r="B2556" t="s">
        <v>7929</v>
      </c>
      <c r="C2556" s="5" t="s">
        <v>9</v>
      </c>
      <c r="D2556" s="5" t="str">
        <f t="shared" si="340"/>
        <v>4010</v>
      </c>
      <c r="E2556" s="5" t="str">
        <f t="shared" si="341"/>
        <v>Waterville</v>
      </c>
      <c r="F2556" s="5" t="s">
        <v>8688</v>
      </c>
      <c r="H2556" s="5">
        <f t="shared" si="338"/>
        <v>10</v>
      </c>
      <c r="I2556" s="5" t="str">
        <f t="shared" si="339"/>
        <v>UPDATE crash_acc_2016 SET CITY_txt = 'Waterville' where TRIM(CITY)='4010';</v>
      </c>
    </row>
    <row r="2557" spans="1:9" x14ac:dyDescent="0.25">
      <c r="A2557" s="5" t="s">
        <v>8603</v>
      </c>
      <c r="B2557" t="s">
        <v>7930</v>
      </c>
      <c r="C2557" s="5" t="s">
        <v>9</v>
      </c>
      <c r="D2557" s="5" t="str">
        <f t="shared" si="340"/>
        <v>4015</v>
      </c>
      <c r="E2557" s="5" t="str">
        <f t="shared" si="341"/>
        <v>Watkins</v>
      </c>
      <c r="F2557" s="5" t="s">
        <v>8688</v>
      </c>
      <c r="H2557" s="5">
        <f t="shared" si="338"/>
        <v>7</v>
      </c>
      <c r="I2557" s="5" t="str">
        <f t="shared" si="339"/>
        <v>UPDATE crash_acc_2016 SET CITY_txt = 'Watkins' where TRIM(CITY)='4015';</v>
      </c>
    </row>
    <row r="2558" spans="1:9" x14ac:dyDescent="0.25">
      <c r="A2558" s="5" t="s">
        <v>8603</v>
      </c>
      <c r="B2558" t="s">
        <v>7931</v>
      </c>
      <c r="C2558" s="5" t="s">
        <v>9</v>
      </c>
      <c r="D2558" s="5" t="str">
        <f t="shared" si="340"/>
        <v>4020</v>
      </c>
      <c r="E2558" s="5" t="str">
        <f t="shared" si="341"/>
        <v>Watson</v>
      </c>
      <c r="F2558" s="5" t="s">
        <v>8688</v>
      </c>
      <c r="H2558" s="5">
        <f t="shared" si="338"/>
        <v>6</v>
      </c>
      <c r="I2558" s="5" t="str">
        <f t="shared" si="339"/>
        <v>UPDATE crash_acc_2016 SET CITY_txt = 'Watson' where TRIM(CITY)='4020';</v>
      </c>
    </row>
    <row r="2559" spans="1:9" x14ac:dyDescent="0.25">
      <c r="A2559" s="5" t="s">
        <v>8603</v>
      </c>
      <c r="B2559" t="s">
        <v>7932</v>
      </c>
      <c r="C2559" s="5" t="s">
        <v>9</v>
      </c>
      <c r="D2559" s="5" t="str">
        <f t="shared" si="340"/>
        <v>4025</v>
      </c>
      <c r="E2559" s="5" t="str">
        <f t="shared" si="341"/>
        <v>Waubin</v>
      </c>
      <c r="F2559" s="5" t="s">
        <v>8688</v>
      </c>
      <c r="H2559" s="5">
        <f t="shared" si="338"/>
        <v>6</v>
      </c>
      <c r="I2559" s="5" t="str">
        <f t="shared" si="339"/>
        <v>UPDATE crash_acc_2016 SET CITY_txt = 'Waubin' where TRIM(CITY)='4025';</v>
      </c>
    </row>
    <row r="2560" spans="1:9" x14ac:dyDescent="0.25">
      <c r="A2560" s="5" t="s">
        <v>8603</v>
      </c>
      <c r="B2560" t="s">
        <v>7933</v>
      </c>
      <c r="C2560" s="5" t="s">
        <v>9</v>
      </c>
      <c r="D2560" s="5" t="str">
        <f t="shared" si="340"/>
        <v>4030</v>
      </c>
      <c r="E2560" s="5" t="str">
        <f t="shared" si="341"/>
        <v>Waverly</v>
      </c>
      <c r="F2560" s="5" t="s">
        <v>8688</v>
      </c>
      <c r="H2560" s="5">
        <f t="shared" si="338"/>
        <v>7</v>
      </c>
      <c r="I2560" s="5" t="str">
        <f t="shared" si="339"/>
        <v>UPDATE crash_acc_2016 SET CITY_txt = 'Waverly' where TRIM(CITY)='4030';</v>
      </c>
    </row>
    <row r="2561" spans="1:9" x14ac:dyDescent="0.25">
      <c r="A2561" s="5" t="s">
        <v>8603</v>
      </c>
      <c r="B2561" t="s">
        <v>7934</v>
      </c>
      <c r="C2561" s="5" t="s">
        <v>9</v>
      </c>
      <c r="D2561" s="5" t="str">
        <f t="shared" si="340"/>
        <v>4035</v>
      </c>
      <c r="E2561" s="5" t="str">
        <f t="shared" si="341"/>
        <v>Wayzata</v>
      </c>
      <c r="F2561" s="5" t="s">
        <v>8688</v>
      </c>
      <c r="H2561" s="5">
        <f t="shared" si="338"/>
        <v>7</v>
      </c>
      <c r="I2561" s="5" t="str">
        <f t="shared" si="339"/>
        <v>UPDATE crash_acc_2016 SET CITY_txt = 'Wayzata' where TRIM(CITY)='4035';</v>
      </c>
    </row>
    <row r="2562" spans="1:9" x14ac:dyDescent="0.25">
      <c r="A2562" s="5" t="s">
        <v>8603</v>
      </c>
      <c r="B2562" t="s">
        <v>7935</v>
      </c>
      <c r="C2562" s="5" t="s">
        <v>9</v>
      </c>
      <c r="D2562" s="5" t="str">
        <f t="shared" si="340"/>
        <v>4040</v>
      </c>
      <c r="E2562" s="5" t="str">
        <f t="shared" si="341"/>
        <v>Welcome</v>
      </c>
      <c r="F2562" s="5" t="s">
        <v>8688</v>
      </c>
      <c r="H2562" s="5">
        <f t="shared" si="338"/>
        <v>7</v>
      </c>
      <c r="I2562" s="5" t="str">
        <f t="shared" si="339"/>
        <v>UPDATE crash_acc_2016 SET CITY_txt = 'Welcome' where TRIM(CITY)='4040';</v>
      </c>
    </row>
    <row r="2563" spans="1:9" x14ac:dyDescent="0.25">
      <c r="A2563" s="5" t="s">
        <v>8603</v>
      </c>
      <c r="B2563" t="s">
        <v>7936</v>
      </c>
      <c r="C2563" s="5" t="s">
        <v>9</v>
      </c>
      <c r="D2563" s="5" t="str">
        <f t="shared" si="340"/>
        <v>4045</v>
      </c>
      <c r="E2563" s="5" t="str">
        <f t="shared" si="341"/>
        <v>Wells</v>
      </c>
      <c r="F2563" s="5" t="s">
        <v>8688</v>
      </c>
      <c r="H2563" s="5">
        <f t="shared" si="338"/>
        <v>5</v>
      </c>
      <c r="I2563" s="5" t="str">
        <f t="shared" si="339"/>
        <v>UPDATE crash_acc_2016 SET CITY_txt = 'Wells' where TRIM(CITY)='4045';</v>
      </c>
    </row>
    <row r="2564" spans="1:9" x14ac:dyDescent="0.25">
      <c r="A2564" s="5" t="s">
        <v>8603</v>
      </c>
      <c r="B2564" t="s">
        <v>7937</v>
      </c>
      <c r="C2564" s="5" t="s">
        <v>9</v>
      </c>
      <c r="D2564" s="5" t="str">
        <f t="shared" si="340"/>
        <v>4050</v>
      </c>
      <c r="E2564" s="5" t="str">
        <f t="shared" si="341"/>
        <v>Wendell</v>
      </c>
      <c r="F2564" s="5" t="s">
        <v>8688</v>
      </c>
      <c r="H2564" s="5">
        <f t="shared" si="338"/>
        <v>7</v>
      </c>
      <c r="I2564" s="5" t="str">
        <f t="shared" si="339"/>
        <v>UPDATE crash_acc_2016 SET CITY_txt = 'Wendell' where TRIM(CITY)='4050';</v>
      </c>
    </row>
    <row r="2565" spans="1:9" x14ac:dyDescent="0.25">
      <c r="A2565" s="5" t="s">
        <v>8603</v>
      </c>
      <c r="B2565" t="s">
        <v>7938</v>
      </c>
      <c r="C2565" s="5" t="s">
        <v>9</v>
      </c>
      <c r="D2565" s="5" t="str">
        <f t="shared" si="340"/>
        <v>4055</v>
      </c>
      <c r="E2565" s="5" t="str">
        <f t="shared" si="341"/>
        <v>Westbrook</v>
      </c>
      <c r="F2565" s="5" t="s">
        <v>8688</v>
      </c>
      <c r="H2565" s="5">
        <f t="shared" ref="H2565:H2628" si="342">LEN(E2565)</f>
        <v>9</v>
      </c>
      <c r="I2565" s="5" t="str">
        <f t="shared" ref="I2565:I2628" si="343">"UPDATE crash_"&amp;TRIM(F2565)&amp;"_2016 SET "&amp;TRIM(C2565)&amp;"_txt = '"&amp;TRIM(E2565)&amp;"' where TRIM("&amp;TRIM(C2565)&amp;")='"&amp;TRIM(D2565)&amp;"';"</f>
        <v>UPDATE crash_acc_2016 SET CITY_txt = 'Westbrook' where TRIM(CITY)='4055';</v>
      </c>
    </row>
    <row r="2566" spans="1:9" x14ac:dyDescent="0.25">
      <c r="A2566" s="5" t="s">
        <v>8603</v>
      </c>
      <c r="B2566" t="s">
        <v>7939</v>
      </c>
      <c r="C2566" s="5" t="s">
        <v>9</v>
      </c>
      <c r="D2566" s="5" t="str">
        <f t="shared" si="340"/>
        <v>4060</v>
      </c>
      <c r="E2566" s="5" t="str">
        <f t="shared" si="341"/>
        <v>West Concord</v>
      </c>
      <c r="F2566" s="5" t="s">
        <v>8688</v>
      </c>
      <c r="H2566" s="5">
        <f t="shared" si="342"/>
        <v>12</v>
      </c>
      <c r="I2566" s="5" t="str">
        <f t="shared" si="343"/>
        <v>UPDATE crash_acc_2016 SET CITY_txt = 'West Concord' where TRIM(CITY)='4060';</v>
      </c>
    </row>
    <row r="2567" spans="1:9" x14ac:dyDescent="0.25">
      <c r="A2567" s="5" t="s">
        <v>8603</v>
      </c>
      <c r="B2567" t="s">
        <v>7940</v>
      </c>
      <c r="C2567" s="5" t="s">
        <v>9</v>
      </c>
      <c r="D2567" s="5" t="str">
        <f t="shared" si="340"/>
        <v>4065</v>
      </c>
      <c r="E2567" s="5" t="str">
        <f t="shared" si="341"/>
        <v>Westport</v>
      </c>
      <c r="F2567" s="5" t="s">
        <v>8688</v>
      </c>
      <c r="H2567" s="5">
        <f t="shared" si="342"/>
        <v>8</v>
      </c>
      <c r="I2567" s="5" t="str">
        <f t="shared" si="343"/>
        <v>UPDATE crash_acc_2016 SET CITY_txt = 'Westport' where TRIM(CITY)='4065';</v>
      </c>
    </row>
    <row r="2568" spans="1:9" x14ac:dyDescent="0.25">
      <c r="A2568" s="5" t="s">
        <v>8603</v>
      </c>
      <c r="B2568" t="s">
        <v>7941</v>
      </c>
      <c r="C2568" s="5" t="s">
        <v>9</v>
      </c>
      <c r="D2568" s="5" t="str">
        <f t="shared" si="340"/>
        <v>4070</v>
      </c>
      <c r="E2568" s="5" t="str">
        <f t="shared" si="341"/>
        <v>West St Paul</v>
      </c>
      <c r="F2568" s="5" t="s">
        <v>8688</v>
      </c>
      <c r="H2568" s="5">
        <f t="shared" si="342"/>
        <v>12</v>
      </c>
      <c r="I2568" s="5" t="str">
        <f t="shared" si="343"/>
        <v>UPDATE crash_acc_2016 SET CITY_txt = 'West St Paul' where TRIM(CITY)='4070';</v>
      </c>
    </row>
    <row r="2569" spans="1:9" x14ac:dyDescent="0.25">
      <c r="A2569" s="5" t="s">
        <v>8603</v>
      </c>
      <c r="B2569" t="s">
        <v>7942</v>
      </c>
      <c r="C2569" s="5" t="s">
        <v>9</v>
      </c>
      <c r="D2569" s="5" t="str">
        <f t="shared" si="340"/>
        <v>4075</v>
      </c>
      <c r="E2569" s="5" t="str">
        <f t="shared" si="341"/>
        <v>West Union</v>
      </c>
      <c r="F2569" s="5" t="s">
        <v>8688</v>
      </c>
      <c r="H2569" s="5">
        <f t="shared" si="342"/>
        <v>10</v>
      </c>
      <c r="I2569" s="5" t="str">
        <f t="shared" si="343"/>
        <v>UPDATE crash_acc_2016 SET CITY_txt = 'West Union' where TRIM(CITY)='4075';</v>
      </c>
    </row>
    <row r="2570" spans="1:9" x14ac:dyDescent="0.25">
      <c r="A2570" s="5" t="s">
        <v>8603</v>
      </c>
      <c r="B2570" t="s">
        <v>7943</v>
      </c>
      <c r="C2570" s="5" t="s">
        <v>9</v>
      </c>
      <c r="D2570" s="5" t="str">
        <f t="shared" si="340"/>
        <v>4080</v>
      </c>
      <c r="E2570" s="5" t="str">
        <f t="shared" si="341"/>
        <v>Whalen</v>
      </c>
      <c r="F2570" s="5" t="s">
        <v>8688</v>
      </c>
      <c r="H2570" s="5">
        <f t="shared" si="342"/>
        <v>6</v>
      </c>
      <c r="I2570" s="5" t="str">
        <f t="shared" si="343"/>
        <v>UPDATE crash_acc_2016 SET CITY_txt = 'Whalen' where TRIM(CITY)='4080';</v>
      </c>
    </row>
    <row r="2571" spans="1:9" x14ac:dyDescent="0.25">
      <c r="A2571" s="5" t="s">
        <v>8603</v>
      </c>
      <c r="B2571" t="s">
        <v>7944</v>
      </c>
      <c r="C2571" s="5" t="s">
        <v>9</v>
      </c>
      <c r="D2571" s="5" t="str">
        <f t="shared" si="340"/>
        <v>4085</v>
      </c>
      <c r="E2571" s="5" t="str">
        <f t="shared" si="341"/>
        <v>Wheaton</v>
      </c>
      <c r="F2571" s="5" t="s">
        <v>8688</v>
      </c>
      <c r="H2571" s="5">
        <f t="shared" si="342"/>
        <v>7</v>
      </c>
      <c r="I2571" s="5" t="str">
        <f t="shared" si="343"/>
        <v>UPDATE crash_acc_2016 SET CITY_txt = 'Wheaton' where TRIM(CITY)='4085';</v>
      </c>
    </row>
    <row r="2572" spans="1:9" x14ac:dyDescent="0.25">
      <c r="A2572" s="5" t="s">
        <v>8603</v>
      </c>
      <c r="B2572" t="s">
        <v>7945</v>
      </c>
      <c r="C2572" s="5" t="s">
        <v>9</v>
      </c>
      <c r="D2572" s="5" t="str">
        <f t="shared" si="340"/>
        <v>4090</v>
      </c>
      <c r="E2572" s="5" t="str">
        <f t="shared" si="341"/>
        <v>White Bear Lake</v>
      </c>
      <c r="F2572" s="5" t="s">
        <v>8688</v>
      </c>
      <c r="H2572" s="5">
        <f t="shared" si="342"/>
        <v>15</v>
      </c>
      <c r="I2572" s="5" t="str">
        <f t="shared" si="343"/>
        <v>UPDATE crash_acc_2016 SET CITY_txt = 'White Bear Lake' where TRIM(CITY)='4090';</v>
      </c>
    </row>
    <row r="2573" spans="1:9" x14ac:dyDescent="0.25">
      <c r="A2573" s="5" t="s">
        <v>8603</v>
      </c>
      <c r="B2573" t="s">
        <v>7946</v>
      </c>
      <c r="C2573" s="5" t="s">
        <v>9</v>
      </c>
      <c r="D2573" s="5" t="str">
        <f t="shared" si="340"/>
        <v>4095</v>
      </c>
      <c r="E2573" s="5" t="str">
        <f t="shared" si="341"/>
        <v>Wilder</v>
      </c>
      <c r="F2573" s="5" t="s">
        <v>8688</v>
      </c>
      <c r="H2573" s="5">
        <f t="shared" si="342"/>
        <v>6</v>
      </c>
      <c r="I2573" s="5" t="str">
        <f t="shared" si="343"/>
        <v>UPDATE crash_acc_2016 SET CITY_txt = 'Wilder' where TRIM(CITY)='4095';</v>
      </c>
    </row>
    <row r="2574" spans="1:9" x14ac:dyDescent="0.25">
      <c r="A2574" s="5" t="s">
        <v>8603</v>
      </c>
      <c r="B2574" t="s">
        <v>7947</v>
      </c>
      <c r="C2574" s="5" t="s">
        <v>9</v>
      </c>
      <c r="D2574" s="5" t="str">
        <f t="shared" si="340"/>
        <v>4100</v>
      </c>
      <c r="E2574" s="5" t="str">
        <f t="shared" si="341"/>
        <v>Willernie</v>
      </c>
      <c r="F2574" s="5" t="s">
        <v>8688</v>
      </c>
      <c r="H2574" s="5">
        <f t="shared" si="342"/>
        <v>9</v>
      </c>
      <c r="I2574" s="5" t="str">
        <f t="shared" si="343"/>
        <v>UPDATE crash_acc_2016 SET CITY_txt = 'Willernie' where TRIM(CITY)='4100';</v>
      </c>
    </row>
    <row r="2575" spans="1:9" x14ac:dyDescent="0.25">
      <c r="A2575" s="5" t="s">
        <v>8603</v>
      </c>
      <c r="B2575" t="s">
        <v>7948</v>
      </c>
      <c r="C2575" s="5" t="s">
        <v>9</v>
      </c>
      <c r="D2575" s="5" t="str">
        <f t="shared" ref="D2575:D2602" si="344">LEFT(B2575,4)</f>
        <v>4105</v>
      </c>
      <c r="E2575" s="5" t="str">
        <f t="shared" ref="E2575:E2602" si="345">TRIM(MID(B2575, SEARCH("=", B2575)+1,100))</f>
        <v>Williams</v>
      </c>
      <c r="F2575" s="5" t="s">
        <v>8688</v>
      </c>
      <c r="H2575" s="5">
        <f t="shared" si="342"/>
        <v>8</v>
      </c>
      <c r="I2575" s="5" t="str">
        <f t="shared" si="343"/>
        <v>UPDATE crash_acc_2016 SET CITY_txt = 'Williams' where TRIM(CITY)='4105';</v>
      </c>
    </row>
    <row r="2576" spans="1:9" x14ac:dyDescent="0.25">
      <c r="A2576" s="5" t="s">
        <v>8603</v>
      </c>
      <c r="B2576" t="s">
        <v>7949</v>
      </c>
      <c r="C2576" s="5" t="s">
        <v>9</v>
      </c>
      <c r="D2576" s="5" t="str">
        <f t="shared" si="344"/>
        <v>4110</v>
      </c>
      <c r="E2576" s="5" t="str">
        <f t="shared" si="345"/>
        <v>Willmar</v>
      </c>
      <c r="F2576" s="5" t="s">
        <v>8688</v>
      </c>
      <c r="H2576" s="5">
        <f t="shared" si="342"/>
        <v>7</v>
      </c>
      <c r="I2576" s="5" t="str">
        <f t="shared" si="343"/>
        <v>UPDATE crash_acc_2016 SET CITY_txt = 'Willmar' where TRIM(CITY)='4110';</v>
      </c>
    </row>
    <row r="2577" spans="1:9" x14ac:dyDescent="0.25">
      <c r="A2577" s="5" t="s">
        <v>8603</v>
      </c>
      <c r="B2577" t="s">
        <v>7950</v>
      </c>
      <c r="C2577" s="5" t="s">
        <v>9</v>
      </c>
      <c r="D2577" s="5" t="str">
        <f t="shared" si="344"/>
        <v>4115</v>
      </c>
      <c r="E2577" s="5" t="str">
        <f t="shared" si="345"/>
        <v>Willow River</v>
      </c>
      <c r="F2577" s="5" t="s">
        <v>8688</v>
      </c>
      <c r="H2577" s="5">
        <f t="shared" si="342"/>
        <v>12</v>
      </c>
      <c r="I2577" s="5" t="str">
        <f t="shared" si="343"/>
        <v>UPDATE crash_acc_2016 SET CITY_txt = 'Willow River' where TRIM(CITY)='4115';</v>
      </c>
    </row>
    <row r="2578" spans="1:9" x14ac:dyDescent="0.25">
      <c r="A2578" s="5" t="s">
        <v>8603</v>
      </c>
      <c r="B2578" t="s">
        <v>7951</v>
      </c>
      <c r="C2578" s="5" t="s">
        <v>9</v>
      </c>
      <c r="D2578" s="5" t="str">
        <f t="shared" si="344"/>
        <v>4120</v>
      </c>
      <c r="E2578" s="5" t="str">
        <f t="shared" si="345"/>
        <v>Wilmont</v>
      </c>
      <c r="F2578" s="5" t="s">
        <v>8688</v>
      </c>
      <c r="H2578" s="5">
        <f t="shared" si="342"/>
        <v>7</v>
      </c>
      <c r="I2578" s="5" t="str">
        <f t="shared" si="343"/>
        <v>UPDATE crash_acc_2016 SET CITY_txt = 'Wilmont' where TRIM(CITY)='4120';</v>
      </c>
    </row>
    <row r="2579" spans="1:9" x14ac:dyDescent="0.25">
      <c r="A2579" s="5" t="s">
        <v>8603</v>
      </c>
      <c r="B2579" t="s">
        <v>7952</v>
      </c>
      <c r="C2579" s="5" t="s">
        <v>9</v>
      </c>
      <c r="D2579" s="5" t="str">
        <f t="shared" si="344"/>
        <v>4125</v>
      </c>
      <c r="E2579" s="5" t="str">
        <f t="shared" si="345"/>
        <v>Wilton</v>
      </c>
      <c r="F2579" s="5" t="s">
        <v>8688</v>
      </c>
      <c r="H2579" s="5">
        <f t="shared" si="342"/>
        <v>6</v>
      </c>
      <c r="I2579" s="5" t="str">
        <f t="shared" si="343"/>
        <v>UPDATE crash_acc_2016 SET CITY_txt = 'Wilton' where TRIM(CITY)='4125';</v>
      </c>
    </row>
    <row r="2580" spans="1:9" x14ac:dyDescent="0.25">
      <c r="A2580" s="5" t="s">
        <v>8603</v>
      </c>
      <c r="B2580" t="s">
        <v>7953</v>
      </c>
      <c r="C2580" s="5" t="s">
        <v>9</v>
      </c>
      <c r="D2580" s="5" t="str">
        <f t="shared" si="344"/>
        <v>4130</v>
      </c>
      <c r="E2580" s="5" t="str">
        <f t="shared" si="345"/>
        <v>Windom</v>
      </c>
      <c r="F2580" s="5" t="s">
        <v>8688</v>
      </c>
      <c r="H2580" s="5">
        <f t="shared" si="342"/>
        <v>6</v>
      </c>
      <c r="I2580" s="5" t="str">
        <f t="shared" si="343"/>
        <v>UPDATE crash_acc_2016 SET CITY_txt = 'Windom' where TRIM(CITY)='4130';</v>
      </c>
    </row>
    <row r="2581" spans="1:9" x14ac:dyDescent="0.25">
      <c r="A2581" s="5" t="s">
        <v>8603</v>
      </c>
      <c r="B2581" t="s">
        <v>7954</v>
      </c>
      <c r="C2581" s="5" t="s">
        <v>9</v>
      </c>
      <c r="D2581" s="5" t="str">
        <f t="shared" si="344"/>
        <v>4135</v>
      </c>
      <c r="E2581" s="5" t="str">
        <f t="shared" si="345"/>
        <v>Winger</v>
      </c>
      <c r="F2581" s="5" t="s">
        <v>8688</v>
      </c>
      <c r="H2581" s="5">
        <f t="shared" si="342"/>
        <v>6</v>
      </c>
      <c r="I2581" s="5" t="str">
        <f t="shared" si="343"/>
        <v>UPDATE crash_acc_2016 SET CITY_txt = 'Winger' where TRIM(CITY)='4135';</v>
      </c>
    </row>
    <row r="2582" spans="1:9" x14ac:dyDescent="0.25">
      <c r="A2582" s="5" t="s">
        <v>8603</v>
      </c>
      <c r="B2582" t="s">
        <v>7955</v>
      </c>
      <c r="C2582" s="5" t="s">
        <v>9</v>
      </c>
      <c r="D2582" s="5" t="str">
        <f t="shared" si="344"/>
        <v>4140</v>
      </c>
      <c r="E2582" s="5" t="str">
        <f t="shared" si="345"/>
        <v>Winnebago</v>
      </c>
      <c r="F2582" s="5" t="s">
        <v>8688</v>
      </c>
      <c r="H2582" s="5">
        <f t="shared" si="342"/>
        <v>9</v>
      </c>
      <c r="I2582" s="5" t="str">
        <f t="shared" si="343"/>
        <v>UPDATE crash_acc_2016 SET CITY_txt = 'Winnebago' where TRIM(CITY)='4140';</v>
      </c>
    </row>
    <row r="2583" spans="1:9" x14ac:dyDescent="0.25">
      <c r="A2583" s="5" t="s">
        <v>8603</v>
      </c>
      <c r="B2583" t="s">
        <v>7956</v>
      </c>
      <c r="C2583" s="5" t="s">
        <v>9</v>
      </c>
      <c r="D2583" s="5" t="str">
        <f t="shared" si="344"/>
        <v>4145</v>
      </c>
      <c r="E2583" s="5" t="str">
        <f t="shared" si="345"/>
        <v>Winona</v>
      </c>
      <c r="F2583" s="5" t="s">
        <v>8688</v>
      </c>
      <c r="H2583" s="5">
        <f t="shared" si="342"/>
        <v>6</v>
      </c>
      <c r="I2583" s="5" t="str">
        <f t="shared" si="343"/>
        <v>UPDATE crash_acc_2016 SET CITY_txt = 'Winona' where TRIM(CITY)='4145';</v>
      </c>
    </row>
    <row r="2584" spans="1:9" x14ac:dyDescent="0.25">
      <c r="A2584" s="5" t="s">
        <v>8603</v>
      </c>
      <c r="B2584" t="s">
        <v>7957</v>
      </c>
      <c r="C2584" s="5" t="s">
        <v>9</v>
      </c>
      <c r="D2584" s="5" t="str">
        <f t="shared" si="344"/>
        <v>4150</v>
      </c>
      <c r="E2584" s="5" t="str">
        <f t="shared" si="345"/>
        <v>Winsted</v>
      </c>
      <c r="F2584" s="5" t="s">
        <v>8688</v>
      </c>
      <c r="H2584" s="5">
        <f t="shared" si="342"/>
        <v>7</v>
      </c>
      <c r="I2584" s="5" t="str">
        <f t="shared" si="343"/>
        <v>UPDATE crash_acc_2016 SET CITY_txt = 'Winsted' where TRIM(CITY)='4150';</v>
      </c>
    </row>
    <row r="2585" spans="1:9" x14ac:dyDescent="0.25">
      <c r="A2585" s="5" t="s">
        <v>8603</v>
      </c>
      <c r="B2585" t="s">
        <v>7958</v>
      </c>
      <c r="C2585" s="5" t="s">
        <v>9</v>
      </c>
      <c r="D2585" s="5" t="str">
        <f t="shared" si="344"/>
        <v>4155</v>
      </c>
      <c r="E2585" s="5" t="str">
        <f t="shared" si="345"/>
        <v>Winthrop</v>
      </c>
      <c r="F2585" s="5" t="s">
        <v>8688</v>
      </c>
      <c r="H2585" s="5">
        <f t="shared" si="342"/>
        <v>8</v>
      </c>
      <c r="I2585" s="5" t="str">
        <f t="shared" si="343"/>
        <v>UPDATE crash_acc_2016 SET CITY_txt = 'Winthrop' where TRIM(CITY)='4155';</v>
      </c>
    </row>
    <row r="2586" spans="1:9" x14ac:dyDescent="0.25">
      <c r="A2586" s="5" t="s">
        <v>8603</v>
      </c>
      <c r="B2586" t="s">
        <v>7959</v>
      </c>
      <c r="C2586" s="5" t="s">
        <v>9</v>
      </c>
      <c r="D2586" s="5" t="str">
        <f t="shared" si="344"/>
        <v>4160</v>
      </c>
      <c r="E2586" s="5" t="str">
        <f t="shared" si="345"/>
        <v>Winton</v>
      </c>
      <c r="F2586" s="5" t="s">
        <v>8688</v>
      </c>
      <c r="H2586" s="5">
        <f t="shared" si="342"/>
        <v>6</v>
      </c>
      <c r="I2586" s="5" t="str">
        <f t="shared" si="343"/>
        <v>UPDATE crash_acc_2016 SET CITY_txt = 'Winton' where TRIM(CITY)='4160';</v>
      </c>
    </row>
    <row r="2587" spans="1:9" x14ac:dyDescent="0.25">
      <c r="A2587" s="5" t="s">
        <v>8603</v>
      </c>
      <c r="B2587" t="s">
        <v>7960</v>
      </c>
      <c r="C2587" s="5" t="s">
        <v>9</v>
      </c>
      <c r="D2587" s="5" t="str">
        <f t="shared" si="344"/>
        <v>4165</v>
      </c>
      <c r="E2587" s="5" t="str">
        <f t="shared" si="345"/>
        <v>Wolf Lake</v>
      </c>
      <c r="F2587" s="5" t="s">
        <v>8688</v>
      </c>
      <c r="H2587" s="5">
        <f t="shared" si="342"/>
        <v>9</v>
      </c>
      <c r="I2587" s="5" t="str">
        <f t="shared" si="343"/>
        <v>UPDATE crash_acc_2016 SET CITY_txt = 'Wolf Lake' where TRIM(CITY)='4165';</v>
      </c>
    </row>
    <row r="2588" spans="1:9" x14ac:dyDescent="0.25">
      <c r="A2588" s="5" t="s">
        <v>8603</v>
      </c>
      <c r="B2588" t="s">
        <v>7961</v>
      </c>
      <c r="C2588" s="5" t="s">
        <v>9</v>
      </c>
      <c r="D2588" s="5" t="str">
        <f t="shared" si="344"/>
        <v>4170</v>
      </c>
      <c r="E2588" s="5" t="str">
        <f t="shared" si="345"/>
        <v>Wolverton</v>
      </c>
      <c r="F2588" s="5" t="s">
        <v>8688</v>
      </c>
      <c r="H2588" s="5">
        <f t="shared" si="342"/>
        <v>9</v>
      </c>
      <c r="I2588" s="5" t="str">
        <f t="shared" si="343"/>
        <v>UPDATE crash_acc_2016 SET CITY_txt = 'Wolverton' where TRIM(CITY)='4170';</v>
      </c>
    </row>
    <row r="2589" spans="1:9" x14ac:dyDescent="0.25">
      <c r="A2589" s="5" t="s">
        <v>8603</v>
      </c>
      <c r="B2589" t="s">
        <v>7962</v>
      </c>
      <c r="C2589" s="5" t="s">
        <v>9</v>
      </c>
      <c r="D2589" s="5" t="str">
        <f t="shared" si="344"/>
        <v>4173</v>
      </c>
      <c r="E2589" s="5" t="str">
        <f t="shared" si="345"/>
        <v>Woodbury</v>
      </c>
      <c r="F2589" s="5" t="s">
        <v>8688</v>
      </c>
      <c r="H2589" s="5">
        <f t="shared" si="342"/>
        <v>8</v>
      </c>
      <c r="I2589" s="5" t="str">
        <f t="shared" si="343"/>
        <v>UPDATE crash_acc_2016 SET CITY_txt = 'Woodbury' where TRIM(CITY)='4173';</v>
      </c>
    </row>
    <row r="2590" spans="1:9" x14ac:dyDescent="0.25">
      <c r="A2590" s="5" t="s">
        <v>8603</v>
      </c>
      <c r="B2590" t="s">
        <v>7963</v>
      </c>
      <c r="C2590" s="5" t="s">
        <v>9</v>
      </c>
      <c r="D2590" s="5" t="str">
        <f t="shared" si="344"/>
        <v>4175</v>
      </c>
      <c r="E2590" s="5" t="str">
        <f t="shared" si="345"/>
        <v>Wood Lake</v>
      </c>
      <c r="F2590" s="5" t="s">
        <v>8688</v>
      </c>
      <c r="H2590" s="5">
        <f t="shared" si="342"/>
        <v>9</v>
      </c>
      <c r="I2590" s="5" t="str">
        <f t="shared" si="343"/>
        <v>UPDATE crash_acc_2016 SET CITY_txt = 'Wood Lake' where TRIM(CITY)='4175';</v>
      </c>
    </row>
    <row r="2591" spans="1:9" x14ac:dyDescent="0.25">
      <c r="A2591" s="5" t="s">
        <v>8603</v>
      </c>
      <c r="B2591" t="s">
        <v>7964</v>
      </c>
      <c r="C2591" s="5" t="s">
        <v>9</v>
      </c>
      <c r="D2591" s="5" t="str">
        <f t="shared" si="344"/>
        <v>4180</v>
      </c>
      <c r="E2591" s="5" t="str">
        <f t="shared" si="345"/>
        <v>Woodland</v>
      </c>
      <c r="F2591" s="5" t="s">
        <v>8688</v>
      </c>
      <c r="H2591" s="5">
        <f t="shared" si="342"/>
        <v>8</v>
      </c>
      <c r="I2591" s="5" t="str">
        <f t="shared" si="343"/>
        <v>UPDATE crash_acc_2016 SET CITY_txt = 'Woodland' where TRIM(CITY)='4180';</v>
      </c>
    </row>
    <row r="2592" spans="1:9" x14ac:dyDescent="0.25">
      <c r="A2592" s="5" t="s">
        <v>8603</v>
      </c>
      <c r="B2592" t="s">
        <v>7965</v>
      </c>
      <c r="C2592" s="5" t="s">
        <v>9</v>
      </c>
      <c r="D2592" s="5" t="str">
        <f t="shared" si="344"/>
        <v>4185</v>
      </c>
      <c r="E2592" s="5" t="str">
        <f t="shared" si="345"/>
        <v>Woodstock</v>
      </c>
      <c r="F2592" s="5" t="s">
        <v>8688</v>
      </c>
      <c r="H2592" s="5">
        <f t="shared" si="342"/>
        <v>9</v>
      </c>
      <c r="I2592" s="5" t="str">
        <f t="shared" si="343"/>
        <v>UPDATE crash_acc_2016 SET CITY_txt = 'Woodstock' where TRIM(CITY)='4185';</v>
      </c>
    </row>
    <row r="2593" spans="1:9" x14ac:dyDescent="0.25">
      <c r="A2593" s="5" t="s">
        <v>8603</v>
      </c>
      <c r="B2593" t="s">
        <v>7966</v>
      </c>
      <c r="C2593" s="5" t="s">
        <v>9</v>
      </c>
      <c r="D2593" s="5" t="str">
        <f t="shared" si="344"/>
        <v>4190</v>
      </c>
      <c r="E2593" s="5" t="str">
        <f t="shared" si="345"/>
        <v>Worthington</v>
      </c>
      <c r="F2593" s="5" t="s">
        <v>8688</v>
      </c>
      <c r="H2593" s="5">
        <f t="shared" si="342"/>
        <v>11</v>
      </c>
      <c r="I2593" s="5" t="str">
        <f t="shared" si="343"/>
        <v>UPDATE crash_acc_2016 SET CITY_txt = 'Worthington' where TRIM(CITY)='4190';</v>
      </c>
    </row>
    <row r="2594" spans="1:9" x14ac:dyDescent="0.25">
      <c r="A2594" s="5" t="s">
        <v>8603</v>
      </c>
      <c r="B2594" t="s">
        <v>7967</v>
      </c>
      <c r="C2594" s="5" t="s">
        <v>9</v>
      </c>
      <c r="D2594" s="5" t="str">
        <f t="shared" si="344"/>
        <v>4195</v>
      </c>
      <c r="E2594" s="5" t="str">
        <f t="shared" si="345"/>
        <v>Wrenshall</v>
      </c>
      <c r="F2594" s="5" t="s">
        <v>8688</v>
      </c>
      <c r="H2594" s="5">
        <f t="shared" si="342"/>
        <v>9</v>
      </c>
      <c r="I2594" s="5" t="str">
        <f t="shared" si="343"/>
        <v>UPDATE crash_acc_2016 SET CITY_txt = 'Wrenshall' where TRIM(CITY)='4195';</v>
      </c>
    </row>
    <row r="2595" spans="1:9" x14ac:dyDescent="0.25">
      <c r="A2595" s="5" t="s">
        <v>8603</v>
      </c>
      <c r="B2595" t="s">
        <v>7968</v>
      </c>
      <c r="C2595" s="5" t="s">
        <v>9</v>
      </c>
      <c r="D2595" s="5" t="str">
        <f t="shared" si="344"/>
        <v>4200</v>
      </c>
      <c r="E2595" s="5" t="str">
        <f t="shared" si="345"/>
        <v>Wright</v>
      </c>
      <c r="F2595" s="5" t="s">
        <v>8688</v>
      </c>
      <c r="H2595" s="5">
        <f t="shared" si="342"/>
        <v>6</v>
      </c>
      <c r="I2595" s="5" t="str">
        <f t="shared" si="343"/>
        <v>UPDATE crash_acc_2016 SET CITY_txt = 'Wright' where TRIM(CITY)='4200';</v>
      </c>
    </row>
    <row r="2596" spans="1:9" x14ac:dyDescent="0.25">
      <c r="A2596" s="5" t="s">
        <v>8603</v>
      </c>
      <c r="B2596" t="s">
        <v>7969</v>
      </c>
      <c r="C2596" s="5" t="s">
        <v>9</v>
      </c>
      <c r="D2596" s="5" t="str">
        <f t="shared" si="344"/>
        <v>4205</v>
      </c>
      <c r="E2596" s="5" t="str">
        <f t="shared" si="345"/>
        <v>Wykoff</v>
      </c>
      <c r="F2596" s="5" t="s">
        <v>8688</v>
      </c>
      <c r="H2596" s="5">
        <f t="shared" si="342"/>
        <v>6</v>
      </c>
      <c r="I2596" s="5" t="str">
        <f t="shared" si="343"/>
        <v>UPDATE crash_acc_2016 SET CITY_txt = 'Wykoff' where TRIM(CITY)='4205';</v>
      </c>
    </row>
    <row r="2597" spans="1:9" x14ac:dyDescent="0.25">
      <c r="A2597" s="5" t="s">
        <v>8603</v>
      </c>
      <c r="B2597" t="s">
        <v>7970</v>
      </c>
      <c r="C2597" s="5" t="s">
        <v>9</v>
      </c>
      <c r="D2597" s="5" t="str">
        <f t="shared" si="344"/>
        <v>4210</v>
      </c>
      <c r="E2597" s="5" t="str">
        <f t="shared" si="345"/>
        <v>Wyoming</v>
      </c>
      <c r="F2597" s="5" t="s">
        <v>8688</v>
      </c>
      <c r="H2597" s="5">
        <f t="shared" si="342"/>
        <v>7</v>
      </c>
      <c r="I2597" s="5" t="str">
        <f t="shared" si="343"/>
        <v>UPDATE crash_acc_2016 SET CITY_txt = 'Wyoming' where TRIM(CITY)='4210';</v>
      </c>
    </row>
    <row r="2598" spans="1:9" x14ac:dyDescent="0.25">
      <c r="A2598" s="5" t="s">
        <v>8603</v>
      </c>
      <c r="B2598" t="s">
        <v>7971</v>
      </c>
      <c r="C2598" s="5" t="s">
        <v>9</v>
      </c>
      <c r="D2598" s="5" t="str">
        <f t="shared" si="344"/>
        <v>4215</v>
      </c>
      <c r="E2598" s="5" t="str">
        <f t="shared" si="345"/>
        <v>Young America</v>
      </c>
      <c r="F2598" s="5" t="s">
        <v>8688</v>
      </c>
      <c r="H2598" s="5">
        <f t="shared" si="342"/>
        <v>13</v>
      </c>
      <c r="I2598" s="5" t="str">
        <f t="shared" si="343"/>
        <v>UPDATE crash_acc_2016 SET CITY_txt = 'Young America' where TRIM(CITY)='4215';</v>
      </c>
    </row>
    <row r="2599" spans="1:9" x14ac:dyDescent="0.25">
      <c r="A2599" s="5" t="s">
        <v>8603</v>
      </c>
      <c r="B2599" t="s">
        <v>7972</v>
      </c>
      <c r="C2599" s="5" t="s">
        <v>9</v>
      </c>
      <c r="D2599" s="5" t="str">
        <f t="shared" si="344"/>
        <v>4220</v>
      </c>
      <c r="E2599" s="5" t="str">
        <f t="shared" si="345"/>
        <v>Zemple</v>
      </c>
      <c r="F2599" s="5" t="s">
        <v>8688</v>
      </c>
      <c r="H2599" s="5">
        <f t="shared" si="342"/>
        <v>6</v>
      </c>
      <c r="I2599" s="5" t="str">
        <f t="shared" si="343"/>
        <v>UPDATE crash_acc_2016 SET CITY_txt = 'Zemple' where TRIM(CITY)='4220';</v>
      </c>
    </row>
    <row r="2600" spans="1:9" x14ac:dyDescent="0.25">
      <c r="A2600" s="5" t="s">
        <v>8603</v>
      </c>
      <c r="B2600" t="s">
        <v>7973</v>
      </c>
      <c r="C2600" s="5" t="s">
        <v>9</v>
      </c>
      <c r="D2600" s="5" t="str">
        <f t="shared" si="344"/>
        <v>4222</v>
      </c>
      <c r="E2600" s="5" t="str">
        <f t="shared" si="345"/>
        <v>Zimmerman</v>
      </c>
      <c r="F2600" s="5" t="s">
        <v>8688</v>
      </c>
      <c r="H2600" s="5">
        <f t="shared" si="342"/>
        <v>9</v>
      </c>
      <c r="I2600" s="5" t="str">
        <f t="shared" si="343"/>
        <v>UPDATE crash_acc_2016 SET CITY_txt = 'Zimmerman' where TRIM(CITY)='4222';</v>
      </c>
    </row>
    <row r="2601" spans="1:9" x14ac:dyDescent="0.25">
      <c r="A2601" s="5" t="s">
        <v>8603</v>
      </c>
      <c r="B2601" t="s">
        <v>7974</v>
      </c>
      <c r="C2601" s="5" t="s">
        <v>9</v>
      </c>
      <c r="D2601" s="5" t="str">
        <f t="shared" si="344"/>
        <v>4225</v>
      </c>
      <c r="E2601" s="5" t="str">
        <f t="shared" si="345"/>
        <v>Zumbro Falls</v>
      </c>
      <c r="F2601" s="5" t="s">
        <v>8688</v>
      </c>
      <c r="H2601" s="5">
        <f t="shared" si="342"/>
        <v>12</v>
      </c>
      <c r="I2601" s="5" t="str">
        <f t="shared" si="343"/>
        <v>UPDATE crash_acc_2016 SET CITY_txt = 'Zumbro Falls' where TRIM(CITY)='4225';</v>
      </c>
    </row>
    <row r="2602" spans="1:9" x14ac:dyDescent="0.25">
      <c r="A2602" s="5" t="s">
        <v>8603</v>
      </c>
      <c r="B2602" t="s">
        <v>7975</v>
      </c>
      <c r="C2602" s="5" t="s">
        <v>9</v>
      </c>
      <c r="D2602" s="5" t="str">
        <f t="shared" si="344"/>
        <v>4230</v>
      </c>
      <c r="E2602" s="5" t="str">
        <f t="shared" si="345"/>
        <v>Zumbrota</v>
      </c>
      <c r="F2602" s="5" t="s">
        <v>8688</v>
      </c>
      <c r="H2602" s="5">
        <f t="shared" si="342"/>
        <v>8</v>
      </c>
      <c r="I2602" s="5" t="str">
        <f t="shared" si="343"/>
        <v>UPDATE crash_acc_2016 SET CITY_txt = 'Zumbrota' where TRIM(CITY)='4230';</v>
      </c>
    </row>
    <row r="2603" spans="1:9" x14ac:dyDescent="0.25">
      <c r="A2603" s="5" t="s">
        <v>8570</v>
      </c>
      <c r="B2603" t="s">
        <v>7976</v>
      </c>
      <c r="C2603" t="s">
        <v>7</v>
      </c>
      <c r="D2603" s="5" t="str">
        <f t="shared" ref="D2603:D2666" si="346">LEFT(B2603,4)</f>
        <v>3229</v>
      </c>
      <c r="E2603" s="5" t="str">
        <f t="shared" ref="E2603:E2666" si="347">TRIM(MID(B2603, SEARCH("=", B2603)+1,100))</f>
        <v>Ada PD</v>
      </c>
      <c r="F2603" s="5" t="s">
        <v>8688</v>
      </c>
      <c r="H2603" s="5">
        <f t="shared" si="342"/>
        <v>6</v>
      </c>
      <c r="I2603" s="5" t="str">
        <f t="shared" si="343"/>
        <v>UPDATE crash_acc_2016 SET AGENCY_txt = 'Ada PD' where TRIM(AGENCY)='3229';</v>
      </c>
    </row>
    <row r="2604" spans="1:9" x14ac:dyDescent="0.25">
      <c r="A2604" s="5" t="s">
        <v>8570</v>
      </c>
      <c r="B2604" t="s">
        <v>7977</v>
      </c>
      <c r="C2604" s="5" t="s">
        <v>7</v>
      </c>
      <c r="D2604" s="5" t="str">
        <f t="shared" si="346"/>
        <v>3230</v>
      </c>
      <c r="E2604" s="5" t="str">
        <f t="shared" si="347"/>
        <v>Adams PD</v>
      </c>
      <c r="F2604" s="5" t="s">
        <v>8688</v>
      </c>
      <c r="H2604" s="5">
        <f t="shared" si="342"/>
        <v>8</v>
      </c>
      <c r="I2604" s="5" t="str">
        <f t="shared" si="343"/>
        <v>UPDATE crash_acc_2016 SET AGENCY_txt = 'Adams PD' where TRIM(AGENCY)='3230';</v>
      </c>
    </row>
    <row r="2605" spans="1:9" x14ac:dyDescent="0.25">
      <c r="A2605" s="5" t="s">
        <v>8570</v>
      </c>
      <c r="B2605" t="s">
        <v>7978</v>
      </c>
      <c r="C2605" s="5" t="s">
        <v>7</v>
      </c>
      <c r="D2605" s="5" t="str">
        <f t="shared" si="346"/>
        <v>3231</v>
      </c>
      <c r="E2605" s="5" t="str">
        <f t="shared" si="347"/>
        <v>Adrian PD</v>
      </c>
      <c r="F2605" s="5" t="s">
        <v>8688</v>
      </c>
      <c r="H2605" s="5">
        <f t="shared" si="342"/>
        <v>9</v>
      </c>
      <c r="I2605" s="5" t="str">
        <f t="shared" si="343"/>
        <v>UPDATE crash_acc_2016 SET AGENCY_txt = 'Adrian PD' where TRIM(AGENCY)='3231';</v>
      </c>
    </row>
    <row r="2606" spans="1:9" x14ac:dyDescent="0.25">
      <c r="A2606" s="5" t="s">
        <v>8570</v>
      </c>
      <c r="B2606" t="s">
        <v>7979</v>
      </c>
      <c r="C2606" s="5" t="s">
        <v>7</v>
      </c>
      <c r="D2606" s="5" t="str">
        <f t="shared" si="346"/>
        <v>3232</v>
      </c>
      <c r="E2606" s="5" t="str">
        <f t="shared" si="347"/>
        <v>Aitkin Co Sheriff</v>
      </c>
      <c r="F2606" s="5" t="s">
        <v>8688</v>
      </c>
      <c r="H2606" s="5">
        <f t="shared" si="342"/>
        <v>17</v>
      </c>
      <c r="I2606" s="5" t="str">
        <f t="shared" si="343"/>
        <v>UPDATE crash_acc_2016 SET AGENCY_txt = 'Aitkin Co Sheriff' where TRIM(AGENCY)='3232';</v>
      </c>
    </row>
    <row r="2607" spans="1:9" x14ac:dyDescent="0.25">
      <c r="A2607" s="5" t="s">
        <v>8570</v>
      </c>
      <c r="B2607" t="s">
        <v>7980</v>
      </c>
      <c r="C2607" s="5" t="s">
        <v>7</v>
      </c>
      <c r="D2607" s="5" t="str">
        <f t="shared" si="346"/>
        <v>3233</v>
      </c>
      <c r="E2607" s="5" t="str">
        <f t="shared" si="347"/>
        <v>Aitkin PD</v>
      </c>
      <c r="F2607" s="5" t="s">
        <v>8688</v>
      </c>
      <c r="H2607" s="5">
        <f t="shared" si="342"/>
        <v>9</v>
      </c>
      <c r="I2607" s="5" t="str">
        <f t="shared" si="343"/>
        <v>UPDATE crash_acc_2016 SET AGENCY_txt = 'Aitkin PD' where TRIM(AGENCY)='3233';</v>
      </c>
    </row>
    <row r="2608" spans="1:9" x14ac:dyDescent="0.25">
      <c r="A2608" s="5" t="s">
        <v>8570</v>
      </c>
      <c r="B2608" t="s">
        <v>7981</v>
      </c>
      <c r="C2608" s="5" t="s">
        <v>7</v>
      </c>
      <c r="D2608" s="5" t="str">
        <f t="shared" si="346"/>
        <v>3234</v>
      </c>
      <c r="E2608" s="5" t="str">
        <f t="shared" si="347"/>
        <v>Akeley PD</v>
      </c>
      <c r="F2608" s="5" t="s">
        <v>8688</v>
      </c>
      <c r="H2608" s="5">
        <f t="shared" si="342"/>
        <v>9</v>
      </c>
      <c r="I2608" s="5" t="str">
        <f t="shared" si="343"/>
        <v>UPDATE crash_acc_2016 SET AGENCY_txt = 'Akeley PD' where TRIM(AGENCY)='3234';</v>
      </c>
    </row>
    <row r="2609" spans="1:9" x14ac:dyDescent="0.25">
      <c r="A2609" s="5" t="s">
        <v>8570</v>
      </c>
      <c r="B2609" t="s">
        <v>7982</v>
      </c>
      <c r="C2609" s="5" t="s">
        <v>7</v>
      </c>
      <c r="D2609" s="5" t="str">
        <f t="shared" si="346"/>
        <v>3235</v>
      </c>
      <c r="E2609" s="5" t="str">
        <f t="shared" si="347"/>
        <v>Albany PD</v>
      </c>
      <c r="F2609" s="5" t="s">
        <v>8688</v>
      </c>
      <c r="H2609" s="5">
        <f t="shared" si="342"/>
        <v>9</v>
      </c>
      <c r="I2609" s="5" t="str">
        <f t="shared" si="343"/>
        <v>UPDATE crash_acc_2016 SET AGENCY_txt = 'Albany PD' where TRIM(AGENCY)='3235';</v>
      </c>
    </row>
    <row r="2610" spans="1:9" x14ac:dyDescent="0.25">
      <c r="A2610" s="5" t="s">
        <v>8570</v>
      </c>
      <c r="B2610" t="s">
        <v>7983</v>
      </c>
      <c r="C2610" s="5" t="s">
        <v>7</v>
      </c>
      <c r="D2610" s="5" t="str">
        <f t="shared" si="346"/>
        <v>3236</v>
      </c>
      <c r="E2610" s="5" t="str">
        <f t="shared" si="347"/>
        <v>Albert Lea PD</v>
      </c>
      <c r="F2610" s="5" t="s">
        <v>8688</v>
      </c>
      <c r="H2610" s="5">
        <f t="shared" si="342"/>
        <v>13</v>
      </c>
      <c r="I2610" s="5" t="str">
        <f t="shared" si="343"/>
        <v>UPDATE crash_acc_2016 SET AGENCY_txt = 'Albert Lea PD' where TRIM(AGENCY)='3236';</v>
      </c>
    </row>
    <row r="2611" spans="1:9" x14ac:dyDescent="0.25">
      <c r="A2611" s="5" t="s">
        <v>8570</v>
      </c>
      <c r="B2611" t="s">
        <v>7984</v>
      </c>
      <c r="C2611" s="5" t="s">
        <v>7</v>
      </c>
      <c r="D2611" s="5" t="str">
        <f t="shared" si="346"/>
        <v>3237</v>
      </c>
      <c r="E2611" s="5" t="str">
        <f t="shared" si="347"/>
        <v>Alden PD</v>
      </c>
      <c r="F2611" s="5" t="s">
        <v>8688</v>
      </c>
      <c r="H2611" s="5">
        <f t="shared" si="342"/>
        <v>8</v>
      </c>
      <c r="I2611" s="5" t="str">
        <f t="shared" si="343"/>
        <v>UPDATE crash_acc_2016 SET AGENCY_txt = 'Alden PD' where TRIM(AGENCY)='3237';</v>
      </c>
    </row>
    <row r="2612" spans="1:9" x14ac:dyDescent="0.25">
      <c r="A2612" s="5" t="s">
        <v>8570</v>
      </c>
      <c r="B2612" t="s">
        <v>7985</v>
      </c>
      <c r="C2612" s="5" t="s">
        <v>7</v>
      </c>
      <c r="D2612" s="5" t="str">
        <f t="shared" si="346"/>
        <v>3238</v>
      </c>
      <c r="E2612" s="5" t="str">
        <f t="shared" si="347"/>
        <v>Alexandria PD</v>
      </c>
      <c r="F2612" s="5" t="s">
        <v>8688</v>
      </c>
      <c r="H2612" s="5">
        <f t="shared" si="342"/>
        <v>13</v>
      </c>
      <c r="I2612" s="5" t="str">
        <f t="shared" si="343"/>
        <v>UPDATE crash_acc_2016 SET AGENCY_txt = 'Alexandria PD' where TRIM(AGENCY)='3238';</v>
      </c>
    </row>
    <row r="2613" spans="1:9" x14ac:dyDescent="0.25">
      <c r="A2613" s="5" t="s">
        <v>8570</v>
      </c>
      <c r="B2613" t="s">
        <v>7986</v>
      </c>
      <c r="C2613" s="5" t="s">
        <v>7</v>
      </c>
      <c r="D2613" s="5" t="str">
        <f t="shared" si="346"/>
        <v>3240</v>
      </c>
      <c r="E2613" s="5" t="str">
        <f t="shared" si="347"/>
        <v>Annandale PD</v>
      </c>
      <c r="F2613" s="5" t="s">
        <v>8688</v>
      </c>
      <c r="H2613" s="5">
        <f t="shared" si="342"/>
        <v>12</v>
      </c>
      <c r="I2613" s="5" t="str">
        <f t="shared" si="343"/>
        <v>UPDATE crash_acc_2016 SET AGENCY_txt = 'Annandale PD' where TRIM(AGENCY)='3240';</v>
      </c>
    </row>
    <row r="2614" spans="1:9" x14ac:dyDescent="0.25">
      <c r="A2614" s="5" t="s">
        <v>8570</v>
      </c>
      <c r="B2614" t="s">
        <v>7987</v>
      </c>
      <c r="C2614" s="5" t="s">
        <v>7</v>
      </c>
      <c r="D2614" s="5" t="str">
        <f t="shared" si="346"/>
        <v>3241</v>
      </c>
      <c r="E2614" s="5" t="str">
        <f t="shared" si="347"/>
        <v>Anoka Co Central Communications - Main</v>
      </c>
      <c r="F2614" s="5" t="s">
        <v>8688</v>
      </c>
      <c r="H2614" s="5">
        <f t="shared" si="342"/>
        <v>38</v>
      </c>
      <c r="I2614" s="5" t="str">
        <f t="shared" si="343"/>
        <v>UPDATE crash_acc_2016 SET AGENCY_txt = 'Anoka Co Central Communications - Main' where TRIM(AGENCY)='3241';</v>
      </c>
    </row>
    <row r="2615" spans="1:9" x14ac:dyDescent="0.25">
      <c r="A2615" s="5" t="s">
        <v>8570</v>
      </c>
      <c r="B2615" t="s">
        <v>7988</v>
      </c>
      <c r="C2615" s="5" t="s">
        <v>7</v>
      </c>
      <c r="D2615" s="5" t="str">
        <f t="shared" si="346"/>
        <v>3242</v>
      </c>
      <c r="E2615" s="5" t="str">
        <f t="shared" si="347"/>
        <v>Anoka Co Sheriff</v>
      </c>
      <c r="F2615" s="5" t="s">
        <v>8688</v>
      </c>
      <c r="H2615" s="5">
        <f t="shared" si="342"/>
        <v>16</v>
      </c>
      <c r="I2615" s="5" t="str">
        <f t="shared" si="343"/>
        <v>UPDATE crash_acc_2016 SET AGENCY_txt = 'Anoka Co Sheriff' where TRIM(AGENCY)='3242';</v>
      </c>
    </row>
    <row r="2616" spans="1:9" x14ac:dyDescent="0.25">
      <c r="A2616" s="5" t="s">
        <v>8570</v>
      </c>
      <c r="B2616" t="s">
        <v>7989</v>
      </c>
      <c r="C2616" s="5" t="s">
        <v>7</v>
      </c>
      <c r="D2616" s="5" t="str">
        <f t="shared" si="346"/>
        <v>3243</v>
      </c>
      <c r="E2616" s="5" t="str">
        <f t="shared" si="347"/>
        <v>Anoka PD</v>
      </c>
      <c r="F2616" s="5" t="s">
        <v>8688</v>
      </c>
      <c r="H2616" s="5">
        <f t="shared" si="342"/>
        <v>8</v>
      </c>
      <c r="I2616" s="5" t="str">
        <f t="shared" si="343"/>
        <v>UPDATE crash_acc_2016 SET AGENCY_txt = 'Anoka PD' where TRIM(AGENCY)='3243';</v>
      </c>
    </row>
    <row r="2617" spans="1:9" x14ac:dyDescent="0.25">
      <c r="A2617" s="5" t="s">
        <v>8570</v>
      </c>
      <c r="B2617" t="s">
        <v>7990</v>
      </c>
      <c r="C2617" s="5" t="s">
        <v>7</v>
      </c>
      <c r="D2617" s="5" t="str">
        <f t="shared" si="346"/>
        <v>3244</v>
      </c>
      <c r="E2617" s="5" t="str">
        <f t="shared" si="347"/>
        <v>Apple Valley PD</v>
      </c>
      <c r="F2617" s="5" t="s">
        <v>8688</v>
      </c>
      <c r="H2617" s="5">
        <f t="shared" si="342"/>
        <v>15</v>
      </c>
      <c r="I2617" s="5" t="str">
        <f t="shared" si="343"/>
        <v>UPDATE crash_acc_2016 SET AGENCY_txt = 'Apple Valley PD' where TRIM(AGENCY)='3244';</v>
      </c>
    </row>
    <row r="2618" spans="1:9" x14ac:dyDescent="0.25">
      <c r="A2618" s="5" t="s">
        <v>8570</v>
      </c>
      <c r="B2618" t="s">
        <v>7991</v>
      </c>
      <c r="C2618" s="5" t="s">
        <v>7</v>
      </c>
      <c r="D2618" s="5" t="str">
        <f t="shared" si="346"/>
        <v>3245</v>
      </c>
      <c r="E2618" s="5" t="str">
        <f t="shared" si="347"/>
        <v>Appleton PD</v>
      </c>
      <c r="F2618" s="5" t="s">
        <v>8688</v>
      </c>
      <c r="H2618" s="5">
        <f t="shared" si="342"/>
        <v>11</v>
      </c>
      <c r="I2618" s="5" t="str">
        <f t="shared" si="343"/>
        <v>UPDATE crash_acc_2016 SET AGENCY_txt = 'Appleton PD' where TRIM(AGENCY)='3245';</v>
      </c>
    </row>
    <row r="2619" spans="1:9" x14ac:dyDescent="0.25">
      <c r="A2619" s="5" t="s">
        <v>8570</v>
      </c>
      <c r="B2619" t="s">
        <v>7992</v>
      </c>
      <c r="C2619" s="5" t="s">
        <v>7</v>
      </c>
      <c r="D2619" s="5" t="str">
        <f t="shared" si="346"/>
        <v>3246</v>
      </c>
      <c r="E2619" s="5" t="str">
        <f t="shared" si="347"/>
        <v>Arlington PD</v>
      </c>
      <c r="F2619" s="5" t="s">
        <v>8688</v>
      </c>
      <c r="H2619" s="5">
        <f t="shared" si="342"/>
        <v>12</v>
      </c>
      <c r="I2619" s="5" t="str">
        <f t="shared" si="343"/>
        <v>UPDATE crash_acc_2016 SET AGENCY_txt = 'Arlington PD' where TRIM(AGENCY)='3246';</v>
      </c>
    </row>
    <row r="2620" spans="1:9" x14ac:dyDescent="0.25">
      <c r="A2620" s="5" t="s">
        <v>8570</v>
      </c>
      <c r="B2620" t="s">
        <v>7993</v>
      </c>
      <c r="C2620" s="5" t="s">
        <v>7</v>
      </c>
      <c r="D2620" s="5" t="str">
        <f t="shared" si="346"/>
        <v>3247</v>
      </c>
      <c r="E2620" s="5" t="str">
        <f t="shared" si="347"/>
        <v>Ashby PD</v>
      </c>
      <c r="F2620" s="5" t="s">
        <v>8688</v>
      </c>
      <c r="H2620" s="5">
        <f t="shared" si="342"/>
        <v>8</v>
      </c>
      <c r="I2620" s="5" t="str">
        <f t="shared" si="343"/>
        <v>UPDATE crash_acc_2016 SET AGENCY_txt = 'Ashby PD' where TRIM(AGENCY)='3247';</v>
      </c>
    </row>
    <row r="2621" spans="1:9" x14ac:dyDescent="0.25">
      <c r="A2621" s="5" t="s">
        <v>8570</v>
      </c>
      <c r="B2621" t="s">
        <v>7994</v>
      </c>
      <c r="C2621" s="5" t="s">
        <v>7</v>
      </c>
      <c r="D2621" s="5" t="str">
        <f t="shared" si="346"/>
        <v>3248</v>
      </c>
      <c r="E2621" s="5" t="str">
        <f t="shared" si="347"/>
        <v>Atwater PD</v>
      </c>
      <c r="F2621" s="5" t="s">
        <v>8688</v>
      </c>
      <c r="H2621" s="5">
        <f t="shared" si="342"/>
        <v>10</v>
      </c>
      <c r="I2621" s="5" t="str">
        <f t="shared" si="343"/>
        <v>UPDATE crash_acc_2016 SET AGENCY_txt = 'Atwater PD' where TRIM(AGENCY)='3248';</v>
      </c>
    </row>
    <row r="2622" spans="1:9" x14ac:dyDescent="0.25">
      <c r="A2622" s="5" t="s">
        <v>8570</v>
      </c>
      <c r="B2622" t="s">
        <v>7995</v>
      </c>
      <c r="C2622" s="5" t="s">
        <v>7</v>
      </c>
      <c r="D2622" s="5" t="str">
        <f t="shared" si="346"/>
        <v>3249</v>
      </c>
      <c r="E2622" s="5" t="str">
        <f t="shared" si="347"/>
        <v>Audubon PD</v>
      </c>
      <c r="F2622" s="5" t="s">
        <v>8688</v>
      </c>
      <c r="H2622" s="5">
        <f t="shared" si="342"/>
        <v>10</v>
      </c>
      <c r="I2622" s="5" t="str">
        <f t="shared" si="343"/>
        <v>UPDATE crash_acc_2016 SET AGENCY_txt = 'Audubon PD' where TRIM(AGENCY)='3249';</v>
      </c>
    </row>
    <row r="2623" spans="1:9" x14ac:dyDescent="0.25">
      <c r="A2623" s="5" t="s">
        <v>8570</v>
      </c>
      <c r="B2623" t="s">
        <v>7996</v>
      </c>
      <c r="C2623" s="5" t="s">
        <v>7</v>
      </c>
      <c r="D2623" s="5" t="str">
        <f t="shared" si="346"/>
        <v>3250</v>
      </c>
      <c r="E2623" s="5" t="str">
        <f t="shared" si="347"/>
        <v>Austin PD</v>
      </c>
      <c r="F2623" s="5" t="s">
        <v>8688</v>
      </c>
      <c r="H2623" s="5">
        <f t="shared" si="342"/>
        <v>9</v>
      </c>
      <c r="I2623" s="5" t="str">
        <f t="shared" si="343"/>
        <v>UPDATE crash_acc_2016 SET AGENCY_txt = 'Austin PD' where TRIM(AGENCY)='3250';</v>
      </c>
    </row>
    <row r="2624" spans="1:9" x14ac:dyDescent="0.25">
      <c r="A2624" s="5" t="s">
        <v>8570</v>
      </c>
      <c r="B2624" t="s">
        <v>7997</v>
      </c>
      <c r="C2624" s="5" t="s">
        <v>7</v>
      </c>
      <c r="D2624" s="5" t="str">
        <f t="shared" si="346"/>
        <v>3251</v>
      </c>
      <c r="E2624" s="5" t="str">
        <f t="shared" si="347"/>
        <v>Avon PD</v>
      </c>
      <c r="F2624" s="5" t="s">
        <v>8688</v>
      </c>
      <c r="H2624" s="5">
        <f t="shared" si="342"/>
        <v>7</v>
      </c>
      <c r="I2624" s="5" t="str">
        <f t="shared" si="343"/>
        <v>UPDATE crash_acc_2016 SET AGENCY_txt = 'Avon PD' where TRIM(AGENCY)='3251';</v>
      </c>
    </row>
    <row r="2625" spans="1:9" x14ac:dyDescent="0.25">
      <c r="A2625" s="5" t="s">
        <v>8570</v>
      </c>
      <c r="B2625" t="s">
        <v>7998</v>
      </c>
      <c r="C2625" s="5" t="s">
        <v>7</v>
      </c>
      <c r="D2625" s="5" t="str">
        <f t="shared" si="346"/>
        <v>3252</v>
      </c>
      <c r="E2625" s="5" t="str">
        <f t="shared" si="347"/>
        <v>Babbitt PD</v>
      </c>
      <c r="F2625" s="5" t="s">
        <v>8688</v>
      </c>
      <c r="H2625" s="5">
        <f t="shared" si="342"/>
        <v>10</v>
      </c>
      <c r="I2625" s="5" t="str">
        <f t="shared" si="343"/>
        <v>UPDATE crash_acc_2016 SET AGENCY_txt = 'Babbitt PD' where TRIM(AGENCY)='3252';</v>
      </c>
    </row>
    <row r="2626" spans="1:9" x14ac:dyDescent="0.25">
      <c r="A2626" s="5" t="s">
        <v>8570</v>
      </c>
      <c r="B2626" t="s">
        <v>7999</v>
      </c>
      <c r="C2626" s="5" t="s">
        <v>7</v>
      </c>
      <c r="D2626" s="5" t="str">
        <f t="shared" si="346"/>
        <v>3253</v>
      </c>
      <c r="E2626" s="5" t="str">
        <f t="shared" si="347"/>
        <v>Bagley PD</v>
      </c>
      <c r="F2626" s="5" t="s">
        <v>8688</v>
      </c>
      <c r="H2626" s="5">
        <f t="shared" si="342"/>
        <v>9</v>
      </c>
      <c r="I2626" s="5" t="str">
        <f t="shared" si="343"/>
        <v>UPDATE crash_acc_2016 SET AGENCY_txt = 'Bagley PD' where TRIM(AGENCY)='3253';</v>
      </c>
    </row>
    <row r="2627" spans="1:9" x14ac:dyDescent="0.25">
      <c r="A2627" s="5" t="s">
        <v>8570</v>
      </c>
      <c r="B2627" t="s">
        <v>8000</v>
      </c>
      <c r="C2627" s="5" t="s">
        <v>7</v>
      </c>
      <c r="D2627" s="5" t="str">
        <f t="shared" si="346"/>
        <v>3254</v>
      </c>
      <c r="E2627" s="5" t="str">
        <f t="shared" si="347"/>
        <v>Balaton PD</v>
      </c>
      <c r="F2627" s="5" t="s">
        <v>8688</v>
      </c>
      <c r="H2627" s="5">
        <f t="shared" si="342"/>
        <v>10</v>
      </c>
      <c r="I2627" s="5" t="str">
        <f t="shared" si="343"/>
        <v>UPDATE crash_acc_2016 SET AGENCY_txt = 'Balaton PD' where TRIM(AGENCY)='3254';</v>
      </c>
    </row>
    <row r="2628" spans="1:9" x14ac:dyDescent="0.25">
      <c r="A2628" s="5" t="s">
        <v>8570</v>
      </c>
      <c r="B2628" t="s">
        <v>8001</v>
      </c>
      <c r="C2628" s="5" t="s">
        <v>7</v>
      </c>
      <c r="D2628" s="5" t="str">
        <f t="shared" si="346"/>
        <v>3255</v>
      </c>
      <c r="E2628" s="5" t="str">
        <f t="shared" si="347"/>
        <v>Barnesville PD</v>
      </c>
      <c r="F2628" s="5" t="s">
        <v>8688</v>
      </c>
      <c r="H2628" s="5">
        <f t="shared" si="342"/>
        <v>14</v>
      </c>
      <c r="I2628" s="5" t="str">
        <f t="shared" si="343"/>
        <v>UPDATE crash_acc_2016 SET AGENCY_txt = 'Barnesville PD' where TRIM(AGENCY)='3255';</v>
      </c>
    </row>
    <row r="2629" spans="1:9" x14ac:dyDescent="0.25">
      <c r="A2629" s="5" t="s">
        <v>8570</v>
      </c>
      <c r="B2629" t="s">
        <v>8002</v>
      </c>
      <c r="C2629" s="5" t="s">
        <v>7</v>
      </c>
      <c r="D2629" s="5" t="str">
        <f t="shared" si="346"/>
        <v>3256</v>
      </c>
      <c r="E2629" s="5" t="str">
        <f t="shared" si="347"/>
        <v>Battle Lake PD</v>
      </c>
      <c r="F2629" s="5" t="s">
        <v>8688</v>
      </c>
      <c r="H2629" s="5">
        <f t="shared" ref="H2629:H2692" si="348">LEN(E2629)</f>
        <v>14</v>
      </c>
      <c r="I2629" s="5" t="str">
        <f t="shared" ref="I2629:I2692" si="349">"UPDATE crash_"&amp;TRIM(F2629)&amp;"_2016 SET "&amp;TRIM(C2629)&amp;"_txt = '"&amp;TRIM(E2629)&amp;"' where TRIM("&amp;TRIM(C2629)&amp;")='"&amp;TRIM(D2629)&amp;"';"</f>
        <v>UPDATE crash_acc_2016 SET AGENCY_txt = 'Battle Lake PD' where TRIM(AGENCY)='3256';</v>
      </c>
    </row>
    <row r="2630" spans="1:9" x14ac:dyDescent="0.25">
      <c r="A2630" s="5" t="s">
        <v>8570</v>
      </c>
      <c r="B2630" t="s">
        <v>8003</v>
      </c>
      <c r="C2630" s="5" t="s">
        <v>7</v>
      </c>
      <c r="D2630" s="5" t="str">
        <f t="shared" si="346"/>
        <v>3257</v>
      </c>
      <c r="E2630" s="5" t="str">
        <f t="shared" si="347"/>
        <v>Baudette PD</v>
      </c>
      <c r="F2630" s="5" t="s">
        <v>8688</v>
      </c>
      <c r="H2630" s="5">
        <f t="shared" si="348"/>
        <v>11</v>
      </c>
      <c r="I2630" s="5" t="str">
        <f t="shared" si="349"/>
        <v>UPDATE crash_acc_2016 SET AGENCY_txt = 'Baudette PD' where TRIM(AGENCY)='3257';</v>
      </c>
    </row>
    <row r="2631" spans="1:9" x14ac:dyDescent="0.25">
      <c r="A2631" s="5" t="s">
        <v>8570</v>
      </c>
      <c r="B2631" t="s">
        <v>8004</v>
      </c>
      <c r="C2631" s="5" t="s">
        <v>7</v>
      </c>
      <c r="D2631" s="5" t="str">
        <f t="shared" si="346"/>
        <v>3258</v>
      </c>
      <c r="E2631" s="5" t="str">
        <f t="shared" si="347"/>
        <v>Baxter PD</v>
      </c>
      <c r="F2631" s="5" t="s">
        <v>8688</v>
      </c>
      <c r="H2631" s="5">
        <f t="shared" si="348"/>
        <v>9</v>
      </c>
      <c r="I2631" s="5" t="str">
        <f t="shared" si="349"/>
        <v>UPDATE crash_acc_2016 SET AGENCY_txt = 'Baxter PD' where TRIM(AGENCY)='3258';</v>
      </c>
    </row>
    <row r="2632" spans="1:9" x14ac:dyDescent="0.25">
      <c r="A2632" s="5" t="s">
        <v>8570</v>
      </c>
      <c r="B2632" t="s">
        <v>8005</v>
      </c>
      <c r="C2632" s="5" t="s">
        <v>7</v>
      </c>
      <c r="D2632" s="5" t="str">
        <f t="shared" si="346"/>
        <v>3259</v>
      </c>
      <c r="E2632" s="5" t="str">
        <f t="shared" si="347"/>
        <v>Bayport PD</v>
      </c>
      <c r="F2632" s="5" t="s">
        <v>8688</v>
      </c>
      <c r="H2632" s="5">
        <f t="shared" si="348"/>
        <v>10</v>
      </c>
      <c r="I2632" s="5" t="str">
        <f t="shared" si="349"/>
        <v>UPDATE crash_acc_2016 SET AGENCY_txt = 'Bayport PD' where TRIM(AGENCY)='3259';</v>
      </c>
    </row>
    <row r="2633" spans="1:9" x14ac:dyDescent="0.25">
      <c r="A2633" s="5" t="s">
        <v>8570</v>
      </c>
      <c r="B2633" t="s">
        <v>8006</v>
      </c>
      <c r="C2633" s="5" t="s">
        <v>7</v>
      </c>
      <c r="D2633" s="5" t="str">
        <f t="shared" si="346"/>
        <v>3260</v>
      </c>
      <c r="E2633" s="5" t="str">
        <f t="shared" si="347"/>
        <v>Becker Co Sheriff</v>
      </c>
      <c r="F2633" s="5" t="s">
        <v>8688</v>
      </c>
      <c r="H2633" s="5">
        <f t="shared" si="348"/>
        <v>17</v>
      </c>
      <c r="I2633" s="5" t="str">
        <f t="shared" si="349"/>
        <v>UPDATE crash_acc_2016 SET AGENCY_txt = 'Becker Co Sheriff' where TRIM(AGENCY)='3260';</v>
      </c>
    </row>
    <row r="2634" spans="1:9" x14ac:dyDescent="0.25">
      <c r="A2634" s="5" t="s">
        <v>8570</v>
      </c>
      <c r="B2634" t="s">
        <v>8007</v>
      </c>
      <c r="C2634" s="5" t="s">
        <v>7</v>
      </c>
      <c r="D2634" s="5" t="str">
        <f t="shared" si="346"/>
        <v>3261</v>
      </c>
      <c r="E2634" s="5" t="str">
        <f t="shared" si="347"/>
        <v>Becker PD</v>
      </c>
      <c r="F2634" s="5" t="s">
        <v>8688</v>
      </c>
      <c r="H2634" s="5">
        <f t="shared" si="348"/>
        <v>9</v>
      </c>
      <c r="I2634" s="5" t="str">
        <f t="shared" si="349"/>
        <v>UPDATE crash_acc_2016 SET AGENCY_txt = 'Becker PD' where TRIM(AGENCY)='3261';</v>
      </c>
    </row>
    <row r="2635" spans="1:9" x14ac:dyDescent="0.25">
      <c r="A2635" s="5" t="s">
        <v>8570</v>
      </c>
      <c r="B2635" t="s">
        <v>8008</v>
      </c>
      <c r="C2635" s="5" t="s">
        <v>7</v>
      </c>
      <c r="D2635" s="5" t="str">
        <f t="shared" si="346"/>
        <v>3262</v>
      </c>
      <c r="E2635" s="5" t="str">
        <f t="shared" si="347"/>
        <v>Belgrade PD</v>
      </c>
      <c r="F2635" s="5" t="s">
        <v>8688</v>
      </c>
      <c r="H2635" s="5">
        <f t="shared" si="348"/>
        <v>11</v>
      </c>
      <c r="I2635" s="5" t="str">
        <f t="shared" si="349"/>
        <v>UPDATE crash_acc_2016 SET AGENCY_txt = 'Belgrade PD' where TRIM(AGENCY)='3262';</v>
      </c>
    </row>
    <row r="2636" spans="1:9" x14ac:dyDescent="0.25">
      <c r="A2636" s="5" t="s">
        <v>8570</v>
      </c>
      <c r="B2636" t="s">
        <v>8009</v>
      </c>
      <c r="C2636" s="5" t="s">
        <v>7</v>
      </c>
      <c r="D2636" s="5" t="str">
        <f t="shared" si="346"/>
        <v>3263</v>
      </c>
      <c r="E2636" s="5" t="str">
        <f t="shared" si="347"/>
        <v>Belle Plaine PD</v>
      </c>
      <c r="F2636" s="5" t="s">
        <v>8688</v>
      </c>
      <c r="H2636" s="5">
        <f t="shared" si="348"/>
        <v>15</v>
      </c>
      <c r="I2636" s="5" t="str">
        <f t="shared" si="349"/>
        <v>UPDATE crash_acc_2016 SET AGENCY_txt = 'Belle Plaine PD' where TRIM(AGENCY)='3263';</v>
      </c>
    </row>
    <row r="2637" spans="1:9" x14ac:dyDescent="0.25">
      <c r="A2637" s="5" t="s">
        <v>8570</v>
      </c>
      <c r="B2637" t="s">
        <v>8010</v>
      </c>
      <c r="C2637" s="5" t="s">
        <v>7</v>
      </c>
      <c r="D2637" s="5" t="str">
        <f t="shared" si="346"/>
        <v>3264</v>
      </c>
      <c r="E2637" s="5" t="str">
        <f t="shared" si="347"/>
        <v>Beltrami Co Sheriff</v>
      </c>
      <c r="F2637" s="5" t="s">
        <v>8688</v>
      </c>
      <c r="H2637" s="5">
        <f t="shared" si="348"/>
        <v>19</v>
      </c>
      <c r="I2637" s="5" t="str">
        <f t="shared" si="349"/>
        <v>UPDATE crash_acc_2016 SET AGENCY_txt = 'Beltrami Co Sheriff' where TRIM(AGENCY)='3264';</v>
      </c>
    </row>
    <row r="2638" spans="1:9" x14ac:dyDescent="0.25">
      <c r="A2638" s="5" t="s">
        <v>8570</v>
      </c>
      <c r="B2638" t="s">
        <v>8011</v>
      </c>
      <c r="C2638" s="5" t="s">
        <v>7</v>
      </c>
      <c r="D2638" s="5" t="str">
        <f t="shared" si="346"/>
        <v>3265</v>
      </c>
      <c r="E2638" s="5" t="str">
        <f t="shared" si="347"/>
        <v>Bemidji PD</v>
      </c>
      <c r="F2638" s="5" t="s">
        <v>8688</v>
      </c>
      <c r="H2638" s="5">
        <f t="shared" si="348"/>
        <v>10</v>
      </c>
      <c r="I2638" s="5" t="str">
        <f t="shared" si="349"/>
        <v>UPDATE crash_acc_2016 SET AGENCY_txt = 'Bemidji PD' where TRIM(AGENCY)='3265';</v>
      </c>
    </row>
    <row r="2639" spans="1:9" x14ac:dyDescent="0.25">
      <c r="A2639" s="5" t="s">
        <v>8570</v>
      </c>
      <c r="B2639" t="s">
        <v>8012</v>
      </c>
      <c r="C2639" s="5" t="s">
        <v>7</v>
      </c>
      <c r="D2639" s="5" t="str">
        <f t="shared" si="346"/>
        <v>3266</v>
      </c>
      <c r="E2639" s="5" t="str">
        <f t="shared" si="347"/>
        <v>Benson PD</v>
      </c>
      <c r="F2639" s="5" t="s">
        <v>8688</v>
      </c>
      <c r="H2639" s="5">
        <f t="shared" si="348"/>
        <v>9</v>
      </c>
      <c r="I2639" s="5" t="str">
        <f t="shared" si="349"/>
        <v>UPDATE crash_acc_2016 SET AGENCY_txt = 'Benson PD' where TRIM(AGENCY)='3266';</v>
      </c>
    </row>
    <row r="2640" spans="1:9" x14ac:dyDescent="0.25">
      <c r="A2640" s="5" t="s">
        <v>8570</v>
      </c>
      <c r="B2640" t="s">
        <v>8013</v>
      </c>
      <c r="C2640" s="5" t="s">
        <v>7</v>
      </c>
      <c r="D2640" s="5" t="str">
        <f t="shared" si="346"/>
        <v>3267</v>
      </c>
      <c r="E2640" s="5" t="str">
        <f t="shared" si="347"/>
        <v>Benton Co Sheriff</v>
      </c>
      <c r="F2640" s="5" t="s">
        <v>8688</v>
      </c>
      <c r="H2640" s="5">
        <f t="shared" si="348"/>
        <v>17</v>
      </c>
      <c r="I2640" s="5" t="str">
        <f t="shared" si="349"/>
        <v>UPDATE crash_acc_2016 SET AGENCY_txt = 'Benton Co Sheriff' where TRIM(AGENCY)='3267';</v>
      </c>
    </row>
    <row r="2641" spans="1:9" x14ac:dyDescent="0.25">
      <c r="A2641" s="5" t="s">
        <v>8570</v>
      </c>
      <c r="B2641" t="s">
        <v>8014</v>
      </c>
      <c r="C2641" s="5" t="s">
        <v>7</v>
      </c>
      <c r="D2641" s="5" t="str">
        <f t="shared" si="346"/>
        <v>3269</v>
      </c>
      <c r="E2641" s="5" t="str">
        <f t="shared" si="347"/>
        <v>Big Lake PD</v>
      </c>
      <c r="F2641" s="5" t="s">
        <v>8688</v>
      </c>
      <c r="H2641" s="5">
        <f t="shared" si="348"/>
        <v>11</v>
      </c>
      <c r="I2641" s="5" t="str">
        <f t="shared" si="349"/>
        <v>UPDATE crash_acc_2016 SET AGENCY_txt = 'Big Lake PD' where TRIM(AGENCY)='3269';</v>
      </c>
    </row>
    <row r="2642" spans="1:9" x14ac:dyDescent="0.25">
      <c r="A2642" s="5" t="s">
        <v>8570</v>
      </c>
      <c r="B2642" t="s">
        <v>8015</v>
      </c>
      <c r="C2642" s="5" t="s">
        <v>7</v>
      </c>
      <c r="D2642" s="5" t="str">
        <f t="shared" si="346"/>
        <v>3270</v>
      </c>
      <c r="E2642" s="5" t="str">
        <f t="shared" si="347"/>
        <v>Big Stone Co Sheriff</v>
      </c>
      <c r="F2642" s="5" t="s">
        <v>8688</v>
      </c>
      <c r="H2642" s="5">
        <f t="shared" si="348"/>
        <v>20</v>
      </c>
      <c r="I2642" s="5" t="str">
        <f t="shared" si="349"/>
        <v>UPDATE crash_acc_2016 SET AGENCY_txt = 'Big Stone Co Sheriff' where TRIM(AGENCY)='3270';</v>
      </c>
    </row>
    <row r="2643" spans="1:9" x14ac:dyDescent="0.25">
      <c r="A2643" s="5" t="s">
        <v>8570</v>
      </c>
      <c r="B2643" t="s">
        <v>8016</v>
      </c>
      <c r="C2643" s="5" t="s">
        <v>7</v>
      </c>
      <c r="D2643" s="5" t="str">
        <f t="shared" si="346"/>
        <v>3271</v>
      </c>
      <c r="E2643" s="5" t="str">
        <f t="shared" si="347"/>
        <v>Bigfork PD</v>
      </c>
      <c r="F2643" s="5" t="s">
        <v>8688</v>
      </c>
      <c r="H2643" s="5">
        <f t="shared" si="348"/>
        <v>10</v>
      </c>
      <c r="I2643" s="5" t="str">
        <f t="shared" si="349"/>
        <v>UPDATE crash_acc_2016 SET AGENCY_txt = 'Bigfork PD' where TRIM(AGENCY)='3271';</v>
      </c>
    </row>
    <row r="2644" spans="1:9" x14ac:dyDescent="0.25">
      <c r="A2644" s="5" t="s">
        <v>8570</v>
      </c>
      <c r="B2644" t="s">
        <v>8017</v>
      </c>
      <c r="C2644" s="5" t="s">
        <v>7</v>
      </c>
      <c r="D2644" s="5" t="str">
        <f t="shared" si="346"/>
        <v>3275</v>
      </c>
      <c r="E2644" s="5" t="str">
        <f t="shared" si="347"/>
        <v>Blackduck PD</v>
      </c>
      <c r="F2644" s="5" t="s">
        <v>8688</v>
      </c>
      <c r="H2644" s="5">
        <f t="shared" si="348"/>
        <v>12</v>
      </c>
      <c r="I2644" s="5" t="str">
        <f t="shared" si="349"/>
        <v>UPDATE crash_acc_2016 SET AGENCY_txt = 'Blackduck PD' where TRIM(AGENCY)='3275';</v>
      </c>
    </row>
    <row r="2645" spans="1:9" x14ac:dyDescent="0.25">
      <c r="A2645" s="5" t="s">
        <v>8570</v>
      </c>
      <c r="B2645" t="s">
        <v>8018</v>
      </c>
      <c r="C2645" s="5" t="s">
        <v>7</v>
      </c>
      <c r="D2645" s="5" t="str">
        <f t="shared" si="346"/>
        <v>3276</v>
      </c>
      <c r="E2645" s="5" t="str">
        <f t="shared" si="347"/>
        <v>Blaine PD</v>
      </c>
      <c r="F2645" s="5" t="s">
        <v>8688</v>
      </c>
      <c r="H2645" s="5">
        <f t="shared" si="348"/>
        <v>9</v>
      </c>
      <c r="I2645" s="5" t="str">
        <f t="shared" si="349"/>
        <v>UPDATE crash_acc_2016 SET AGENCY_txt = 'Blaine PD' where TRIM(AGENCY)='3276';</v>
      </c>
    </row>
    <row r="2646" spans="1:9" x14ac:dyDescent="0.25">
      <c r="A2646" s="5" t="s">
        <v>8570</v>
      </c>
      <c r="B2646" t="s">
        <v>8019</v>
      </c>
      <c r="C2646" s="5" t="s">
        <v>7</v>
      </c>
      <c r="D2646" s="5" t="str">
        <f t="shared" si="346"/>
        <v>3277</v>
      </c>
      <c r="E2646" s="5" t="str">
        <f t="shared" si="347"/>
        <v>Blooming Prairie PD</v>
      </c>
      <c r="F2646" s="5" t="s">
        <v>8688</v>
      </c>
      <c r="H2646" s="5">
        <f t="shared" si="348"/>
        <v>19</v>
      </c>
      <c r="I2646" s="5" t="str">
        <f t="shared" si="349"/>
        <v>UPDATE crash_acc_2016 SET AGENCY_txt = 'Blooming Prairie PD' where TRIM(AGENCY)='3277';</v>
      </c>
    </row>
    <row r="2647" spans="1:9" x14ac:dyDescent="0.25">
      <c r="A2647" s="5" t="s">
        <v>8570</v>
      </c>
      <c r="B2647" t="s">
        <v>8020</v>
      </c>
      <c r="C2647" s="5" t="s">
        <v>7</v>
      </c>
      <c r="D2647" s="5" t="str">
        <f t="shared" si="346"/>
        <v>3278</v>
      </c>
      <c r="E2647" s="5" t="str">
        <f t="shared" si="347"/>
        <v>Bloomington PD</v>
      </c>
      <c r="F2647" s="5" t="s">
        <v>8688</v>
      </c>
      <c r="H2647" s="5">
        <f t="shared" si="348"/>
        <v>14</v>
      </c>
      <c r="I2647" s="5" t="str">
        <f t="shared" si="349"/>
        <v>UPDATE crash_acc_2016 SET AGENCY_txt = 'Bloomington PD' where TRIM(AGENCY)='3278';</v>
      </c>
    </row>
    <row r="2648" spans="1:9" x14ac:dyDescent="0.25">
      <c r="A2648" s="5" t="s">
        <v>8570</v>
      </c>
      <c r="B2648" t="s">
        <v>8021</v>
      </c>
      <c r="C2648" s="5" t="s">
        <v>7</v>
      </c>
      <c r="D2648" s="5" t="str">
        <f t="shared" si="346"/>
        <v>3279</v>
      </c>
      <c r="E2648" s="5" t="str">
        <f t="shared" si="347"/>
        <v>Blue Earth Co Sheriff</v>
      </c>
      <c r="F2648" s="5" t="s">
        <v>8688</v>
      </c>
      <c r="H2648" s="5">
        <f t="shared" si="348"/>
        <v>21</v>
      </c>
      <c r="I2648" s="5" t="str">
        <f t="shared" si="349"/>
        <v>UPDATE crash_acc_2016 SET AGENCY_txt = 'Blue Earth Co Sheriff' where TRIM(AGENCY)='3279';</v>
      </c>
    </row>
    <row r="2649" spans="1:9" x14ac:dyDescent="0.25">
      <c r="A2649" s="5" t="s">
        <v>8570</v>
      </c>
      <c r="B2649" t="s">
        <v>8022</v>
      </c>
      <c r="C2649" s="5" t="s">
        <v>7</v>
      </c>
      <c r="D2649" s="5" t="str">
        <f t="shared" si="346"/>
        <v>3280</v>
      </c>
      <c r="E2649" s="5" t="str">
        <f t="shared" si="347"/>
        <v>Blue Earth PD</v>
      </c>
      <c r="F2649" s="5" t="s">
        <v>8688</v>
      </c>
      <c r="H2649" s="5">
        <f t="shared" si="348"/>
        <v>13</v>
      </c>
      <c r="I2649" s="5" t="str">
        <f t="shared" si="349"/>
        <v>UPDATE crash_acc_2016 SET AGENCY_txt = 'Blue Earth PD' where TRIM(AGENCY)='3280';</v>
      </c>
    </row>
    <row r="2650" spans="1:9" x14ac:dyDescent="0.25">
      <c r="A2650" s="5" t="s">
        <v>8570</v>
      </c>
      <c r="B2650" t="s">
        <v>8023</v>
      </c>
      <c r="C2650" s="5" t="s">
        <v>7</v>
      </c>
      <c r="D2650" s="5" t="str">
        <f t="shared" si="346"/>
        <v>3281</v>
      </c>
      <c r="E2650" s="5" t="str">
        <f t="shared" si="347"/>
        <v>Bovey PD</v>
      </c>
      <c r="F2650" s="5" t="s">
        <v>8688</v>
      </c>
      <c r="H2650" s="5">
        <f t="shared" si="348"/>
        <v>8</v>
      </c>
      <c r="I2650" s="5" t="str">
        <f t="shared" si="349"/>
        <v>UPDATE crash_acc_2016 SET AGENCY_txt = 'Bovey PD' where TRIM(AGENCY)='3281';</v>
      </c>
    </row>
    <row r="2651" spans="1:9" x14ac:dyDescent="0.25">
      <c r="A2651" s="5" t="s">
        <v>8570</v>
      </c>
      <c r="B2651" t="s">
        <v>8024</v>
      </c>
      <c r="C2651" s="5" t="s">
        <v>7</v>
      </c>
      <c r="D2651" s="5" t="str">
        <f t="shared" si="346"/>
        <v>3283</v>
      </c>
      <c r="E2651" s="5" t="str">
        <f t="shared" si="347"/>
        <v>Braham PD</v>
      </c>
      <c r="F2651" s="5" t="s">
        <v>8688</v>
      </c>
      <c r="H2651" s="5">
        <f t="shared" si="348"/>
        <v>9</v>
      </c>
      <c r="I2651" s="5" t="str">
        <f t="shared" si="349"/>
        <v>UPDATE crash_acc_2016 SET AGENCY_txt = 'Braham PD' where TRIM(AGENCY)='3283';</v>
      </c>
    </row>
    <row r="2652" spans="1:9" x14ac:dyDescent="0.25">
      <c r="A2652" s="5" t="s">
        <v>8570</v>
      </c>
      <c r="B2652" t="s">
        <v>8025</v>
      </c>
      <c r="C2652" s="5" t="s">
        <v>7</v>
      </c>
      <c r="D2652" s="5" t="str">
        <f t="shared" si="346"/>
        <v>3284</v>
      </c>
      <c r="E2652" s="5" t="str">
        <f t="shared" si="347"/>
        <v>Brainerd PD</v>
      </c>
      <c r="F2652" s="5" t="s">
        <v>8688</v>
      </c>
      <c r="H2652" s="5">
        <f t="shared" si="348"/>
        <v>11</v>
      </c>
      <c r="I2652" s="5" t="str">
        <f t="shared" si="349"/>
        <v>UPDATE crash_acc_2016 SET AGENCY_txt = 'Brainerd PD' where TRIM(AGENCY)='3284';</v>
      </c>
    </row>
    <row r="2653" spans="1:9" x14ac:dyDescent="0.25">
      <c r="A2653" s="5" t="s">
        <v>8570</v>
      </c>
      <c r="B2653" t="s">
        <v>8026</v>
      </c>
      <c r="C2653" s="5" t="s">
        <v>7</v>
      </c>
      <c r="D2653" s="5" t="str">
        <f t="shared" si="346"/>
        <v>3285</v>
      </c>
      <c r="E2653" s="5" t="str">
        <f t="shared" si="347"/>
        <v>Breckenridge PD</v>
      </c>
      <c r="F2653" s="5" t="s">
        <v>8688</v>
      </c>
      <c r="H2653" s="5">
        <f t="shared" si="348"/>
        <v>15</v>
      </c>
      <c r="I2653" s="5" t="str">
        <f t="shared" si="349"/>
        <v>UPDATE crash_acc_2016 SET AGENCY_txt = 'Breckenridge PD' where TRIM(AGENCY)='3285';</v>
      </c>
    </row>
    <row r="2654" spans="1:9" x14ac:dyDescent="0.25">
      <c r="A2654" s="5" t="s">
        <v>8570</v>
      </c>
      <c r="B2654" t="s">
        <v>8027</v>
      </c>
      <c r="C2654" s="5" t="s">
        <v>7</v>
      </c>
      <c r="D2654" s="5" t="str">
        <f t="shared" si="346"/>
        <v>3286</v>
      </c>
      <c r="E2654" s="5" t="str">
        <f t="shared" si="347"/>
        <v>Breezy Point PD</v>
      </c>
      <c r="F2654" s="5" t="s">
        <v>8688</v>
      </c>
      <c r="H2654" s="5">
        <f t="shared" si="348"/>
        <v>15</v>
      </c>
      <c r="I2654" s="5" t="str">
        <f t="shared" si="349"/>
        <v>UPDATE crash_acc_2016 SET AGENCY_txt = 'Breezy Point PD' where TRIM(AGENCY)='3286';</v>
      </c>
    </row>
    <row r="2655" spans="1:9" x14ac:dyDescent="0.25">
      <c r="A2655" s="5" t="s">
        <v>8570</v>
      </c>
      <c r="B2655" t="s">
        <v>8028</v>
      </c>
      <c r="C2655" s="5" t="s">
        <v>7</v>
      </c>
      <c r="D2655" s="5" t="str">
        <f t="shared" si="346"/>
        <v>3287</v>
      </c>
      <c r="E2655" s="5" t="str">
        <f t="shared" si="347"/>
        <v>Breitung Township PD</v>
      </c>
      <c r="F2655" s="5" t="s">
        <v>8688</v>
      </c>
      <c r="H2655" s="5">
        <f t="shared" si="348"/>
        <v>20</v>
      </c>
      <c r="I2655" s="5" t="str">
        <f t="shared" si="349"/>
        <v>UPDATE crash_acc_2016 SET AGENCY_txt = 'Breitung Township PD' where TRIM(AGENCY)='3287';</v>
      </c>
    </row>
    <row r="2656" spans="1:9" x14ac:dyDescent="0.25">
      <c r="A2656" s="5" t="s">
        <v>8570</v>
      </c>
      <c r="B2656" t="s">
        <v>8029</v>
      </c>
      <c r="C2656" s="5" t="s">
        <v>7</v>
      </c>
      <c r="D2656" s="5" t="str">
        <f t="shared" si="346"/>
        <v>3288</v>
      </c>
      <c r="E2656" s="5" t="str">
        <f t="shared" si="347"/>
        <v>Brooklyn Center PD</v>
      </c>
      <c r="F2656" s="5" t="s">
        <v>8688</v>
      </c>
      <c r="H2656" s="5">
        <f t="shared" si="348"/>
        <v>18</v>
      </c>
      <c r="I2656" s="5" t="str">
        <f t="shared" si="349"/>
        <v>UPDATE crash_acc_2016 SET AGENCY_txt = 'Brooklyn Center PD' where TRIM(AGENCY)='3288';</v>
      </c>
    </row>
    <row r="2657" spans="1:9" x14ac:dyDescent="0.25">
      <c r="A2657" s="5" t="s">
        <v>8570</v>
      </c>
      <c r="B2657" t="s">
        <v>8030</v>
      </c>
      <c r="C2657" s="5" t="s">
        <v>7</v>
      </c>
      <c r="D2657" s="5" t="str">
        <f t="shared" si="346"/>
        <v>3289</v>
      </c>
      <c r="E2657" s="5" t="str">
        <f t="shared" si="347"/>
        <v>Brooklyn Park PD</v>
      </c>
      <c r="F2657" s="5" t="s">
        <v>8688</v>
      </c>
      <c r="H2657" s="5">
        <f t="shared" si="348"/>
        <v>16</v>
      </c>
      <c r="I2657" s="5" t="str">
        <f t="shared" si="349"/>
        <v>UPDATE crash_acc_2016 SET AGENCY_txt = 'Brooklyn Park PD' where TRIM(AGENCY)='3289';</v>
      </c>
    </row>
    <row r="2658" spans="1:9" x14ac:dyDescent="0.25">
      <c r="A2658" s="5" t="s">
        <v>8570</v>
      </c>
      <c r="B2658" t="s">
        <v>8031</v>
      </c>
      <c r="C2658" s="5" t="s">
        <v>7</v>
      </c>
      <c r="D2658" s="5" t="str">
        <f t="shared" si="346"/>
        <v>3291</v>
      </c>
      <c r="E2658" s="5" t="str">
        <f t="shared" si="347"/>
        <v>Brown Co Sheriff</v>
      </c>
      <c r="F2658" s="5" t="s">
        <v>8688</v>
      </c>
      <c r="H2658" s="5">
        <f t="shared" si="348"/>
        <v>16</v>
      </c>
      <c r="I2658" s="5" t="str">
        <f t="shared" si="349"/>
        <v>UPDATE crash_acc_2016 SET AGENCY_txt = 'Brown Co Sheriff' where TRIM(AGENCY)='3291';</v>
      </c>
    </row>
    <row r="2659" spans="1:9" x14ac:dyDescent="0.25">
      <c r="A2659" s="5" t="s">
        <v>8570</v>
      </c>
      <c r="B2659" t="s">
        <v>8032</v>
      </c>
      <c r="C2659" s="5" t="s">
        <v>7</v>
      </c>
      <c r="D2659" s="5" t="str">
        <f t="shared" si="346"/>
        <v>3292</v>
      </c>
      <c r="E2659" s="5" t="str">
        <f t="shared" si="347"/>
        <v>Brownsdale PD</v>
      </c>
      <c r="F2659" s="5" t="s">
        <v>8688</v>
      </c>
      <c r="H2659" s="5">
        <f t="shared" si="348"/>
        <v>13</v>
      </c>
      <c r="I2659" s="5" t="str">
        <f t="shared" si="349"/>
        <v>UPDATE crash_acc_2016 SET AGENCY_txt = 'Brownsdale PD' where TRIM(AGENCY)='3292';</v>
      </c>
    </row>
    <row r="2660" spans="1:9" x14ac:dyDescent="0.25">
      <c r="A2660" s="5" t="s">
        <v>8570</v>
      </c>
      <c r="B2660" t="s">
        <v>8033</v>
      </c>
      <c r="C2660" s="5" t="s">
        <v>7</v>
      </c>
      <c r="D2660" s="5" t="str">
        <f t="shared" si="346"/>
        <v>3293</v>
      </c>
      <c r="E2660" s="5" t="str">
        <f t="shared" si="347"/>
        <v>Brownton PD</v>
      </c>
      <c r="F2660" s="5" t="s">
        <v>8688</v>
      </c>
      <c r="H2660" s="5">
        <f t="shared" si="348"/>
        <v>11</v>
      </c>
      <c r="I2660" s="5" t="str">
        <f t="shared" si="349"/>
        <v>UPDATE crash_acc_2016 SET AGENCY_txt = 'Brownton PD' where TRIM(AGENCY)='3293';</v>
      </c>
    </row>
    <row r="2661" spans="1:9" x14ac:dyDescent="0.25">
      <c r="A2661" s="5" t="s">
        <v>8570</v>
      </c>
      <c r="B2661" t="s">
        <v>8034</v>
      </c>
      <c r="C2661" s="5" t="s">
        <v>7</v>
      </c>
      <c r="D2661" s="5" t="str">
        <f t="shared" si="346"/>
        <v>3294</v>
      </c>
      <c r="E2661" s="5" t="str">
        <f t="shared" si="347"/>
        <v>Buffalo Lake PD</v>
      </c>
      <c r="F2661" s="5" t="s">
        <v>8688</v>
      </c>
      <c r="H2661" s="5">
        <f t="shared" si="348"/>
        <v>15</v>
      </c>
      <c r="I2661" s="5" t="str">
        <f t="shared" si="349"/>
        <v>UPDATE crash_acc_2016 SET AGENCY_txt = 'Buffalo Lake PD' where TRIM(AGENCY)='3294';</v>
      </c>
    </row>
    <row r="2662" spans="1:9" x14ac:dyDescent="0.25">
      <c r="A2662" s="5" t="s">
        <v>8570</v>
      </c>
      <c r="B2662" t="s">
        <v>8035</v>
      </c>
      <c r="C2662" s="5" t="s">
        <v>7</v>
      </c>
      <c r="D2662" s="5" t="str">
        <f t="shared" si="346"/>
        <v>3295</v>
      </c>
      <c r="E2662" s="5" t="str">
        <f t="shared" si="347"/>
        <v>Buffalo PD</v>
      </c>
      <c r="F2662" s="5" t="s">
        <v>8688</v>
      </c>
      <c r="H2662" s="5">
        <f t="shared" si="348"/>
        <v>10</v>
      </c>
      <c r="I2662" s="5" t="str">
        <f t="shared" si="349"/>
        <v>UPDATE crash_acc_2016 SET AGENCY_txt = 'Buffalo PD' where TRIM(AGENCY)='3295';</v>
      </c>
    </row>
    <row r="2663" spans="1:9" x14ac:dyDescent="0.25">
      <c r="A2663" s="5" t="s">
        <v>8570</v>
      </c>
      <c r="B2663" t="s">
        <v>8036</v>
      </c>
      <c r="C2663" s="5" t="s">
        <v>7</v>
      </c>
      <c r="D2663" s="5" t="str">
        <f t="shared" si="346"/>
        <v>3296</v>
      </c>
      <c r="E2663" s="5" t="str">
        <f t="shared" si="347"/>
        <v>Bureau of Alcohol, Tobacco, Firearms and Explosives</v>
      </c>
      <c r="F2663" s="5" t="s">
        <v>8688</v>
      </c>
      <c r="H2663" s="5">
        <f t="shared" si="348"/>
        <v>51</v>
      </c>
      <c r="I2663" s="5" t="str">
        <f t="shared" si="349"/>
        <v>UPDATE crash_acc_2016 SET AGENCY_txt = 'Bureau of Alcohol, Tobacco, Firearms and Explosives' where TRIM(AGENCY)='3296';</v>
      </c>
    </row>
    <row r="2664" spans="1:9" x14ac:dyDescent="0.25">
      <c r="A2664" s="5" t="s">
        <v>8570</v>
      </c>
      <c r="B2664" t="s">
        <v>8037</v>
      </c>
      <c r="C2664" s="5" t="s">
        <v>7</v>
      </c>
      <c r="D2664" s="5" t="str">
        <f t="shared" si="346"/>
        <v>3297</v>
      </c>
      <c r="E2664" s="5" t="str">
        <f t="shared" si="347"/>
        <v>Burnsville PD</v>
      </c>
      <c r="F2664" s="5" t="s">
        <v>8688</v>
      </c>
      <c r="H2664" s="5">
        <f t="shared" si="348"/>
        <v>13</v>
      </c>
      <c r="I2664" s="5" t="str">
        <f t="shared" si="349"/>
        <v>UPDATE crash_acc_2016 SET AGENCY_txt = 'Burnsville PD' where TRIM(AGENCY)='3297';</v>
      </c>
    </row>
    <row r="2665" spans="1:9" x14ac:dyDescent="0.25">
      <c r="A2665" s="5" t="s">
        <v>8570</v>
      </c>
      <c r="B2665" t="s">
        <v>8038</v>
      </c>
      <c r="C2665" s="5" t="s">
        <v>7</v>
      </c>
      <c r="D2665" s="5" t="str">
        <f t="shared" si="346"/>
        <v>3298</v>
      </c>
      <c r="E2665" s="5" t="str">
        <f t="shared" si="347"/>
        <v>Caledonia PD</v>
      </c>
      <c r="F2665" s="5" t="s">
        <v>8688</v>
      </c>
      <c r="H2665" s="5">
        <f t="shared" si="348"/>
        <v>12</v>
      </c>
      <c r="I2665" s="5" t="str">
        <f t="shared" si="349"/>
        <v>UPDATE crash_acc_2016 SET AGENCY_txt = 'Caledonia PD' where TRIM(AGENCY)='3298';</v>
      </c>
    </row>
    <row r="2666" spans="1:9" x14ac:dyDescent="0.25">
      <c r="A2666" s="5" t="s">
        <v>8570</v>
      </c>
      <c r="B2666" t="s">
        <v>8039</v>
      </c>
      <c r="C2666" s="5" t="s">
        <v>7</v>
      </c>
      <c r="D2666" s="5" t="str">
        <f t="shared" si="346"/>
        <v>3299</v>
      </c>
      <c r="E2666" s="5" t="str">
        <f t="shared" si="347"/>
        <v>Callaway/Ogema PD</v>
      </c>
      <c r="F2666" s="5" t="s">
        <v>8688</v>
      </c>
      <c r="H2666" s="5">
        <f t="shared" si="348"/>
        <v>17</v>
      </c>
      <c r="I2666" s="5" t="str">
        <f t="shared" si="349"/>
        <v>UPDATE crash_acc_2016 SET AGENCY_txt = 'Callaway/Ogema PD' where TRIM(AGENCY)='3299';</v>
      </c>
    </row>
    <row r="2667" spans="1:9" x14ac:dyDescent="0.25">
      <c r="A2667" s="5" t="s">
        <v>8570</v>
      </c>
      <c r="B2667" t="s">
        <v>8040</v>
      </c>
      <c r="C2667" s="5" t="s">
        <v>7</v>
      </c>
      <c r="D2667" s="5" t="str">
        <f t="shared" ref="D2667:D2730" si="350">LEFT(B2667,4)</f>
        <v>3300</v>
      </c>
      <c r="E2667" s="5" t="str">
        <f t="shared" ref="E2667:E2730" si="351">TRIM(MID(B2667, SEARCH("=", B2667)+1,100))</f>
        <v>Cambridge PD</v>
      </c>
      <c r="F2667" s="5" t="s">
        <v>8688</v>
      </c>
      <c r="H2667" s="5">
        <f t="shared" si="348"/>
        <v>12</v>
      </c>
      <c r="I2667" s="5" t="str">
        <f t="shared" si="349"/>
        <v>UPDATE crash_acc_2016 SET AGENCY_txt = 'Cambridge PD' where TRIM(AGENCY)='3300';</v>
      </c>
    </row>
    <row r="2668" spans="1:9" x14ac:dyDescent="0.25">
      <c r="A2668" s="5" t="s">
        <v>8570</v>
      </c>
      <c r="B2668" t="s">
        <v>8041</v>
      </c>
      <c r="C2668" s="5" t="s">
        <v>7</v>
      </c>
      <c r="D2668" s="5" t="str">
        <f t="shared" si="350"/>
        <v>3301</v>
      </c>
      <c r="E2668" s="5" t="str">
        <f t="shared" si="351"/>
        <v>Canby PD</v>
      </c>
      <c r="F2668" s="5" t="s">
        <v>8688</v>
      </c>
      <c r="H2668" s="5">
        <f t="shared" si="348"/>
        <v>8</v>
      </c>
      <c r="I2668" s="5" t="str">
        <f t="shared" si="349"/>
        <v>UPDATE crash_acc_2016 SET AGENCY_txt = 'Canby PD' where TRIM(AGENCY)='3301';</v>
      </c>
    </row>
    <row r="2669" spans="1:9" x14ac:dyDescent="0.25">
      <c r="A2669" s="5" t="s">
        <v>8570</v>
      </c>
      <c r="B2669" t="s">
        <v>8042</v>
      </c>
      <c r="C2669" s="5" t="s">
        <v>7</v>
      </c>
      <c r="D2669" s="5" t="str">
        <f t="shared" si="350"/>
        <v>3302</v>
      </c>
      <c r="E2669" s="5" t="str">
        <f t="shared" si="351"/>
        <v>Cannon Falls PD</v>
      </c>
      <c r="F2669" s="5" t="s">
        <v>8688</v>
      </c>
      <c r="H2669" s="5">
        <f t="shared" si="348"/>
        <v>15</v>
      </c>
      <c r="I2669" s="5" t="str">
        <f t="shared" si="349"/>
        <v>UPDATE crash_acc_2016 SET AGENCY_txt = 'Cannon Falls PD' where TRIM(AGENCY)='3302';</v>
      </c>
    </row>
    <row r="2670" spans="1:9" x14ac:dyDescent="0.25">
      <c r="A2670" s="5" t="s">
        <v>8570</v>
      </c>
      <c r="B2670" t="s">
        <v>8043</v>
      </c>
      <c r="C2670" s="5" t="s">
        <v>7</v>
      </c>
      <c r="D2670" s="5" t="str">
        <f t="shared" si="350"/>
        <v>3303</v>
      </c>
      <c r="E2670" s="5" t="str">
        <f t="shared" si="351"/>
        <v>Carlton Co Sheriff</v>
      </c>
      <c r="F2670" s="5" t="s">
        <v>8688</v>
      </c>
      <c r="H2670" s="5">
        <f t="shared" si="348"/>
        <v>18</v>
      </c>
      <c r="I2670" s="5" t="str">
        <f t="shared" si="349"/>
        <v>UPDATE crash_acc_2016 SET AGENCY_txt = 'Carlton Co Sheriff' where TRIM(AGENCY)='3303';</v>
      </c>
    </row>
    <row r="2671" spans="1:9" x14ac:dyDescent="0.25">
      <c r="A2671" s="5" t="s">
        <v>8570</v>
      </c>
      <c r="B2671" t="s">
        <v>8044</v>
      </c>
      <c r="C2671" s="5" t="s">
        <v>7</v>
      </c>
      <c r="D2671" s="5" t="str">
        <f t="shared" si="350"/>
        <v>3304</v>
      </c>
      <c r="E2671" s="5" t="str">
        <f t="shared" si="351"/>
        <v>Carver Co Sheriff</v>
      </c>
      <c r="F2671" s="5" t="s">
        <v>8688</v>
      </c>
      <c r="H2671" s="5">
        <f t="shared" si="348"/>
        <v>17</v>
      </c>
      <c r="I2671" s="5" t="str">
        <f t="shared" si="349"/>
        <v>UPDATE crash_acc_2016 SET AGENCY_txt = 'Carver Co Sheriff' where TRIM(AGENCY)='3304';</v>
      </c>
    </row>
    <row r="2672" spans="1:9" x14ac:dyDescent="0.25">
      <c r="A2672" s="5" t="s">
        <v>8570</v>
      </c>
      <c r="B2672" t="s">
        <v>8045</v>
      </c>
      <c r="C2672" s="5" t="s">
        <v>7</v>
      </c>
      <c r="D2672" s="5" t="str">
        <f t="shared" si="350"/>
        <v>3305</v>
      </c>
      <c r="E2672" s="5" t="str">
        <f t="shared" si="351"/>
        <v>Cass Co Sheriff</v>
      </c>
      <c r="F2672" s="5" t="s">
        <v>8688</v>
      </c>
      <c r="H2672" s="5">
        <f t="shared" si="348"/>
        <v>15</v>
      </c>
      <c r="I2672" s="5" t="str">
        <f t="shared" si="349"/>
        <v>UPDATE crash_acc_2016 SET AGENCY_txt = 'Cass Co Sheriff' where TRIM(AGENCY)='3305';</v>
      </c>
    </row>
    <row r="2673" spans="1:9" x14ac:dyDescent="0.25">
      <c r="A2673" s="5" t="s">
        <v>8570</v>
      </c>
      <c r="B2673" t="s">
        <v>8046</v>
      </c>
      <c r="C2673" s="5" t="s">
        <v>7</v>
      </c>
      <c r="D2673" s="5" t="str">
        <f t="shared" si="350"/>
        <v>3307</v>
      </c>
      <c r="E2673" s="5" t="str">
        <f t="shared" si="351"/>
        <v>Centennial Lakes PD</v>
      </c>
      <c r="F2673" s="5" t="s">
        <v>8688</v>
      </c>
      <c r="H2673" s="5">
        <f t="shared" si="348"/>
        <v>19</v>
      </c>
      <c r="I2673" s="5" t="str">
        <f t="shared" si="349"/>
        <v>UPDATE crash_acc_2016 SET AGENCY_txt = 'Centennial Lakes PD' where TRIM(AGENCY)='3307';</v>
      </c>
    </row>
    <row r="2674" spans="1:9" x14ac:dyDescent="0.25">
      <c r="A2674" s="5" t="s">
        <v>8570</v>
      </c>
      <c r="B2674" t="s">
        <v>8047</v>
      </c>
      <c r="C2674" s="5" t="s">
        <v>7</v>
      </c>
      <c r="D2674" s="5" t="str">
        <f t="shared" si="350"/>
        <v>3308</v>
      </c>
      <c r="E2674" s="5" t="str">
        <f t="shared" si="351"/>
        <v>Champlin PD</v>
      </c>
      <c r="F2674" s="5" t="s">
        <v>8688</v>
      </c>
      <c r="H2674" s="5">
        <f t="shared" si="348"/>
        <v>11</v>
      </c>
      <c r="I2674" s="5" t="str">
        <f t="shared" si="349"/>
        <v>UPDATE crash_acc_2016 SET AGENCY_txt = 'Champlin PD' where TRIM(AGENCY)='3308';</v>
      </c>
    </row>
    <row r="2675" spans="1:9" x14ac:dyDescent="0.25">
      <c r="A2675" s="5" t="s">
        <v>8570</v>
      </c>
      <c r="B2675" t="s">
        <v>8048</v>
      </c>
      <c r="C2675" s="5" t="s">
        <v>7</v>
      </c>
      <c r="D2675" s="5" t="str">
        <f t="shared" si="350"/>
        <v>3310</v>
      </c>
      <c r="E2675" s="5" t="str">
        <f t="shared" si="351"/>
        <v>Chaska PD</v>
      </c>
      <c r="F2675" s="5" t="s">
        <v>8688</v>
      </c>
      <c r="H2675" s="5">
        <f t="shared" si="348"/>
        <v>9</v>
      </c>
      <c r="I2675" s="5" t="str">
        <f t="shared" si="349"/>
        <v>UPDATE crash_acc_2016 SET AGENCY_txt = 'Chaska PD' where TRIM(AGENCY)='3310';</v>
      </c>
    </row>
    <row r="2676" spans="1:9" x14ac:dyDescent="0.25">
      <c r="A2676" s="5" t="s">
        <v>8570</v>
      </c>
      <c r="B2676" t="s">
        <v>8049</v>
      </c>
      <c r="C2676" s="5" t="s">
        <v>7</v>
      </c>
      <c r="D2676" s="5" t="str">
        <f t="shared" si="350"/>
        <v>3311</v>
      </c>
      <c r="E2676" s="5" t="str">
        <f t="shared" si="351"/>
        <v>Chatfield PD</v>
      </c>
      <c r="F2676" s="5" t="s">
        <v>8688</v>
      </c>
      <c r="H2676" s="5">
        <f t="shared" si="348"/>
        <v>12</v>
      </c>
      <c r="I2676" s="5" t="str">
        <f t="shared" si="349"/>
        <v>UPDATE crash_acc_2016 SET AGENCY_txt = 'Chatfield PD' where TRIM(AGENCY)='3311';</v>
      </c>
    </row>
    <row r="2677" spans="1:9" x14ac:dyDescent="0.25">
      <c r="A2677" s="5" t="s">
        <v>8570</v>
      </c>
      <c r="B2677" t="s">
        <v>8050</v>
      </c>
      <c r="C2677" s="5" t="s">
        <v>7</v>
      </c>
      <c r="D2677" s="5" t="str">
        <f t="shared" si="350"/>
        <v>3312</v>
      </c>
      <c r="E2677" s="5" t="str">
        <f t="shared" si="351"/>
        <v>Chippewa Co Sheriff</v>
      </c>
      <c r="F2677" s="5" t="s">
        <v>8688</v>
      </c>
      <c r="H2677" s="5">
        <f t="shared" si="348"/>
        <v>19</v>
      </c>
      <c r="I2677" s="5" t="str">
        <f t="shared" si="349"/>
        <v>UPDATE crash_acc_2016 SET AGENCY_txt = 'Chippewa Co Sheriff' where TRIM(AGENCY)='3312';</v>
      </c>
    </row>
    <row r="2678" spans="1:9" x14ac:dyDescent="0.25">
      <c r="A2678" s="5" t="s">
        <v>8570</v>
      </c>
      <c r="B2678" t="s">
        <v>8051</v>
      </c>
      <c r="C2678" s="5" t="s">
        <v>7</v>
      </c>
      <c r="D2678" s="5" t="str">
        <f t="shared" si="350"/>
        <v>3314</v>
      </c>
      <c r="E2678" s="5" t="str">
        <f t="shared" si="351"/>
        <v>Chisago Co Sheriff</v>
      </c>
      <c r="F2678" s="5" t="s">
        <v>8688</v>
      </c>
      <c r="H2678" s="5">
        <f t="shared" si="348"/>
        <v>18</v>
      </c>
      <c r="I2678" s="5" t="str">
        <f t="shared" si="349"/>
        <v>UPDATE crash_acc_2016 SET AGENCY_txt = 'Chisago Co Sheriff' where TRIM(AGENCY)='3314';</v>
      </c>
    </row>
    <row r="2679" spans="1:9" x14ac:dyDescent="0.25">
      <c r="A2679" s="5" t="s">
        <v>8570</v>
      </c>
      <c r="B2679" t="s">
        <v>8052</v>
      </c>
      <c r="C2679" s="5" t="s">
        <v>7</v>
      </c>
      <c r="D2679" s="5" t="str">
        <f t="shared" si="350"/>
        <v>3315</v>
      </c>
      <c r="E2679" s="5" t="str">
        <f t="shared" si="351"/>
        <v>Chisholm PD</v>
      </c>
      <c r="F2679" s="5" t="s">
        <v>8688</v>
      </c>
      <c r="H2679" s="5">
        <f t="shared" si="348"/>
        <v>11</v>
      </c>
      <c r="I2679" s="5" t="str">
        <f t="shared" si="349"/>
        <v>UPDATE crash_acc_2016 SET AGENCY_txt = 'Chisholm PD' where TRIM(AGENCY)='3315';</v>
      </c>
    </row>
    <row r="2680" spans="1:9" x14ac:dyDescent="0.25">
      <c r="A2680" s="5" t="s">
        <v>8570</v>
      </c>
      <c r="B2680" t="s">
        <v>8053</v>
      </c>
      <c r="C2680" s="5" t="s">
        <v>7</v>
      </c>
      <c r="D2680" s="5" t="str">
        <f t="shared" si="350"/>
        <v>3316</v>
      </c>
      <c r="E2680" s="5" t="str">
        <f t="shared" si="351"/>
        <v>Clara City PD</v>
      </c>
      <c r="F2680" s="5" t="s">
        <v>8688</v>
      </c>
      <c r="H2680" s="5">
        <f t="shared" si="348"/>
        <v>13</v>
      </c>
      <c r="I2680" s="5" t="str">
        <f t="shared" si="349"/>
        <v>UPDATE crash_acc_2016 SET AGENCY_txt = 'Clara City PD' where TRIM(AGENCY)='3316';</v>
      </c>
    </row>
    <row r="2681" spans="1:9" x14ac:dyDescent="0.25">
      <c r="A2681" s="5" t="s">
        <v>8570</v>
      </c>
      <c r="B2681" t="s">
        <v>8054</v>
      </c>
      <c r="C2681" s="5" t="s">
        <v>7</v>
      </c>
      <c r="D2681" s="5" t="str">
        <f t="shared" si="350"/>
        <v>3317</v>
      </c>
      <c r="E2681" s="5" t="str">
        <f t="shared" si="351"/>
        <v>Clarkfield/Boyd PD</v>
      </c>
      <c r="F2681" s="5" t="s">
        <v>8688</v>
      </c>
      <c r="H2681" s="5">
        <f t="shared" si="348"/>
        <v>18</v>
      </c>
      <c r="I2681" s="5" t="str">
        <f t="shared" si="349"/>
        <v>UPDATE crash_acc_2016 SET AGENCY_txt = 'Clarkfield/Boyd PD' where TRIM(AGENCY)='3317';</v>
      </c>
    </row>
    <row r="2682" spans="1:9" x14ac:dyDescent="0.25">
      <c r="A2682" s="5" t="s">
        <v>8570</v>
      </c>
      <c r="B2682" t="s">
        <v>8055</v>
      </c>
      <c r="C2682" s="5" t="s">
        <v>7</v>
      </c>
      <c r="D2682" s="5" t="str">
        <f t="shared" si="350"/>
        <v>3318</v>
      </c>
      <c r="E2682" s="5" t="str">
        <f t="shared" si="351"/>
        <v>Clay Co Sheriff</v>
      </c>
      <c r="F2682" s="5" t="s">
        <v>8688</v>
      </c>
      <c r="H2682" s="5">
        <f t="shared" si="348"/>
        <v>15</v>
      </c>
      <c r="I2682" s="5" t="str">
        <f t="shared" si="349"/>
        <v>UPDATE crash_acc_2016 SET AGENCY_txt = 'Clay Co Sheriff' where TRIM(AGENCY)='3318';</v>
      </c>
    </row>
    <row r="2683" spans="1:9" x14ac:dyDescent="0.25">
      <c r="A2683" s="5" t="s">
        <v>8570</v>
      </c>
      <c r="B2683" t="s">
        <v>8056</v>
      </c>
      <c r="C2683" s="5" t="s">
        <v>7</v>
      </c>
      <c r="D2683" s="5" t="str">
        <f t="shared" si="350"/>
        <v>3319</v>
      </c>
      <c r="E2683" s="5" t="str">
        <f t="shared" si="351"/>
        <v>Clearbrook PD</v>
      </c>
      <c r="F2683" s="5" t="s">
        <v>8688</v>
      </c>
      <c r="H2683" s="5">
        <f t="shared" si="348"/>
        <v>13</v>
      </c>
      <c r="I2683" s="5" t="str">
        <f t="shared" si="349"/>
        <v>UPDATE crash_acc_2016 SET AGENCY_txt = 'Clearbrook PD' where TRIM(AGENCY)='3319';</v>
      </c>
    </row>
    <row r="2684" spans="1:9" x14ac:dyDescent="0.25">
      <c r="A2684" s="5" t="s">
        <v>8570</v>
      </c>
      <c r="B2684" t="s">
        <v>8057</v>
      </c>
      <c r="C2684" s="5" t="s">
        <v>7</v>
      </c>
      <c r="D2684" s="5" t="str">
        <f t="shared" si="350"/>
        <v>3320</v>
      </c>
      <c r="E2684" s="5" t="str">
        <f t="shared" si="351"/>
        <v>Clearwater Co Sheriff</v>
      </c>
      <c r="F2684" s="5" t="s">
        <v>8688</v>
      </c>
      <c r="H2684" s="5">
        <f t="shared" si="348"/>
        <v>21</v>
      </c>
      <c r="I2684" s="5" t="str">
        <f t="shared" si="349"/>
        <v>UPDATE crash_acc_2016 SET AGENCY_txt = 'Clearwater Co Sheriff' where TRIM(AGENCY)='3320';</v>
      </c>
    </row>
    <row r="2685" spans="1:9" x14ac:dyDescent="0.25">
      <c r="A2685" s="5" t="s">
        <v>8570</v>
      </c>
      <c r="B2685" t="s">
        <v>8058</v>
      </c>
      <c r="C2685" s="5" t="s">
        <v>7</v>
      </c>
      <c r="D2685" s="5" t="str">
        <f t="shared" si="350"/>
        <v>3321</v>
      </c>
      <c r="E2685" s="5" t="str">
        <f t="shared" si="351"/>
        <v>Cleveland PD</v>
      </c>
      <c r="F2685" s="5" t="s">
        <v>8688</v>
      </c>
      <c r="H2685" s="5">
        <f t="shared" si="348"/>
        <v>12</v>
      </c>
      <c r="I2685" s="5" t="str">
        <f t="shared" si="349"/>
        <v>UPDATE crash_acc_2016 SET AGENCY_txt = 'Cleveland PD' where TRIM(AGENCY)='3321';</v>
      </c>
    </row>
    <row r="2686" spans="1:9" x14ac:dyDescent="0.25">
      <c r="A2686" s="5" t="s">
        <v>8570</v>
      </c>
      <c r="B2686" t="s">
        <v>8059</v>
      </c>
      <c r="C2686" s="5" t="s">
        <v>7</v>
      </c>
      <c r="D2686" s="5" t="str">
        <f t="shared" si="350"/>
        <v>3322</v>
      </c>
      <c r="E2686" s="5" t="str">
        <f t="shared" si="351"/>
        <v>Cloquet PD</v>
      </c>
      <c r="F2686" s="5" t="s">
        <v>8688</v>
      </c>
      <c r="H2686" s="5">
        <f t="shared" si="348"/>
        <v>10</v>
      </c>
      <c r="I2686" s="5" t="str">
        <f t="shared" si="349"/>
        <v>UPDATE crash_acc_2016 SET AGENCY_txt = 'Cloquet PD' where TRIM(AGENCY)='3322';</v>
      </c>
    </row>
    <row r="2687" spans="1:9" x14ac:dyDescent="0.25">
      <c r="A2687" s="5" t="s">
        <v>8570</v>
      </c>
      <c r="B2687" t="s">
        <v>8060</v>
      </c>
      <c r="C2687" s="5" t="s">
        <v>7</v>
      </c>
      <c r="D2687" s="5" t="str">
        <f t="shared" si="350"/>
        <v>3323</v>
      </c>
      <c r="E2687" s="5" t="str">
        <f t="shared" si="351"/>
        <v>Cold Spring/Richmond PD</v>
      </c>
      <c r="F2687" s="5" t="s">
        <v>8688</v>
      </c>
      <c r="H2687" s="5">
        <f t="shared" si="348"/>
        <v>23</v>
      </c>
      <c r="I2687" s="5" t="str">
        <f t="shared" si="349"/>
        <v>UPDATE crash_acc_2016 SET AGENCY_txt = 'Cold Spring/Richmond PD' where TRIM(AGENCY)='3323';</v>
      </c>
    </row>
    <row r="2688" spans="1:9" x14ac:dyDescent="0.25">
      <c r="A2688" s="5" t="s">
        <v>8570</v>
      </c>
      <c r="B2688" t="s">
        <v>8061</v>
      </c>
      <c r="C2688" s="5" t="s">
        <v>7</v>
      </c>
      <c r="D2688" s="5" t="str">
        <f t="shared" si="350"/>
        <v>3324</v>
      </c>
      <c r="E2688" s="5" t="str">
        <f t="shared" si="351"/>
        <v>Coleraine PD</v>
      </c>
      <c r="F2688" s="5" t="s">
        <v>8688</v>
      </c>
      <c r="H2688" s="5">
        <f t="shared" si="348"/>
        <v>12</v>
      </c>
      <c r="I2688" s="5" t="str">
        <f t="shared" si="349"/>
        <v>UPDATE crash_acc_2016 SET AGENCY_txt = 'Coleraine PD' where TRIM(AGENCY)='3324';</v>
      </c>
    </row>
    <row r="2689" spans="1:9" x14ac:dyDescent="0.25">
      <c r="A2689" s="5" t="s">
        <v>8570</v>
      </c>
      <c r="B2689" t="s">
        <v>8062</v>
      </c>
      <c r="C2689" s="5" t="s">
        <v>7</v>
      </c>
      <c r="D2689" s="5" t="str">
        <f t="shared" si="350"/>
        <v>3325</v>
      </c>
      <c r="E2689" s="5" t="str">
        <f t="shared" si="351"/>
        <v>Columbia Heights PD</v>
      </c>
      <c r="F2689" s="5" t="s">
        <v>8688</v>
      </c>
      <c r="H2689" s="5">
        <f t="shared" si="348"/>
        <v>19</v>
      </c>
      <c r="I2689" s="5" t="str">
        <f t="shared" si="349"/>
        <v>UPDATE crash_acc_2016 SET AGENCY_txt = 'Columbia Heights PD' where TRIM(AGENCY)='3325';</v>
      </c>
    </row>
    <row r="2690" spans="1:9" x14ac:dyDescent="0.25">
      <c r="A2690" s="5" t="s">
        <v>8570</v>
      </c>
      <c r="B2690" t="s">
        <v>8063</v>
      </c>
      <c r="C2690" s="5" t="s">
        <v>7</v>
      </c>
      <c r="D2690" s="5" t="str">
        <f t="shared" si="350"/>
        <v>3326</v>
      </c>
      <c r="E2690" s="5" t="str">
        <f t="shared" si="351"/>
        <v>Comfrey PD</v>
      </c>
      <c r="F2690" s="5" t="s">
        <v>8688</v>
      </c>
      <c r="H2690" s="5">
        <f t="shared" si="348"/>
        <v>10</v>
      </c>
      <c r="I2690" s="5" t="str">
        <f t="shared" si="349"/>
        <v>UPDATE crash_acc_2016 SET AGENCY_txt = 'Comfrey PD' where TRIM(AGENCY)='3326';</v>
      </c>
    </row>
    <row r="2691" spans="1:9" x14ac:dyDescent="0.25">
      <c r="A2691" s="5" t="s">
        <v>8570</v>
      </c>
      <c r="B2691" t="s">
        <v>8064</v>
      </c>
      <c r="C2691" s="5" t="s">
        <v>7</v>
      </c>
      <c r="D2691" s="5" t="str">
        <f t="shared" si="350"/>
        <v>3327</v>
      </c>
      <c r="E2691" s="5" t="str">
        <f t="shared" si="351"/>
        <v>Commerce Fraud Bureau</v>
      </c>
      <c r="F2691" s="5" t="s">
        <v>8688</v>
      </c>
      <c r="H2691" s="5">
        <f t="shared" si="348"/>
        <v>21</v>
      </c>
      <c r="I2691" s="5" t="str">
        <f t="shared" si="349"/>
        <v>UPDATE crash_acc_2016 SET AGENCY_txt = 'Commerce Fraud Bureau' where TRIM(AGENCY)='3327';</v>
      </c>
    </row>
    <row r="2692" spans="1:9" x14ac:dyDescent="0.25">
      <c r="A2692" s="5" t="s">
        <v>8570</v>
      </c>
      <c r="B2692" t="s">
        <v>8065</v>
      </c>
      <c r="C2692" s="5" t="s">
        <v>7</v>
      </c>
      <c r="D2692" s="5" t="str">
        <f t="shared" si="350"/>
        <v>3328</v>
      </c>
      <c r="E2692" s="5" t="str">
        <f t="shared" si="351"/>
        <v>Cook Co Sheriff</v>
      </c>
      <c r="F2692" s="5" t="s">
        <v>8688</v>
      </c>
      <c r="H2692" s="5">
        <f t="shared" si="348"/>
        <v>15</v>
      </c>
      <c r="I2692" s="5" t="str">
        <f t="shared" si="349"/>
        <v>UPDATE crash_acc_2016 SET AGENCY_txt = 'Cook Co Sheriff' where TRIM(AGENCY)='3328';</v>
      </c>
    </row>
    <row r="2693" spans="1:9" x14ac:dyDescent="0.25">
      <c r="A2693" s="5" t="s">
        <v>8570</v>
      </c>
      <c r="B2693" t="s">
        <v>8066</v>
      </c>
      <c r="C2693" s="5" t="s">
        <v>7</v>
      </c>
      <c r="D2693" s="5" t="str">
        <f t="shared" si="350"/>
        <v>3330</v>
      </c>
      <c r="E2693" s="5" t="str">
        <f t="shared" si="351"/>
        <v>Coon Rapids PD</v>
      </c>
      <c r="F2693" s="5" t="s">
        <v>8688</v>
      </c>
      <c r="H2693" s="5">
        <f t="shared" ref="H2693:H2756" si="352">LEN(E2693)</f>
        <v>14</v>
      </c>
      <c r="I2693" s="5" t="str">
        <f t="shared" ref="I2693:I2756" si="353">"UPDATE crash_"&amp;TRIM(F2693)&amp;"_2016 SET "&amp;TRIM(C2693)&amp;"_txt = '"&amp;TRIM(E2693)&amp;"' where TRIM("&amp;TRIM(C2693)&amp;")='"&amp;TRIM(D2693)&amp;"';"</f>
        <v>UPDATE crash_acc_2016 SET AGENCY_txt = 'Coon Rapids PD' where TRIM(AGENCY)='3330';</v>
      </c>
    </row>
    <row r="2694" spans="1:9" x14ac:dyDescent="0.25">
      <c r="A2694" s="5" t="s">
        <v>8570</v>
      </c>
      <c r="B2694" t="s">
        <v>8067</v>
      </c>
      <c r="C2694" s="5" t="s">
        <v>7</v>
      </c>
      <c r="D2694" s="5" t="str">
        <f t="shared" si="350"/>
        <v>3331</v>
      </c>
      <c r="E2694" s="5" t="str">
        <f t="shared" si="351"/>
        <v>Corcoran PD</v>
      </c>
      <c r="F2694" s="5" t="s">
        <v>8688</v>
      </c>
      <c r="H2694" s="5">
        <f t="shared" si="352"/>
        <v>11</v>
      </c>
      <c r="I2694" s="5" t="str">
        <f t="shared" si="353"/>
        <v>UPDATE crash_acc_2016 SET AGENCY_txt = 'Corcoran PD' where TRIM(AGENCY)='3331';</v>
      </c>
    </row>
    <row r="2695" spans="1:9" x14ac:dyDescent="0.25">
      <c r="A2695" s="5" t="s">
        <v>8570</v>
      </c>
      <c r="B2695" t="s">
        <v>8068</v>
      </c>
      <c r="C2695" s="5" t="s">
        <v>7</v>
      </c>
      <c r="D2695" s="5" t="str">
        <f t="shared" si="350"/>
        <v>3332</v>
      </c>
      <c r="E2695" s="5" t="str">
        <f t="shared" si="351"/>
        <v>Cottage Grove PD</v>
      </c>
      <c r="F2695" s="5" t="s">
        <v>8688</v>
      </c>
      <c r="H2695" s="5">
        <f t="shared" si="352"/>
        <v>16</v>
      </c>
      <c r="I2695" s="5" t="str">
        <f t="shared" si="353"/>
        <v>UPDATE crash_acc_2016 SET AGENCY_txt = 'Cottage Grove PD' where TRIM(AGENCY)='3332';</v>
      </c>
    </row>
    <row r="2696" spans="1:9" x14ac:dyDescent="0.25">
      <c r="A2696" s="5" t="s">
        <v>8570</v>
      </c>
      <c r="B2696" t="s">
        <v>8069</v>
      </c>
      <c r="C2696" s="5" t="s">
        <v>7</v>
      </c>
      <c r="D2696" s="5" t="str">
        <f t="shared" si="350"/>
        <v>3333</v>
      </c>
      <c r="E2696" s="5" t="str">
        <f t="shared" si="351"/>
        <v>Cottonwood Co Sheriff</v>
      </c>
      <c r="F2696" s="5" t="s">
        <v>8688</v>
      </c>
      <c r="H2696" s="5">
        <f t="shared" si="352"/>
        <v>21</v>
      </c>
      <c r="I2696" s="5" t="str">
        <f t="shared" si="353"/>
        <v>UPDATE crash_acc_2016 SET AGENCY_txt = 'Cottonwood Co Sheriff' where TRIM(AGENCY)='3333';</v>
      </c>
    </row>
    <row r="2697" spans="1:9" x14ac:dyDescent="0.25">
      <c r="A2697" s="5" t="s">
        <v>8570</v>
      </c>
      <c r="B2697" t="s">
        <v>8070</v>
      </c>
      <c r="C2697" s="5" t="s">
        <v>7</v>
      </c>
      <c r="D2697" s="5" t="str">
        <f t="shared" si="350"/>
        <v>3334</v>
      </c>
      <c r="E2697" s="5" t="str">
        <f t="shared" si="351"/>
        <v>Crookston PD</v>
      </c>
      <c r="F2697" s="5" t="s">
        <v>8688</v>
      </c>
      <c r="H2697" s="5">
        <f t="shared" si="352"/>
        <v>12</v>
      </c>
      <c r="I2697" s="5" t="str">
        <f t="shared" si="353"/>
        <v>UPDATE crash_acc_2016 SET AGENCY_txt = 'Crookston PD' where TRIM(AGENCY)='3334';</v>
      </c>
    </row>
    <row r="2698" spans="1:9" x14ac:dyDescent="0.25">
      <c r="A2698" s="5" t="s">
        <v>8570</v>
      </c>
      <c r="B2698" t="s">
        <v>8071</v>
      </c>
      <c r="C2698" s="5" t="s">
        <v>7</v>
      </c>
      <c r="D2698" s="5" t="str">
        <f t="shared" si="350"/>
        <v>3335</v>
      </c>
      <c r="E2698" s="5" t="str">
        <f t="shared" si="351"/>
        <v>Crosby PD</v>
      </c>
      <c r="F2698" s="5" t="s">
        <v>8688</v>
      </c>
      <c r="H2698" s="5">
        <f t="shared" si="352"/>
        <v>9</v>
      </c>
      <c r="I2698" s="5" t="str">
        <f t="shared" si="353"/>
        <v>UPDATE crash_acc_2016 SET AGENCY_txt = 'Crosby PD' where TRIM(AGENCY)='3335';</v>
      </c>
    </row>
    <row r="2699" spans="1:9" x14ac:dyDescent="0.25">
      <c r="A2699" s="5" t="s">
        <v>8570</v>
      </c>
      <c r="B2699" t="s">
        <v>8072</v>
      </c>
      <c r="C2699" s="5" t="s">
        <v>7</v>
      </c>
      <c r="D2699" s="5" t="str">
        <f t="shared" si="350"/>
        <v>3336</v>
      </c>
      <c r="E2699" s="5" t="str">
        <f t="shared" si="351"/>
        <v>Crosslake PD</v>
      </c>
      <c r="F2699" s="5" t="s">
        <v>8688</v>
      </c>
      <c r="H2699" s="5">
        <f t="shared" si="352"/>
        <v>12</v>
      </c>
      <c r="I2699" s="5" t="str">
        <f t="shared" si="353"/>
        <v>UPDATE crash_acc_2016 SET AGENCY_txt = 'Crosslake PD' where TRIM(AGENCY)='3336';</v>
      </c>
    </row>
    <row r="2700" spans="1:9" x14ac:dyDescent="0.25">
      <c r="A2700" s="5" t="s">
        <v>8570</v>
      </c>
      <c r="B2700" t="s">
        <v>8073</v>
      </c>
      <c r="C2700" s="5" t="s">
        <v>7</v>
      </c>
      <c r="D2700" s="5" t="str">
        <f t="shared" si="350"/>
        <v>3337</v>
      </c>
      <c r="E2700" s="5" t="str">
        <f t="shared" si="351"/>
        <v>Crow Wing Co Sheriff</v>
      </c>
      <c r="F2700" s="5" t="s">
        <v>8688</v>
      </c>
      <c r="H2700" s="5">
        <f t="shared" si="352"/>
        <v>20</v>
      </c>
      <c r="I2700" s="5" t="str">
        <f t="shared" si="353"/>
        <v>UPDATE crash_acc_2016 SET AGENCY_txt = 'Crow Wing Co Sheriff' where TRIM(AGENCY)='3337';</v>
      </c>
    </row>
    <row r="2701" spans="1:9" x14ac:dyDescent="0.25">
      <c r="A2701" s="5" t="s">
        <v>8570</v>
      </c>
      <c r="B2701" t="s">
        <v>8074</v>
      </c>
      <c r="C2701" s="5" t="s">
        <v>7</v>
      </c>
      <c r="D2701" s="5" t="str">
        <f t="shared" si="350"/>
        <v>3338</v>
      </c>
      <c r="E2701" s="5" t="str">
        <f t="shared" si="351"/>
        <v>Crystal PD</v>
      </c>
      <c r="F2701" s="5" t="s">
        <v>8688</v>
      </c>
      <c r="H2701" s="5">
        <f t="shared" si="352"/>
        <v>10</v>
      </c>
      <c r="I2701" s="5" t="str">
        <f t="shared" si="353"/>
        <v>UPDATE crash_acc_2016 SET AGENCY_txt = 'Crystal PD' where TRIM(AGENCY)='3338';</v>
      </c>
    </row>
    <row r="2702" spans="1:9" x14ac:dyDescent="0.25">
      <c r="A2702" s="5" t="s">
        <v>8570</v>
      </c>
      <c r="B2702" t="s">
        <v>8075</v>
      </c>
      <c r="C2702" s="5" t="s">
        <v>7</v>
      </c>
      <c r="D2702" s="5" t="str">
        <f t="shared" si="350"/>
        <v>3339</v>
      </c>
      <c r="E2702" s="5" t="str">
        <f t="shared" si="351"/>
        <v>Cuyuna PD</v>
      </c>
      <c r="F2702" s="5" t="s">
        <v>8688</v>
      </c>
      <c r="H2702" s="5">
        <f t="shared" si="352"/>
        <v>9</v>
      </c>
      <c r="I2702" s="5" t="str">
        <f t="shared" si="353"/>
        <v>UPDATE crash_acc_2016 SET AGENCY_txt = 'Cuyuna PD' where TRIM(AGENCY)='3339';</v>
      </c>
    </row>
    <row r="2703" spans="1:9" x14ac:dyDescent="0.25">
      <c r="A2703" s="5" t="s">
        <v>8570</v>
      </c>
      <c r="B2703" t="s">
        <v>8076</v>
      </c>
      <c r="C2703" s="5" t="s">
        <v>7</v>
      </c>
      <c r="D2703" s="5" t="str">
        <f t="shared" si="350"/>
        <v>3340</v>
      </c>
      <c r="E2703" s="5" t="str">
        <f t="shared" si="351"/>
        <v>Cyrus PD</v>
      </c>
      <c r="F2703" s="5" t="s">
        <v>8688</v>
      </c>
      <c r="H2703" s="5">
        <f t="shared" si="352"/>
        <v>8</v>
      </c>
      <c r="I2703" s="5" t="str">
        <f t="shared" si="353"/>
        <v>UPDATE crash_acc_2016 SET AGENCY_txt = 'Cyrus PD' where TRIM(AGENCY)='3340';</v>
      </c>
    </row>
    <row r="2704" spans="1:9" x14ac:dyDescent="0.25">
      <c r="A2704" s="5" t="s">
        <v>8570</v>
      </c>
      <c r="B2704" t="s">
        <v>8077</v>
      </c>
      <c r="C2704" s="5" t="s">
        <v>7</v>
      </c>
      <c r="D2704" s="5" t="str">
        <f t="shared" si="350"/>
        <v>3341</v>
      </c>
      <c r="E2704" s="5" t="str">
        <f t="shared" si="351"/>
        <v>Dakota Communications Center - DCC</v>
      </c>
      <c r="F2704" s="5" t="s">
        <v>8688</v>
      </c>
      <c r="H2704" s="5">
        <f t="shared" si="352"/>
        <v>34</v>
      </c>
      <c r="I2704" s="5" t="str">
        <f t="shared" si="353"/>
        <v>UPDATE crash_acc_2016 SET AGENCY_txt = 'Dakota Communications Center - DCC' where TRIM(AGENCY)='3341';</v>
      </c>
    </row>
    <row r="2705" spans="1:9" x14ac:dyDescent="0.25">
      <c r="A2705" s="5" t="s">
        <v>8570</v>
      </c>
      <c r="B2705" t="s">
        <v>8078</v>
      </c>
      <c r="C2705" s="5" t="s">
        <v>7</v>
      </c>
      <c r="D2705" s="5" t="str">
        <f t="shared" si="350"/>
        <v>3342</v>
      </c>
      <c r="E2705" s="5" t="str">
        <f t="shared" si="351"/>
        <v>Dakota Co Sheriff</v>
      </c>
      <c r="F2705" s="5" t="s">
        <v>8688</v>
      </c>
      <c r="H2705" s="5">
        <f t="shared" si="352"/>
        <v>17</v>
      </c>
      <c r="I2705" s="5" t="str">
        <f t="shared" si="353"/>
        <v>UPDATE crash_acc_2016 SET AGENCY_txt = 'Dakota Co Sheriff' where TRIM(AGENCY)='3342';</v>
      </c>
    </row>
    <row r="2706" spans="1:9" x14ac:dyDescent="0.25">
      <c r="A2706" s="5" t="s">
        <v>8570</v>
      </c>
      <c r="B2706" t="s">
        <v>8079</v>
      </c>
      <c r="C2706" s="5" t="s">
        <v>7</v>
      </c>
      <c r="D2706" s="5" t="str">
        <f t="shared" si="350"/>
        <v>3343</v>
      </c>
      <c r="E2706" s="5" t="str">
        <f t="shared" si="351"/>
        <v>Danube PD</v>
      </c>
      <c r="F2706" s="5" t="s">
        <v>8688</v>
      </c>
      <c r="H2706" s="5">
        <f t="shared" si="352"/>
        <v>9</v>
      </c>
      <c r="I2706" s="5" t="str">
        <f t="shared" si="353"/>
        <v>UPDATE crash_acc_2016 SET AGENCY_txt = 'Danube PD' where TRIM(AGENCY)='3343';</v>
      </c>
    </row>
    <row r="2707" spans="1:9" x14ac:dyDescent="0.25">
      <c r="A2707" s="5" t="s">
        <v>8570</v>
      </c>
      <c r="B2707" t="s">
        <v>8080</v>
      </c>
      <c r="C2707" s="5" t="s">
        <v>7</v>
      </c>
      <c r="D2707" s="5" t="str">
        <f t="shared" si="350"/>
        <v>3345</v>
      </c>
      <c r="E2707" s="5" t="str">
        <f t="shared" si="351"/>
        <v>Dawson PD</v>
      </c>
      <c r="F2707" s="5" t="s">
        <v>8688</v>
      </c>
      <c r="H2707" s="5">
        <f t="shared" si="352"/>
        <v>9</v>
      </c>
      <c r="I2707" s="5" t="str">
        <f t="shared" si="353"/>
        <v>UPDATE crash_acc_2016 SET AGENCY_txt = 'Dawson PD' where TRIM(AGENCY)='3345';</v>
      </c>
    </row>
    <row r="2708" spans="1:9" x14ac:dyDescent="0.25">
      <c r="A2708" s="5" t="s">
        <v>8570</v>
      </c>
      <c r="B2708" t="s">
        <v>8081</v>
      </c>
      <c r="C2708" s="5" t="s">
        <v>7</v>
      </c>
      <c r="D2708" s="5" t="str">
        <f t="shared" si="350"/>
        <v>3346</v>
      </c>
      <c r="E2708" s="5" t="str">
        <f t="shared" si="351"/>
        <v>Dayton PD</v>
      </c>
      <c r="F2708" s="5" t="s">
        <v>8688</v>
      </c>
      <c r="H2708" s="5">
        <f t="shared" si="352"/>
        <v>9</v>
      </c>
      <c r="I2708" s="5" t="str">
        <f t="shared" si="353"/>
        <v>UPDATE crash_acc_2016 SET AGENCY_txt = 'Dayton PD' where TRIM(AGENCY)='3346';</v>
      </c>
    </row>
    <row r="2709" spans="1:9" x14ac:dyDescent="0.25">
      <c r="A2709" s="5" t="s">
        <v>8570</v>
      </c>
      <c r="B2709" t="s">
        <v>8082</v>
      </c>
      <c r="C2709" s="5" t="s">
        <v>7</v>
      </c>
      <c r="D2709" s="5" t="str">
        <f t="shared" si="350"/>
        <v>3347</v>
      </c>
      <c r="E2709" s="5" t="str">
        <f t="shared" si="351"/>
        <v>Deephaven PD</v>
      </c>
      <c r="F2709" s="5" t="s">
        <v>8688</v>
      </c>
      <c r="H2709" s="5">
        <f t="shared" si="352"/>
        <v>12</v>
      </c>
      <c r="I2709" s="5" t="str">
        <f t="shared" si="353"/>
        <v>UPDATE crash_acc_2016 SET AGENCY_txt = 'Deephaven PD' where TRIM(AGENCY)='3347';</v>
      </c>
    </row>
    <row r="2710" spans="1:9" x14ac:dyDescent="0.25">
      <c r="A2710" s="5" t="s">
        <v>8570</v>
      </c>
      <c r="B2710" t="s">
        <v>8083</v>
      </c>
      <c r="C2710" s="5" t="s">
        <v>7</v>
      </c>
      <c r="D2710" s="5" t="str">
        <f t="shared" si="350"/>
        <v>3348</v>
      </c>
      <c r="E2710" s="5" t="str">
        <f t="shared" si="351"/>
        <v>Deer River PD</v>
      </c>
      <c r="F2710" s="5" t="s">
        <v>8688</v>
      </c>
      <c r="H2710" s="5">
        <f t="shared" si="352"/>
        <v>13</v>
      </c>
      <c r="I2710" s="5" t="str">
        <f t="shared" si="353"/>
        <v>UPDATE crash_acc_2016 SET AGENCY_txt = 'Deer River PD' where TRIM(AGENCY)='3348';</v>
      </c>
    </row>
    <row r="2711" spans="1:9" x14ac:dyDescent="0.25">
      <c r="A2711" s="5" t="s">
        <v>8570</v>
      </c>
      <c r="B2711" t="s">
        <v>8084</v>
      </c>
      <c r="C2711" s="5" t="s">
        <v>7</v>
      </c>
      <c r="D2711" s="5" t="str">
        <f t="shared" si="350"/>
        <v>3349</v>
      </c>
      <c r="E2711" s="5" t="str">
        <f t="shared" si="351"/>
        <v>Deerwood PD</v>
      </c>
      <c r="F2711" s="5" t="s">
        <v>8688</v>
      </c>
      <c r="H2711" s="5">
        <f t="shared" si="352"/>
        <v>11</v>
      </c>
      <c r="I2711" s="5" t="str">
        <f t="shared" si="353"/>
        <v>UPDATE crash_acc_2016 SET AGENCY_txt = 'Deerwood PD' where TRIM(AGENCY)='3349';</v>
      </c>
    </row>
    <row r="2712" spans="1:9" x14ac:dyDescent="0.25">
      <c r="A2712" s="5" t="s">
        <v>8570</v>
      </c>
      <c r="B2712" t="s">
        <v>8085</v>
      </c>
      <c r="C2712" s="5" t="s">
        <v>7</v>
      </c>
      <c r="D2712" s="5" t="str">
        <f t="shared" si="350"/>
        <v>3350</v>
      </c>
      <c r="E2712" s="5" t="str">
        <f t="shared" si="351"/>
        <v>Detroit Lakes PD</v>
      </c>
      <c r="F2712" s="5" t="s">
        <v>8688</v>
      </c>
      <c r="H2712" s="5">
        <f t="shared" si="352"/>
        <v>16</v>
      </c>
      <c r="I2712" s="5" t="str">
        <f t="shared" si="353"/>
        <v>UPDATE crash_acc_2016 SET AGENCY_txt = 'Detroit Lakes PD' where TRIM(AGENCY)='3350';</v>
      </c>
    </row>
    <row r="2713" spans="1:9" x14ac:dyDescent="0.25">
      <c r="A2713" s="5" t="s">
        <v>8570</v>
      </c>
      <c r="B2713" t="s">
        <v>8086</v>
      </c>
      <c r="C2713" s="5" t="s">
        <v>7</v>
      </c>
      <c r="D2713" s="5" t="str">
        <f t="shared" si="350"/>
        <v>3351</v>
      </c>
      <c r="E2713" s="5" t="str">
        <f t="shared" si="351"/>
        <v>Dilworth PD</v>
      </c>
      <c r="F2713" s="5" t="s">
        <v>8688</v>
      </c>
      <c r="H2713" s="5">
        <f t="shared" si="352"/>
        <v>11</v>
      </c>
      <c r="I2713" s="5" t="str">
        <f t="shared" si="353"/>
        <v>UPDATE crash_acc_2016 SET AGENCY_txt = 'Dilworth PD' where TRIM(AGENCY)='3351';</v>
      </c>
    </row>
    <row r="2714" spans="1:9" x14ac:dyDescent="0.25">
      <c r="A2714" s="5" t="s">
        <v>8570</v>
      </c>
      <c r="B2714" t="s">
        <v>8087</v>
      </c>
      <c r="C2714" s="5" t="s">
        <v>7</v>
      </c>
      <c r="D2714" s="5" t="str">
        <f t="shared" si="350"/>
        <v>3352</v>
      </c>
      <c r="E2714" s="5" t="str">
        <f t="shared" si="351"/>
        <v>Dodge Co Sheriff</v>
      </c>
      <c r="F2714" s="5" t="s">
        <v>8688</v>
      </c>
      <c r="H2714" s="5">
        <f t="shared" si="352"/>
        <v>16</v>
      </c>
      <c r="I2714" s="5" t="str">
        <f t="shared" si="353"/>
        <v>UPDATE crash_acc_2016 SET AGENCY_txt = 'Dodge Co Sheriff' where TRIM(AGENCY)='3352';</v>
      </c>
    </row>
    <row r="2715" spans="1:9" x14ac:dyDescent="0.25">
      <c r="A2715" s="5" t="s">
        <v>8570</v>
      </c>
      <c r="B2715" t="s">
        <v>8088</v>
      </c>
      <c r="C2715" s="5" t="s">
        <v>7</v>
      </c>
      <c r="D2715" s="5" t="str">
        <f t="shared" si="350"/>
        <v>3353</v>
      </c>
      <c r="E2715" s="5" t="str">
        <f t="shared" si="351"/>
        <v>Douglas Co Sheriff</v>
      </c>
      <c r="F2715" s="5" t="s">
        <v>8688</v>
      </c>
      <c r="H2715" s="5">
        <f t="shared" si="352"/>
        <v>18</v>
      </c>
      <c r="I2715" s="5" t="str">
        <f t="shared" si="353"/>
        <v>UPDATE crash_acc_2016 SET AGENCY_txt = 'Douglas Co Sheriff' where TRIM(AGENCY)='3353';</v>
      </c>
    </row>
    <row r="2716" spans="1:9" x14ac:dyDescent="0.25">
      <c r="A2716" s="5" t="s">
        <v>8570</v>
      </c>
      <c r="B2716" t="s">
        <v>8089</v>
      </c>
      <c r="C2716" s="5" t="s">
        <v>7</v>
      </c>
      <c r="D2716" s="5" t="str">
        <f t="shared" si="350"/>
        <v>3354</v>
      </c>
      <c r="E2716" s="5" t="str">
        <f t="shared" si="351"/>
        <v>DPS - Alcohol and Gambling Enforcement Division</v>
      </c>
      <c r="F2716" s="5" t="s">
        <v>8688</v>
      </c>
      <c r="H2716" s="5">
        <f t="shared" si="352"/>
        <v>47</v>
      </c>
      <c r="I2716" s="5" t="str">
        <f t="shared" si="353"/>
        <v>UPDATE crash_acc_2016 SET AGENCY_txt = 'DPS - Alcohol and Gambling Enforcement Division' where TRIM(AGENCY)='3354';</v>
      </c>
    </row>
    <row r="2717" spans="1:9" x14ac:dyDescent="0.25">
      <c r="A2717" s="5" t="s">
        <v>8570</v>
      </c>
      <c r="B2717" t="s">
        <v>8090</v>
      </c>
      <c r="C2717" s="5" t="s">
        <v>7</v>
      </c>
      <c r="D2717" s="5" t="str">
        <f t="shared" si="350"/>
        <v>3355</v>
      </c>
      <c r="E2717" s="5" t="str">
        <f t="shared" si="351"/>
        <v>Duluth PD</v>
      </c>
      <c r="F2717" s="5" t="s">
        <v>8688</v>
      </c>
      <c r="H2717" s="5">
        <f t="shared" si="352"/>
        <v>9</v>
      </c>
      <c r="I2717" s="5" t="str">
        <f t="shared" si="353"/>
        <v>UPDATE crash_acc_2016 SET AGENCY_txt = 'Duluth PD' where TRIM(AGENCY)='3355';</v>
      </c>
    </row>
    <row r="2718" spans="1:9" x14ac:dyDescent="0.25">
      <c r="A2718" s="5" t="s">
        <v>8570</v>
      </c>
      <c r="B2718" t="s">
        <v>8091</v>
      </c>
      <c r="C2718" s="5" t="s">
        <v>7</v>
      </c>
      <c r="D2718" s="5" t="str">
        <f t="shared" si="350"/>
        <v>3356</v>
      </c>
      <c r="E2718" s="5" t="str">
        <f t="shared" si="351"/>
        <v>Duluth Township PD</v>
      </c>
      <c r="F2718" s="5" t="s">
        <v>8688</v>
      </c>
      <c r="H2718" s="5">
        <f t="shared" si="352"/>
        <v>18</v>
      </c>
      <c r="I2718" s="5" t="str">
        <f t="shared" si="353"/>
        <v>UPDATE crash_acc_2016 SET AGENCY_txt = 'Duluth Township PD' where TRIM(AGENCY)='3356';</v>
      </c>
    </row>
    <row r="2719" spans="1:9" x14ac:dyDescent="0.25">
      <c r="A2719" s="5" t="s">
        <v>8570</v>
      </c>
      <c r="B2719" t="s">
        <v>8092</v>
      </c>
      <c r="C2719" s="5" t="s">
        <v>7</v>
      </c>
      <c r="D2719" s="5" t="str">
        <f t="shared" si="350"/>
        <v>3357</v>
      </c>
      <c r="E2719" s="5" t="str">
        <f t="shared" si="351"/>
        <v>Dundas PD</v>
      </c>
      <c r="F2719" s="5" t="s">
        <v>8688</v>
      </c>
      <c r="H2719" s="5">
        <f t="shared" si="352"/>
        <v>9</v>
      </c>
      <c r="I2719" s="5" t="str">
        <f t="shared" si="353"/>
        <v>UPDATE crash_acc_2016 SET AGENCY_txt = 'Dundas PD' where TRIM(AGENCY)='3357';</v>
      </c>
    </row>
    <row r="2720" spans="1:9" x14ac:dyDescent="0.25">
      <c r="A2720" s="5" t="s">
        <v>8570</v>
      </c>
      <c r="B2720" t="s">
        <v>8093</v>
      </c>
      <c r="C2720" s="5" t="s">
        <v>7</v>
      </c>
      <c r="D2720" s="5" t="str">
        <f t="shared" si="350"/>
        <v>3358</v>
      </c>
      <c r="E2720" s="5" t="str">
        <f t="shared" si="351"/>
        <v>Dunnell PD</v>
      </c>
      <c r="F2720" s="5" t="s">
        <v>8688</v>
      </c>
      <c r="H2720" s="5">
        <f t="shared" si="352"/>
        <v>10</v>
      </c>
      <c r="I2720" s="5" t="str">
        <f t="shared" si="353"/>
        <v>UPDATE crash_acc_2016 SET AGENCY_txt = 'Dunnell PD' where TRIM(AGENCY)='3358';</v>
      </c>
    </row>
    <row r="2721" spans="1:9" x14ac:dyDescent="0.25">
      <c r="A2721" s="5" t="s">
        <v>8570</v>
      </c>
      <c r="B2721" t="s">
        <v>8094</v>
      </c>
      <c r="C2721" s="5" t="s">
        <v>7</v>
      </c>
      <c r="D2721" s="5" t="str">
        <f t="shared" si="350"/>
        <v>3359</v>
      </c>
      <c r="E2721" s="5" t="str">
        <f t="shared" si="351"/>
        <v>Eagan PD</v>
      </c>
      <c r="F2721" s="5" t="s">
        <v>8688</v>
      </c>
      <c r="H2721" s="5">
        <f t="shared" si="352"/>
        <v>8</v>
      </c>
      <c r="I2721" s="5" t="str">
        <f t="shared" si="353"/>
        <v>UPDATE crash_acc_2016 SET AGENCY_txt = 'Eagan PD' where TRIM(AGENCY)='3359';</v>
      </c>
    </row>
    <row r="2722" spans="1:9" x14ac:dyDescent="0.25">
      <c r="A2722" s="5" t="s">
        <v>8570</v>
      </c>
      <c r="B2722" t="s">
        <v>8095</v>
      </c>
      <c r="C2722" s="5" t="s">
        <v>7</v>
      </c>
      <c r="D2722" s="5" t="str">
        <f t="shared" si="350"/>
        <v>3360</v>
      </c>
      <c r="E2722" s="5" t="str">
        <f t="shared" si="351"/>
        <v>Eagle Bend PD</v>
      </c>
      <c r="F2722" s="5" t="s">
        <v>8688</v>
      </c>
      <c r="H2722" s="5">
        <f t="shared" si="352"/>
        <v>13</v>
      </c>
      <c r="I2722" s="5" t="str">
        <f t="shared" si="353"/>
        <v>UPDATE crash_acc_2016 SET AGENCY_txt = 'Eagle Bend PD' where TRIM(AGENCY)='3360';</v>
      </c>
    </row>
    <row r="2723" spans="1:9" x14ac:dyDescent="0.25">
      <c r="A2723" s="5" t="s">
        <v>8570</v>
      </c>
      <c r="B2723" t="s">
        <v>8096</v>
      </c>
      <c r="C2723" s="5" t="s">
        <v>7</v>
      </c>
      <c r="D2723" s="5" t="str">
        <f t="shared" si="350"/>
        <v>3361</v>
      </c>
      <c r="E2723" s="5" t="str">
        <f t="shared" si="351"/>
        <v>Eagle Lake PD</v>
      </c>
      <c r="F2723" s="5" t="s">
        <v>8688</v>
      </c>
      <c r="H2723" s="5">
        <f t="shared" si="352"/>
        <v>13</v>
      </c>
      <c r="I2723" s="5" t="str">
        <f t="shared" si="353"/>
        <v>UPDATE crash_acc_2016 SET AGENCY_txt = 'Eagle Lake PD' where TRIM(AGENCY)='3361';</v>
      </c>
    </row>
    <row r="2724" spans="1:9" x14ac:dyDescent="0.25">
      <c r="A2724" s="5" t="s">
        <v>8570</v>
      </c>
      <c r="B2724" t="s">
        <v>8097</v>
      </c>
      <c r="C2724" s="5" t="s">
        <v>7</v>
      </c>
      <c r="D2724" s="5" t="str">
        <f t="shared" si="350"/>
        <v>3362</v>
      </c>
      <c r="E2724" s="5" t="str">
        <f t="shared" si="351"/>
        <v>East Grand Forks PD</v>
      </c>
      <c r="F2724" s="5" t="s">
        <v>8688</v>
      </c>
      <c r="H2724" s="5">
        <f t="shared" si="352"/>
        <v>19</v>
      </c>
      <c r="I2724" s="5" t="str">
        <f t="shared" si="353"/>
        <v>UPDATE crash_acc_2016 SET AGENCY_txt = 'East Grand Forks PD' where TRIM(AGENCY)='3362';</v>
      </c>
    </row>
    <row r="2725" spans="1:9" x14ac:dyDescent="0.25">
      <c r="A2725" s="5" t="s">
        <v>8570</v>
      </c>
      <c r="B2725" t="s">
        <v>8098</v>
      </c>
      <c r="C2725" s="5" t="s">
        <v>7</v>
      </c>
      <c r="D2725" s="5" t="str">
        <f t="shared" si="350"/>
        <v>3363</v>
      </c>
      <c r="E2725" s="5" t="str">
        <f t="shared" si="351"/>
        <v>Echo PD</v>
      </c>
      <c r="F2725" s="5" t="s">
        <v>8688</v>
      </c>
      <c r="H2725" s="5">
        <f t="shared" si="352"/>
        <v>7</v>
      </c>
      <c r="I2725" s="5" t="str">
        <f t="shared" si="353"/>
        <v>UPDATE crash_acc_2016 SET AGENCY_txt = 'Echo PD' where TRIM(AGENCY)='3363';</v>
      </c>
    </row>
    <row r="2726" spans="1:9" x14ac:dyDescent="0.25">
      <c r="A2726" s="5" t="s">
        <v>8570</v>
      </c>
      <c r="B2726" t="s">
        <v>8099</v>
      </c>
      <c r="C2726" s="5" t="s">
        <v>7</v>
      </c>
      <c r="D2726" s="5" t="str">
        <f t="shared" si="350"/>
        <v>3364</v>
      </c>
      <c r="E2726" s="5" t="str">
        <f t="shared" si="351"/>
        <v>Eden Prairie PD</v>
      </c>
      <c r="F2726" s="5" t="s">
        <v>8688</v>
      </c>
      <c r="H2726" s="5">
        <f t="shared" si="352"/>
        <v>15</v>
      </c>
      <c r="I2726" s="5" t="str">
        <f t="shared" si="353"/>
        <v>UPDATE crash_acc_2016 SET AGENCY_txt = 'Eden Prairie PD' where TRIM(AGENCY)='3364';</v>
      </c>
    </row>
    <row r="2727" spans="1:9" x14ac:dyDescent="0.25">
      <c r="A2727" s="5" t="s">
        <v>8570</v>
      </c>
      <c r="B2727" t="s">
        <v>8100</v>
      </c>
      <c r="C2727" s="5" t="s">
        <v>7</v>
      </c>
      <c r="D2727" s="5" t="str">
        <f t="shared" si="350"/>
        <v>3365</v>
      </c>
      <c r="E2727" s="5" t="str">
        <f t="shared" si="351"/>
        <v>Eden Valley PD</v>
      </c>
      <c r="F2727" s="5" t="s">
        <v>8688</v>
      </c>
      <c r="H2727" s="5">
        <f t="shared" si="352"/>
        <v>14</v>
      </c>
      <c r="I2727" s="5" t="str">
        <f t="shared" si="353"/>
        <v>UPDATE crash_acc_2016 SET AGENCY_txt = 'Eden Valley PD' where TRIM(AGENCY)='3365';</v>
      </c>
    </row>
    <row r="2728" spans="1:9" x14ac:dyDescent="0.25">
      <c r="A2728" s="5" t="s">
        <v>8570</v>
      </c>
      <c r="B2728" t="s">
        <v>8101</v>
      </c>
      <c r="C2728" s="5" t="s">
        <v>7</v>
      </c>
      <c r="D2728" s="5" t="str">
        <f t="shared" si="350"/>
        <v>3366</v>
      </c>
      <c r="E2728" s="5" t="str">
        <f t="shared" si="351"/>
        <v>Edina PD</v>
      </c>
      <c r="F2728" s="5" t="s">
        <v>8688</v>
      </c>
      <c r="H2728" s="5">
        <f t="shared" si="352"/>
        <v>8</v>
      </c>
      <c r="I2728" s="5" t="str">
        <f t="shared" si="353"/>
        <v>UPDATE crash_acc_2016 SET AGENCY_txt = 'Edina PD' where TRIM(AGENCY)='3366';</v>
      </c>
    </row>
    <row r="2729" spans="1:9" x14ac:dyDescent="0.25">
      <c r="A2729" s="5" t="s">
        <v>8570</v>
      </c>
      <c r="B2729" t="s">
        <v>8102</v>
      </c>
      <c r="C2729" s="5" t="s">
        <v>7</v>
      </c>
      <c r="D2729" s="5" t="str">
        <f t="shared" si="350"/>
        <v>3367</v>
      </c>
      <c r="E2729" s="5" t="str">
        <f t="shared" si="351"/>
        <v>Elbow Lake PD</v>
      </c>
      <c r="F2729" s="5" t="s">
        <v>8688</v>
      </c>
      <c r="H2729" s="5">
        <f t="shared" si="352"/>
        <v>13</v>
      </c>
      <c r="I2729" s="5" t="str">
        <f t="shared" si="353"/>
        <v>UPDATE crash_acc_2016 SET AGENCY_txt = 'Elbow Lake PD' where TRIM(AGENCY)='3367';</v>
      </c>
    </row>
    <row r="2730" spans="1:9" x14ac:dyDescent="0.25">
      <c r="A2730" s="5" t="s">
        <v>8570</v>
      </c>
      <c r="B2730" t="s">
        <v>8103</v>
      </c>
      <c r="C2730" s="5" t="s">
        <v>7</v>
      </c>
      <c r="D2730" s="5" t="str">
        <f t="shared" si="350"/>
        <v>3368</v>
      </c>
      <c r="E2730" s="5" t="str">
        <f t="shared" si="351"/>
        <v>Elk River PD</v>
      </c>
      <c r="F2730" s="5" t="s">
        <v>8688</v>
      </c>
      <c r="H2730" s="5">
        <f t="shared" si="352"/>
        <v>12</v>
      </c>
      <c r="I2730" s="5" t="str">
        <f t="shared" si="353"/>
        <v>UPDATE crash_acc_2016 SET AGENCY_txt = 'Elk River PD' where TRIM(AGENCY)='3368';</v>
      </c>
    </row>
    <row r="2731" spans="1:9" x14ac:dyDescent="0.25">
      <c r="A2731" s="5" t="s">
        <v>8570</v>
      </c>
      <c r="B2731" t="s">
        <v>8104</v>
      </c>
      <c r="C2731" s="5" t="s">
        <v>7</v>
      </c>
      <c r="D2731" s="5" t="str">
        <f t="shared" ref="D2731:D2794" si="354">LEFT(B2731,4)</f>
        <v>3369</v>
      </c>
      <c r="E2731" s="5" t="str">
        <f t="shared" ref="E2731:E2794" si="355">TRIM(MID(B2731, SEARCH("=", B2731)+1,100))</f>
        <v>Elko New Market PD</v>
      </c>
      <c r="F2731" s="5" t="s">
        <v>8688</v>
      </c>
      <c r="H2731" s="5">
        <f t="shared" si="352"/>
        <v>18</v>
      </c>
      <c r="I2731" s="5" t="str">
        <f t="shared" si="353"/>
        <v>UPDATE crash_acc_2016 SET AGENCY_txt = 'Elko New Market PD' where TRIM(AGENCY)='3369';</v>
      </c>
    </row>
    <row r="2732" spans="1:9" x14ac:dyDescent="0.25">
      <c r="A2732" s="5" t="s">
        <v>8570</v>
      </c>
      <c r="B2732" t="s">
        <v>8105</v>
      </c>
      <c r="C2732" s="5" t="s">
        <v>7</v>
      </c>
      <c r="D2732" s="5" t="str">
        <f t="shared" si="354"/>
        <v>3370</v>
      </c>
      <c r="E2732" s="5" t="str">
        <f t="shared" si="355"/>
        <v>Elmore PD</v>
      </c>
      <c r="F2732" s="5" t="s">
        <v>8688</v>
      </c>
      <c r="H2732" s="5">
        <f t="shared" si="352"/>
        <v>9</v>
      </c>
      <c r="I2732" s="5" t="str">
        <f t="shared" si="353"/>
        <v>UPDATE crash_acc_2016 SET AGENCY_txt = 'Elmore PD' where TRIM(AGENCY)='3370';</v>
      </c>
    </row>
    <row r="2733" spans="1:9" x14ac:dyDescent="0.25">
      <c r="A2733" s="5" t="s">
        <v>8570</v>
      </c>
      <c r="B2733" t="s">
        <v>8106</v>
      </c>
      <c r="C2733" s="5" t="s">
        <v>7</v>
      </c>
      <c r="D2733" s="5" t="str">
        <f t="shared" si="354"/>
        <v>3371</v>
      </c>
      <c r="E2733" s="5" t="str">
        <f t="shared" si="355"/>
        <v>Ely PD</v>
      </c>
      <c r="F2733" s="5" t="s">
        <v>8688</v>
      </c>
      <c r="H2733" s="5">
        <f t="shared" si="352"/>
        <v>6</v>
      </c>
      <c r="I2733" s="5" t="str">
        <f t="shared" si="353"/>
        <v>UPDATE crash_acc_2016 SET AGENCY_txt = 'Ely PD' where TRIM(AGENCY)='3371';</v>
      </c>
    </row>
    <row r="2734" spans="1:9" x14ac:dyDescent="0.25">
      <c r="A2734" s="5" t="s">
        <v>8570</v>
      </c>
      <c r="B2734" t="s">
        <v>8107</v>
      </c>
      <c r="C2734" s="5" t="s">
        <v>7</v>
      </c>
      <c r="D2734" s="5" t="str">
        <f t="shared" si="354"/>
        <v>3372</v>
      </c>
      <c r="E2734" s="5" t="str">
        <f t="shared" si="355"/>
        <v>Emily PD</v>
      </c>
      <c r="F2734" s="5" t="s">
        <v>8688</v>
      </c>
      <c r="H2734" s="5">
        <f t="shared" si="352"/>
        <v>8</v>
      </c>
      <c r="I2734" s="5" t="str">
        <f t="shared" si="353"/>
        <v>UPDATE crash_acc_2016 SET AGENCY_txt = 'Emily PD' where TRIM(AGENCY)='3372';</v>
      </c>
    </row>
    <row r="2735" spans="1:9" x14ac:dyDescent="0.25">
      <c r="A2735" s="5" t="s">
        <v>8570</v>
      </c>
      <c r="B2735" t="s">
        <v>8108</v>
      </c>
      <c r="C2735" s="5" t="s">
        <v>7</v>
      </c>
      <c r="D2735" s="5" t="str">
        <f t="shared" si="354"/>
        <v>3373</v>
      </c>
      <c r="E2735" s="5" t="str">
        <f t="shared" si="355"/>
        <v>Eveleth PD</v>
      </c>
      <c r="F2735" s="5" t="s">
        <v>8688</v>
      </c>
      <c r="H2735" s="5">
        <f t="shared" si="352"/>
        <v>10</v>
      </c>
      <c r="I2735" s="5" t="str">
        <f t="shared" si="353"/>
        <v>UPDATE crash_acc_2016 SET AGENCY_txt = 'Eveleth PD' where TRIM(AGENCY)='3373';</v>
      </c>
    </row>
    <row r="2736" spans="1:9" x14ac:dyDescent="0.25">
      <c r="A2736" s="5" t="s">
        <v>8570</v>
      </c>
      <c r="B2736" t="s">
        <v>8109</v>
      </c>
      <c r="C2736" s="5" t="s">
        <v>7</v>
      </c>
      <c r="D2736" s="5" t="str">
        <f t="shared" si="354"/>
        <v>3374</v>
      </c>
      <c r="E2736" s="5" t="str">
        <f t="shared" si="355"/>
        <v>Fairfax PD</v>
      </c>
      <c r="F2736" s="5" t="s">
        <v>8688</v>
      </c>
      <c r="H2736" s="5">
        <f t="shared" si="352"/>
        <v>10</v>
      </c>
      <c r="I2736" s="5" t="str">
        <f t="shared" si="353"/>
        <v>UPDATE crash_acc_2016 SET AGENCY_txt = 'Fairfax PD' where TRIM(AGENCY)='3374';</v>
      </c>
    </row>
    <row r="2737" spans="1:9" x14ac:dyDescent="0.25">
      <c r="A2737" s="5" t="s">
        <v>8570</v>
      </c>
      <c r="B2737" t="s">
        <v>8110</v>
      </c>
      <c r="C2737" s="5" t="s">
        <v>7</v>
      </c>
      <c r="D2737" s="5" t="str">
        <f t="shared" si="354"/>
        <v>3375</v>
      </c>
      <c r="E2737" s="5" t="str">
        <f t="shared" si="355"/>
        <v>Fairmont PD</v>
      </c>
      <c r="F2737" s="5" t="s">
        <v>8688</v>
      </c>
      <c r="H2737" s="5">
        <f t="shared" si="352"/>
        <v>11</v>
      </c>
      <c r="I2737" s="5" t="str">
        <f t="shared" si="353"/>
        <v>UPDATE crash_acc_2016 SET AGENCY_txt = 'Fairmont PD' where TRIM(AGENCY)='3375';</v>
      </c>
    </row>
    <row r="2738" spans="1:9" x14ac:dyDescent="0.25">
      <c r="A2738" s="5" t="s">
        <v>8570</v>
      </c>
      <c r="B2738" t="s">
        <v>8111</v>
      </c>
      <c r="C2738" s="5" t="s">
        <v>7</v>
      </c>
      <c r="D2738" s="5" t="str">
        <f t="shared" si="354"/>
        <v>3376</v>
      </c>
      <c r="E2738" s="5" t="str">
        <f t="shared" si="355"/>
        <v>Faribault Co Sheriff</v>
      </c>
      <c r="F2738" s="5" t="s">
        <v>8688</v>
      </c>
      <c r="H2738" s="5">
        <f t="shared" si="352"/>
        <v>20</v>
      </c>
      <c r="I2738" s="5" t="str">
        <f t="shared" si="353"/>
        <v>UPDATE crash_acc_2016 SET AGENCY_txt = 'Faribault Co Sheriff' where TRIM(AGENCY)='3376';</v>
      </c>
    </row>
    <row r="2739" spans="1:9" x14ac:dyDescent="0.25">
      <c r="A2739" s="5" t="s">
        <v>8570</v>
      </c>
      <c r="B2739" t="s">
        <v>8112</v>
      </c>
      <c r="C2739" s="5" t="s">
        <v>7</v>
      </c>
      <c r="D2739" s="5" t="str">
        <f t="shared" si="354"/>
        <v>3377</v>
      </c>
      <c r="E2739" s="5" t="str">
        <f t="shared" si="355"/>
        <v>Faribault PD</v>
      </c>
      <c r="F2739" s="5" t="s">
        <v>8688</v>
      </c>
      <c r="H2739" s="5">
        <f t="shared" si="352"/>
        <v>12</v>
      </c>
      <c r="I2739" s="5" t="str">
        <f t="shared" si="353"/>
        <v>UPDATE crash_acc_2016 SET AGENCY_txt = 'Faribault PD' where TRIM(AGENCY)='3377';</v>
      </c>
    </row>
    <row r="2740" spans="1:9" x14ac:dyDescent="0.25">
      <c r="A2740" s="5" t="s">
        <v>8570</v>
      </c>
      <c r="B2740" t="s">
        <v>8113</v>
      </c>
      <c r="C2740" s="5" t="s">
        <v>7</v>
      </c>
      <c r="D2740" s="5" t="str">
        <f t="shared" si="354"/>
        <v>3378</v>
      </c>
      <c r="E2740" s="5" t="str">
        <f t="shared" si="355"/>
        <v>Farmington PD</v>
      </c>
      <c r="F2740" s="5" t="s">
        <v>8688</v>
      </c>
      <c r="H2740" s="5">
        <f t="shared" si="352"/>
        <v>13</v>
      </c>
      <c r="I2740" s="5" t="str">
        <f t="shared" si="353"/>
        <v>UPDATE crash_acc_2016 SET AGENCY_txt = 'Farmington PD' where TRIM(AGENCY)='3378';</v>
      </c>
    </row>
    <row r="2741" spans="1:9" x14ac:dyDescent="0.25">
      <c r="A2741" s="5" t="s">
        <v>8570</v>
      </c>
      <c r="B2741" t="s">
        <v>8114</v>
      </c>
      <c r="C2741" s="5" t="s">
        <v>7</v>
      </c>
      <c r="D2741" s="5" t="str">
        <f t="shared" si="354"/>
        <v>3380</v>
      </c>
      <c r="E2741" s="5" t="str">
        <f t="shared" si="355"/>
        <v>FBI Field Office - Main - Minneapolis</v>
      </c>
      <c r="F2741" s="5" t="s">
        <v>8688</v>
      </c>
      <c r="H2741" s="5">
        <f t="shared" si="352"/>
        <v>37</v>
      </c>
      <c r="I2741" s="5" t="str">
        <f t="shared" si="353"/>
        <v>UPDATE crash_acc_2016 SET AGENCY_txt = 'FBI Field Office - Main - Minneapolis' where TRIM(AGENCY)='3380';</v>
      </c>
    </row>
    <row r="2742" spans="1:9" x14ac:dyDescent="0.25">
      <c r="A2742" s="5" t="s">
        <v>8570</v>
      </c>
      <c r="B2742" t="s">
        <v>8738</v>
      </c>
      <c r="C2742" s="5" t="s">
        <v>7</v>
      </c>
      <c r="D2742" s="5" t="str">
        <f t="shared" si="354"/>
        <v>3381</v>
      </c>
      <c r="E2742" s="5" t="str">
        <f t="shared" si="355"/>
        <v>Federal Air Marshals Service</v>
      </c>
      <c r="F2742" s="5" t="s">
        <v>8688</v>
      </c>
      <c r="H2742" s="5">
        <f t="shared" si="352"/>
        <v>28</v>
      </c>
      <c r="I2742" s="5" t="str">
        <f t="shared" si="353"/>
        <v>UPDATE crash_acc_2016 SET AGENCY_txt = 'Federal Air Marshals Service' where TRIM(AGENCY)='3381';</v>
      </c>
    </row>
    <row r="2743" spans="1:9" x14ac:dyDescent="0.25">
      <c r="A2743" s="5" t="s">
        <v>8570</v>
      </c>
      <c r="B2743" t="s">
        <v>8115</v>
      </c>
      <c r="C2743" s="5" t="s">
        <v>7</v>
      </c>
      <c r="D2743" s="5" t="str">
        <f t="shared" si="354"/>
        <v>3382</v>
      </c>
      <c r="E2743" s="5" t="str">
        <f t="shared" si="355"/>
        <v>Fergus Falls PD</v>
      </c>
      <c r="F2743" s="5" t="s">
        <v>8688</v>
      </c>
      <c r="H2743" s="5">
        <f t="shared" si="352"/>
        <v>15</v>
      </c>
      <c r="I2743" s="5" t="str">
        <f t="shared" si="353"/>
        <v>UPDATE crash_acc_2016 SET AGENCY_txt = 'Fergus Falls PD' where TRIM(AGENCY)='3382';</v>
      </c>
    </row>
    <row r="2744" spans="1:9" x14ac:dyDescent="0.25">
      <c r="A2744" s="5" t="s">
        <v>8570</v>
      </c>
      <c r="B2744" t="s">
        <v>8116</v>
      </c>
      <c r="C2744" s="5" t="s">
        <v>7</v>
      </c>
      <c r="D2744" s="5" t="str">
        <f t="shared" si="354"/>
        <v>3383</v>
      </c>
      <c r="E2744" s="5" t="str">
        <f t="shared" si="355"/>
        <v>Fillmore Co Sheriff</v>
      </c>
      <c r="F2744" s="5" t="s">
        <v>8688</v>
      </c>
      <c r="H2744" s="5">
        <f t="shared" si="352"/>
        <v>19</v>
      </c>
      <c r="I2744" s="5" t="str">
        <f t="shared" si="353"/>
        <v>UPDATE crash_acc_2016 SET AGENCY_txt = 'Fillmore Co Sheriff' where TRIM(AGENCY)='3383';</v>
      </c>
    </row>
    <row r="2745" spans="1:9" x14ac:dyDescent="0.25">
      <c r="A2745" s="5" t="s">
        <v>8570</v>
      </c>
      <c r="B2745" t="s">
        <v>8117</v>
      </c>
      <c r="C2745" s="5" t="s">
        <v>7</v>
      </c>
      <c r="D2745" s="5" t="str">
        <f t="shared" si="354"/>
        <v>3384</v>
      </c>
      <c r="E2745" s="5" t="str">
        <f t="shared" si="355"/>
        <v>Fisher PD</v>
      </c>
      <c r="F2745" s="5" t="s">
        <v>8688</v>
      </c>
      <c r="H2745" s="5">
        <f t="shared" si="352"/>
        <v>9</v>
      </c>
      <c r="I2745" s="5" t="str">
        <f t="shared" si="353"/>
        <v>UPDATE crash_acc_2016 SET AGENCY_txt = 'Fisher PD' where TRIM(AGENCY)='3384';</v>
      </c>
    </row>
    <row r="2746" spans="1:9" x14ac:dyDescent="0.25">
      <c r="A2746" s="5" t="s">
        <v>8570</v>
      </c>
      <c r="B2746" t="s">
        <v>8118</v>
      </c>
      <c r="C2746" s="5" t="s">
        <v>7</v>
      </c>
      <c r="D2746" s="5" t="str">
        <f t="shared" si="354"/>
        <v>3385</v>
      </c>
      <c r="E2746" s="5" t="str">
        <f t="shared" si="355"/>
        <v>Floodwood PD</v>
      </c>
      <c r="F2746" s="5" t="s">
        <v>8688</v>
      </c>
      <c r="H2746" s="5">
        <f t="shared" si="352"/>
        <v>12</v>
      </c>
      <c r="I2746" s="5" t="str">
        <f t="shared" si="353"/>
        <v>UPDATE crash_acc_2016 SET AGENCY_txt = 'Floodwood PD' where TRIM(AGENCY)='3385';</v>
      </c>
    </row>
    <row r="2747" spans="1:9" x14ac:dyDescent="0.25">
      <c r="A2747" s="5" t="s">
        <v>8570</v>
      </c>
      <c r="B2747" t="s">
        <v>8119</v>
      </c>
      <c r="C2747" s="5" t="s">
        <v>7</v>
      </c>
      <c r="D2747" s="5" t="str">
        <f t="shared" si="354"/>
        <v>3386</v>
      </c>
      <c r="E2747" s="5" t="str">
        <f t="shared" si="355"/>
        <v>Foley PD</v>
      </c>
      <c r="F2747" s="5" t="s">
        <v>8688</v>
      </c>
      <c r="H2747" s="5">
        <f t="shared" si="352"/>
        <v>8</v>
      </c>
      <c r="I2747" s="5" t="str">
        <f t="shared" si="353"/>
        <v>UPDATE crash_acc_2016 SET AGENCY_txt = 'Foley PD' where TRIM(AGENCY)='3386';</v>
      </c>
    </row>
    <row r="2748" spans="1:9" x14ac:dyDescent="0.25">
      <c r="A2748" s="5" t="s">
        <v>8570</v>
      </c>
      <c r="B2748" t="s">
        <v>8120</v>
      </c>
      <c r="C2748" s="5" t="s">
        <v>7</v>
      </c>
      <c r="D2748" s="5" t="str">
        <f t="shared" si="354"/>
        <v>3387</v>
      </c>
      <c r="E2748" s="5" t="str">
        <f t="shared" si="355"/>
        <v>Fond du Lac Tribal PD</v>
      </c>
      <c r="F2748" s="5" t="s">
        <v>8688</v>
      </c>
      <c r="H2748" s="5">
        <f t="shared" si="352"/>
        <v>21</v>
      </c>
      <c r="I2748" s="5" t="str">
        <f t="shared" si="353"/>
        <v>UPDATE crash_acc_2016 SET AGENCY_txt = 'Fond du Lac Tribal PD' where TRIM(AGENCY)='3387';</v>
      </c>
    </row>
    <row r="2749" spans="1:9" x14ac:dyDescent="0.25">
      <c r="A2749" s="5" t="s">
        <v>8570</v>
      </c>
      <c r="B2749" t="s">
        <v>8121</v>
      </c>
      <c r="C2749" s="5" t="s">
        <v>7</v>
      </c>
      <c r="D2749" s="5" t="str">
        <f t="shared" si="354"/>
        <v>3388</v>
      </c>
      <c r="E2749" s="5" t="str">
        <f t="shared" si="355"/>
        <v>Forest Lake PD</v>
      </c>
      <c r="F2749" s="5" t="s">
        <v>8688</v>
      </c>
      <c r="H2749" s="5">
        <f t="shared" si="352"/>
        <v>14</v>
      </c>
      <c r="I2749" s="5" t="str">
        <f t="shared" si="353"/>
        <v>UPDATE crash_acc_2016 SET AGENCY_txt = 'Forest Lake PD' where TRIM(AGENCY)='3388';</v>
      </c>
    </row>
    <row r="2750" spans="1:9" x14ac:dyDescent="0.25">
      <c r="A2750" s="5" t="s">
        <v>8570</v>
      </c>
      <c r="B2750" t="s">
        <v>8122</v>
      </c>
      <c r="C2750" s="5" t="s">
        <v>7</v>
      </c>
      <c r="D2750" s="5" t="str">
        <f t="shared" si="354"/>
        <v>3389</v>
      </c>
      <c r="E2750" s="5" t="str">
        <f t="shared" si="355"/>
        <v>Fountain PD</v>
      </c>
      <c r="F2750" s="5" t="s">
        <v>8688</v>
      </c>
      <c r="H2750" s="5">
        <f t="shared" si="352"/>
        <v>11</v>
      </c>
      <c r="I2750" s="5" t="str">
        <f t="shared" si="353"/>
        <v>UPDATE crash_acc_2016 SET AGENCY_txt = 'Fountain PD' where TRIM(AGENCY)='3389';</v>
      </c>
    </row>
    <row r="2751" spans="1:9" x14ac:dyDescent="0.25">
      <c r="A2751" s="5" t="s">
        <v>8570</v>
      </c>
      <c r="B2751" t="s">
        <v>8123</v>
      </c>
      <c r="C2751" s="5" t="s">
        <v>7</v>
      </c>
      <c r="D2751" s="5" t="str">
        <f t="shared" si="354"/>
        <v>3390</v>
      </c>
      <c r="E2751" s="5" t="str">
        <f t="shared" si="355"/>
        <v>Franklin PD</v>
      </c>
      <c r="F2751" s="5" t="s">
        <v>8688</v>
      </c>
      <c r="H2751" s="5">
        <f t="shared" si="352"/>
        <v>11</v>
      </c>
      <c r="I2751" s="5" t="str">
        <f t="shared" si="353"/>
        <v>UPDATE crash_acc_2016 SET AGENCY_txt = 'Franklin PD' where TRIM(AGENCY)='3390';</v>
      </c>
    </row>
    <row r="2752" spans="1:9" x14ac:dyDescent="0.25">
      <c r="A2752" s="5" t="s">
        <v>8570</v>
      </c>
      <c r="B2752" t="s">
        <v>8124</v>
      </c>
      <c r="C2752" s="5" t="s">
        <v>7</v>
      </c>
      <c r="D2752" s="5" t="str">
        <f t="shared" si="354"/>
        <v>3391</v>
      </c>
      <c r="E2752" s="5" t="str">
        <f t="shared" si="355"/>
        <v>Frazee PD</v>
      </c>
      <c r="F2752" s="5" t="s">
        <v>8688</v>
      </c>
      <c r="H2752" s="5">
        <f t="shared" si="352"/>
        <v>9</v>
      </c>
      <c r="I2752" s="5" t="str">
        <f t="shared" si="353"/>
        <v>UPDATE crash_acc_2016 SET AGENCY_txt = 'Frazee PD' where TRIM(AGENCY)='3391';</v>
      </c>
    </row>
    <row r="2753" spans="1:9" x14ac:dyDescent="0.25">
      <c r="A2753" s="5" t="s">
        <v>8570</v>
      </c>
      <c r="B2753" t="s">
        <v>8125</v>
      </c>
      <c r="C2753" s="5" t="s">
        <v>7</v>
      </c>
      <c r="D2753" s="5" t="str">
        <f t="shared" si="354"/>
        <v>3392</v>
      </c>
      <c r="E2753" s="5" t="str">
        <f t="shared" si="355"/>
        <v>Freeborn Co Sheriff</v>
      </c>
      <c r="F2753" s="5" t="s">
        <v>8688</v>
      </c>
      <c r="H2753" s="5">
        <f t="shared" si="352"/>
        <v>19</v>
      </c>
      <c r="I2753" s="5" t="str">
        <f t="shared" si="353"/>
        <v>UPDATE crash_acc_2016 SET AGENCY_txt = 'Freeborn Co Sheriff' where TRIM(AGENCY)='3392';</v>
      </c>
    </row>
    <row r="2754" spans="1:9" x14ac:dyDescent="0.25">
      <c r="A2754" s="5" t="s">
        <v>8570</v>
      </c>
      <c r="B2754" t="s">
        <v>8126</v>
      </c>
      <c r="C2754" s="5" t="s">
        <v>7</v>
      </c>
      <c r="D2754" s="5" t="str">
        <f t="shared" si="354"/>
        <v>3393</v>
      </c>
      <c r="E2754" s="5" t="str">
        <f t="shared" si="355"/>
        <v>Fridley PD</v>
      </c>
      <c r="F2754" s="5" t="s">
        <v>8688</v>
      </c>
      <c r="H2754" s="5">
        <f t="shared" si="352"/>
        <v>10</v>
      </c>
      <c r="I2754" s="5" t="str">
        <f t="shared" si="353"/>
        <v>UPDATE crash_acc_2016 SET AGENCY_txt = 'Fridley PD' where TRIM(AGENCY)='3393';</v>
      </c>
    </row>
    <row r="2755" spans="1:9" x14ac:dyDescent="0.25">
      <c r="A2755" s="5" t="s">
        <v>8570</v>
      </c>
      <c r="B2755" t="s">
        <v>8127</v>
      </c>
      <c r="C2755" s="5" t="s">
        <v>7</v>
      </c>
      <c r="D2755" s="5" t="str">
        <f t="shared" si="354"/>
        <v>3394</v>
      </c>
      <c r="E2755" s="5" t="str">
        <f t="shared" si="355"/>
        <v>Fulda PD</v>
      </c>
      <c r="F2755" s="5" t="s">
        <v>8688</v>
      </c>
      <c r="H2755" s="5">
        <f t="shared" si="352"/>
        <v>8</v>
      </c>
      <c r="I2755" s="5" t="str">
        <f t="shared" si="353"/>
        <v>UPDATE crash_acc_2016 SET AGENCY_txt = 'Fulda PD' where TRIM(AGENCY)='3394';</v>
      </c>
    </row>
    <row r="2756" spans="1:9" x14ac:dyDescent="0.25">
      <c r="A2756" s="5" t="s">
        <v>8570</v>
      </c>
      <c r="B2756" t="s">
        <v>8128</v>
      </c>
      <c r="C2756" s="5" t="s">
        <v>7</v>
      </c>
      <c r="D2756" s="5" t="str">
        <f t="shared" si="354"/>
        <v>3395</v>
      </c>
      <c r="E2756" s="5" t="str">
        <f t="shared" si="355"/>
        <v>Gaylord PD</v>
      </c>
      <c r="F2756" s="5" t="s">
        <v>8688</v>
      </c>
      <c r="H2756" s="5">
        <f t="shared" si="352"/>
        <v>10</v>
      </c>
      <c r="I2756" s="5" t="str">
        <f t="shared" si="353"/>
        <v>UPDATE crash_acc_2016 SET AGENCY_txt = 'Gaylord PD' where TRIM(AGENCY)='3395';</v>
      </c>
    </row>
    <row r="2757" spans="1:9" x14ac:dyDescent="0.25">
      <c r="A2757" s="5" t="s">
        <v>8570</v>
      </c>
      <c r="B2757" t="s">
        <v>8129</v>
      </c>
      <c r="C2757" s="5" t="s">
        <v>7</v>
      </c>
      <c r="D2757" s="5" t="str">
        <f t="shared" si="354"/>
        <v>3396</v>
      </c>
      <c r="E2757" s="5" t="str">
        <f t="shared" si="355"/>
        <v>Gibbon PD</v>
      </c>
      <c r="F2757" s="5" t="s">
        <v>8688</v>
      </c>
      <c r="H2757" s="5">
        <f t="shared" ref="H2757:H2820" si="356">LEN(E2757)</f>
        <v>9</v>
      </c>
      <c r="I2757" s="5" t="str">
        <f t="shared" ref="I2757:I2820" si="357">"UPDATE crash_"&amp;TRIM(F2757)&amp;"_2016 SET "&amp;TRIM(C2757)&amp;"_txt = '"&amp;TRIM(E2757)&amp;"' where TRIM("&amp;TRIM(C2757)&amp;")='"&amp;TRIM(D2757)&amp;"';"</f>
        <v>UPDATE crash_acc_2016 SET AGENCY_txt = 'Gibbon PD' where TRIM(AGENCY)='3396';</v>
      </c>
    </row>
    <row r="2758" spans="1:9" x14ac:dyDescent="0.25">
      <c r="A2758" s="5" t="s">
        <v>8570</v>
      </c>
      <c r="B2758" t="s">
        <v>8130</v>
      </c>
      <c r="C2758" s="5" t="s">
        <v>7</v>
      </c>
      <c r="D2758" s="5" t="str">
        <f t="shared" si="354"/>
        <v>3397</v>
      </c>
      <c r="E2758" s="5" t="str">
        <f t="shared" si="355"/>
        <v>Gilbert PD</v>
      </c>
      <c r="F2758" s="5" t="s">
        <v>8688</v>
      </c>
      <c r="H2758" s="5">
        <f t="shared" si="356"/>
        <v>10</v>
      </c>
      <c r="I2758" s="5" t="str">
        <f t="shared" si="357"/>
        <v>UPDATE crash_acc_2016 SET AGENCY_txt = 'Gilbert PD' where TRIM(AGENCY)='3397';</v>
      </c>
    </row>
    <row r="2759" spans="1:9" x14ac:dyDescent="0.25">
      <c r="A2759" s="5" t="s">
        <v>8570</v>
      </c>
      <c r="B2759" t="s">
        <v>8131</v>
      </c>
      <c r="C2759" s="5" t="s">
        <v>7</v>
      </c>
      <c r="D2759" s="5" t="str">
        <f t="shared" si="354"/>
        <v>3398</v>
      </c>
      <c r="E2759" s="5" t="str">
        <f t="shared" si="355"/>
        <v>Glencoe PD</v>
      </c>
      <c r="F2759" s="5" t="s">
        <v>8688</v>
      </c>
      <c r="H2759" s="5">
        <f t="shared" si="356"/>
        <v>10</v>
      </c>
      <c r="I2759" s="5" t="str">
        <f t="shared" si="357"/>
        <v>UPDATE crash_acc_2016 SET AGENCY_txt = 'Glencoe PD' where TRIM(AGENCY)='3398';</v>
      </c>
    </row>
    <row r="2760" spans="1:9" x14ac:dyDescent="0.25">
      <c r="A2760" s="5" t="s">
        <v>8570</v>
      </c>
      <c r="B2760" t="s">
        <v>8132</v>
      </c>
      <c r="C2760" s="5" t="s">
        <v>7</v>
      </c>
      <c r="D2760" s="5" t="str">
        <f t="shared" si="354"/>
        <v>3399</v>
      </c>
      <c r="E2760" s="5" t="str">
        <f t="shared" si="355"/>
        <v>Glenwood PD</v>
      </c>
      <c r="F2760" s="5" t="s">
        <v>8688</v>
      </c>
      <c r="H2760" s="5">
        <f t="shared" si="356"/>
        <v>11</v>
      </c>
      <c r="I2760" s="5" t="str">
        <f t="shared" si="357"/>
        <v>UPDATE crash_acc_2016 SET AGENCY_txt = 'Glenwood PD' where TRIM(AGENCY)='3399';</v>
      </c>
    </row>
    <row r="2761" spans="1:9" x14ac:dyDescent="0.25">
      <c r="A2761" s="5" t="s">
        <v>8570</v>
      </c>
      <c r="B2761" t="s">
        <v>8133</v>
      </c>
      <c r="C2761" s="5" t="s">
        <v>7</v>
      </c>
      <c r="D2761" s="5" t="str">
        <f t="shared" si="354"/>
        <v>3400</v>
      </c>
      <c r="E2761" s="5" t="str">
        <f t="shared" si="355"/>
        <v>Glyndon PD</v>
      </c>
      <c r="F2761" s="5" t="s">
        <v>8688</v>
      </c>
      <c r="H2761" s="5">
        <f t="shared" si="356"/>
        <v>10</v>
      </c>
      <c r="I2761" s="5" t="str">
        <f t="shared" si="357"/>
        <v>UPDATE crash_acc_2016 SET AGENCY_txt = 'Glyndon PD' where TRIM(AGENCY)='3400';</v>
      </c>
    </row>
    <row r="2762" spans="1:9" x14ac:dyDescent="0.25">
      <c r="A2762" s="5" t="s">
        <v>8570</v>
      </c>
      <c r="B2762" t="s">
        <v>8134</v>
      </c>
      <c r="C2762" s="5" t="s">
        <v>7</v>
      </c>
      <c r="D2762" s="5" t="str">
        <f t="shared" si="354"/>
        <v>3401</v>
      </c>
      <c r="E2762" s="5" t="str">
        <f t="shared" si="355"/>
        <v>Golden Valley PD</v>
      </c>
      <c r="F2762" s="5" t="s">
        <v>8688</v>
      </c>
      <c r="H2762" s="5">
        <f t="shared" si="356"/>
        <v>16</v>
      </c>
      <c r="I2762" s="5" t="str">
        <f t="shared" si="357"/>
        <v>UPDATE crash_acc_2016 SET AGENCY_txt = 'Golden Valley PD' where TRIM(AGENCY)='3401';</v>
      </c>
    </row>
    <row r="2763" spans="1:9" x14ac:dyDescent="0.25">
      <c r="A2763" s="5" t="s">
        <v>8570</v>
      </c>
      <c r="B2763" t="s">
        <v>8135</v>
      </c>
      <c r="C2763" s="5" t="s">
        <v>7</v>
      </c>
      <c r="D2763" s="5" t="str">
        <f t="shared" si="354"/>
        <v>3403</v>
      </c>
      <c r="E2763" s="5" t="str">
        <f t="shared" si="355"/>
        <v>Goodhue Co Sheriff</v>
      </c>
      <c r="F2763" s="5" t="s">
        <v>8688</v>
      </c>
      <c r="H2763" s="5">
        <f t="shared" si="356"/>
        <v>18</v>
      </c>
      <c r="I2763" s="5" t="str">
        <f t="shared" si="357"/>
        <v>UPDATE crash_acc_2016 SET AGENCY_txt = 'Goodhue Co Sheriff' where TRIM(AGENCY)='3403';</v>
      </c>
    </row>
    <row r="2764" spans="1:9" x14ac:dyDescent="0.25">
      <c r="A2764" s="5" t="s">
        <v>8570</v>
      </c>
      <c r="B2764" t="s">
        <v>8136</v>
      </c>
      <c r="C2764" s="5" t="s">
        <v>7</v>
      </c>
      <c r="D2764" s="5" t="str">
        <f t="shared" si="354"/>
        <v>3404</v>
      </c>
      <c r="E2764" s="5" t="str">
        <f t="shared" si="355"/>
        <v>Goodhue PD</v>
      </c>
      <c r="F2764" s="5" t="s">
        <v>8688</v>
      </c>
      <c r="H2764" s="5">
        <f t="shared" si="356"/>
        <v>10</v>
      </c>
      <c r="I2764" s="5" t="str">
        <f t="shared" si="357"/>
        <v>UPDATE crash_acc_2016 SET AGENCY_txt = 'Goodhue PD' where TRIM(AGENCY)='3404';</v>
      </c>
    </row>
    <row r="2765" spans="1:9" x14ac:dyDescent="0.25">
      <c r="A2765" s="5" t="s">
        <v>8570</v>
      </c>
      <c r="B2765" t="s">
        <v>8137</v>
      </c>
      <c r="C2765" s="5" t="s">
        <v>7</v>
      </c>
      <c r="D2765" s="5" t="str">
        <f t="shared" si="354"/>
        <v>3405</v>
      </c>
      <c r="E2765" s="5" t="str">
        <f t="shared" si="355"/>
        <v>Goodview PD</v>
      </c>
      <c r="F2765" s="5" t="s">
        <v>8688</v>
      </c>
      <c r="H2765" s="5">
        <f t="shared" si="356"/>
        <v>11</v>
      </c>
      <c r="I2765" s="5" t="str">
        <f t="shared" si="357"/>
        <v>UPDATE crash_acc_2016 SET AGENCY_txt = 'Goodview PD' where TRIM(AGENCY)='3405';</v>
      </c>
    </row>
    <row r="2766" spans="1:9" x14ac:dyDescent="0.25">
      <c r="A2766" s="5" t="s">
        <v>8570</v>
      </c>
      <c r="B2766" t="s">
        <v>8138</v>
      </c>
      <c r="C2766" s="5" t="s">
        <v>7</v>
      </c>
      <c r="D2766" s="5" t="str">
        <f t="shared" si="354"/>
        <v>3406</v>
      </c>
      <c r="E2766" s="5" t="str">
        <f t="shared" si="355"/>
        <v>Grand Meadow PD</v>
      </c>
      <c r="F2766" s="5" t="s">
        <v>8688</v>
      </c>
      <c r="H2766" s="5">
        <f t="shared" si="356"/>
        <v>15</v>
      </c>
      <c r="I2766" s="5" t="str">
        <f t="shared" si="357"/>
        <v>UPDATE crash_acc_2016 SET AGENCY_txt = 'Grand Meadow PD' where TRIM(AGENCY)='3406';</v>
      </c>
    </row>
    <row r="2767" spans="1:9" x14ac:dyDescent="0.25">
      <c r="A2767" s="5" t="s">
        <v>8570</v>
      </c>
      <c r="B2767" t="s">
        <v>8139</v>
      </c>
      <c r="C2767" s="5" t="s">
        <v>7</v>
      </c>
      <c r="D2767" s="5" t="str">
        <f t="shared" si="354"/>
        <v>3407</v>
      </c>
      <c r="E2767" s="5" t="str">
        <f t="shared" si="355"/>
        <v>Grand Rapids PD</v>
      </c>
      <c r="F2767" s="5" t="s">
        <v>8688</v>
      </c>
      <c r="H2767" s="5">
        <f t="shared" si="356"/>
        <v>15</v>
      </c>
      <c r="I2767" s="5" t="str">
        <f t="shared" si="357"/>
        <v>UPDATE crash_acc_2016 SET AGENCY_txt = 'Grand Rapids PD' where TRIM(AGENCY)='3407';</v>
      </c>
    </row>
    <row r="2768" spans="1:9" x14ac:dyDescent="0.25">
      <c r="A2768" s="5" t="s">
        <v>8570</v>
      </c>
      <c r="B2768" t="s">
        <v>8140</v>
      </c>
      <c r="C2768" s="5" t="s">
        <v>7</v>
      </c>
      <c r="D2768" s="5" t="str">
        <f t="shared" si="354"/>
        <v>3408</v>
      </c>
      <c r="E2768" s="5" t="str">
        <f t="shared" si="355"/>
        <v>Granite Falls PD</v>
      </c>
      <c r="F2768" s="5" t="s">
        <v>8688</v>
      </c>
      <c r="H2768" s="5">
        <f t="shared" si="356"/>
        <v>16</v>
      </c>
      <c r="I2768" s="5" t="str">
        <f t="shared" si="357"/>
        <v>UPDATE crash_acc_2016 SET AGENCY_txt = 'Granite Falls PD' where TRIM(AGENCY)='3408';</v>
      </c>
    </row>
    <row r="2769" spans="1:9" x14ac:dyDescent="0.25">
      <c r="A2769" s="5" t="s">
        <v>8570</v>
      </c>
      <c r="B2769" t="s">
        <v>8141</v>
      </c>
      <c r="C2769" s="5" t="s">
        <v>7</v>
      </c>
      <c r="D2769" s="5" t="str">
        <f t="shared" si="354"/>
        <v>3409</v>
      </c>
      <c r="E2769" s="5" t="str">
        <f t="shared" si="355"/>
        <v>Grant Co Sheriff</v>
      </c>
      <c r="F2769" s="5" t="s">
        <v>8688</v>
      </c>
      <c r="H2769" s="5">
        <f t="shared" si="356"/>
        <v>16</v>
      </c>
      <c r="I2769" s="5" t="str">
        <f t="shared" si="357"/>
        <v>UPDATE crash_acc_2016 SET AGENCY_txt = 'Grant Co Sheriff' where TRIM(AGENCY)='3409';</v>
      </c>
    </row>
    <row r="2770" spans="1:9" x14ac:dyDescent="0.25">
      <c r="A2770" s="5" t="s">
        <v>8570</v>
      </c>
      <c r="B2770" t="s">
        <v>8142</v>
      </c>
      <c r="C2770" s="5" t="s">
        <v>7</v>
      </c>
      <c r="D2770" s="5" t="str">
        <f t="shared" si="354"/>
        <v>3411</v>
      </c>
      <c r="E2770" s="5" t="str">
        <f t="shared" si="355"/>
        <v>Hallock PD</v>
      </c>
      <c r="F2770" s="5" t="s">
        <v>8688</v>
      </c>
      <c r="H2770" s="5">
        <f t="shared" si="356"/>
        <v>10</v>
      </c>
      <c r="I2770" s="5" t="str">
        <f t="shared" si="357"/>
        <v>UPDATE crash_acc_2016 SET AGENCY_txt = 'Hallock PD' where TRIM(AGENCY)='3411';</v>
      </c>
    </row>
    <row r="2771" spans="1:9" x14ac:dyDescent="0.25">
      <c r="A2771" s="5" t="s">
        <v>8570</v>
      </c>
      <c r="B2771" t="s">
        <v>8143</v>
      </c>
      <c r="C2771" s="5" t="s">
        <v>7</v>
      </c>
      <c r="D2771" s="5" t="str">
        <f t="shared" si="354"/>
        <v>3412</v>
      </c>
      <c r="E2771" s="5" t="str">
        <f t="shared" si="355"/>
        <v>Hancock PD</v>
      </c>
      <c r="F2771" s="5" t="s">
        <v>8688</v>
      </c>
      <c r="H2771" s="5">
        <f t="shared" si="356"/>
        <v>10</v>
      </c>
      <c r="I2771" s="5" t="str">
        <f t="shared" si="357"/>
        <v>UPDATE crash_acc_2016 SET AGENCY_txt = 'Hancock PD' where TRIM(AGENCY)='3412';</v>
      </c>
    </row>
    <row r="2772" spans="1:9" x14ac:dyDescent="0.25">
      <c r="A2772" s="5" t="s">
        <v>8570</v>
      </c>
      <c r="B2772" t="s">
        <v>8144</v>
      </c>
      <c r="C2772" s="5" t="s">
        <v>7</v>
      </c>
      <c r="D2772" s="5" t="str">
        <f t="shared" si="354"/>
        <v>3413</v>
      </c>
      <c r="E2772" s="5" t="str">
        <f t="shared" si="355"/>
        <v>Hastings PD</v>
      </c>
      <c r="F2772" s="5" t="s">
        <v>8688</v>
      </c>
      <c r="H2772" s="5">
        <f t="shared" si="356"/>
        <v>11</v>
      </c>
      <c r="I2772" s="5" t="str">
        <f t="shared" si="357"/>
        <v>UPDATE crash_acc_2016 SET AGENCY_txt = 'Hastings PD' where TRIM(AGENCY)='3413';</v>
      </c>
    </row>
    <row r="2773" spans="1:9" x14ac:dyDescent="0.25">
      <c r="A2773" s="5" t="s">
        <v>8570</v>
      </c>
      <c r="B2773" t="s">
        <v>8145</v>
      </c>
      <c r="C2773" s="5" t="s">
        <v>7</v>
      </c>
      <c r="D2773" s="5" t="str">
        <f t="shared" si="354"/>
        <v>3414</v>
      </c>
      <c r="E2773" s="5" t="str">
        <f t="shared" si="355"/>
        <v>Hawley PD</v>
      </c>
      <c r="F2773" s="5" t="s">
        <v>8688</v>
      </c>
      <c r="H2773" s="5">
        <f t="shared" si="356"/>
        <v>9</v>
      </c>
      <c r="I2773" s="5" t="str">
        <f t="shared" si="357"/>
        <v>UPDATE crash_acc_2016 SET AGENCY_txt = 'Hawley PD' where TRIM(AGENCY)='3414';</v>
      </c>
    </row>
    <row r="2774" spans="1:9" x14ac:dyDescent="0.25">
      <c r="A2774" s="5" t="s">
        <v>8570</v>
      </c>
      <c r="B2774" t="s">
        <v>8146</v>
      </c>
      <c r="C2774" s="5" t="s">
        <v>7</v>
      </c>
      <c r="D2774" s="5" t="str">
        <f t="shared" si="354"/>
        <v>3415</v>
      </c>
      <c r="E2774" s="5" t="str">
        <f t="shared" si="355"/>
        <v>Hector PD</v>
      </c>
      <c r="F2774" s="5" t="s">
        <v>8688</v>
      </c>
      <c r="H2774" s="5">
        <f t="shared" si="356"/>
        <v>9</v>
      </c>
      <c r="I2774" s="5" t="str">
        <f t="shared" si="357"/>
        <v>UPDATE crash_acc_2016 SET AGENCY_txt = 'Hector PD' where TRIM(AGENCY)='3415';</v>
      </c>
    </row>
    <row r="2775" spans="1:9" x14ac:dyDescent="0.25">
      <c r="A2775" s="5" t="s">
        <v>8570</v>
      </c>
      <c r="B2775" t="s">
        <v>8147</v>
      </c>
      <c r="C2775" s="5" t="s">
        <v>7</v>
      </c>
      <c r="D2775" s="5" t="str">
        <f t="shared" si="354"/>
        <v>3416</v>
      </c>
      <c r="E2775" s="5" t="str">
        <f t="shared" si="355"/>
        <v>Henderson PD</v>
      </c>
      <c r="F2775" s="5" t="s">
        <v>8688</v>
      </c>
      <c r="H2775" s="5">
        <f t="shared" si="356"/>
        <v>12</v>
      </c>
      <c r="I2775" s="5" t="str">
        <f t="shared" si="357"/>
        <v>UPDATE crash_acc_2016 SET AGENCY_txt = 'Henderson PD' where TRIM(AGENCY)='3416';</v>
      </c>
    </row>
    <row r="2776" spans="1:9" x14ac:dyDescent="0.25">
      <c r="A2776" s="5" t="s">
        <v>8570</v>
      </c>
      <c r="B2776" t="s">
        <v>8148</v>
      </c>
      <c r="C2776" s="5" t="s">
        <v>7</v>
      </c>
      <c r="D2776" s="5" t="str">
        <f t="shared" si="354"/>
        <v>3417</v>
      </c>
      <c r="E2776" s="5" t="str">
        <f t="shared" si="355"/>
        <v>Hendrum PD</v>
      </c>
      <c r="F2776" s="5" t="s">
        <v>8688</v>
      </c>
      <c r="H2776" s="5">
        <f t="shared" si="356"/>
        <v>10</v>
      </c>
      <c r="I2776" s="5" t="str">
        <f t="shared" si="357"/>
        <v>UPDATE crash_acc_2016 SET AGENCY_txt = 'Hendrum PD' where TRIM(AGENCY)='3417';</v>
      </c>
    </row>
    <row r="2777" spans="1:9" x14ac:dyDescent="0.25">
      <c r="A2777" s="5" t="s">
        <v>8570</v>
      </c>
      <c r="B2777" t="s">
        <v>8149</v>
      </c>
      <c r="C2777" s="5" t="s">
        <v>7</v>
      </c>
      <c r="D2777" s="5" t="str">
        <f t="shared" si="354"/>
        <v>3418</v>
      </c>
      <c r="E2777" s="5" t="str">
        <f t="shared" si="355"/>
        <v>Hennepin Co Sheriff</v>
      </c>
      <c r="F2777" s="5" t="s">
        <v>8688</v>
      </c>
      <c r="H2777" s="5">
        <f t="shared" si="356"/>
        <v>19</v>
      </c>
      <c r="I2777" s="5" t="str">
        <f t="shared" si="357"/>
        <v>UPDATE crash_acc_2016 SET AGENCY_txt = 'Hennepin Co Sheriff' where TRIM(AGENCY)='3418';</v>
      </c>
    </row>
    <row r="2778" spans="1:9" x14ac:dyDescent="0.25">
      <c r="A2778" s="5" t="s">
        <v>8570</v>
      </c>
      <c r="B2778" t="s">
        <v>8150</v>
      </c>
      <c r="C2778" s="5" t="s">
        <v>7</v>
      </c>
      <c r="D2778" s="5" t="str">
        <f t="shared" si="354"/>
        <v>3419</v>
      </c>
      <c r="E2778" s="5" t="str">
        <f t="shared" si="355"/>
        <v>Henning PD</v>
      </c>
      <c r="F2778" s="5" t="s">
        <v>8688</v>
      </c>
      <c r="H2778" s="5">
        <f t="shared" si="356"/>
        <v>10</v>
      </c>
      <c r="I2778" s="5" t="str">
        <f t="shared" si="357"/>
        <v>UPDATE crash_acc_2016 SET AGENCY_txt = 'Henning PD' where TRIM(AGENCY)='3419';</v>
      </c>
    </row>
    <row r="2779" spans="1:9" x14ac:dyDescent="0.25">
      <c r="A2779" s="5" t="s">
        <v>8570</v>
      </c>
      <c r="B2779" t="s">
        <v>8151</v>
      </c>
      <c r="C2779" s="5" t="s">
        <v>7</v>
      </c>
      <c r="D2779" s="5" t="str">
        <f t="shared" si="354"/>
        <v>3420</v>
      </c>
      <c r="E2779" s="5" t="str">
        <f t="shared" si="355"/>
        <v>Hermantown PD</v>
      </c>
      <c r="F2779" s="5" t="s">
        <v>8688</v>
      </c>
      <c r="H2779" s="5">
        <f t="shared" si="356"/>
        <v>13</v>
      </c>
      <c r="I2779" s="5" t="str">
        <f t="shared" si="357"/>
        <v>UPDATE crash_acc_2016 SET AGENCY_txt = 'Hermantown PD' where TRIM(AGENCY)='3420';</v>
      </c>
    </row>
    <row r="2780" spans="1:9" x14ac:dyDescent="0.25">
      <c r="A2780" s="5" t="s">
        <v>8570</v>
      </c>
      <c r="B2780" t="s">
        <v>8152</v>
      </c>
      <c r="C2780" s="5" t="s">
        <v>7</v>
      </c>
      <c r="D2780" s="5" t="str">
        <f t="shared" si="354"/>
        <v>3421</v>
      </c>
      <c r="E2780" s="5" t="str">
        <f t="shared" si="355"/>
        <v>Heron Lake - Okabena PD</v>
      </c>
      <c r="F2780" s="5" t="s">
        <v>8688</v>
      </c>
      <c r="H2780" s="5">
        <f t="shared" si="356"/>
        <v>23</v>
      </c>
      <c r="I2780" s="5" t="str">
        <f t="shared" si="357"/>
        <v>UPDATE crash_acc_2016 SET AGENCY_txt = 'Heron Lake - Okabena PD' where TRIM(AGENCY)='3421';</v>
      </c>
    </row>
    <row r="2781" spans="1:9" x14ac:dyDescent="0.25">
      <c r="A2781" s="5" t="s">
        <v>8570</v>
      </c>
      <c r="B2781" t="s">
        <v>8153</v>
      </c>
      <c r="C2781" s="5" t="s">
        <v>7</v>
      </c>
      <c r="D2781" s="5" t="str">
        <f t="shared" si="354"/>
        <v>3422</v>
      </c>
      <c r="E2781" s="5" t="str">
        <f t="shared" si="355"/>
        <v>Hibbing PD</v>
      </c>
      <c r="F2781" s="5" t="s">
        <v>8688</v>
      </c>
      <c r="H2781" s="5">
        <f t="shared" si="356"/>
        <v>10</v>
      </c>
      <c r="I2781" s="5" t="str">
        <f t="shared" si="357"/>
        <v>UPDATE crash_acc_2016 SET AGENCY_txt = 'Hibbing PD' where TRIM(AGENCY)='3422';</v>
      </c>
    </row>
    <row r="2782" spans="1:9" x14ac:dyDescent="0.25">
      <c r="A2782" s="5" t="s">
        <v>8570</v>
      </c>
      <c r="B2782" t="s">
        <v>8154</v>
      </c>
      <c r="C2782" s="5" t="s">
        <v>7</v>
      </c>
      <c r="D2782" s="5" t="str">
        <f t="shared" si="354"/>
        <v>3423</v>
      </c>
      <c r="E2782" s="5" t="str">
        <f t="shared" si="355"/>
        <v>Hill City PD</v>
      </c>
      <c r="F2782" s="5" t="s">
        <v>8688</v>
      </c>
      <c r="H2782" s="5">
        <f t="shared" si="356"/>
        <v>12</v>
      </c>
      <c r="I2782" s="5" t="str">
        <f t="shared" si="357"/>
        <v>UPDATE crash_acc_2016 SET AGENCY_txt = 'Hill City PD' where TRIM(AGENCY)='3423';</v>
      </c>
    </row>
    <row r="2783" spans="1:9" x14ac:dyDescent="0.25">
      <c r="A2783" s="5" t="s">
        <v>8570</v>
      </c>
      <c r="B2783" t="s">
        <v>8155</v>
      </c>
      <c r="C2783" s="5" t="s">
        <v>7</v>
      </c>
      <c r="D2783" s="5" t="str">
        <f t="shared" si="354"/>
        <v>3424</v>
      </c>
      <c r="E2783" s="5" t="str">
        <f t="shared" si="355"/>
        <v>Hokah PD</v>
      </c>
      <c r="F2783" s="5" t="s">
        <v>8688</v>
      </c>
      <c r="H2783" s="5">
        <f t="shared" si="356"/>
        <v>8</v>
      </c>
      <c r="I2783" s="5" t="str">
        <f t="shared" si="357"/>
        <v>UPDATE crash_acc_2016 SET AGENCY_txt = 'Hokah PD' where TRIM(AGENCY)='3424';</v>
      </c>
    </row>
    <row r="2784" spans="1:9" x14ac:dyDescent="0.25">
      <c r="A2784" s="5" t="s">
        <v>8570</v>
      </c>
      <c r="B2784" t="s">
        <v>8156</v>
      </c>
      <c r="C2784" s="5" t="s">
        <v>7</v>
      </c>
      <c r="D2784" s="5" t="str">
        <f t="shared" si="354"/>
        <v>3425</v>
      </c>
      <c r="E2784" s="5" t="str">
        <f t="shared" si="355"/>
        <v>Hopkins PD</v>
      </c>
      <c r="F2784" s="5" t="s">
        <v>8688</v>
      </c>
      <c r="H2784" s="5">
        <f t="shared" si="356"/>
        <v>10</v>
      </c>
      <c r="I2784" s="5" t="str">
        <f t="shared" si="357"/>
        <v>UPDATE crash_acc_2016 SET AGENCY_txt = 'Hopkins PD' where TRIM(AGENCY)='3425';</v>
      </c>
    </row>
    <row r="2785" spans="1:9" x14ac:dyDescent="0.25">
      <c r="A2785" s="5" t="s">
        <v>8570</v>
      </c>
      <c r="B2785" t="s">
        <v>8157</v>
      </c>
      <c r="C2785" s="5" t="s">
        <v>7</v>
      </c>
      <c r="D2785" s="5" t="str">
        <f t="shared" si="354"/>
        <v>3426</v>
      </c>
      <c r="E2785" s="5" t="str">
        <f t="shared" si="355"/>
        <v>Houston Co Sheriff</v>
      </c>
      <c r="F2785" s="5" t="s">
        <v>8688</v>
      </c>
      <c r="H2785" s="5">
        <f t="shared" si="356"/>
        <v>18</v>
      </c>
      <c r="I2785" s="5" t="str">
        <f t="shared" si="357"/>
        <v>UPDATE crash_acc_2016 SET AGENCY_txt = 'Houston Co Sheriff' where TRIM(AGENCY)='3426';</v>
      </c>
    </row>
    <row r="2786" spans="1:9" x14ac:dyDescent="0.25">
      <c r="A2786" s="5" t="s">
        <v>8570</v>
      </c>
      <c r="B2786" t="s">
        <v>8158</v>
      </c>
      <c r="C2786" s="5" t="s">
        <v>7</v>
      </c>
      <c r="D2786" s="5" t="str">
        <f t="shared" si="354"/>
        <v>3427</v>
      </c>
      <c r="E2786" s="5" t="str">
        <f t="shared" si="355"/>
        <v>Houston PD</v>
      </c>
      <c r="F2786" s="5" t="s">
        <v>8688</v>
      </c>
      <c r="H2786" s="5">
        <f t="shared" si="356"/>
        <v>10</v>
      </c>
      <c r="I2786" s="5" t="str">
        <f t="shared" si="357"/>
        <v>UPDATE crash_acc_2016 SET AGENCY_txt = 'Houston PD' where TRIM(AGENCY)='3427';</v>
      </c>
    </row>
    <row r="2787" spans="1:9" x14ac:dyDescent="0.25">
      <c r="A2787" s="5" t="s">
        <v>8570</v>
      </c>
      <c r="B2787" t="s">
        <v>8159</v>
      </c>
      <c r="C2787" s="5" t="s">
        <v>7</v>
      </c>
      <c r="D2787" s="5" t="str">
        <f t="shared" si="354"/>
        <v>3428</v>
      </c>
      <c r="E2787" s="5" t="str">
        <f t="shared" si="355"/>
        <v>Howard Lake PD</v>
      </c>
      <c r="F2787" s="5" t="s">
        <v>8688</v>
      </c>
      <c r="H2787" s="5">
        <f t="shared" si="356"/>
        <v>14</v>
      </c>
      <c r="I2787" s="5" t="str">
        <f t="shared" si="357"/>
        <v>UPDATE crash_acc_2016 SET AGENCY_txt = 'Howard Lake PD' where TRIM(AGENCY)='3428';</v>
      </c>
    </row>
    <row r="2788" spans="1:9" x14ac:dyDescent="0.25">
      <c r="A2788" s="5" t="s">
        <v>8570</v>
      </c>
      <c r="B2788" t="s">
        <v>8160</v>
      </c>
      <c r="C2788" s="5" t="s">
        <v>7</v>
      </c>
      <c r="D2788" s="5" t="str">
        <f t="shared" si="354"/>
        <v>3430</v>
      </c>
      <c r="E2788" s="5" t="str">
        <f t="shared" si="355"/>
        <v>Hubbard Co Sheriff</v>
      </c>
      <c r="F2788" s="5" t="s">
        <v>8688</v>
      </c>
      <c r="H2788" s="5">
        <f t="shared" si="356"/>
        <v>18</v>
      </c>
      <c r="I2788" s="5" t="str">
        <f t="shared" si="357"/>
        <v>UPDATE crash_acc_2016 SET AGENCY_txt = 'Hubbard Co Sheriff' where TRIM(AGENCY)='3430';</v>
      </c>
    </row>
    <row r="2789" spans="1:9" x14ac:dyDescent="0.25">
      <c r="A2789" s="5" t="s">
        <v>8570</v>
      </c>
      <c r="B2789" t="s">
        <v>8161</v>
      </c>
      <c r="C2789" s="5" t="s">
        <v>7</v>
      </c>
      <c r="D2789" s="5" t="str">
        <f t="shared" si="354"/>
        <v>3431</v>
      </c>
      <c r="E2789" s="5" t="str">
        <f t="shared" si="355"/>
        <v>Hutchinson PD</v>
      </c>
      <c r="F2789" s="5" t="s">
        <v>8688</v>
      </c>
      <c r="H2789" s="5">
        <f t="shared" si="356"/>
        <v>13</v>
      </c>
      <c r="I2789" s="5" t="str">
        <f t="shared" si="357"/>
        <v>UPDATE crash_acc_2016 SET AGENCY_txt = 'Hutchinson PD' where TRIM(AGENCY)='3431';</v>
      </c>
    </row>
    <row r="2790" spans="1:9" x14ac:dyDescent="0.25">
      <c r="A2790" s="5" t="s">
        <v>8570</v>
      </c>
      <c r="B2790" t="s">
        <v>8162</v>
      </c>
      <c r="C2790" s="5" t="s">
        <v>7</v>
      </c>
      <c r="D2790" s="5" t="str">
        <f t="shared" si="354"/>
        <v>3432</v>
      </c>
      <c r="E2790" s="5" t="str">
        <f t="shared" si="355"/>
        <v>International Falls PD</v>
      </c>
      <c r="F2790" s="5" t="s">
        <v>8688</v>
      </c>
      <c r="H2790" s="5">
        <f t="shared" si="356"/>
        <v>22</v>
      </c>
      <c r="I2790" s="5" t="str">
        <f t="shared" si="357"/>
        <v>UPDATE crash_acc_2016 SET AGENCY_txt = 'International Falls PD' where TRIM(AGENCY)='3432';</v>
      </c>
    </row>
    <row r="2791" spans="1:9" x14ac:dyDescent="0.25">
      <c r="A2791" s="5" t="s">
        <v>8570</v>
      </c>
      <c r="B2791" t="s">
        <v>8163</v>
      </c>
      <c r="C2791" s="5" t="s">
        <v>7</v>
      </c>
      <c r="D2791" s="5" t="str">
        <f t="shared" si="354"/>
        <v>3433</v>
      </c>
      <c r="E2791" s="5" t="str">
        <f t="shared" si="355"/>
        <v>Inver Grove Heights PD</v>
      </c>
      <c r="F2791" s="5" t="s">
        <v>8688</v>
      </c>
      <c r="H2791" s="5">
        <f t="shared" si="356"/>
        <v>22</v>
      </c>
      <c r="I2791" s="5" t="str">
        <f t="shared" si="357"/>
        <v>UPDATE crash_acc_2016 SET AGENCY_txt = 'Inver Grove Heights PD' where TRIM(AGENCY)='3433';</v>
      </c>
    </row>
    <row r="2792" spans="1:9" x14ac:dyDescent="0.25">
      <c r="A2792" s="5" t="s">
        <v>8570</v>
      </c>
      <c r="B2792" t="s">
        <v>8164</v>
      </c>
      <c r="C2792" s="5" t="s">
        <v>7</v>
      </c>
      <c r="D2792" s="5" t="str">
        <f t="shared" si="354"/>
        <v>3434</v>
      </c>
      <c r="E2792" s="5" t="str">
        <f t="shared" si="355"/>
        <v>Isanti Co Sheriff</v>
      </c>
      <c r="F2792" s="5" t="s">
        <v>8688</v>
      </c>
      <c r="H2792" s="5">
        <f t="shared" si="356"/>
        <v>17</v>
      </c>
      <c r="I2792" s="5" t="str">
        <f t="shared" si="357"/>
        <v>UPDATE crash_acc_2016 SET AGENCY_txt = 'Isanti Co Sheriff' where TRIM(AGENCY)='3434';</v>
      </c>
    </row>
    <row r="2793" spans="1:9" x14ac:dyDescent="0.25">
      <c r="A2793" s="5" t="s">
        <v>8570</v>
      </c>
      <c r="B2793" t="s">
        <v>8165</v>
      </c>
      <c r="C2793" s="5" t="s">
        <v>7</v>
      </c>
      <c r="D2793" s="5" t="str">
        <f t="shared" si="354"/>
        <v>3435</v>
      </c>
      <c r="E2793" s="5" t="str">
        <f t="shared" si="355"/>
        <v>Isanti PD</v>
      </c>
      <c r="F2793" s="5" t="s">
        <v>8688</v>
      </c>
      <c r="H2793" s="5">
        <f t="shared" si="356"/>
        <v>9</v>
      </c>
      <c r="I2793" s="5" t="str">
        <f t="shared" si="357"/>
        <v>UPDATE crash_acc_2016 SET AGENCY_txt = 'Isanti PD' where TRIM(AGENCY)='3435';</v>
      </c>
    </row>
    <row r="2794" spans="1:9" x14ac:dyDescent="0.25">
      <c r="A2794" s="5" t="s">
        <v>8570</v>
      </c>
      <c r="B2794" t="s">
        <v>8166</v>
      </c>
      <c r="C2794" s="5" t="s">
        <v>7</v>
      </c>
      <c r="D2794" s="5" t="str">
        <f t="shared" si="354"/>
        <v>3436</v>
      </c>
      <c r="E2794" s="5" t="str">
        <f t="shared" si="355"/>
        <v>Isle PD</v>
      </c>
      <c r="F2794" s="5" t="s">
        <v>8688</v>
      </c>
      <c r="H2794" s="5">
        <f t="shared" si="356"/>
        <v>7</v>
      </c>
      <c r="I2794" s="5" t="str">
        <f t="shared" si="357"/>
        <v>UPDATE crash_acc_2016 SET AGENCY_txt = 'Isle PD' where TRIM(AGENCY)='3436';</v>
      </c>
    </row>
    <row r="2795" spans="1:9" x14ac:dyDescent="0.25">
      <c r="A2795" s="5" t="s">
        <v>8570</v>
      </c>
      <c r="B2795" t="s">
        <v>8167</v>
      </c>
      <c r="C2795" s="5" t="s">
        <v>7</v>
      </c>
      <c r="D2795" s="5" t="str">
        <f t="shared" ref="D2795:D2858" si="358">LEFT(B2795,4)</f>
        <v>3437</v>
      </c>
      <c r="E2795" s="5" t="str">
        <f t="shared" ref="E2795:E2858" si="359">TRIM(MID(B2795, SEARCH("=", B2795)+1,100))</f>
        <v>Itasca Co Sheriff</v>
      </c>
      <c r="F2795" s="5" t="s">
        <v>8688</v>
      </c>
      <c r="H2795" s="5">
        <f t="shared" si="356"/>
        <v>17</v>
      </c>
      <c r="I2795" s="5" t="str">
        <f t="shared" si="357"/>
        <v>UPDATE crash_acc_2016 SET AGENCY_txt = 'Itasca Co Sheriff' where TRIM(AGENCY)='3437';</v>
      </c>
    </row>
    <row r="2796" spans="1:9" x14ac:dyDescent="0.25">
      <c r="A2796" s="5" t="s">
        <v>8570</v>
      </c>
      <c r="B2796" t="s">
        <v>8168</v>
      </c>
      <c r="C2796" s="5" t="s">
        <v>7</v>
      </c>
      <c r="D2796" s="5" t="str">
        <f t="shared" si="358"/>
        <v>3438</v>
      </c>
      <c r="E2796" s="5" t="str">
        <f t="shared" si="359"/>
        <v>Ivanhoe PD</v>
      </c>
      <c r="F2796" s="5" t="s">
        <v>8688</v>
      </c>
      <c r="H2796" s="5">
        <f t="shared" si="356"/>
        <v>10</v>
      </c>
      <c r="I2796" s="5" t="str">
        <f t="shared" si="357"/>
        <v>UPDATE crash_acc_2016 SET AGENCY_txt = 'Ivanhoe PD' where TRIM(AGENCY)='3438';</v>
      </c>
    </row>
    <row r="2797" spans="1:9" x14ac:dyDescent="0.25">
      <c r="A2797" s="5" t="s">
        <v>8570</v>
      </c>
      <c r="B2797" t="s">
        <v>8169</v>
      </c>
      <c r="C2797" s="5" t="s">
        <v>7</v>
      </c>
      <c r="D2797" s="5" t="str">
        <f t="shared" si="358"/>
        <v>3439</v>
      </c>
      <c r="E2797" s="5" t="str">
        <f t="shared" si="359"/>
        <v>Jackson Co Sheriff</v>
      </c>
      <c r="F2797" s="5" t="s">
        <v>8688</v>
      </c>
      <c r="H2797" s="5">
        <f t="shared" si="356"/>
        <v>18</v>
      </c>
      <c r="I2797" s="5" t="str">
        <f t="shared" si="357"/>
        <v>UPDATE crash_acc_2016 SET AGENCY_txt = 'Jackson Co Sheriff' where TRIM(AGENCY)='3439';</v>
      </c>
    </row>
    <row r="2798" spans="1:9" x14ac:dyDescent="0.25">
      <c r="A2798" s="5" t="s">
        <v>8570</v>
      </c>
      <c r="B2798" t="s">
        <v>8170</v>
      </c>
      <c r="C2798" s="5" t="s">
        <v>7</v>
      </c>
      <c r="D2798" s="5" t="str">
        <f t="shared" si="358"/>
        <v>3441</v>
      </c>
      <c r="E2798" s="5" t="str">
        <f t="shared" si="359"/>
        <v>Janesville PD</v>
      </c>
      <c r="F2798" s="5" t="s">
        <v>8688</v>
      </c>
      <c r="H2798" s="5">
        <f t="shared" si="356"/>
        <v>13</v>
      </c>
      <c r="I2798" s="5" t="str">
        <f t="shared" si="357"/>
        <v>UPDATE crash_acc_2016 SET AGENCY_txt = 'Janesville PD' where TRIM(AGENCY)='3441';</v>
      </c>
    </row>
    <row r="2799" spans="1:9" x14ac:dyDescent="0.25">
      <c r="A2799" s="5" t="s">
        <v>8570</v>
      </c>
      <c r="B2799" t="s">
        <v>8171</v>
      </c>
      <c r="C2799" s="5" t="s">
        <v>7</v>
      </c>
      <c r="D2799" s="5" t="str">
        <f t="shared" si="358"/>
        <v>3442</v>
      </c>
      <c r="E2799" s="5" t="str">
        <f t="shared" si="359"/>
        <v>Jordan PD</v>
      </c>
      <c r="F2799" s="5" t="s">
        <v>8688</v>
      </c>
      <c r="H2799" s="5">
        <f t="shared" si="356"/>
        <v>9</v>
      </c>
      <c r="I2799" s="5" t="str">
        <f t="shared" si="357"/>
        <v>UPDATE crash_acc_2016 SET AGENCY_txt = 'Jordan PD' where TRIM(AGENCY)='3442';</v>
      </c>
    </row>
    <row r="2800" spans="1:9" x14ac:dyDescent="0.25">
      <c r="A2800" s="5" t="s">
        <v>8570</v>
      </c>
      <c r="B2800" t="s">
        <v>8172</v>
      </c>
      <c r="C2800" s="5" t="s">
        <v>7</v>
      </c>
      <c r="D2800" s="5" t="str">
        <f t="shared" si="358"/>
        <v>3443</v>
      </c>
      <c r="E2800" s="5" t="str">
        <f t="shared" si="359"/>
        <v>Kanabec Co Sheriff</v>
      </c>
      <c r="F2800" s="5" t="s">
        <v>8688</v>
      </c>
      <c r="H2800" s="5">
        <f t="shared" si="356"/>
        <v>18</v>
      </c>
      <c r="I2800" s="5" t="str">
        <f t="shared" si="357"/>
        <v>UPDATE crash_acc_2016 SET AGENCY_txt = 'Kanabec Co Sheriff' where TRIM(AGENCY)='3443';</v>
      </c>
    </row>
    <row r="2801" spans="1:9" x14ac:dyDescent="0.25">
      <c r="A2801" s="5" t="s">
        <v>8570</v>
      </c>
      <c r="B2801" t="s">
        <v>8173</v>
      </c>
      <c r="C2801" s="5" t="s">
        <v>7</v>
      </c>
      <c r="D2801" s="5" t="str">
        <f t="shared" si="358"/>
        <v>3444</v>
      </c>
      <c r="E2801" s="5" t="str">
        <f t="shared" si="359"/>
        <v>Kandiyohi Co Sheriff</v>
      </c>
      <c r="F2801" s="5" t="s">
        <v>8688</v>
      </c>
      <c r="H2801" s="5">
        <f t="shared" si="356"/>
        <v>20</v>
      </c>
      <c r="I2801" s="5" t="str">
        <f t="shared" si="357"/>
        <v>UPDATE crash_acc_2016 SET AGENCY_txt = 'Kandiyohi Co Sheriff' where TRIM(AGENCY)='3444';</v>
      </c>
    </row>
    <row r="2802" spans="1:9" x14ac:dyDescent="0.25">
      <c r="A2802" s="5" t="s">
        <v>8570</v>
      </c>
      <c r="B2802" t="s">
        <v>8174</v>
      </c>
      <c r="C2802" s="5" t="s">
        <v>7</v>
      </c>
      <c r="D2802" s="5" t="str">
        <f t="shared" si="358"/>
        <v>3446</v>
      </c>
      <c r="E2802" s="5" t="str">
        <f t="shared" si="359"/>
        <v>Kasson PD</v>
      </c>
      <c r="F2802" s="5" t="s">
        <v>8688</v>
      </c>
      <c r="H2802" s="5">
        <f t="shared" si="356"/>
        <v>9</v>
      </c>
      <c r="I2802" s="5" t="str">
        <f t="shared" si="357"/>
        <v>UPDATE crash_acc_2016 SET AGENCY_txt = 'Kasson PD' where TRIM(AGENCY)='3446';</v>
      </c>
    </row>
    <row r="2803" spans="1:9" x14ac:dyDescent="0.25">
      <c r="A2803" s="5" t="s">
        <v>8570</v>
      </c>
      <c r="B2803" t="s">
        <v>8175</v>
      </c>
      <c r="C2803" s="5" t="s">
        <v>7</v>
      </c>
      <c r="D2803" s="5" t="str">
        <f t="shared" si="358"/>
        <v>3447</v>
      </c>
      <c r="E2803" s="5" t="str">
        <f t="shared" si="359"/>
        <v>Keewatin PD</v>
      </c>
      <c r="F2803" s="5" t="s">
        <v>8688</v>
      </c>
      <c r="H2803" s="5">
        <f t="shared" si="356"/>
        <v>11</v>
      </c>
      <c r="I2803" s="5" t="str">
        <f t="shared" si="357"/>
        <v>UPDATE crash_acc_2016 SET AGENCY_txt = 'Keewatin PD' where TRIM(AGENCY)='3447';</v>
      </c>
    </row>
    <row r="2804" spans="1:9" x14ac:dyDescent="0.25">
      <c r="A2804" s="5" t="s">
        <v>8570</v>
      </c>
      <c r="B2804" t="s">
        <v>8176</v>
      </c>
      <c r="C2804" s="5" t="s">
        <v>7</v>
      </c>
      <c r="D2804" s="5" t="str">
        <f t="shared" si="358"/>
        <v>3448</v>
      </c>
      <c r="E2804" s="5" t="str">
        <f t="shared" si="359"/>
        <v>Kenyon PD</v>
      </c>
      <c r="F2804" s="5" t="s">
        <v>8688</v>
      </c>
      <c r="H2804" s="5">
        <f t="shared" si="356"/>
        <v>9</v>
      </c>
      <c r="I2804" s="5" t="str">
        <f t="shared" si="357"/>
        <v>UPDATE crash_acc_2016 SET AGENCY_txt = 'Kenyon PD' where TRIM(AGENCY)='3448';</v>
      </c>
    </row>
    <row r="2805" spans="1:9" x14ac:dyDescent="0.25">
      <c r="A2805" s="5" t="s">
        <v>8570</v>
      </c>
      <c r="B2805" t="s">
        <v>8177</v>
      </c>
      <c r="C2805" s="5" t="s">
        <v>7</v>
      </c>
      <c r="D2805" s="5" t="str">
        <f t="shared" si="358"/>
        <v>3449</v>
      </c>
      <c r="E2805" s="5" t="str">
        <f t="shared" si="359"/>
        <v>Kimball PD</v>
      </c>
      <c r="F2805" s="5" t="s">
        <v>8688</v>
      </c>
      <c r="H2805" s="5">
        <f t="shared" si="356"/>
        <v>10</v>
      </c>
      <c r="I2805" s="5" t="str">
        <f t="shared" si="357"/>
        <v>UPDATE crash_acc_2016 SET AGENCY_txt = 'Kimball PD' where TRIM(AGENCY)='3449';</v>
      </c>
    </row>
    <row r="2806" spans="1:9" x14ac:dyDescent="0.25">
      <c r="A2806" s="5" t="s">
        <v>8570</v>
      </c>
      <c r="B2806" t="s">
        <v>8178</v>
      </c>
      <c r="C2806" s="5" t="s">
        <v>7</v>
      </c>
      <c r="D2806" s="5" t="str">
        <f t="shared" si="358"/>
        <v>3450</v>
      </c>
      <c r="E2806" s="5" t="str">
        <f t="shared" si="359"/>
        <v>Kittson Co Sheriff</v>
      </c>
      <c r="F2806" s="5" t="s">
        <v>8688</v>
      </c>
      <c r="H2806" s="5">
        <f t="shared" si="356"/>
        <v>18</v>
      </c>
      <c r="I2806" s="5" t="str">
        <f t="shared" si="357"/>
        <v>UPDATE crash_acc_2016 SET AGENCY_txt = 'Kittson Co Sheriff' where TRIM(AGENCY)='3450';</v>
      </c>
    </row>
    <row r="2807" spans="1:9" x14ac:dyDescent="0.25">
      <c r="A2807" s="5" t="s">
        <v>8570</v>
      </c>
      <c r="B2807" t="s">
        <v>8179</v>
      </c>
      <c r="C2807" s="5" t="s">
        <v>7</v>
      </c>
      <c r="D2807" s="5" t="str">
        <f t="shared" si="358"/>
        <v>3451</v>
      </c>
      <c r="E2807" s="5" t="str">
        <f t="shared" si="359"/>
        <v>Koochiching Co Sheriff</v>
      </c>
      <c r="F2807" s="5" t="s">
        <v>8688</v>
      </c>
      <c r="H2807" s="5">
        <f t="shared" si="356"/>
        <v>22</v>
      </c>
      <c r="I2807" s="5" t="str">
        <f t="shared" si="357"/>
        <v>UPDATE crash_acc_2016 SET AGENCY_txt = 'Koochiching Co Sheriff' where TRIM(AGENCY)='3451';</v>
      </c>
    </row>
    <row r="2808" spans="1:9" x14ac:dyDescent="0.25">
      <c r="A2808" s="5" t="s">
        <v>8570</v>
      </c>
      <c r="B2808" t="s">
        <v>8180</v>
      </c>
      <c r="C2808" s="5" t="s">
        <v>7</v>
      </c>
      <c r="D2808" s="5" t="str">
        <f t="shared" si="358"/>
        <v>3452</v>
      </c>
      <c r="E2808" s="5" t="str">
        <f t="shared" si="359"/>
        <v>La Crescent PD</v>
      </c>
      <c r="F2808" s="5" t="s">
        <v>8688</v>
      </c>
      <c r="H2808" s="5">
        <f t="shared" si="356"/>
        <v>14</v>
      </c>
      <c r="I2808" s="5" t="str">
        <f t="shared" si="357"/>
        <v>UPDATE crash_acc_2016 SET AGENCY_txt = 'La Crescent PD' where TRIM(AGENCY)='3452';</v>
      </c>
    </row>
    <row r="2809" spans="1:9" x14ac:dyDescent="0.25">
      <c r="A2809" s="5" t="s">
        <v>8570</v>
      </c>
      <c r="B2809" t="s">
        <v>8181</v>
      </c>
      <c r="C2809" s="5" t="s">
        <v>7</v>
      </c>
      <c r="D2809" s="5" t="str">
        <f t="shared" si="358"/>
        <v>3453</v>
      </c>
      <c r="E2809" s="5" t="str">
        <f t="shared" si="359"/>
        <v>Lac Qui Parle Co Sheriff</v>
      </c>
      <c r="F2809" s="5" t="s">
        <v>8688</v>
      </c>
      <c r="H2809" s="5">
        <f t="shared" si="356"/>
        <v>24</v>
      </c>
      <c r="I2809" s="5" t="str">
        <f t="shared" si="357"/>
        <v>UPDATE crash_acc_2016 SET AGENCY_txt = 'Lac Qui Parle Co Sheriff' where TRIM(AGENCY)='3453';</v>
      </c>
    </row>
    <row r="2810" spans="1:9" x14ac:dyDescent="0.25">
      <c r="A2810" s="5" t="s">
        <v>8570</v>
      </c>
      <c r="B2810" t="s">
        <v>8182</v>
      </c>
      <c r="C2810" s="5" t="s">
        <v>7</v>
      </c>
      <c r="D2810" s="5" t="str">
        <f t="shared" si="358"/>
        <v>3454</v>
      </c>
      <c r="E2810" s="5" t="str">
        <f t="shared" si="359"/>
        <v>Lake Benton PD</v>
      </c>
      <c r="F2810" s="5" t="s">
        <v>8688</v>
      </c>
      <c r="H2810" s="5">
        <f t="shared" si="356"/>
        <v>14</v>
      </c>
      <c r="I2810" s="5" t="str">
        <f t="shared" si="357"/>
        <v>UPDATE crash_acc_2016 SET AGENCY_txt = 'Lake Benton PD' where TRIM(AGENCY)='3454';</v>
      </c>
    </row>
    <row r="2811" spans="1:9" x14ac:dyDescent="0.25">
      <c r="A2811" s="5" t="s">
        <v>8570</v>
      </c>
      <c r="B2811" t="s">
        <v>8183</v>
      </c>
      <c r="C2811" s="5" t="s">
        <v>7</v>
      </c>
      <c r="D2811" s="5" t="str">
        <f t="shared" si="358"/>
        <v>3455</v>
      </c>
      <c r="E2811" s="5" t="str">
        <f t="shared" si="359"/>
        <v>Lake City PD</v>
      </c>
      <c r="F2811" s="5" t="s">
        <v>8688</v>
      </c>
      <c r="H2811" s="5">
        <f t="shared" si="356"/>
        <v>12</v>
      </c>
      <c r="I2811" s="5" t="str">
        <f t="shared" si="357"/>
        <v>UPDATE crash_acc_2016 SET AGENCY_txt = 'Lake City PD' where TRIM(AGENCY)='3455';</v>
      </c>
    </row>
    <row r="2812" spans="1:9" x14ac:dyDescent="0.25">
      <c r="A2812" s="5" t="s">
        <v>8570</v>
      </c>
      <c r="B2812" t="s">
        <v>8184</v>
      </c>
      <c r="C2812" s="5" t="s">
        <v>7</v>
      </c>
      <c r="D2812" s="5" t="str">
        <f t="shared" si="358"/>
        <v>3456</v>
      </c>
      <c r="E2812" s="5" t="str">
        <f t="shared" si="359"/>
        <v>Lake Co Sheriff</v>
      </c>
      <c r="F2812" s="5" t="s">
        <v>8688</v>
      </c>
      <c r="H2812" s="5">
        <f t="shared" si="356"/>
        <v>15</v>
      </c>
      <c r="I2812" s="5" t="str">
        <f t="shared" si="357"/>
        <v>UPDATE crash_acc_2016 SET AGENCY_txt = 'Lake Co Sheriff' where TRIM(AGENCY)='3456';</v>
      </c>
    </row>
    <row r="2813" spans="1:9" x14ac:dyDescent="0.25">
      <c r="A2813" s="5" t="s">
        <v>8570</v>
      </c>
      <c r="B2813" t="s">
        <v>8185</v>
      </c>
      <c r="C2813" s="5" t="s">
        <v>7</v>
      </c>
      <c r="D2813" s="5" t="str">
        <f t="shared" si="358"/>
        <v>3457</v>
      </c>
      <c r="E2813" s="5" t="str">
        <f t="shared" si="359"/>
        <v>Lake Crystal PD</v>
      </c>
      <c r="F2813" s="5" t="s">
        <v>8688</v>
      </c>
      <c r="H2813" s="5">
        <f t="shared" si="356"/>
        <v>15</v>
      </c>
      <c r="I2813" s="5" t="str">
        <f t="shared" si="357"/>
        <v>UPDATE crash_acc_2016 SET AGENCY_txt = 'Lake Crystal PD' where TRIM(AGENCY)='3457';</v>
      </c>
    </row>
    <row r="2814" spans="1:9" x14ac:dyDescent="0.25">
      <c r="A2814" s="5" t="s">
        <v>8570</v>
      </c>
      <c r="B2814" t="s">
        <v>8186</v>
      </c>
      <c r="C2814" s="5" t="s">
        <v>7</v>
      </c>
      <c r="D2814" s="5" t="str">
        <f t="shared" si="358"/>
        <v>3458</v>
      </c>
      <c r="E2814" s="5" t="str">
        <f t="shared" si="359"/>
        <v>Lake of the Woods Co Sheriff</v>
      </c>
      <c r="F2814" s="5" t="s">
        <v>8688</v>
      </c>
      <c r="H2814" s="5">
        <f t="shared" si="356"/>
        <v>28</v>
      </c>
      <c r="I2814" s="5" t="str">
        <f t="shared" si="357"/>
        <v>UPDATE crash_acc_2016 SET AGENCY_txt = 'Lake of the Woods Co Sheriff' where TRIM(AGENCY)='3458';</v>
      </c>
    </row>
    <row r="2815" spans="1:9" x14ac:dyDescent="0.25">
      <c r="A2815" s="5" t="s">
        <v>8570</v>
      </c>
      <c r="B2815" t="s">
        <v>8187</v>
      </c>
      <c r="C2815" s="5" t="s">
        <v>7</v>
      </c>
      <c r="D2815" s="5" t="str">
        <f t="shared" si="358"/>
        <v>3459</v>
      </c>
      <c r="E2815" s="5" t="str">
        <f t="shared" si="359"/>
        <v>Lake Park PD</v>
      </c>
      <c r="F2815" s="5" t="s">
        <v>8688</v>
      </c>
      <c r="H2815" s="5">
        <f t="shared" si="356"/>
        <v>12</v>
      </c>
      <c r="I2815" s="5" t="str">
        <f t="shared" si="357"/>
        <v>UPDATE crash_acc_2016 SET AGENCY_txt = 'Lake Park PD' where TRIM(AGENCY)='3459';</v>
      </c>
    </row>
    <row r="2816" spans="1:9" x14ac:dyDescent="0.25">
      <c r="A2816" s="5" t="s">
        <v>8570</v>
      </c>
      <c r="B2816" t="s">
        <v>8188</v>
      </c>
      <c r="C2816" s="5" t="s">
        <v>7</v>
      </c>
      <c r="D2816" s="5" t="str">
        <f t="shared" si="358"/>
        <v>3460</v>
      </c>
      <c r="E2816" s="5" t="str">
        <f t="shared" si="359"/>
        <v>Lake Shore PD</v>
      </c>
      <c r="F2816" s="5" t="s">
        <v>8688</v>
      </c>
      <c r="H2816" s="5">
        <f t="shared" si="356"/>
        <v>13</v>
      </c>
      <c r="I2816" s="5" t="str">
        <f t="shared" si="357"/>
        <v>UPDATE crash_acc_2016 SET AGENCY_txt = 'Lake Shore PD' where TRIM(AGENCY)='3460';</v>
      </c>
    </row>
    <row r="2817" spans="1:9" x14ac:dyDescent="0.25">
      <c r="A2817" s="5" t="s">
        <v>8570</v>
      </c>
      <c r="B2817" t="s">
        <v>8189</v>
      </c>
      <c r="C2817" s="5" t="s">
        <v>7</v>
      </c>
      <c r="D2817" s="5" t="str">
        <f t="shared" si="358"/>
        <v>3461</v>
      </c>
      <c r="E2817" s="5" t="str">
        <f t="shared" si="359"/>
        <v>Lakefield PD</v>
      </c>
      <c r="F2817" s="5" t="s">
        <v>8688</v>
      </c>
      <c r="H2817" s="5">
        <f t="shared" si="356"/>
        <v>12</v>
      </c>
      <c r="I2817" s="5" t="str">
        <f t="shared" si="357"/>
        <v>UPDATE crash_acc_2016 SET AGENCY_txt = 'Lakefield PD' where TRIM(AGENCY)='3461';</v>
      </c>
    </row>
    <row r="2818" spans="1:9" x14ac:dyDescent="0.25">
      <c r="A2818" s="5" t="s">
        <v>8570</v>
      </c>
      <c r="B2818" t="s">
        <v>8190</v>
      </c>
      <c r="C2818" s="5" t="s">
        <v>7</v>
      </c>
      <c r="D2818" s="5" t="str">
        <f t="shared" si="358"/>
        <v>3462</v>
      </c>
      <c r="E2818" s="5" t="str">
        <f t="shared" si="359"/>
        <v>Lakes Area PD</v>
      </c>
      <c r="F2818" s="5" t="s">
        <v>8688</v>
      </c>
      <c r="H2818" s="5">
        <f t="shared" si="356"/>
        <v>13</v>
      </c>
      <c r="I2818" s="5" t="str">
        <f t="shared" si="357"/>
        <v>UPDATE crash_acc_2016 SET AGENCY_txt = 'Lakes Area PD' where TRIM(AGENCY)='3462';</v>
      </c>
    </row>
    <row r="2819" spans="1:9" x14ac:dyDescent="0.25">
      <c r="A2819" s="5" t="s">
        <v>8570</v>
      </c>
      <c r="B2819" t="s">
        <v>8191</v>
      </c>
      <c r="C2819" s="5" t="s">
        <v>7</v>
      </c>
      <c r="D2819" s="5" t="str">
        <f t="shared" si="358"/>
        <v>3463</v>
      </c>
      <c r="E2819" s="5" t="str">
        <f t="shared" si="359"/>
        <v>Lakeville PD</v>
      </c>
      <c r="F2819" s="5" t="s">
        <v>8688</v>
      </c>
      <c r="H2819" s="5">
        <f t="shared" si="356"/>
        <v>12</v>
      </c>
      <c r="I2819" s="5" t="str">
        <f t="shared" si="357"/>
        <v>UPDATE crash_acc_2016 SET AGENCY_txt = 'Lakeville PD' where TRIM(AGENCY)='3463';</v>
      </c>
    </row>
    <row r="2820" spans="1:9" x14ac:dyDescent="0.25">
      <c r="A2820" s="5" t="s">
        <v>8570</v>
      </c>
      <c r="B2820" t="s">
        <v>8192</v>
      </c>
      <c r="C2820" s="5" t="s">
        <v>7</v>
      </c>
      <c r="D2820" s="5" t="str">
        <f t="shared" si="358"/>
        <v>3464</v>
      </c>
      <c r="E2820" s="5" t="str">
        <f t="shared" si="359"/>
        <v>Lamberton PD</v>
      </c>
      <c r="F2820" s="5" t="s">
        <v>8688</v>
      </c>
      <c r="H2820" s="5">
        <f t="shared" si="356"/>
        <v>12</v>
      </c>
      <c r="I2820" s="5" t="str">
        <f t="shared" si="357"/>
        <v>UPDATE crash_acc_2016 SET AGENCY_txt = 'Lamberton PD' where TRIM(AGENCY)='3464';</v>
      </c>
    </row>
    <row r="2821" spans="1:9" x14ac:dyDescent="0.25">
      <c r="A2821" s="5" t="s">
        <v>8570</v>
      </c>
      <c r="B2821" t="s">
        <v>8193</v>
      </c>
      <c r="C2821" s="5" t="s">
        <v>7</v>
      </c>
      <c r="D2821" s="5" t="str">
        <f t="shared" si="358"/>
        <v>3465</v>
      </c>
      <c r="E2821" s="5" t="str">
        <f t="shared" si="359"/>
        <v>Le Center PD</v>
      </c>
      <c r="F2821" s="5" t="s">
        <v>8688</v>
      </c>
      <c r="H2821" s="5">
        <f t="shared" ref="H2821:H2884" si="360">LEN(E2821)</f>
        <v>12</v>
      </c>
      <c r="I2821" s="5" t="str">
        <f t="shared" ref="I2821:I2884" si="361">"UPDATE crash_"&amp;TRIM(F2821)&amp;"_2016 SET "&amp;TRIM(C2821)&amp;"_txt = '"&amp;TRIM(E2821)&amp;"' where TRIM("&amp;TRIM(C2821)&amp;")='"&amp;TRIM(D2821)&amp;"';"</f>
        <v>UPDATE crash_acc_2016 SET AGENCY_txt = 'Le Center PD' where TRIM(AGENCY)='3465';</v>
      </c>
    </row>
    <row r="2822" spans="1:9" x14ac:dyDescent="0.25">
      <c r="A2822" s="5" t="s">
        <v>8570</v>
      </c>
      <c r="B2822" t="s">
        <v>8194</v>
      </c>
      <c r="C2822" s="5" t="s">
        <v>7</v>
      </c>
      <c r="D2822" s="5" t="str">
        <f t="shared" si="358"/>
        <v>3466</v>
      </c>
      <c r="E2822" s="5" t="str">
        <f t="shared" si="359"/>
        <v>Le Sueur Co Sheriff</v>
      </c>
      <c r="F2822" s="5" t="s">
        <v>8688</v>
      </c>
      <c r="H2822" s="5">
        <f t="shared" si="360"/>
        <v>19</v>
      </c>
      <c r="I2822" s="5" t="str">
        <f t="shared" si="361"/>
        <v>UPDATE crash_acc_2016 SET AGENCY_txt = 'Le Sueur Co Sheriff' where TRIM(AGENCY)='3466';</v>
      </c>
    </row>
    <row r="2823" spans="1:9" x14ac:dyDescent="0.25">
      <c r="A2823" s="5" t="s">
        <v>8570</v>
      </c>
      <c r="B2823" t="s">
        <v>8195</v>
      </c>
      <c r="C2823" s="5" t="s">
        <v>7</v>
      </c>
      <c r="D2823" s="5" t="str">
        <f t="shared" si="358"/>
        <v>3467</v>
      </c>
      <c r="E2823" s="5" t="str">
        <f t="shared" si="359"/>
        <v>Le Sueur PD</v>
      </c>
      <c r="F2823" s="5" t="s">
        <v>8688</v>
      </c>
      <c r="H2823" s="5">
        <f t="shared" si="360"/>
        <v>11</v>
      </c>
      <c r="I2823" s="5" t="str">
        <f t="shared" si="361"/>
        <v>UPDATE crash_acc_2016 SET AGENCY_txt = 'Le Sueur PD' where TRIM(AGENCY)='3467';</v>
      </c>
    </row>
    <row r="2824" spans="1:9" x14ac:dyDescent="0.25">
      <c r="A2824" s="5" t="s">
        <v>8570</v>
      </c>
      <c r="B2824" t="s">
        <v>8196</v>
      </c>
      <c r="C2824" s="5" t="s">
        <v>7</v>
      </c>
      <c r="D2824" s="5" t="str">
        <f t="shared" si="358"/>
        <v>3468</v>
      </c>
      <c r="E2824" s="5" t="str">
        <f t="shared" si="359"/>
        <v>Leech Lake Band of Ojibwe DPS</v>
      </c>
      <c r="F2824" s="5" t="s">
        <v>8688</v>
      </c>
      <c r="H2824" s="5">
        <f t="shared" si="360"/>
        <v>29</v>
      </c>
      <c r="I2824" s="5" t="str">
        <f t="shared" si="361"/>
        <v>UPDATE crash_acc_2016 SET AGENCY_txt = 'Leech Lake Band of Ojibwe DPS' where TRIM(AGENCY)='3468';</v>
      </c>
    </row>
    <row r="2825" spans="1:9" x14ac:dyDescent="0.25">
      <c r="A2825" s="5" t="s">
        <v>8570</v>
      </c>
      <c r="B2825" t="s">
        <v>8197</v>
      </c>
      <c r="C2825" s="5" t="s">
        <v>7</v>
      </c>
      <c r="D2825" s="5" t="str">
        <f t="shared" si="358"/>
        <v>3469</v>
      </c>
      <c r="E2825" s="5" t="str">
        <f t="shared" si="359"/>
        <v>Lester Prairie PD</v>
      </c>
      <c r="F2825" s="5" t="s">
        <v>8688</v>
      </c>
      <c r="H2825" s="5">
        <f t="shared" si="360"/>
        <v>17</v>
      </c>
      <c r="I2825" s="5" t="str">
        <f t="shared" si="361"/>
        <v>UPDATE crash_acc_2016 SET AGENCY_txt = 'Lester Prairie PD' where TRIM(AGENCY)='3469';</v>
      </c>
    </row>
    <row r="2826" spans="1:9" x14ac:dyDescent="0.25">
      <c r="A2826" s="5" t="s">
        <v>8570</v>
      </c>
      <c r="B2826" t="s">
        <v>8198</v>
      </c>
      <c r="C2826" s="5" t="s">
        <v>7</v>
      </c>
      <c r="D2826" s="5" t="str">
        <f t="shared" si="358"/>
        <v>3470</v>
      </c>
      <c r="E2826" s="5" t="str">
        <f t="shared" si="359"/>
        <v>Lewiston PD</v>
      </c>
      <c r="F2826" s="5" t="s">
        <v>8688</v>
      </c>
      <c r="H2826" s="5">
        <f t="shared" si="360"/>
        <v>11</v>
      </c>
      <c r="I2826" s="5" t="str">
        <f t="shared" si="361"/>
        <v>UPDATE crash_acc_2016 SET AGENCY_txt = 'Lewiston PD' where TRIM(AGENCY)='3470';</v>
      </c>
    </row>
    <row r="2827" spans="1:9" x14ac:dyDescent="0.25">
      <c r="A2827" s="5" t="s">
        <v>8570</v>
      </c>
      <c r="B2827" t="s">
        <v>8199</v>
      </c>
      <c r="C2827" s="5" t="s">
        <v>7</v>
      </c>
      <c r="D2827" s="5" t="str">
        <f t="shared" si="358"/>
        <v>3471</v>
      </c>
      <c r="E2827" s="5" t="str">
        <f t="shared" si="359"/>
        <v>Lincoln Co Sheriff</v>
      </c>
      <c r="F2827" s="5" t="s">
        <v>8688</v>
      </c>
      <c r="H2827" s="5">
        <f t="shared" si="360"/>
        <v>18</v>
      </c>
      <c r="I2827" s="5" t="str">
        <f t="shared" si="361"/>
        <v>UPDATE crash_acc_2016 SET AGENCY_txt = 'Lincoln Co Sheriff' where TRIM(AGENCY)='3471';</v>
      </c>
    </row>
    <row r="2828" spans="1:9" x14ac:dyDescent="0.25">
      <c r="A2828" s="5" t="s">
        <v>8570</v>
      </c>
      <c r="B2828" t="s">
        <v>8200</v>
      </c>
      <c r="C2828" s="5" t="s">
        <v>7</v>
      </c>
      <c r="D2828" s="5" t="str">
        <f t="shared" si="358"/>
        <v>3473</v>
      </c>
      <c r="E2828" s="5" t="str">
        <f t="shared" si="359"/>
        <v>Lino Lakes PD</v>
      </c>
      <c r="F2828" s="5" t="s">
        <v>8688</v>
      </c>
      <c r="H2828" s="5">
        <f t="shared" si="360"/>
        <v>13</v>
      </c>
      <c r="I2828" s="5" t="str">
        <f t="shared" si="361"/>
        <v>UPDATE crash_acc_2016 SET AGENCY_txt = 'Lino Lakes PD' where TRIM(AGENCY)='3473';</v>
      </c>
    </row>
    <row r="2829" spans="1:9" x14ac:dyDescent="0.25">
      <c r="A2829" s="5" t="s">
        <v>8570</v>
      </c>
      <c r="B2829" t="s">
        <v>8201</v>
      </c>
      <c r="C2829" s="5" t="s">
        <v>7</v>
      </c>
      <c r="D2829" s="5" t="str">
        <f t="shared" si="358"/>
        <v>3474</v>
      </c>
      <c r="E2829" s="5" t="str">
        <f t="shared" si="359"/>
        <v>Litchfield PD</v>
      </c>
      <c r="F2829" s="5" t="s">
        <v>8688</v>
      </c>
      <c r="H2829" s="5">
        <f t="shared" si="360"/>
        <v>13</v>
      </c>
      <c r="I2829" s="5" t="str">
        <f t="shared" si="361"/>
        <v>UPDATE crash_acc_2016 SET AGENCY_txt = 'Litchfield PD' where TRIM(AGENCY)='3474';</v>
      </c>
    </row>
    <row r="2830" spans="1:9" x14ac:dyDescent="0.25">
      <c r="A2830" s="5" t="s">
        <v>8570</v>
      </c>
      <c r="B2830" t="s">
        <v>8202</v>
      </c>
      <c r="C2830" s="5" t="s">
        <v>7</v>
      </c>
      <c r="D2830" s="5" t="str">
        <f t="shared" si="358"/>
        <v>3475</v>
      </c>
      <c r="E2830" s="5" t="str">
        <f t="shared" si="359"/>
        <v>Little Falls PD</v>
      </c>
      <c r="F2830" s="5" t="s">
        <v>8688</v>
      </c>
      <c r="H2830" s="5">
        <f t="shared" si="360"/>
        <v>15</v>
      </c>
      <c r="I2830" s="5" t="str">
        <f t="shared" si="361"/>
        <v>UPDATE crash_acc_2016 SET AGENCY_txt = 'Little Falls PD' where TRIM(AGENCY)='3475';</v>
      </c>
    </row>
    <row r="2831" spans="1:9" x14ac:dyDescent="0.25">
      <c r="A2831" s="5" t="s">
        <v>8570</v>
      </c>
      <c r="B2831" t="s">
        <v>8203</v>
      </c>
      <c r="C2831" s="5" t="s">
        <v>7</v>
      </c>
      <c r="D2831" s="5" t="str">
        <f t="shared" si="358"/>
        <v>3476</v>
      </c>
      <c r="E2831" s="5" t="str">
        <f t="shared" si="359"/>
        <v>Long Prairie PD</v>
      </c>
      <c r="F2831" s="5" t="s">
        <v>8688</v>
      </c>
      <c r="H2831" s="5">
        <f t="shared" si="360"/>
        <v>15</v>
      </c>
      <c r="I2831" s="5" t="str">
        <f t="shared" si="361"/>
        <v>UPDATE crash_acc_2016 SET AGENCY_txt = 'Long Prairie PD' where TRIM(AGENCY)='3476';</v>
      </c>
    </row>
    <row r="2832" spans="1:9" x14ac:dyDescent="0.25">
      <c r="A2832" s="5" t="s">
        <v>8570</v>
      </c>
      <c r="B2832" t="s">
        <v>8204</v>
      </c>
      <c r="C2832" s="5" t="s">
        <v>7</v>
      </c>
      <c r="D2832" s="5" t="str">
        <f t="shared" si="358"/>
        <v>3477</v>
      </c>
      <c r="E2832" s="5" t="str">
        <f t="shared" si="359"/>
        <v>Longville PD</v>
      </c>
      <c r="F2832" s="5" t="s">
        <v>8688</v>
      </c>
      <c r="H2832" s="5">
        <f t="shared" si="360"/>
        <v>12</v>
      </c>
      <c r="I2832" s="5" t="str">
        <f t="shared" si="361"/>
        <v>UPDATE crash_acc_2016 SET AGENCY_txt = 'Longville PD' where TRIM(AGENCY)='3477';</v>
      </c>
    </row>
    <row r="2833" spans="1:9" x14ac:dyDescent="0.25">
      <c r="A2833" s="5" t="s">
        <v>8570</v>
      </c>
      <c r="B2833" t="s">
        <v>8205</v>
      </c>
      <c r="C2833" s="5" t="s">
        <v>7</v>
      </c>
      <c r="D2833" s="5" t="str">
        <f t="shared" si="358"/>
        <v>3478</v>
      </c>
      <c r="E2833" s="5" t="str">
        <f t="shared" si="359"/>
        <v>Lonsdale PD</v>
      </c>
      <c r="F2833" s="5" t="s">
        <v>8688</v>
      </c>
      <c r="H2833" s="5">
        <f t="shared" si="360"/>
        <v>11</v>
      </c>
      <c r="I2833" s="5" t="str">
        <f t="shared" si="361"/>
        <v>UPDATE crash_acc_2016 SET AGENCY_txt = 'Lonsdale PD' where TRIM(AGENCY)='3478';</v>
      </c>
    </row>
    <row r="2834" spans="1:9" x14ac:dyDescent="0.25">
      <c r="A2834" s="5" t="s">
        <v>8570</v>
      </c>
      <c r="B2834" t="s">
        <v>8206</v>
      </c>
      <c r="C2834" s="5" t="s">
        <v>7</v>
      </c>
      <c r="D2834" s="5" t="str">
        <f t="shared" si="358"/>
        <v>3479</v>
      </c>
      <c r="E2834" s="5" t="str">
        <f t="shared" si="359"/>
        <v>Lower Sioux Tribal PD</v>
      </c>
      <c r="F2834" s="5" t="s">
        <v>8688</v>
      </c>
      <c r="H2834" s="5">
        <f t="shared" si="360"/>
        <v>21</v>
      </c>
      <c r="I2834" s="5" t="str">
        <f t="shared" si="361"/>
        <v>UPDATE crash_acc_2016 SET AGENCY_txt = 'Lower Sioux Tribal PD' where TRIM(AGENCY)='3479';</v>
      </c>
    </row>
    <row r="2835" spans="1:9" x14ac:dyDescent="0.25">
      <c r="A2835" s="5" t="s">
        <v>8570</v>
      </c>
      <c r="B2835" t="s">
        <v>8207</v>
      </c>
      <c r="C2835" s="5" t="s">
        <v>7</v>
      </c>
      <c r="D2835" s="5" t="str">
        <f t="shared" si="358"/>
        <v>3480</v>
      </c>
      <c r="E2835" s="5" t="str">
        <f t="shared" si="359"/>
        <v>Lyle PD</v>
      </c>
      <c r="F2835" s="5" t="s">
        <v>8688</v>
      </c>
      <c r="H2835" s="5">
        <f t="shared" si="360"/>
        <v>7</v>
      </c>
      <c r="I2835" s="5" t="str">
        <f t="shared" si="361"/>
        <v>UPDATE crash_acc_2016 SET AGENCY_txt = 'Lyle PD' where TRIM(AGENCY)='3480';</v>
      </c>
    </row>
    <row r="2836" spans="1:9" x14ac:dyDescent="0.25">
      <c r="A2836" s="5" t="s">
        <v>8570</v>
      </c>
      <c r="B2836" t="s">
        <v>8208</v>
      </c>
      <c r="C2836" s="5" t="s">
        <v>7</v>
      </c>
      <c r="D2836" s="5" t="str">
        <f t="shared" si="358"/>
        <v>3481</v>
      </c>
      <c r="E2836" s="5" t="str">
        <f t="shared" si="359"/>
        <v>Lyon Co Sheriff</v>
      </c>
      <c r="F2836" s="5" t="s">
        <v>8688</v>
      </c>
      <c r="H2836" s="5">
        <f t="shared" si="360"/>
        <v>15</v>
      </c>
      <c r="I2836" s="5" t="str">
        <f t="shared" si="361"/>
        <v>UPDATE crash_acc_2016 SET AGENCY_txt = 'Lyon Co Sheriff' where TRIM(AGENCY)='3481';</v>
      </c>
    </row>
    <row r="2837" spans="1:9" x14ac:dyDescent="0.25">
      <c r="A2837" s="5" t="s">
        <v>8570</v>
      </c>
      <c r="B2837" t="s">
        <v>8209</v>
      </c>
      <c r="C2837" s="5" t="s">
        <v>7</v>
      </c>
      <c r="D2837" s="5" t="str">
        <f t="shared" si="358"/>
        <v>3482</v>
      </c>
      <c r="E2837" s="5" t="str">
        <f t="shared" si="359"/>
        <v>Madelia PD</v>
      </c>
      <c r="F2837" s="5" t="s">
        <v>8688</v>
      </c>
      <c r="H2837" s="5">
        <f t="shared" si="360"/>
        <v>10</v>
      </c>
      <c r="I2837" s="5" t="str">
        <f t="shared" si="361"/>
        <v>UPDATE crash_acc_2016 SET AGENCY_txt = 'Madelia PD' where TRIM(AGENCY)='3482';</v>
      </c>
    </row>
    <row r="2838" spans="1:9" x14ac:dyDescent="0.25">
      <c r="A2838" s="5" t="s">
        <v>8570</v>
      </c>
      <c r="B2838" t="s">
        <v>8210</v>
      </c>
      <c r="C2838" s="5" t="s">
        <v>7</v>
      </c>
      <c r="D2838" s="5" t="str">
        <f t="shared" si="358"/>
        <v>3483</v>
      </c>
      <c r="E2838" s="5" t="str">
        <f t="shared" si="359"/>
        <v>Madison Lake PD</v>
      </c>
      <c r="F2838" s="5" t="s">
        <v>8688</v>
      </c>
      <c r="H2838" s="5">
        <f t="shared" si="360"/>
        <v>15</v>
      </c>
      <c r="I2838" s="5" t="str">
        <f t="shared" si="361"/>
        <v>UPDATE crash_acc_2016 SET AGENCY_txt = 'Madison Lake PD' where TRIM(AGENCY)='3483';</v>
      </c>
    </row>
    <row r="2839" spans="1:9" x14ac:dyDescent="0.25">
      <c r="A2839" s="5" t="s">
        <v>8570</v>
      </c>
      <c r="B2839" t="s">
        <v>8211</v>
      </c>
      <c r="C2839" s="5" t="s">
        <v>7</v>
      </c>
      <c r="D2839" s="5" t="str">
        <f t="shared" si="358"/>
        <v>3485</v>
      </c>
      <c r="E2839" s="5" t="str">
        <f t="shared" si="359"/>
        <v>Mahnomen Co Sheriff</v>
      </c>
      <c r="F2839" s="5" t="s">
        <v>8688</v>
      </c>
      <c r="H2839" s="5">
        <f t="shared" si="360"/>
        <v>19</v>
      </c>
      <c r="I2839" s="5" t="str">
        <f t="shared" si="361"/>
        <v>UPDATE crash_acc_2016 SET AGENCY_txt = 'Mahnomen Co Sheriff' where TRIM(AGENCY)='3485';</v>
      </c>
    </row>
    <row r="2840" spans="1:9" x14ac:dyDescent="0.25">
      <c r="A2840" s="5" t="s">
        <v>8570</v>
      </c>
      <c r="B2840" t="s">
        <v>8212</v>
      </c>
      <c r="C2840" s="5" t="s">
        <v>7</v>
      </c>
      <c r="D2840" s="5" t="str">
        <f t="shared" si="358"/>
        <v>3486</v>
      </c>
      <c r="E2840" s="5" t="str">
        <f t="shared" si="359"/>
        <v>Mankato Dept of Public Safety</v>
      </c>
      <c r="F2840" s="5" t="s">
        <v>8688</v>
      </c>
      <c r="H2840" s="5">
        <f t="shared" si="360"/>
        <v>29</v>
      </c>
      <c r="I2840" s="5" t="str">
        <f t="shared" si="361"/>
        <v>UPDATE crash_acc_2016 SET AGENCY_txt = 'Mankato Dept of Public Safety' where TRIM(AGENCY)='3486';</v>
      </c>
    </row>
    <row r="2841" spans="1:9" x14ac:dyDescent="0.25">
      <c r="A2841" s="5" t="s">
        <v>8570</v>
      </c>
      <c r="B2841" t="s">
        <v>8213</v>
      </c>
      <c r="C2841" s="5" t="s">
        <v>7</v>
      </c>
      <c r="D2841" s="5" t="str">
        <f t="shared" si="358"/>
        <v>3487</v>
      </c>
      <c r="E2841" s="5" t="str">
        <f t="shared" si="359"/>
        <v>Maple Grove PD</v>
      </c>
      <c r="F2841" s="5" t="s">
        <v>8688</v>
      </c>
      <c r="H2841" s="5">
        <f t="shared" si="360"/>
        <v>14</v>
      </c>
      <c r="I2841" s="5" t="str">
        <f t="shared" si="361"/>
        <v>UPDATE crash_acc_2016 SET AGENCY_txt = 'Maple Grove PD' where TRIM(AGENCY)='3487';</v>
      </c>
    </row>
    <row r="2842" spans="1:9" x14ac:dyDescent="0.25">
      <c r="A2842" s="5" t="s">
        <v>8570</v>
      </c>
      <c r="B2842" t="s">
        <v>8214</v>
      </c>
      <c r="C2842" s="5" t="s">
        <v>7</v>
      </c>
      <c r="D2842" s="5" t="str">
        <f t="shared" si="358"/>
        <v>3488</v>
      </c>
      <c r="E2842" s="5" t="str">
        <f t="shared" si="359"/>
        <v>Mapleton PD</v>
      </c>
      <c r="F2842" s="5" t="s">
        <v>8688</v>
      </c>
      <c r="H2842" s="5">
        <f t="shared" si="360"/>
        <v>11</v>
      </c>
      <c r="I2842" s="5" t="str">
        <f t="shared" si="361"/>
        <v>UPDATE crash_acc_2016 SET AGENCY_txt = 'Mapleton PD' where TRIM(AGENCY)='3488';</v>
      </c>
    </row>
    <row r="2843" spans="1:9" x14ac:dyDescent="0.25">
      <c r="A2843" s="5" t="s">
        <v>8570</v>
      </c>
      <c r="B2843" t="s">
        <v>8215</v>
      </c>
      <c r="C2843" s="5" t="s">
        <v>7</v>
      </c>
      <c r="D2843" s="5" t="str">
        <f t="shared" si="358"/>
        <v>3489</v>
      </c>
      <c r="E2843" s="5" t="str">
        <f t="shared" si="359"/>
        <v>Maplewood PD</v>
      </c>
      <c r="F2843" s="5" t="s">
        <v>8688</v>
      </c>
      <c r="H2843" s="5">
        <f t="shared" si="360"/>
        <v>12</v>
      </c>
      <c r="I2843" s="5" t="str">
        <f t="shared" si="361"/>
        <v>UPDATE crash_acc_2016 SET AGENCY_txt = 'Maplewood PD' where TRIM(AGENCY)='3489';</v>
      </c>
    </row>
    <row r="2844" spans="1:9" x14ac:dyDescent="0.25">
      <c r="A2844" s="5" t="s">
        <v>8570</v>
      </c>
      <c r="B2844" t="s">
        <v>8216</v>
      </c>
      <c r="C2844" s="5" t="s">
        <v>7</v>
      </c>
      <c r="D2844" s="5" t="str">
        <f t="shared" si="358"/>
        <v>3491</v>
      </c>
      <c r="E2844" s="5" t="str">
        <f t="shared" si="359"/>
        <v>Marshall Co Sheriff</v>
      </c>
      <c r="F2844" s="5" t="s">
        <v>8688</v>
      </c>
      <c r="H2844" s="5">
        <f t="shared" si="360"/>
        <v>19</v>
      </c>
      <c r="I2844" s="5" t="str">
        <f t="shared" si="361"/>
        <v>UPDATE crash_acc_2016 SET AGENCY_txt = 'Marshall Co Sheriff' where TRIM(AGENCY)='3491';</v>
      </c>
    </row>
    <row r="2845" spans="1:9" x14ac:dyDescent="0.25">
      <c r="A2845" s="5" t="s">
        <v>8570</v>
      </c>
      <c r="B2845" t="s">
        <v>8217</v>
      </c>
      <c r="C2845" s="5" t="s">
        <v>7</v>
      </c>
      <c r="D2845" s="5" t="str">
        <f t="shared" si="358"/>
        <v>3492</v>
      </c>
      <c r="E2845" s="5" t="str">
        <f t="shared" si="359"/>
        <v>Marshall PD</v>
      </c>
      <c r="F2845" s="5" t="s">
        <v>8688</v>
      </c>
      <c r="H2845" s="5">
        <f t="shared" si="360"/>
        <v>11</v>
      </c>
      <c r="I2845" s="5" t="str">
        <f t="shared" si="361"/>
        <v>UPDATE crash_acc_2016 SET AGENCY_txt = 'Marshall PD' where TRIM(AGENCY)='3492';</v>
      </c>
    </row>
    <row r="2846" spans="1:9" x14ac:dyDescent="0.25">
      <c r="A2846" s="5" t="s">
        <v>8570</v>
      </c>
      <c r="B2846" t="s">
        <v>8218</v>
      </c>
      <c r="C2846" s="5" t="s">
        <v>7</v>
      </c>
      <c r="D2846" s="5" t="str">
        <f t="shared" si="358"/>
        <v>3493</v>
      </c>
      <c r="E2846" s="5" t="str">
        <f t="shared" si="359"/>
        <v>Martin Co Sheriff</v>
      </c>
      <c r="F2846" s="5" t="s">
        <v>8688</v>
      </c>
      <c r="H2846" s="5">
        <f t="shared" si="360"/>
        <v>17</v>
      </c>
      <c r="I2846" s="5" t="str">
        <f t="shared" si="361"/>
        <v>UPDATE crash_acc_2016 SET AGENCY_txt = 'Martin Co Sheriff' where TRIM(AGENCY)='3493';</v>
      </c>
    </row>
    <row r="2847" spans="1:9" x14ac:dyDescent="0.25">
      <c r="A2847" s="5" t="s">
        <v>8570</v>
      </c>
      <c r="B2847" t="s">
        <v>8219</v>
      </c>
      <c r="C2847" s="5" t="s">
        <v>7</v>
      </c>
      <c r="D2847" s="5" t="str">
        <f t="shared" si="358"/>
        <v>3494</v>
      </c>
      <c r="E2847" s="5" t="str">
        <f t="shared" si="359"/>
        <v>McGregor PD</v>
      </c>
      <c r="F2847" s="5" t="s">
        <v>8688</v>
      </c>
      <c r="H2847" s="5">
        <f t="shared" si="360"/>
        <v>11</v>
      </c>
      <c r="I2847" s="5" t="str">
        <f t="shared" si="361"/>
        <v>UPDATE crash_acc_2016 SET AGENCY_txt = 'McGregor PD' where TRIM(AGENCY)='3494';</v>
      </c>
    </row>
    <row r="2848" spans="1:9" x14ac:dyDescent="0.25">
      <c r="A2848" s="5" t="s">
        <v>8570</v>
      </c>
      <c r="B2848" t="s">
        <v>8220</v>
      </c>
      <c r="C2848" s="5" t="s">
        <v>7</v>
      </c>
      <c r="D2848" s="5" t="str">
        <f t="shared" si="358"/>
        <v>3495</v>
      </c>
      <c r="E2848" s="5" t="str">
        <f t="shared" si="359"/>
        <v>McLeod Co Sheriff</v>
      </c>
      <c r="F2848" s="5" t="s">
        <v>8688</v>
      </c>
      <c r="H2848" s="5">
        <f t="shared" si="360"/>
        <v>17</v>
      </c>
      <c r="I2848" s="5" t="str">
        <f t="shared" si="361"/>
        <v>UPDATE crash_acc_2016 SET AGENCY_txt = 'McLeod Co Sheriff' where TRIM(AGENCY)='3495';</v>
      </c>
    </row>
    <row r="2849" spans="1:9" x14ac:dyDescent="0.25">
      <c r="A2849" s="5" t="s">
        <v>8570</v>
      </c>
      <c r="B2849" t="s">
        <v>8221</v>
      </c>
      <c r="C2849" s="5" t="s">
        <v>7</v>
      </c>
      <c r="D2849" s="5" t="str">
        <f t="shared" si="358"/>
        <v>3496</v>
      </c>
      <c r="E2849" s="5" t="str">
        <f t="shared" si="359"/>
        <v>Medina PD</v>
      </c>
      <c r="F2849" s="5" t="s">
        <v>8688</v>
      </c>
      <c r="H2849" s="5">
        <f t="shared" si="360"/>
        <v>9</v>
      </c>
      <c r="I2849" s="5" t="str">
        <f t="shared" si="361"/>
        <v>UPDATE crash_acc_2016 SET AGENCY_txt = 'Medina PD' where TRIM(AGENCY)='3496';</v>
      </c>
    </row>
    <row r="2850" spans="1:9" x14ac:dyDescent="0.25">
      <c r="A2850" s="5" t="s">
        <v>8570</v>
      </c>
      <c r="B2850" t="s">
        <v>8222</v>
      </c>
      <c r="C2850" s="5" t="s">
        <v>7</v>
      </c>
      <c r="D2850" s="5" t="str">
        <f t="shared" si="358"/>
        <v>3497</v>
      </c>
      <c r="E2850" s="5" t="str">
        <f t="shared" si="359"/>
        <v>Meeker Co Sheriff</v>
      </c>
      <c r="F2850" s="5" t="s">
        <v>8688</v>
      </c>
      <c r="H2850" s="5">
        <f t="shared" si="360"/>
        <v>17</v>
      </c>
      <c r="I2850" s="5" t="str">
        <f t="shared" si="361"/>
        <v>UPDATE crash_acc_2016 SET AGENCY_txt = 'Meeker Co Sheriff' where TRIM(AGENCY)='3497';</v>
      </c>
    </row>
    <row r="2851" spans="1:9" x14ac:dyDescent="0.25">
      <c r="A2851" s="5" t="s">
        <v>8570</v>
      </c>
      <c r="B2851" t="s">
        <v>8223</v>
      </c>
      <c r="C2851" s="5" t="s">
        <v>7</v>
      </c>
      <c r="D2851" s="5" t="str">
        <f t="shared" si="358"/>
        <v>3498</v>
      </c>
      <c r="E2851" s="5" t="str">
        <f t="shared" si="359"/>
        <v>Melrose PD</v>
      </c>
      <c r="F2851" s="5" t="s">
        <v>8688</v>
      </c>
      <c r="H2851" s="5">
        <f t="shared" si="360"/>
        <v>10</v>
      </c>
      <c r="I2851" s="5" t="str">
        <f t="shared" si="361"/>
        <v>UPDATE crash_acc_2016 SET AGENCY_txt = 'Melrose PD' where TRIM(AGENCY)='3498';</v>
      </c>
    </row>
    <row r="2852" spans="1:9" x14ac:dyDescent="0.25">
      <c r="A2852" s="5" t="s">
        <v>8570</v>
      </c>
      <c r="B2852" t="s">
        <v>8224</v>
      </c>
      <c r="C2852" s="5" t="s">
        <v>7</v>
      </c>
      <c r="D2852" s="5" t="str">
        <f t="shared" si="358"/>
        <v>3499</v>
      </c>
      <c r="E2852" s="5" t="str">
        <f t="shared" si="359"/>
        <v>Menahga PD</v>
      </c>
      <c r="F2852" s="5" t="s">
        <v>8688</v>
      </c>
      <c r="H2852" s="5">
        <f t="shared" si="360"/>
        <v>10</v>
      </c>
      <c r="I2852" s="5" t="str">
        <f t="shared" si="361"/>
        <v>UPDATE crash_acc_2016 SET AGENCY_txt = 'Menahga PD' where TRIM(AGENCY)='3499';</v>
      </c>
    </row>
    <row r="2853" spans="1:9" x14ac:dyDescent="0.25">
      <c r="A2853" s="5" t="s">
        <v>8570</v>
      </c>
      <c r="B2853" t="s">
        <v>8225</v>
      </c>
      <c r="C2853" s="5" t="s">
        <v>7</v>
      </c>
      <c r="D2853" s="5" t="str">
        <f t="shared" si="358"/>
        <v>3500</v>
      </c>
      <c r="E2853" s="5" t="str">
        <f t="shared" si="359"/>
        <v>Mendota Heights PD</v>
      </c>
      <c r="F2853" s="5" t="s">
        <v>8688</v>
      </c>
      <c r="H2853" s="5">
        <f t="shared" si="360"/>
        <v>18</v>
      </c>
      <c r="I2853" s="5" t="str">
        <f t="shared" si="361"/>
        <v>UPDATE crash_acc_2016 SET AGENCY_txt = 'Mendota Heights PD' where TRIM(AGENCY)='3500';</v>
      </c>
    </row>
    <row r="2854" spans="1:9" x14ac:dyDescent="0.25">
      <c r="A2854" s="5" t="s">
        <v>8570</v>
      </c>
      <c r="B2854" t="s">
        <v>8226</v>
      </c>
      <c r="C2854" s="5" t="s">
        <v>7</v>
      </c>
      <c r="D2854" s="5" t="str">
        <f t="shared" si="358"/>
        <v>3501</v>
      </c>
      <c r="E2854" s="5" t="str">
        <f t="shared" si="359"/>
        <v>Metropolitan Airport PD</v>
      </c>
      <c r="F2854" s="5" t="s">
        <v>8688</v>
      </c>
      <c r="H2854" s="5">
        <f t="shared" si="360"/>
        <v>23</v>
      </c>
      <c r="I2854" s="5" t="str">
        <f t="shared" si="361"/>
        <v>UPDATE crash_acc_2016 SET AGENCY_txt = 'Metropolitan Airport PD' where TRIM(AGENCY)='3501';</v>
      </c>
    </row>
    <row r="2855" spans="1:9" x14ac:dyDescent="0.25">
      <c r="A2855" s="5" t="s">
        <v>8570</v>
      </c>
      <c r="B2855" t="s">
        <v>8227</v>
      </c>
      <c r="C2855" s="5" t="s">
        <v>7</v>
      </c>
      <c r="D2855" s="5" t="str">
        <f t="shared" si="358"/>
        <v>3502</v>
      </c>
      <c r="E2855" s="5" t="str">
        <f t="shared" si="359"/>
        <v>Metropolitan Transit PD</v>
      </c>
      <c r="F2855" s="5" t="s">
        <v>8688</v>
      </c>
      <c r="H2855" s="5">
        <f t="shared" si="360"/>
        <v>23</v>
      </c>
      <c r="I2855" s="5" t="str">
        <f t="shared" si="361"/>
        <v>UPDATE crash_acc_2016 SET AGENCY_txt = 'Metropolitan Transit PD' where TRIM(AGENCY)='3502';</v>
      </c>
    </row>
    <row r="2856" spans="1:9" x14ac:dyDescent="0.25">
      <c r="A2856" s="5" t="s">
        <v>8570</v>
      </c>
      <c r="B2856" t="s">
        <v>8228</v>
      </c>
      <c r="C2856" s="5" t="s">
        <v>7</v>
      </c>
      <c r="D2856" s="5" t="str">
        <f t="shared" si="358"/>
        <v>3503</v>
      </c>
      <c r="E2856" s="5" t="str">
        <f t="shared" si="359"/>
        <v>Milaca PD</v>
      </c>
      <c r="F2856" s="5" t="s">
        <v>8688</v>
      </c>
      <c r="H2856" s="5">
        <f t="shared" si="360"/>
        <v>9</v>
      </c>
      <c r="I2856" s="5" t="str">
        <f t="shared" si="361"/>
        <v>UPDATE crash_acc_2016 SET AGENCY_txt = 'Milaca PD' where TRIM(AGENCY)='3503';</v>
      </c>
    </row>
    <row r="2857" spans="1:9" x14ac:dyDescent="0.25">
      <c r="A2857" s="5" t="s">
        <v>8570</v>
      </c>
      <c r="B2857" t="s">
        <v>8229</v>
      </c>
      <c r="C2857" s="5" t="s">
        <v>7</v>
      </c>
      <c r="D2857" s="5" t="str">
        <f t="shared" si="358"/>
        <v>3504</v>
      </c>
      <c r="E2857" s="5" t="str">
        <f t="shared" si="359"/>
        <v>Mille Lacs Band of Ojibwe Tribal PD</v>
      </c>
      <c r="F2857" s="5" t="s">
        <v>8688</v>
      </c>
      <c r="H2857" s="5">
        <f t="shared" si="360"/>
        <v>35</v>
      </c>
      <c r="I2857" s="5" t="str">
        <f t="shared" si="361"/>
        <v>UPDATE crash_acc_2016 SET AGENCY_txt = 'Mille Lacs Band of Ojibwe Tribal PD' where TRIM(AGENCY)='3504';</v>
      </c>
    </row>
    <row r="2858" spans="1:9" x14ac:dyDescent="0.25">
      <c r="A2858" s="5" t="s">
        <v>8570</v>
      </c>
      <c r="B2858" t="s">
        <v>8230</v>
      </c>
      <c r="C2858" s="5" t="s">
        <v>7</v>
      </c>
      <c r="D2858" s="5" t="str">
        <f t="shared" si="358"/>
        <v>3505</v>
      </c>
      <c r="E2858" s="5" t="str">
        <f t="shared" si="359"/>
        <v>Mille Lacs Co Sheriff</v>
      </c>
      <c r="F2858" s="5" t="s">
        <v>8688</v>
      </c>
      <c r="H2858" s="5">
        <f t="shared" si="360"/>
        <v>21</v>
      </c>
      <c r="I2858" s="5" t="str">
        <f t="shared" si="361"/>
        <v>UPDATE crash_acc_2016 SET AGENCY_txt = 'Mille Lacs Co Sheriff' where TRIM(AGENCY)='3505';</v>
      </c>
    </row>
    <row r="2859" spans="1:9" x14ac:dyDescent="0.25">
      <c r="A2859" s="5" t="s">
        <v>8570</v>
      </c>
      <c r="B2859" t="s">
        <v>8231</v>
      </c>
      <c r="C2859" s="5" t="s">
        <v>7</v>
      </c>
      <c r="D2859" s="5" t="str">
        <f t="shared" ref="D2859:D2922" si="362">LEFT(B2859,4)</f>
        <v>3506</v>
      </c>
      <c r="E2859" s="5" t="str">
        <f t="shared" ref="E2859:E2922" si="363">TRIM(MID(B2859, SEARCH("=", B2859)+1,100))</f>
        <v>Minneapolis Department of Veterans Affairs Police</v>
      </c>
      <c r="F2859" s="5" t="s">
        <v>8688</v>
      </c>
      <c r="H2859" s="5">
        <f t="shared" si="360"/>
        <v>49</v>
      </c>
      <c r="I2859" s="5" t="str">
        <f t="shared" si="361"/>
        <v>UPDATE crash_acc_2016 SET AGENCY_txt = 'Minneapolis Department of Veterans Affairs Police' where TRIM(AGENCY)='3506';</v>
      </c>
    </row>
    <row r="2860" spans="1:9" x14ac:dyDescent="0.25">
      <c r="A2860" s="5" t="s">
        <v>8570</v>
      </c>
      <c r="B2860" t="s">
        <v>8232</v>
      </c>
      <c r="C2860" s="5" t="s">
        <v>7</v>
      </c>
      <c r="D2860" s="5" t="str">
        <f t="shared" si="362"/>
        <v>3507</v>
      </c>
      <c r="E2860" s="5" t="str">
        <f t="shared" si="363"/>
        <v>Minneapolis Park PD</v>
      </c>
      <c r="F2860" s="5" t="s">
        <v>8688</v>
      </c>
      <c r="H2860" s="5">
        <f t="shared" si="360"/>
        <v>19</v>
      </c>
      <c r="I2860" s="5" t="str">
        <f t="shared" si="361"/>
        <v>UPDATE crash_acc_2016 SET AGENCY_txt = 'Minneapolis Park PD' where TRIM(AGENCY)='3507';</v>
      </c>
    </row>
    <row r="2861" spans="1:9" x14ac:dyDescent="0.25">
      <c r="A2861" s="5" t="s">
        <v>8570</v>
      </c>
      <c r="B2861" t="s">
        <v>8233</v>
      </c>
      <c r="C2861" s="5" t="s">
        <v>7</v>
      </c>
      <c r="D2861" s="5" t="str">
        <f t="shared" si="362"/>
        <v>3508</v>
      </c>
      <c r="E2861" s="5" t="str">
        <f t="shared" si="363"/>
        <v>Minneapolis PD</v>
      </c>
      <c r="F2861" s="5" t="s">
        <v>8688</v>
      </c>
      <c r="H2861" s="5">
        <f t="shared" si="360"/>
        <v>14</v>
      </c>
      <c r="I2861" s="5" t="str">
        <f t="shared" si="361"/>
        <v>UPDATE crash_acc_2016 SET AGENCY_txt = 'Minneapolis PD' where TRIM(AGENCY)='3508';</v>
      </c>
    </row>
    <row r="2862" spans="1:9" x14ac:dyDescent="0.25">
      <c r="A2862" s="5" t="s">
        <v>8570</v>
      </c>
      <c r="B2862" t="s">
        <v>8234</v>
      </c>
      <c r="C2862" s="5" t="s">
        <v>7</v>
      </c>
      <c r="D2862" s="5" t="str">
        <f t="shared" si="362"/>
        <v>3509</v>
      </c>
      <c r="E2862" s="5" t="str">
        <f t="shared" si="363"/>
        <v>Minneapolis PD Emergency Communications Center MECC</v>
      </c>
      <c r="F2862" s="5" t="s">
        <v>8688</v>
      </c>
      <c r="H2862" s="5">
        <f t="shared" si="360"/>
        <v>51</v>
      </c>
      <c r="I2862" s="5" t="str">
        <f t="shared" si="361"/>
        <v>UPDATE crash_acc_2016 SET AGENCY_txt = 'Minneapolis PD Emergency Communications Center MECC' where TRIM(AGENCY)='3509';</v>
      </c>
    </row>
    <row r="2863" spans="1:9" x14ac:dyDescent="0.25">
      <c r="A2863" s="5" t="s">
        <v>8570</v>
      </c>
      <c r="B2863" t="s">
        <v>8235</v>
      </c>
      <c r="C2863" s="5" t="s">
        <v>7</v>
      </c>
      <c r="D2863" s="5" t="str">
        <f t="shared" si="362"/>
        <v>3510</v>
      </c>
      <c r="E2863" s="5" t="str">
        <f t="shared" si="363"/>
        <v>Minneota PD</v>
      </c>
      <c r="F2863" s="5" t="s">
        <v>8688</v>
      </c>
      <c r="H2863" s="5">
        <f t="shared" si="360"/>
        <v>11</v>
      </c>
      <c r="I2863" s="5" t="str">
        <f t="shared" si="361"/>
        <v>UPDATE crash_acc_2016 SET AGENCY_txt = 'Minneota PD' where TRIM(AGENCY)='3510';</v>
      </c>
    </row>
    <row r="2864" spans="1:9" x14ac:dyDescent="0.25">
      <c r="A2864" s="5" t="s">
        <v>8570</v>
      </c>
      <c r="B2864" t="s">
        <v>8236</v>
      </c>
      <c r="C2864" s="5" t="s">
        <v>7</v>
      </c>
      <c r="D2864" s="5" t="str">
        <f t="shared" si="362"/>
        <v>3511</v>
      </c>
      <c r="E2864" s="5" t="str">
        <f t="shared" si="363"/>
        <v>Minnesota Lake PD</v>
      </c>
      <c r="F2864" s="5" t="s">
        <v>8688</v>
      </c>
      <c r="H2864" s="5">
        <f t="shared" si="360"/>
        <v>17</v>
      </c>
      <c r="I2864" s="5" t="str">
        <f t="shared" si="361"/>
        <v>UPDATE crash_acc_2016 SET AGENCY_txt = 'Minnesota Lake PD' where TRIM(AGENCY)='3511';</v>
      </c>
    </row>
    <row r="2865" spans="1:9" x14ac:dyDescent="0.25">
      <c r="A2865" s="5" t="s">
        <v>8570</v>
      </c>
      <c r="B2865" t="s">
        <v>8237</v>
      </c>
      <c r="C2865" s="5" t="s">
        <v>7</v>
      </c>
      <c r="D2865" s="5" t="str">
        <f t="shared" si="362"/>
        <v>3512</v>
      </c>
      <c r="E2865" s="5" t="str">
        <f t="shared" si="363"/>
        <v>Minnetonka PD</v>
      </c>
      <c r="F2865" s="5" t="s">
        <v>8688</v>
      </c>
      <c r="H2865" s="5">
        <f t="shared" si="360"/>
        <v>13</v>
      </c>
      <c r="I2865" s="5" t="str">
        <f t="shared" si="361"/>
        <v>UPDATE crash_acc_2016 SET AGENCY_txt = 'Minnetonka PD' where TRIM(AGENCY)='3512';</v>
      </c>
    </row>
    <row r="2866" spans="1:9" x14ac:dyDescent="0.25">
      <c r="A2866" s="5" t="s">
        <v>8570</v>
      </c>
      <c r="B2866" t="s">
        <v>8238</v>
      </c>
      <c r="C2866" s="5" t="s">
        <v>7</v>
      </c>
      <c r="D2866" s="5" t="str">
        <f t="shared" si="362"/>
        <v>3513</v>
      </c>
      <c r="E2866" s="5" t="str">
        <f t="shared" si="363"/>
        <v>Minnetrista Public Safety Dept</v>
      </c>
      <c r="F2866" s="5" t="s">
        <v>8688</v>
      </c>
      <c r="H2866" s="5">
        <f t="shared" si="360"/>
        <v>30</v>
      </c>
      <c r="I2866" s="5" t="str">
        <f t="shared" si="361"/>
        <v>UPDATE crash_acc_2016 SET AGENCY_txt = 'Minnetrista Public Safety Dept' where TRIM(AGENCY)='3513';</v>
      </c>
    </row>
    <row r="2867" spans="1:9" x14ac:dyDescent="0.25">
      <c r="A2867" s="5" t="s">
        <v>8570</v>
      </c>
      <c r="B2867" t="s">
        <v>8239</v>
      </c>
      <c r="C2867" s="5" t="s">
        <v>7</v>
      </c>
      <c r="D2867" s="5" t="str">
        <f t="shared" si="362"/>
        <v>3514</v>
      </c>
      <c r="E2867" s="5" t="str">
        <f t="shared" si="363"/>
        <v>MN Bureau of Criminal Apprehension</v>
      </c>
      <c r="F2867" s="5" t="s">
        <v>8688</v>
      </c>
      <c r="H2867" s="5">
        <f t="shared" si="360"/>
        <v>34</v>
      </c>
      <c r="I2867" s="5" t="str">
        <f t="shared" si="361"/>
        <v>UPDATE crash_acc_2016 SET AGENCY_txt = 'MN Bureau of Criminal Apprehension' where TRIM(AGENCY)='3514';</v>
      </c>
    </row>
    <row r="2868" spans="1:9" x14ac:dyDescent="0.25">
      <c r="A2868" s="5" t="s">
        <v>8570</v>
      </c>
      <c r="B2868" t="s">
        <v>8240</v>
      </c>
      <c r="C2868" s="5" t="s">
        <v>7</v>
      </c>
      <c r="D2868" s="5" t="str">
        <f t="shared" si="362"/>
        <v>3516</v>
      </c>
      <c r="E2868" s="5" t="str">
        <f t="shared" si="363"/>
        <v>MN Dept of Corrections Fugitive Unit</v>
      </c>
      <c r="F2868" s="5" t="s">
        <v>8688</v>
      </c>
      <c r="H2868" s="5">
        <f t="shared" si="360"/>
        <v>36</v>
      </c>
      <c r="I2868" s="5" t="str">
        <f t="shared" si="361"/>
        <v>UPDATE crash_acc_2016 SET AGENCY_txt = 'MN Dept of Corrections Fugitive Unit' where TRIM(AGENCY)='3516';</v>
      </c>
    </row>
    <row r="2869" spans="1:9" x14ac:dyDescent="0.25">
      <c r="A2869" s="5" t="s">
        <v>8570</v>
      </c>
      <c r="B2869" t="s">
        <v>8241</v>
      </c>
      <c r="C2869" s="5" t="s">
        <v>7</v>
      </c>
      <c r="D2869" s="5" t="str">
        <f t="shared" si="362"/>
        <v>3517</v>
      </c>
      <c r="E2869" s="5" t="str">
        <f t="shared" si="363"/>
        <v>MN Dept of Natural Resources - License Bureau</v>
      </c>
      <c r="F2869" s="5" t="s">
        <v>8688</v>
      </c>
      <c r="H2869" s="5">
        <f t="shared" si="360"/>
        <v>45</v>
      </c>
      <c r="I2869" s="5" t="str">
        <f t="shared" si="361"/>
        <v>UPDATE crash_acc_2016 SET AGENCY_txt = 'MN Dept of Natural Resources - License Bureau' where TRIM(AGENCY)='3517';</v>
      </c>
    </row>
    <row r="2870" spans="1:9" x14ac:dyDescent="0.25">
      <c r="A2870" s="5" t="s">
        <v>8570</v>
      </c>
      <c r="B2870" t="s">
        <v>8242</v>
      </c>
      <c r="C2870" s="5" t="s">
        <v>7</v>
      </c>
      <c r="D2870" s="5" t="str">
        <f t="shared" si="362"/>
        <v>3518</v>
      </c>
      <c r="E2870" s="5" t="str">
        <f t="shared" si="363"/>
        <v>MN Financial Crimes Task Force</v>
      </c>
      <c r="F2870" s="5" t="s">
        <v>8688</v>
      </c>
      <c r="H2870" s="5">
        <f t="shared" si="360"/>
        <v>30</v>
      </c>
      <c r="I2870" s="5" t="str">
        <f t="shared" si="361"/>
        <v>UPDATE crash_acc_2016 SET AGENCY_txt = 'MN Financial Crimes Task Force' where TRIM(AGENCY)='3518';</v>
      </c>
    </row>
    <row r="2871" spans="1:9" x14ac:dyDescent="0.25">
      <c r="A2871" s="5" t="s">
        <v>8570</v>
      </c>
      <c r="B2871" t="s">
        <v>8243</v>
      </c>
      <c r="C2871" s="5" t="s">
        <v>7</v>
      </c>
      <c r="D2871" s="5" t="str">
        <f t="shared" si="362"/>
        <v>3519</v>
      </c>
      <c r="E2871" s="5" t="str">
        <f t="shared" si="363"/>
        <v>MN National Guard - 133rd Air Lift Wing</v>
      </c>
      <c r="F2871" s="5" t="s">
        <v>8688</v>
      </c>
      <c r="H2871" s="5">
        <f t="shared" si="360"/>
        <v>39</v>
      </c>
      <c r="I2871" s="5" t="str">
        <f t="shared" si="361"/>
        <v>UPDATE crash_acc_2016 SET AGENCY_txt = 'MN National Guard - 133rd Air Lift Wing' where TRIM(AGENCY)='3519';</v>
      </c>
    </row>
    <row r="2872" spans="1:9" x14ac:dyDescent="0.25">
      <c r="A2872" s="5" t="s">
        <v>8570</v>
      </c>
      <c r="B2872" t="s">
        <v>8244</v>
      </c>
      <c r="C2872" s="5" t="s">
        <v>7</v>
      </c>
      <c r="D2872" s="5" t="str">
        <f t="shared" si="362"/>
        <v>3520</v>
      </c>
      <c r="E2872" s="5" t="str">
        <f t="shared" si="363"/>
        <v>MN State Fair PD</v>
      </c>
      <c r="F2872" s="5" t="s">
        <v>8688</v>
      </c>
      <c r="H2872" s="5">
        <f t="shared" si="360"/>
        <v>16</v>
      </c>
      <c r="I2872" s="5" t="str">
        <f t="shared" si="361"/>
        <v>UPDATE crash_acc_2016 SET AGENCY_txt = 'MN State Fair PD' where TRIM(AGENCY)='3520';</v>
      </c>
    </row>
    <row r="2873" spans="1:9" x14ac:dyDescent="0.25">
      <c r="A2873" s="5" t="s">
        <v>8570</v>
      </c>
      <c r="B2873" t="s">
        <v>8245</v>
      </c>
      <c r="C2873" s="5" t="s">
        <v>7</v>
      </c>
      <c r="D2873" s="5" t="str">
        <f t="shared" si="362"/>
        <v>3521</v>
      </c>
      <c r="E2873" s="5" t="str">
        <f t="shared" si="363"/>
        <v>MN State Patrol District 2000 - Central Office</v>
      </c>
      <c r="F2873" s="5" t="s">
        <v>8688</v>
      </c>
      <c r="H2873" s="5">
        <f t="shared" si="360"/>
        <v>46</v>
      </c>
      <c r="I2873" s="5" t="str">
        <f t="shared" si="361"/>
        <v>UPDATE crash_acc_2016 SET AGENCY_txt = 'MN State Patrol District 2000 - Central Office' where TRIM(AGENCY)='3521';</v>
      </c>
    </row>
    <row r="2874" spans="1:9" x14ac:dyDescent="0.25">
      <c r="A2874" s="5" t="s">
        <v>8570</v>
      </c>
      <c r="B2874" t="s">
        <v>8246</v>
      </c>
      <c r="C2874" s="5" t="s">
        <v>7</v>
      </c>
      <c r="D2874" s="5" t="str">
        <f t="shared" si="362"/>
        <v>3523</v>
      </c>
      <c r="E2874" s="5" t="str">
        <f t="shared" si="363"/>
        <v>MN State Patrol District 2100 - Rochester</v>
      </c>
      <c r="F2874" s="5" t="s">
        <v>8688</v>
      </c>
      <c r="H2874" s="5">
        <f t="shared" si="360"/>
        <v>41</v>
      </c>
      <c r="I2874" s="5" t="str">
        <f t="shared" si="361"/>
        <v>UPDATE crash_acc_2016 SET AGENCY_txt = 'MN State Patrol District 2100 - Rochester' where TRIM(AGENCY)='3523';</v>
      </c>
    </row>
    <row r="2875" spans="1:9" x14ac:dyDescent="0.25">
      <c r="A2875" s="5" t="s">
        <v>8570</v>
      </c>
      <c r="B2875" t="s">
        <v>8247</v>
      </c>
      <c r="C2875" s="5" t="s">
        <v>7</v>
      </c>
      <c r="D2875" s="5" t="str">
        <f t="shared" si="362"/>
        <v>3524</v>
      </c>
      <c r="E2875" s="5" t="str">
        <f t="shared" si="363"/>
        <v>MN State Patrol District 2200 - Mankato</v>
      </c>
      <c r="F2875" s="5" t="s">
        <v>8688</v>
      </c>
      <c r="H2875" s="5">
        <f t="shared" si="360"/>
        <v>39</v>
      </c>
      <c r="I2875" s="5" t="str">
        <f t="shared" si="361"/>
        <v>UPDATE crash_acc_2016 SET AGENCY_txt = 'MN State Patrol District 2200 - Mankato' where TRIM(AGENCY)='3524';</v>
      </c>
    </row>
    <row r="2876" spans="1:9" x14ac:dyDescent="0.25">
      <c r="A2876" s="5" t="s">
        <v>8570</v>
      </c>
      <c r="B2876" t="s">
        <v>8248</v>
      </c>
      <c r="C2876" s="5" t="s">
        <v>7</v>
      </c>
      <c r="D2876" s="5" t="str">
        <f t="shared" si="362"/>
        <v>3525</v>
      </c>
      <c r="E2876" s="5" t="str">
        <f t="shared" si="363"/>
        <v>MN State Patrol District 2300 - Marshall</v>
      </c>
      <c r="F2876" s="5" t="s">
        <v>8688</v>
      </c>
      <c r="H2876" s="5">
        <f t="shared" si="360"/>
        <v>40</v>
      </c>
      <c r="I2876" s="5" t="str">
        <f t="shared" si="361"/>
        <v>UPDATE crash_acc_2016 SET AGENCY_txt = 'MN State Patrol District 2300 - Marshall' where TRIM(AGENCY)='3525';</v>
      </c>
    </row>
    <row r="2877" spans="1:9" x14ac:dyDescent="0.25">
      <c r="A2877" s="5" t="s">
        <v>8570</v>
      </c>
      <c r="B2877" t="s">
        <v>8249</v>
      </c>
      <c r="C2877" s="5" t="s">
        <v>7</v>
      </c>
      <c r="D2877" s="5" t="str">
        <f t="shared" si="362"/>
        <v>3527</v>
      </c>
      <c r="E2877" s="5" t="str">
        <f t="shared" si="363"/>
        <v>MN State Patrol District 2400 - Oakdale</v>
      </c>
      <c r="F2877" s="5" t="s">
        <v>8688</v>
      </c>
      <c r="H2877" s="5">
        <f t="shared" si="360"/>
        <v>39</v>
      </c>
      <c r="I2877" s="5" t="str">
        <f t="shared" si="361"/>
        <v>UPDATE crash_acc_2016 SET AGENCY_txt = 'MN State Patrol District 2400 - Oakdale' where TRIM(AGENCY)='3527';</v>
      </c>
    </row>
    <row r="2878" spans="1:9" x14ac:dyDescent="0.25">
      <c r="A2878" s="5" t="s">
        <v>8570</v>
      </c>
      <c r="B2878" t="s">
        <v>8250</v>
      </c>
      <c r="C2878" s="5" t="s">
        <v>7</v>
      </c>
      <c r="D2878" s="5" t="str">
        <f t="shared" si="362"/>
        <v>3528</v>
      </c>
      <c r="E2878" s="5" t="str">
        <f t="shared" si="363"/>
        <v>MN State Patrol District 2500 - Golden Valley</v>
      </c>
      <c r="F2878" s="5" t="s">
        <v>8688</v>
      </c>
      <c r="H2878" s="5">
        <f t="shared" si="360"/>
        <v>45</v>
      </c>
      <c r="I2878" s="5" t="str">
        <f t="shared" si="361"/>
        <v>UPDATE crash_acc_2016 SET AGENCY_txt = 'MN State Patrol District 2500 - Golden Valley' where TRIM(AGENCY)='3528';</v>
      </c>
    </row>
    <row r="2879" spans="1:9" x14ac:dyDescent="0.25">
      <c r="A2879" s="5" t="s">
        <v>8570</v>
      </c>
      <c r="B2879" t="s">
        <v>8251</v>
      </c>
      <c r="C2879" s="5" t="s">
        <v>7</v>
      </c>
      <c r="D2879" s="5" t="str">
        <f t="shared" si="362"/>
        <v>3529</v>
      </c>
      <c r="E2879" s="5" t="str">
        <f t="shared" si="363"/>
        <v>MN State Patrol District 2600 - St Cloud</v>
      </c>
      <c r="F2879" s="5" t="s">
        <v>8688</v>
      </c>
      <c r="H2879" s="5">
        <f t="shared" si="360"/>
        <v>40</v>
      </c>
      <c r="I2879" s="5" t="str">
        <f t="shared" si="361"/>
        <v>UPDATE crash_acc_2016 SET AGENCY_txt = 'MN State Patrol District 2600 - St Cloud' where TRIM(AGENCY)='3529';</v>
      </c>
    </row>
    <row r="2880" spans="1:9" x14ac:dyDescent="0.25">
      <c r="A2880" s="5" t="s">
        <v>8570</v>
      </c>
      <c r="B2880" t="s">
        <v>8252</v>
      </c>
      <c r="C2880" s="5" t="s">
        <v>7</v>
      </c>
      <c r="D2880" s="5" t="str">
        <f t="shared" si="362"/>
        <v>3530</v>
      </c>
      <c r="E2880" s="5" t="str">
        <f t="shared" si="363"/>
        <v>MN State Patrol District 2700 - Duluth</v>
      </c>
      <c r="F2880" s="5" t="s">
        <v>8688</v>
      </c>
      <c r="H2880" s="5">
        <f t="shared" si="360"/>
        <v>38</v>
      </c>
      <c r="I2880" s="5" t="str">
        <f t="shared" si="361"/>
        <v>UPDATE crash_acc_2016 SET AGENCY_txt = 'MN State Patrol District 2700 - Duluth' where TRIM(AGENCY)='3530';</v>
      </c>
    </row>
    <row r="2881" spans="1:9" x14ac:dyDescent="0.25">
      <c r="A2881" s="5" t="s">
        <v>8570</v>
      </c>
      <c r="B2881" t="s">
        <v>8253</v>
      </c>
      <c r="C2881" s="5" t="s">
        <v>7</v>
      </c>
      <c r="D2881" s="5" t="str">
        <f t="shared" si="362"/>
        <v>3531</v>
      </c>
      <c r="E2881" s="5" t="str">
        <f t="shared" si="363"/>
        <v>MN State Patrol District 2800 - Brainerd</v>
      </c>
      <c r="F2881" s="5" t="s">
        <v>8688</v>
      </c>
      <c r="H2881" s="5">
        <f t="shared" si="360"/>
        <v>40</v>
      </c>
      <c r="I2881" s="5" t="str">
        <f t="shared" si="361"/>
        <v>UPDATE crash_acc_2016 SET AGENCY_txt = 'MN State Patrol District 2800 - Brainerd' where TRIM(AGENCY)='3531';</v>
      </c>
    </row>
    <row r="2882" spans="1:9" x14ac:dyDescent="0.25">
      <c r="A2882" s="5" t="s">
        <v>8570</v>
      </c>
      <c r="B2882" t="s">
        <v>8254</v>
      </c>
      <c r="C2882" s="5" t="s">
        <v>7</v>
      </c>
      <c r="D2882" s="5" t="str">
        <f t="shared" si="362"/>
        <v>3532</v>
      </c>
      <c r="E2882" s="5" t="str">
        <f t="shared" si="363"/>
        <v>MN State Patrol District 2900 - Detroit Lakes</v>
      </c>
      <c r="F2882" s="5" t="s">
        <v>8688</v>
      </c>
      <c r="H2882" s="5">
        <f t="shared" si="360"/>
        <v>45</v>
      </c>
      <c r="I2882" s="5" t="str">
        <f t="shared" si="361"/>
        <v>UPDATE crash_acc_2016 SET AGENCY_txt = 'MN State Patrol District 2900 - Detroit Lakes' where TRIM(AGENCY)='3532';</v>
      </c>
    </row>
    <row r="2883" spans="1:9" x14ac:dyDescent="0.25">
      <c r="A2883" s="5" t="s">
        <v>8570</v>
      </c>
      <c r="B2883" t="s">
        <v>8255</v>
      </c>
      <c r="C2883" s="5" t="s">
        <v>7</v>
      </c>
      <c r="D2883" s="5" t="str">
        <f t="shared" si="362"/>
        <v>3533</v>
      </c>
      <c r="E2883" s="5" t="str">
        <f t="shared" si="363"/>
        <v>MN State Patrol District 3100 - Virginia</v>
      </c>
      <c r="F2883" s="5" t="s">
        <v>8688</v>
      </c>
      <c r="H2883" s="5">
        <f t="shared" si="360"/>
        <v>40</v>
      </c>
      <c r="I2883" s="5" t="str">
        <f t="shared" si="361"/>
        <v>UPDATE crash_acc_2016 SET AGENCY_txt = 'MN State Patrol District 3100 - Virginia' where TRIM(AGENCY)='3533';</v>
      </c>
    </row>
    <row r="2884" spans="1:9" x14ac:dyDescent="0.25">
      <c r="A2884" s="5" t="s">
        <v>8570</v>
      </c>
      <c r="B2884" t="s">
        <v>8256</v>
      </c>
      <c r="C2884" s="5" t="s">
        <v>7</v>
      </c>
      <c r="D2884" s="5" t="str">
        <f t="shared" si="362"/>
        <v>3534</v>
      </c>
      <c r="E2884" s="5" t="str">
        <f t="shared" si="363"/>
        <v>MN State Patrol District 3200 - Thief River Falls</v>
      </c>
      <c r="F2884" s="5" t="s">
        <v>8688</v>
      </c>
      <c r="H2884" s="5">
        <f t="shared" si="360"/>
        <v>49</v>
      </c>
      <c r="I2884" s="5" t="str">
        <f t="shared" si="361"/>
        <v>UPDATE crash_acc_2016 SET AGENCY_txt = 'MN State Patrol District 3200 - Thief River Falls' where TRIM(AGENCY)='3534';</v>
      </c>
    </row>
    <row r="2885" spans="1:9" x14ac:dyDescent="0.25">
      <c r="A2885" s="5" t="s">
        <v>8570</v>
      </c>
      <c r="B2885" t="s">
        <v>8257</v>
      </c>
      <c r="C2885" s="5" t="s">
        <v>7</v>
      </c>
      <c r="D2885" s="5" t="str">
        <f t="shared" si="362"/>
        <v>3543</v>
      </c>
      <c r="E2885" s="5" t="str">
        <f t="shared" si="363"/>
        <v>Montevideo PD</v>
      </c>
      <c r="F2885" s="5" t="s">
        <v>8688</v>
      </c>
      <c r="H2885" s="5">
        <f t="shared" ref="H2885:H2948" si="364">LEN(E2885)</f>
        <v>13</v>
      </c>
      <c r="I2885" s="5" t="str">
        <f t="shared" ref="I2885:I2948" si="365">"UPDATE crash_"&amp;TRIM(F2885)&amp;"_2016 SET "&amp;TRIM(C2885)&amp;"_txt = '"&amp;TRIM(E2885)&amp;"' where TRIM("&amp;TRIM(C2885)&amp;")='"&amp;TRIM(D2885)&amp;"';"</f>
        <v>UPDATE crash_acc_2016 SET AGENCY_txt = 'Montevideo PD' where TRIM(AGENCY)='3543';</v>
      </c>
    </row>
    <row r="2886" spans="1:9" x14ac:dyDescent="0.25">
      <c r="A2886" s="5" t="s">
        <v>8570</v>
      </c>
      <c r="B2886" t="s">
        <v>8258</v>
      </c>
      <c r="C2886" s="5" t="s">
        <v>7</v>
      </c>
      <c r="D2886" s="5" t="str">
        <f t="shared" si="362"/>
        <v>3544</v>
      </c>
      <c r="E2886" s="5" t="str">
        <f t="shared" si="363"/>
        <v>Montgomery PD</v>
      </c>
      <c r="F2886" s="5" t="s">
        <v>8688</v>
      </c>
      <c r="H2886" s="5">
        <f t="shared" si="364"/>
        <v>13</v>
      </c>
      <c r="I2886" s="5" t="str">
        <f t="shared" si="365"/>
        <v>UPDATE crash_acc_2016 SET AGENCY_txt = 'Montgomery PD' where TRIM(AGENCY)='3544';</v>
      </c>
    </row>
    <row r="2887" spans="1:9" x14ac:dyDescent="0.25">
      <c r="A2887" s="5" t="s">
        <v>8570</v>
      </c>
      <c r="B2887" t="s">
        <v>8259</v>
      </c>
      <c r="C2887" s="5" t="s">
        <v>7</v>
      </c>
      <c r="D2887" s="5" t="str">
        <f t="shared" si="362"/>
        <v>3545</v>
      </c>
      <c r="E2887" s="5" t="str">
        <f t="shared" si="363"/>
        <v>Moorhead PD</v>
      </c>
      <c r="F2887" s="5" t="s">
        <v>8688</v>
      </c>
      <c r="H2887" s="5">
        <f t="shared" si="364"/>
        <v>11</v>
      </c>
      <c r="I2887" s="5" t="str">
        <f t="shared" si="365"/>
        <v>UPDATE crash_acc_2016 SET AGENCY_txt = 'Moorhead PD' where TRIM(AGENCY)='3545';</v>
      </c>
    </row>
    <row r="2888" spans="1:9" x14ac:dyDescent="0.25">
      <c r="A2888" s="5" t="s">
        <v>8570</v>
      </c>
      <c r="B2888" t="s">
        <v>8260</v>
      </c>
      <c r="C2888" s="5" t="s">
        <v>7</v>
      </c>
      <c r="D2888" s="5" t="str">
        <f t="shared" si="362"/>
        <v>3546</v>
      </c>
      <c r="E2888" s="5" t="str">
        <f t="shared" si="363"/>
        <v>Moose Lake PD</v>
      </c>
      <c r="F2888" s="5" t="s">
        <v>8688</v>
      </c>
      <c r="H2888" s="5">
        <f t="shared" si="364"/>
        <v>13</v>
      </c>
      <c r="I2888" s="5" t="str">
        <f t="shared" si="365"/>
        <v>UPDATE crash_acc_2016 SET AGENCY_txt = 'Moose Lake PD' where TRIM(AGENCY)='3546';</v>
      </c>
    </row>
    <row r="2889" spans="1:9" x14ac:dyDescent="0.25">
      <c r="A2889" s="5" t="s">
        <v>8570</v>
      </c>
      <c r="B2889" t="s">
        <v>8261</v>
      </c>
      <c r="C2889" s="5" t="s">
        <v>7</v>
      </c>
      <c r="D2889" s="5" t="str">
        <f t="shared" si="362"/>
        <v>3548</v>
      </c>
      <c r="E2889" s="5" t="str">
        <f t="shared" si="363"/>
        <v>Morgan PD</v>
      </c>
      <c r="F2889" s="5" t="s">
        <v>8688</v>
      </c>
      <c r="H2889" s="5">
        <f t="shared" si="364"/>
        <v>9</v>
      </c>
      <c r="I2889" s="5" t="str">
        <f t="shared" si="365"/>
        <v>UPDATE crash_acc_2016 SET AGENCY_txt = 'Morgan PD' where TRIM(AGENCY)='3548';</v>
      </c>
    </row>
    <row r="2890" spans="1:9" x14ac:dyDescent="0.25">
      <c r="A2890" s="5" t="s">
        <v>8570</v>
      </c>
      <c r="B2890" t="s">
        <v>8262</v>
      </c>
      <c r="C2890" s="5" t="s">
        <v>7</v>
      </c>
      <c r="D2890" s="5" t="str">
        <f t="shared" si="362"/>
        <v>3549</v>
      </c>
      <c r="E2890" s="5" t="str">
        <f t="shared" si="363"/>
        <v>Morris PD</v>
      </c>
      <c r="F2890" s="5" t="s">
        <v>8688</v>
      </c>
      <c r="H2890" s="5">
        <f t="shared" si="364"/>
        <v>9</v>
      </c>
      <c r="I2890" s="5" t="str">
        <f t="shared" si="365"/>
        <v>UPDATE crash_acc_2016 SET AGENCY_txt = 'Morris PD' where TRIM(AGENCY)='3549';</v>
      </c>
    </row>
    <row r="2891" spans="1:9" x14ac:dyDescent="0.25">
      <c r="A2891" s="5" t="s">
        <v>8570</v>
      </c>
      <c r="B2891" t="s">
        <v>8263</v>
      </c>
      <c r="C2891" s="5" t="s">
        <v>7</v>
      </c>
      <c r="D2891" s="5" t="str">
        <f t="shared" si="362"/>
        <v>3550</v>
      </c>
      <c r="E2891" s="5" t="str">
        <f t="shared" si="363"/>
        <v>Morrison Co Sheriff</v>
      </c>
      <c r="F2891" s="5" t="s">
        <v>8688</v>
      </c>
      <c r="H2891" s="5">
        <f t="shared" si="364"/>
        <v>19</v>
      </c>
      <c r="I2891" s="5" t="str">
        <f t="shared" si="365"/>
        <v>UPDATE crash_acc_2016 SET AGENCY_txt = 'Morrison Co Sheriff' where TRIM(AGENCY)='3550';</v>
      </c>
    </row>
    <row r="2892" spans="1:9" x14ac:dyDescent="0.25">
      <c r="A2892" s="5" t="s">
        <v>8570</v>
      </c>
      <c r="B2892" t="s">
        <v>8264</v>
      </c>
      <c r="C2892" s="5" t="s">
        <v>7</v>
      </c>
      <c r="D2892" s="5" t="str">
        <f t="shared" si="362"/>
        <v>3551</v>
      </c>
      <c r="E2892" s="5" t="str">
        <f t="shared" si="363"/>
        <v>Morristown PD</v>
      </c>
      <c r="F2892" s="5" t="s">
        <v>8688</v>
      </c>
      <c r="H2892" s="5">
        <f t="shared" si="364"/>
        <v>13</v>
      </c>
      <c r="I2892" s="5" t="str">
        <f t="shared" si="365"/>
        <v>UPDATE crash_acc_2016 SET AGENCY_txt = 'Morristown PD' where TRIM(AGENCY)='3551';</v>
      </c>
    </row>
    <row r="2893" spans="1:9" x14ac:dyDescent="0.25">
      <c r="A2893" s="5" t="s">
        <v>8570</v>
      </c>
      <c r="B2893" t="s">
        <v>8265</v>
      </c>
      <c r="C2893" s="5" t="s">
        <v>7</v>
      </c>
      <c r="D2893" s="5" t="str">
        <f t="shared" si="362"/>
        <v>3553</v>
      </c>
      <c r="E2893" s="5" t="str">
        <f t="shared" si="363"/>
        <v>Motley PD</v>
      </c>
      <c r="F2893" s="5" t="s">
        <v>8688</v>
      </c>
      <c r="H2893" s="5">
        <f t="shared" si="364"/>
        <v>9</v>
      </c>
      <c r="I2893" s="5" t="str">
        <f t="shared" si="365"/>
        <v>UPDATE crash_acc_2016 SET AGENCY_txt = 'Motley PD' where TRIM(AGENCY)='3553';</v>
      </c>
    </row>
    <row r="2894" spans="1:9" x14ac:dyDescent="0.25">
      <c r="A2894" s="5" t="s">
        <v>8570</v>
      </c>
      <c r="B2894" t="s">
        <v>8266</v>
      </c>
      <c r="C2894" s="5" t="s">
        <v>7</v>
      </c>
      <c r="D2894" s="5" t="str">
        <f t="shared" si="362"/>
        <v>3555</v>
      </c>
      <c r="E2894" s="5" t="str">
        <f t="shared" si="363"/>
        <v>Mounds View PD</v>
      </c>
      <c r="F2894" s="5" t="s">
        <v>8688</v>
      </c>
      <c r="H2894" s="5">
        <f t="shared" si="364"/>
        <v>14</v>
      </c>
      <c r="I2894" s="5" t="str">
        <f t="shared" si="365"/>
        <v>UPDATE crash_acc_2016 SET AGENCY_txt = 'Mounds View PD' where TRIM(AGENCY)='3555';</v>
      </c>
    </row>
    <row r="2895" spans="1:9" x14ac:dyDescent="0.25">
      <c r="A2895" s="5" t="s">
        <v>8570</v>
      </c>
      <c r="B2895" t="s">
        <v>8267</v>
      </c>
      <c r="C2895" s="5" t="s">
        <v>7</v>
      </c>
      <c r="D2895" s="5" t="str">
        <f t="shared" si="362"/>
        <v>3556</v>
      </c>
      <c r="E2895" s="5" t="str">
        <f t="shared" si="363"/>
        <v>Mountain Lake PD</v>
      </c>
      <c r="F2895" s="5" t="s">
        <v>8688</v>
      </c>
      <c r="H2895" s="5">
        <f t="shared" si="364"/>
        <v>16</v>
      </c>
      <c r="I2895" s="5" t="str">
        <f t="shared" si="365"/>
        <v>UPDATE crash_acc_2016 SET AGENCY_txt = 'Mountain Lake PD' where TRIM(AGENCY)='3556';</v>
      </c>
    </row>
    <row r="2896" spans="1:9" x14ac:dyDescent="0.25">
      <c r="A2896" s="5" t="s">
        <v>8570</v>
      </c>
      <c r="B2896" t="s">
        <v>8268</v>
      </c>
      <c r="C2896" s="5" t="s">
        <v>7</v>
      </c>
      <c r="D2896" s="5" t="str">
        <f t="shared" si="362"/>
        <v>3557</v>
      </c>
      <c r="E2896" s="5" t="str">
        <f t="shared" si="363"/>
        <v>Mower Co Sheriff</v>
      </c>
      <c r="F2896" s="5" t="s">
        <v>8688</v>
      </c>
      <c r="H2896" s="5">
        <f t="shared" si="364"/>
        <v>16</v>
      </c>
      <c r="I2896" s="5" t="str">
        <f t="shared" si="365"/>
        <v>UPDATE crash_acc_2016 SET AGENCY_txt = 'Mower Co Sheriff' where TRIM(AGENCY)='3557';</v>
      </c>
    </row>
    <row r="2897" spans="1:9" x14ac:dyDescent="0.25">
      <c r="A2897" s="5" t="s">
        <v>8570</v>
      </c>
      <c r="B2897" t="s">
        <v>8269</v>
      </c>
      <c r="C2897" s="5" t="s">
        <v>7</v>
      </c>
      <c r="D2897" s="5" t="str">
        <f t="shared" si="362"/>
        <v>3558</v>
      </c>
      <c r="E2897" s="5" t="str">
        <f t="shared" si="363"/>
        <v>Murray Co Sheriff</v>
      </c>
      <c r="F2897" s="5" t="s">
        <v>8688</v>
      </c>
      <c r="H2897" s="5">
        <f t="shared" si="364"/>
        <v>17</v>
      </c>
      <c r="I2897" s="5" t="str">
        <f t="shared" si="365"/>
        <v>UPDATE crash_acc_2016 SET AGENCY_txt = 'Murray Co Sheriff' where TRIM(AGENCY)='3558';</v>
      </c>
    </row>
    <row r="2898" spans="1:9" x14ac:dyDescent="0.25">
      <c r="A2898" s="5" t="s">
        <v>8570</v>
      </c>
      <c r="B2898" t="s">
        <v>8270</v>
      </c>
      <c r="C2898" s="5" t="s">
        <v>7</v>
      </c>
      <c r="D2898" s="5" t="str">
        <f t="shared" si="362"/>
        <v>3559</v>
      </c>
      <c r="E2898" s="5" t="str">
        <f t="shared" si="363"/>
        <v>Nashwauk PD</v>
      </c>
      <c r="F2898" s="5" t="s">
        <v>8688</v>
      </c>
      <c r="H2898" s="5">
        <f t="shared" si="364"/>
        <v>11</v>
      </c>
      <c r="I2898" s="5" t="str">
        <f t="shared" si="365"/>
        <v>UPDATE crash_acc_2016 SET AGENCY_txt = 'Nashwauk PD' where TRIM(AGENCY)='3559';</v>
      </c>
    </row>
    <row r="2899" spans="1:9" x14ac:dyDescent="0.25">
      <c r="A2899" s="5" t="s">
        <v>8570</v>
      </c>
      <c r="B2899" t="s">
        <v>8271</v>
      </c>
      <c r="C2899" s="5" t="s">
        <v>7</v>
      </c>
      <c r="D2899" s="5" t="str">
        <f t="shared" si="362"/>
        <v>3560</v>
      </c>
      <c r="E2899" s="5" t="str">
        <f t="shared" si="363"/>
        <v>Nett Lake PD - Bureau of Indian Affairs</v>
      </c>
      <c r="F2899" s="5" t="s">
        <v>8688</v>
      </c>
      <c r="H2899" s="5">
        <f t="shared" si="364"/>
        <v>39</v>
      </c>
      <c r="I2899" s="5" t="str">
        <f t="shared" si="365"/>
        <v>UPDATE crash_acc_2016 SET AGENCY_txt = 'Nett Lake PD - Bureau of Indian Affairs' where TRIM(AGENCY)='3560';</v>
      </c>
    </row>
    <row r="2900" spans="1:9" x14ac:dyDescent="0.25">
      <c r="A2900" s="5" t="s">
        <v>8570</v>
      </c>
      <c r="B2900" t="s">
        <v>8272</v>
      </c>
      <c r="C2900" s="5" t="s">
        <v>7</v>
      </c>
      <c r="D2900" s="5" t="str">
        <f t="shared" si="362"/>
        <v>3562</v>
      </c>
      <c r="E2900" s="5" t="str">
        <f t="shared" si="363"/>
        <v>New Brighton Dept of Public Safety</v>
      </c>
      <c r="F2900" s="5" t="s">
        <v>8688</v>
      </c>
      <c r="H2900" s="5">
        <f t="shared" si="364"/>
        <v>34</v>
      </c>
      <c r="I2900" s="5" t="str">
        <f t="shared" si="365"/>
        <v>UPDATE crash_acc_2016 SET AGENCY_txt = 'New Brighton Dept of Public Safety' where TRIM(AGENCY)='3562';</v>
      </c>
    </row>
    <row r="2901" spans="1:9" x14ac:dyDescent="0.25">
      <c r="A2901" s="5" t="s">
        <v>8570</v>
      </c>
      <c r="B2901" t="s">
        <v>8273</v>
      </c>
      <c r="C2901" s="5" t="s">
        <v>7</v>
      </c>
      <c r="D2901" s="5" t="str">
        <f t="shared" si="362"/>
        <v>3563</v>
      </c>
      <c r="E2901" s="5" t="str">
        <f t="shared" si="363"/>
        <v>New Hope PD</v>
      </c>
      <c r="F2901" s="5" t="s">
        <v>8688</v>
      </c>
      <c r="H2901" s="5">
        <f t="shared" si="364"/>
        <v>11</v>
      </c>
      <c r="I2901" s="5" t="str">
        <f t="shared" si="365"/>
        <v>UPDATE crash_acc_2016 SET AGENCY_txt = 'New Hope PD' where TRIM(AGENCY)='3563';</v>
      </c>
    </row>
    <row r="2902" spans="1:9" x14ac:dyDescent="0.25">
      <c r="A2902" s="5" t="s">
        <v>8570</v>
      </c>
      <c r="B2902" t="s">
        <v>8274</v>
      </c>
      <c r="C2902" s="5" t="s">
        <v>7</v>
      </c>
      <c r="D2902" s="5" t="str">
        <f t="shared" si="362"/>
        <v>3564</v>
      </c>
      <c r="E2902" s="5" t="str">
        <f t="shared" si="363"/>
        <v>New Prague PD</v>
      </c>
      <c r="F2902" s="5" t="s">
        <v>8688</v>
      </c>
      <c r="H2902" s="5">
        <f t="shared" si="364"/>
        <v>13</v>
      </c>
      <c r="I2902" s="5" t="str">
        <f t="shared" si="365"/>
        <v>UPDATE crash_acc_2016 SET AGENCY_txt = 'New Prague PD' where TRIM(AGENCY)='3564';</v>
      </c>
    </row>
    <row r="2903" spans="1:9" x14ac:dyDescent="0.25">
      <c r="A2903" s="5" t="s">
        <v>8570</v>
      </c>
      <c r="B2903" t="s">
        <v>8275</v>
      </c>
      <c r="C2903" s="5" t="s">
        <v>7</v>
      </c>
      <c r="D2903" s="5" t="str">
        <f t="shared" si="362"/>
        <v>3565</v>
      </c>
      <c r="E2903" s="5" t="str">
        <f t="shared" si="363"/>
        <v>New Richland PD</v>
      </c>
      <c r="F2903" s="5" t="s">
        <v>8688</v>
      </c>
      <c r="H2903" s="5">
        <f t="shared" si="364"/>
        <v>15</v>
      </c>
      <c r="I2903" s="5" t="str">
        <f t="shared" si="365"/>
        <v>UPDATE crash_acc_2016 SET AGENCY_txt = 'New Richland PD' where TRIM(AGENCY)='3565';</v>
      </c>
    </row>
    <row r="2904" spans="1:9" x14ac:dyDescent="0.25">
      <c r="A2904" s="5" t="s">
        <v>8570</v>
      </c>
      <c r="B2904" t="s">
        <v>8276</v>
      </c>
      <c r="C2904" s="5" t="s">
        <v>7</v>
      </c>
      <c r="D2904" s="5" t="str">
        <f t="shared" si="362"/>
        <v>3566</v>
      </c>
      <c r="E2904" s="5" t="str">
        <f t="shared" si="363"/>
        <v>New Ulm PD</v>
      </c>
      <c r="F2904" s="5" t="s">
        <v>8688</v>
      </c>
      <c r="H2904" s="5">
        <f t="shared" si="364"/>
        <v>10</v>
      </c>
      <c r="I2904" s="5" t="str">
        <f t="shared" si="365"/>
        <v>UPDATE crash_acc_2016 SET AGENCY_txt = 'New Ulm PD' where TRIM(AGENCY)='3566';</v>
      </c>
    </row>
    <row r="2905" spans="1:9" x14ac:dyDescent="0.25">
      <c r="A2905" s="5" t="s">
        <v>8570</v>
      </c>
      <c r="B2905" t="s">
        <v>8277</v>
      </c>
      <c r="C2905" s="5" t="s">
        <v>7</v>
      </c>
      <c r="D2905" s="5" t="str">
        <f t="shared" si="362"/>
        <v>3567</v>
      </c>
      <c r="E2905" s="5" t="str">
        <f t="shared" si="363"/>
        <v>New York Mills PD</v>
      </c>
      <c r="F2905" s="5" t="s">
        <v>8688</v>
      </c>
      <c r="H2905" s="5">
        <f t="shared" si="364"/>
        <v>17</v>
      </c>
      <c r="I2905" s="5" t="str">
        <f t="shared" si="365"/>
        <v>UPDATE crash_acc_2016 SET AGENCY_txt = 'New York Mills PD' where TRIM(AGENCY)='3567';</v>
      </c>
    </row>
    <row r="2906" spans="1:9" x14ac:dyDescent="0.25">
      <c r="A2906" s="5" t="s">
        <v>8570</v>
      </c>
      <c r="B2906" t="s">
        <v>8278</v>
      </c>
      <c r="C2906" s="5" t="s">
        <v>7</v>
      </c>
      <c r="D2906" s="5" t="str">
        <f t="shared" si="362"/>
        <v>3568</v>
      </c>
      <c r="E2906" s="5" t="str">
        <f t="shared" si="363"/>
        <v>Newport PD</v>
      </c>
      <c r="F2906" s="5" t="s">
        <v>8688</v>
      </c>
      <c r="H2906" s="5">
        <f t="shared" si="364"/>
        <v>10</v>
      </c>
      <c r="I2906" s="5" t="str">
        <f t="shared" si="365"/>
        <v>UPDATE crash_acc_2016 SET AGENCY_txt = 'Newport PD' where TRIM(AGENCY)='3568';</v>
      </c>
    </row>
    <row r="2907" spans="1:9" x14ac:dyDescent="0.25">
      <c r="A2907" s="5" t="s">
        <v>8570</v>
      </c>
      <c r="B2907" t="s">
        <v>8279</v>
      </c>
      <c r="C2907" s="5" t="s">
        <v>7</v>
      </c>
      <c r="D2907" s="5" t="str">
        <f t="shared" si="362"/>
        <v>3569</v>
      </c>
      <c r="E2907" s="5" t="str">
        <f t="shared" si="363"/>
        <v>Nicollet Co Sheriff</v>
      </c>
      <c r="F2907" s="5" t="s">
        <v>8688</v>
      </c>
      <c r="H2907" s="5">
        <f t="shared" si="364"/>
        <v>19</v>
      </c>
      <c r="I2907" s="5" t="str">
        <f t="shared" si="365"/>
        <v>UPDATE crash_acc_2016 SET AGENCY_txt = 'Nicollet Co Sheriff' where TRIM(AGENCY)='3569';</v>
      </c>
    </row>
    <row r="2908" spans="1:9" x14ac:dyDescent="0.25">
      <c r="A2908" s="5" t="s">
        <v>8570</v>
      </c>
      <c r="B2908" t="s">
        <v>8280</v>
      </c>
      <c r="C2908" s="5" t="s">
        <v>7</v>
      </c>
      <c r="D2908" s="5" t="str">
        <f t="shared" si="362"/>
        <v>3570</v>
      </c>
      <c r="E2908" s="5" t="str">
        <f t="shared" si="363"/>
        <v>Nisswa PD</v>
      </c>
      <c r="F2908" s="5" t="s">
        <v>8688</v>
      </c>
      <c r="H2908" s="5">
        <f t="shared" si="364"/>
        <v>9</v>
      </c>
      <c r="I2908" s="5" t="str">
        <f t="shared" si="365"/>
        <v>UPDATE crash_acc_2016 SET AGENCY_txt = 'Nisswa PD' where TRIM(AGENCY)='3570';</v>
      </c>
    </row>
    <row r="2909" spans="1:9" x14ac:dyDescent="0.25">
      <c r="A2909" s="5" t="s">
        <v>8570</v>
      </c>
      <c r="B2909" t="s">
        <v>8281</v>
      </c>
      <c r="C2909" s="5" t="s">
        <v>7</v>
      </c>
      <c r="D2909" s="5" t="str">
        <f t="shared" si="362"/>
        <v>3571</v>
      </c>
      <c r="E2909" s="5" t="str">
        <f t="shared" si="363"/>
        <v>Nobles Co Sheriff</v>
      </c>
      <c r="F2909" s="5" t="s">
        <v>8688</v>
      </c>
      <c r="H2909" s="5">
        <f t="shared" si="364"/>
        <v>17</v>
      </c>
      <c r="I2909" s="5" t="str">
        <f t="shared" si="365"/>
        <v>UPDATE crash_acc_2016 SET AGENCY_txt = 'Nobles Co Sheriff' where TRIM(AGENCY)='3571';</v>
      </c>
    </row>
    <row r="2910" spans="1:9" x14ac:dyDescent="0.25">
      <c r="A2910" s="5" t="s">
        <v>8570</v>
      </c>
      <c r="B2910" t="s">
        <v>8282</v>
      </c>
      <c r="C2910" s="5" t="s">
        <v>7</v>
      </c>
      <c r="D2910" s="5" t="str">
        <f t="shared" si="362"/>
        <v>3572</v>
      </c>
      <c r="E2910" s="5" t="str">
        <f t="shared" si="363"/>
        <v>Norman Co Sheriff</v>
      </c>
      <c r="F2910" s="5" t="s">
        <v>8688</v>
      </c>
      <c r="H2910" s="5">
        <f t="shared" si="364"/>
        <v>17</v>
      </c>
      <c r="I2910" s="5" t="str">
        <f t="shared" si="365"/>
        <v>UPDATE crash_acc_2016 SET AGENCY_txt = 'Norman Co Sheriff' where TRIM(AGENCY)='3572';</v>
      </c>
    </row>
    <row r="2911" spans="1:9" x14ac:dyDescent="0.25">
      <c r="A2911" s="5" t="s">
        <v>8570</v>
      </c>
      <c r="B2911" t="s">
        <v>8283</v>
      </c>
      <c r="C2911" s="5" t="s">
        <v>7</v>
      </c>
      <c r="D2911" s="5" t="str">
        <f t="shared" si="362"/>
        <v>3573</v>
      </c>
      <c r="E2911" s="5" t="str">
        <f t="shared" si="363"/>
        <v>North Branch PD</v>
      </c>
      <c r="F2911" s="5" t="s">
        <v>8688</v>
      </c>
      <c r="H2911" s="5">
        <f t="shared" si="364"/>
        <v>15</v>
      </c>
      <c r="I2911" s="5" t="str">
        <f t="shared" si="365"/>
        <v>UPDATE crash_acc_2016 SET AGENCY_txt = 'North Branch PD' where TRIM(AGENCY)='3573';</v>
      </c>
    </row>
    <row r="2912" spans="1:9" x14ac:dyDescent="0.25">
      <c r="A2912" s="5" t="s">
        <v>8570</v>
      </c>
      <c r="B2912" t="s">
        <v>8284</v>
      </c>
      <c r="C2912" s="5" t="s">
        <v>7</v>
      </c>
      <c r="D2912" s="5" t="str">
        <f t="shared" si="362"/>
        <v>3574</v>
      </c>
      <c r="E2912" s="5" t="str">
        <f t="shared" si="363"/>
        <v>North Mankato PD</v>
      </c>
      <c r="F2912" s="5" t="s">
        <v>8688</v>
      </c>
      <c r="H2912" s="5">
        <f t="shared" si="364"/>
        <v>16</v>
      </c>
      <c r="I2912" s="5" t="str">
        <f t="shared" si="365"/>
        <v>UPDATE crash_acc_2016 SET AGENCY_txt = 'North Mankato PD' where TRIM(AGENCY)='3574';</v>
      </c>
    </row>
    <row r="2913" spans="1:9" x14ac:dyDescent="0.25">
      <c r="A2913" s="5" t="s">
        <v>8570</v>
      </c>
      <c r="B2913" t="s">
        <v>8285</v>
      </c>
      <c r="C2913" s="5" t="s">
        <v>7</v>
      </c>
      <c r="D2913" s="5" t="str">
        <f t="shared" si="362"/>
        <v>3575</v>
      </c>
      <c r="E2913" s="5" t="str">
        <f t="shared" si="363"/>
        <v>North St Paul PD</v>
      </c>
      <c r="F2913" s="5" t="s">
        <v>8688</v>
      </c>
      <c r="H2913" s="5">
        <f t="shared" si="364"/>
        <v>16</v>
      </c>
      <c r="I2913" s="5" t="str">
        <f t="shared" si="365"/>
        <v>UPDATE crash_acc_2016 SET AGENCY_txt = 'North St Paul PD' where TRIM(AGENCY)='3575';</v>
      </c>
    </row>
    <row r="2914" spans="1:9" x14ac:dyDescent="0.25">
      <c r="A2914" s="5" t="s">
        <v>8570</v>
      </c>
      <c r="B2914" t="s">
        <v>8286</v>
      </c>
      <c r="C2914" s="5" t="s">
        <v>7</v>
      </c>
      <c r="D2914" s="5" t="str">
        <f t="shared" si="362"/>
        <v>3576</v>
      </c>
      <c r="E2914" s="5" t="str">
        <f t="shared" si="363"/>
        <v>Northfield PD</v>
      </c>
      <c r="F2914" s="5" t="s">
        <v>8688</v>
      </c>
      <c r="H2914" s="5">
        <f t="shared" si="364"/>
        <v>13</v>
      </c>
      <c r="I2914" s="5" t="str">
        <f t="shared" si="365"/>
        <v>UPDATE crash_acc_2016 SET AGENCY_txt = 'Northfield PD' where TRIM(AGENCY)='3576';</v>
      </c>
    </row>
    <row r="2915" spans="1:9" x14ac:dyDescent="0.25">
      <c r="A2915" s="5" t="s">
        <v>8570</v>
      </c>
      <c r="B2915" t="s">
        <v>8287</v>
      </c>
      <c r="C2915" s="5" t="s">
        <v>7</v>
      </c>
      <c r="D2915" s="5" t="str">
        <f t="shared" si="362"/>
        <v>3577</v>
      </c>
      <c r="E2915" s="5" t="str">
        <f t="shared" si="363"/>
        <v>Oak Park Heights PD</v>
      </c>
      <c r="F2915" s="5" t="s">
        <v>8688</v>
      </c>
      <c r="H2915" s="5">
        <f t="shared" si="364"/>
        <v>19</v>
      </c>
      <c r="I2915" s="5" t="str">
        <f t="shared" si="365"/>
        <v>UPDATE crash_acc_2016 SET AGENCY_txt = 'Oak Park Heights PD' where TRIM(AGENCY)='3577';</v>
      </c>
    </row>
    <row r="2916" spans="1:9" x14ac:dyDescent="0.25">
      <c r="A2916" s="5" t="s">
        <v>8570</v>
      </c>
      <c r="B2916" t="s">
        <v>8288</v>
      </c>
      <c r="C2916" s="5" t="s">
        <v>7</v>
      </c>
      <c r="D2916" s="5" t="str">
        <f t="shared" si="362"/>
        <v>3578</v>
      </c>
      <c r="E2916" s="5" t="str">
        <f t="shared" si="363"/>
        <v>Oakdale PD</v>
      </c>
      <c r="F2916" s="5" t="s">
        <v>8688</v>
      </c>
      <c r="H2916" s="5">
        <f t="shared" si="364"/>
        <v>10</v>
      </c>
      <c r="I2916" s="5" t="str">
        <f t="shared" si="365"/>
        <v>UPDATE crash_acc_2016 SET AGENCY_txt = 'Oakdale PD' where TRIM(AGENCY)='3578';</v>
      </c>
    </row>
    <row r="2917" spans="1:9" x14ac:dyDescent="0.25">
      <c r="A2917" s="5" t="s">
        <v>8570</v>
      </c>
      <c r="B2917" t="s">
        <v>8289</v>
      </c>
      <c r="C2917" s="5" t="s">
        <v>7</v>
      </c>
      <c r="D2917" s="5" t="str">
        <f t="shared" si="362"/>
        <v>3579</v>
      </c>
      <c r="E2917" s="5" t="str">
        <f t="shared" si="363"/>
        <v>Olivia PD</v>
      </c>
      <c r="F2917" s="5" t="s">
        <v>8688</v>
      </c>
      <c r="H2917" s="5">
        <f t="shared" si="364"/>
        <v>9</v>
      </c>
      <c r="I2917" s="5" t="str">
        <f t="shared" si="365"/>
        <v>UPDATE crash_acc_2016 SET AGENCY_txt = 'Olivia PD' where TRIM(AGENCY)='3579';</v>
      </c>
    </row>
    <row r="2918" spans="1:9" x14ac:dyDescent="0.25">
      <c r="A2918" s="5" t="s">
        <v>8570</v>
      </c>
      <c r="B2918" t="s">
        <v>8290</v>
      </c>
      <c r="C2918" s="5" t="s">
        <v>7</v>
      </c>
      <c r="D2918" s="5" t="str">
        <f t="shared" si="362"/>
        <v>3580</v>
      </c>
      <c r="E2918" s="5" t="str">
        <f t="shared" si="363"/>
        <v>Olmsted Co Sheriff</v>
      </c>
      <c r="F2918" s="5" t="s">
        <v>8688</v>
      </c>
      <c r="H2918" s="5">
        <f t="shared" si="364"/>
        <v>18</v>
      </c>
      <c r="I2918" s="5" t="str">
        <f t="shared" si="365"/>
        <v>UPDATE crash_acc_2016 SET AGENCY_txt = 'Olmsted Co Sheriff' where TRIM(AGENCY)='3580';</v>
      </c>
    </row>
    <row r="2919" spans="1:9" x14ac:dyDescent="0.25">
      <c r="A2919" s="5" t="s">
        <v>8570</v>
      </c>
      <c r="B2919" t="s">
        <v>8291</v>
      </c>
      <c r="C2919" s="5" t="s">
        <v>7</v>
      </c>
      <c r="D2919" s="5" t="str">
        <f t="shared" si="362"/>
        <v>3581</v>
      </c>
      <c r="E2919" s="5" t="str">
        <f t="shared" si="363"/>
        <v>Onamia PD</v>
      </c>
      <c r="F2919" s="5" t="s">
        <v>8688</v>
      </c>
      <c r="H2919" s="5">
        <f t="shared" si="364"/>
        <v>9</v>
      </c>
      <c r="I2919" s="5" t="str">
        <f t="shared" si="365"/>
        <v>UPDATE crash_acc_2016 SET AGENCY_txt = 'Onamia PD' where TRIM(AGENCY)='3581';</v>
      </c>
    </row>
    <row r="2920" spans="1:9" x14ac:dyDescent="0.25">
      <c r="A2920" s="5" t="s">
        <v>8570</v>
      </c>
      <c r="B2920" t="s">
        <v>8292</v>
      </c>
      <c r="C2920" s="5" t="s">
        <v>7</v>
      </c>
      <c r="D2920" s="5" t="str">
        <f t="shared" si="362"/>
        <v>3582</v>
      </c>
      <c r="E2920" s="5" t="str">
        <f t="shared" si="363"/>
        <v>Orono PD</v>
      </c>
      <c r="F2920" s="5" t="s">
        <v>8688</v>
      </c>
      <c r="H2920" s="5">
        <f t="shared" si="364"/>
        <v>8</v>
      </c>
      <c r="I2920" s="5" t="str">
        <f t="shared" si="365"/>
        <v>UPDATE crash_acc_2016 SET AGENCY_txt = 'Orono PD' where TRIM(AGENCY)='3582';</v>
      </c>
    </row>
    <row r="2921" spans="1:9" x14ac:dyDescent="0.25">
      <c r="A2921" s="5" t="s">
        <v>8570</v>
      </c>
      <c r="B2921" t="s">
        <v>8293</v>
      </c>
      <c r="C2921" s="5" t="s">
        <v>7</v>
      </c>
      <c r="D2921" s="5" t="str">
        <f t="shared" si="362"/>
        <v>3583</v>
      </c>
      <c r="E2921" s="5" t="str">
        <f t="shared" si="363"/>
        <v>Ortonville PD</v>
      </c>
      <c r="F2921" s="5" t="s">
        <v>8688</v>
      </c>
      <c r="H2921" s="5">
        <f t="shared" si="364"/>
        <v>13</v>
      </c>
      <c r="I2921" s="5" t="str">
        <f t="shared" si="365"/>
        <v>UPDATE crash_acc_2016 SET AGENCY_txt = 'Ortonville PD' where TRIM(AGENCY)='3583';</v>
      </c>
    </row>
    <row r="2922" spans="1:9" x14ac:dyDescent="0.25">
      <c r="A2922" s="5" t="s">
        <v>8570</v>
      </c>
      <c r="B2922" t="s">
        <v>8294</v>
      </c>
      <c r="C2922" s="5" t="s">
        <v>7</v>
      </c>
      <c r="D2922" s="5" t="str">
        <f t="shared" si="362"/>
        <v>3584</v>
      </c>
      <c r="E2922" s="5" t="str">
        <f t="shared" si="363"/>
        <v>Osakis PD</v>
      </c>
      <c r="F2922" s="5" t="s">
        <v>8688</v>
      </c>
      <c r="H2922" s="5">
        <f t="shared" si="364"/>
        <v>9</v>
      </c>
      <c r="I2922" s="5" t="str">
        <f t="shared" si="365"/>
        <v>UPDATE crash_acc_2016 SET AGENCY_txt = 'Osakis PD' where TRIM(AGENCY)='3584';</v>
      </c>
    </row>
    <row r="2923" spans="1:9" x14ac:dyDescent="0.25">
      <c r="A2923" s="5" t="s">
        <v>8570</v>
      </c>
      <c r="B2923" t="s">
        <v>8295</v>
      </c>
      <c r="C2923" s="5" t="s">
        <v>7</v>
      </c>
      <c r="D2923" s="5" t="str">
        <f t="shared" ref="D2923:D2986" si="366">LEFT(B2923,4)</f>
        <v>3585</v>
      </c>
      <c r="E2923" s="5" t="str">
        <f t="shared" ref="E2923:E2986" si="367">TRIM(MID(B2923, SEARCH("=", B2923)+1,100))</f>
        <v>Osseo PD</v>
      </c>
      <c r="F2923" s="5" t="s">
        <v>8688</v>
      </c>
      <c r="H2923" s="5">
        <f t="shared" si="364"/>
        <v>8</v>
      </c>
      <c r="I2923" s="5" t="str">
        <f t="shared" si="365"/>
        <v>UPDATE crash_acc_2016 SET AGENCY_txt = 'Osseo PD' where TRIM(AGENCY)='3585';</v>
      </c>
    </row>
    <row r="2924" spans="1:9" x14ac:dyDescent="0.25">
      <c r="A2924" s="5" t="s">
        <v>8570</v>
      </c>
      <c r="B2924" t="s">
        <v>8296</v>
      </c>
      <c r="C2924" s="5" t="s">
        <v>7</v>
      </c>
      <c r="D2924" s="5" t="str">
        <f t="shared" si="366"/>
        <v>3586</v>
      </c>
      <c r="E2924" s="5" t="str">
        <f t="shared" si="367"/>
        <v>Ostrander PD</v>
      </c>
      <c r="F2924" s="5" t="s">
        <v>8688</v>
      </c>
      <c r="H2924" s="5">
        <f t="shared" si="364"/>
        <v>12</v>
      </c>
      <c r="I2924" s="5" t="str">
        <f t="shared" si="365"/>
        <v>UPDATE crash_acc_2016 SET AGENCY_txt = 'Ostrander PD' where TRIM(AGENCY)='3586';</v>
      </c>
    </row>
    <row r="2925" spans="1:9" x14ac:dyDescent="0.25">
      <c r="A2925" s="5" t="s">
        <v>8570</v>
      </c>
      <c r="B2925" t="s">
        <v>8297</v>
      </c>
      <c r="C2925" s="5" t="s">
        <v>7</v>
      </c>
      <c r="D2925" s="5" t="str">
        <f t="shared" si="366"/>
        <v>3587</v>
      </c>
      <c r="E2925" s="5" t="str">
        <f t="shared" si="367"/>
        <v>Otter Tail Co Sheriff</v>
      </c>
      <c r="F2925" s="5" t="s">
        <v>8688</v>
      </c>
      <c r="H2925" s="5">
        <f t="shared" si="364"/>
        <v>21</v>
      </c>
      <c r="I2925" s="5" t="str">
        <f t="shared" si="365"/>
        <v>UPDATE crash_acc_2016 SET AGENCY_txt = 'Otter Tail Co Sheriff' where TRIM(AGENCY)='3587';</v>
      </c>
    </row>
    <row r="2926" spans="1:9" x14ac:dyDescent="0.25">
      <c r="A2926" s="5" t="s">
        <v>8570</v>
      </c>
      <c r="B2926" t="s">
        <v>8298</v>
      </c>
      <c r="C2926" s="5" t="s">
        <v>7</v>
      </c>
      <c r="D2926" s="5" t="str">
        <f t="shared" si="366"/>
        <v>3588</v>
      </c>
      <c r="E2926" s="5" t="str">
        <f t="shared" si="367"/>
        <v>Owatonna PD</v>
      </c>
      <c r="F2926" s="5" t="s">
        <v>8688</v>
      </c>
      <c r="H2926" s="5">
        <f t="shared" si="364"/>
        <v>11</v>
      </c>
      <c r="I2926" s="5" t="str">
        <f t="shared" si="365"/>
        <v>UPDATE crash_acc_2016 SET AGENCY_txt = 'Owatonna PD' where TRIM(AGENCY)='3588';</v>
      </c>
    </row>
    <row r="2927" spans="1:9" x14ac:dyDescent="0.25">
      <c r="A2927" s="5" t="s">
        <v>8570</v>
      </c>
      <c r="B2927" t="s">
        <v>8299</v>
      </c>
      <c r="C2927" s="5" t="s">
        <v>7</v>
      </c>
      <c r="D2927" s="5" t="str">
        <f t="shared" si="366"/>
        <v>3589</v>
      </c>
      <c r="E2927" s="5" t="str">
        <f t="shared" si="367"/>
        <v>Park Rapids PD</v>
      </c>
      <c r="F2927" s="5" t="s">
        <v>8688</v>
      </c>
      <c r="H2927" s="5">
        <f t="shared" si="364"/>
        <v>14</v>
      </c>
      <c r="I2927" s="5" t="str">
        <f t="shared" si="365"/>
        <v>UPDATE crash_acc_2016 SET AGENCY_txt = 'Park Rapids PD' where TRIM(AGENCY)='3589';</v>
      </c>
    </row>
    <row r="2928" spans="1:9" x14ac:dyDescent="0.25">
      <c r="A2928" s="5" t="s">
        <v>8570</v>
      </c>
      <c r="B2928" t="s">
        <v>8300</v>
      </c>
      <c r="C2928" s="5" t="s">
        <v>7</v>
      </c>
      <c r="D2928" s="5" t="str">
        <f t="shared" si="366"/>
        <v>3590</v>
      </c>
      <c r="E2928" s="5" t="str">
        <f t="shared" si="367"/>
        <v>Parkers Prairie PD</v>
      </c>
      <c r="F2928" s="5" t="s">
        <v>8688</v>
      </c>
      <c r="H2928" s="5">
        <f t="shared" si="364"/>
        <v>18</v>
      </c>
      <c r="I2928" s="5" t="str">
        <f t="shared" si="365"/>
        <v>UPDATE crash_acc_2016 SET AGENCY_txt = 'Parkers Prairie PD' where TRIM(AGENCY)='3590';</v>
      </c>
    </row>
    <row r="2929" spans="1:9" x14ac:dyDescent="0.25">
      <c r="A2929" s="5" t="s">
        <v>8570</v>
      </c>
      <c r="B2929" t="s">
        <v>8301</v>
      </c>
      <c r="C2929" s="5" t="s">
        <v>7</v>
      </c>
      <c r="D2929" s="5" t="str">
        <f t="shared" si="366"/>
        <v>3591</v>
      </c>
      <c r="E2929" s="5" t="str">
        <f t="shared" si="367"/>
        <v>Paynesville PD</v>
      </c>
      <c r="F2929" s="5" t="s">
        <v>8688</v>
      </c>
      <c r="H2929" s="5">
        <f t="shared" si="364"/>
        <v>14</v>
      </c>
      <c r="I2929" s="5" t="str">
        <f t="shared" si="365"/>
        <v>UPDATE crash_acc_2016 SET AGENCY_txt = 'Paynesville PD' where TRIM(AGENCY)='3591';</v>
      </c>
    </row>
    <row r="2930" spans="1:9" x14ac:dyDescent="0.25">
      <c r="A2930" s="5" t="s">
        <v>8570</v>
      </c>
      <c r="B2930" t="s">
        <v>8302</v>
      </c>
      <c r="C2930" s="5" t="s">
        <v>7</v>
      </c>
      <c r="D2930" s="5" t="str">
        <f t="shared" si="366"/>
        <v>3592</v>
      </c>
      <c r="E2930" s="5" t="str">
        <f t="shared" si="367"/>
        <v>Pelican Rapids PD</v>
      </c>
      <c r="F2930" s="5" t="s">
        <v>8688</v>
      </c>
      <c r="H2930" s="5">
        <f t="shared" si="364"/>
        <v>17</v>
      </c>
      <c r="I2930" s="5" t="str">
        <f t="shared" si="365"/>
        <v>UPDATE crash_acc_2016 SET AGENCY_txt = 'Pelican Rapids PD' where TRIM(AGENCY)='3592';</v>
      </c>
    </row>
    <row r="2931" spans="1:9" x14ac:dyDescent="0.25">
      <c r="A2931" s="5" t="s">
        <v>8570</v>
      </c>
      <c r="B2931" t="s">
        <v>8303</v>
      </c>
      <c r="C2931" s="5" t="s">
        <v>7</v>
      </c>
      <c r="D2931" s="5" t="str">
        <f t="shared" si="366"/>
        <v>3593</v>
      </c>
      <c r="E2931" s="5" t="str">
        <f t="shared" si="367"/>
        <v>Pennington Co Sheriff</v>
      </c>
      <c r="F2931" s="5" t="s">
        <v>8688</v>
      </c>
      <c r="H2931" s="5">
        <f t="shared" si="364"/>
        <v>21</v>
      </c>
      <c r="I2931" s="5" t="str">
        <f t="shared" si="365"/>
        <v>UPDATE crash_acc_2016 SET AGENCY_txt = 'Pennington Co Sheriff' where TRIM(AGENCY)='3593';</v>
      </c>
    </row>
    <row r="2932" spans="1:9" x14ac:dyDescent="0.25">
      <c r="A2932" s="5" t="s">
        <v>8570</v>
      </c>
      <c r="B2932" t="s">
        <v>8304</v>
      </c>
      <c r="C2932" s="5" t="s">
        <v>7</v>
      </c>
      <c r="D2932" s="5" t="str">
        <f t="shared" si="366"/>
        <v>3594</v>
      </c>
      <c r="E2932" s="5" t="str">
        <f t="shared" si="367"/>
        <v>Pequot Lakes PD</v>
      </c>
      <c r="F2932" s="5" t="s">
        <v>8688</v>
      </c>
      <c r="H2932" s="5">
        <f t="shared" si="364"/>
        <v>15</v>
      </c>
      <c r="I2932" s="5" t="str">
        <f t="shared" si="365"/>
        <v>UPDATE crash_acc_2016 SET AGENCY_txt = 'Pequot Lakes PD' where TRIM(AGENCY)='3594';</v>
      </c>
    </row>
    <row r="2933" spans="1:9" x14ac:dyDescent="0.25">
      <c r="A2933" s="5" t="s">
        <v>8570</v>
      </c>
      <c r="B2933" t="s">
        <v>8305</v>
      </c>
      <c r="C2933" s="5" t="s">
        <v>7</v>
      </c>
      <c r="D2933" s="5" t="str">
        <f t="shared" si="366"/>
        <v>3595</v>
      </c>
      <c r="E2933" s="5" t="str">
        <f t="shared" si="367"/>
        <v>Perham PD</v>
      </c>
      <c r="F2933" s="5" t="s">
        <v>8688</v>
      </c>
      <c r="H2933" s="5">
        <f t="shared" si="364"/>
        <v>9</v>
      </c>
      <c r="I2933" s="5" t="str">
        <f t="shared" si="365"/>
        <v>UPDATE crash_acc_2016 SET AGENCY_txt = 'Perham PD' where TRIM(AGENCY)='3595';</v>
      </c>
    </row>
    <row r="2934" spans="1:9" x14ac:dyDescent="0.25">
      <c r="A2934" s="5" t="s">
        <v>8570</v>
      </c>
      <c r="B2934" t="s">
        <v>8306</v>
      </c>
      <c r="C2934" s="5" t="s">
        <v>7</v>
      </c>
      <c r="D2934" s="5" t="str">
        <f t="shared" si="366"/>
        <v>3596</v>
      </c>
      <c r="E2934" s="5" t="str">
        <f t="shared" si="367"/>
        <v>Pierz PD</v>
      </c>
      <c r="F2934" s="5" t="s">
        <v>8688</v>
      </c>
      <c r="H2934" s="5">
        <f t="shared" si="364"/>
        <v>8</v>
      </c>
      <c r="I2934" s="5" t="str">
        <f t="shared" si="365"/>
        <v>UPDATE crash_acc_2016 SET AGENCY_txt = 'Pierz PD' where TRIM(AGENCY)='3596';</v>
      </c>
    </row>
    <row r="2935" spans="1:9" x14ac:dyDescent="0.25">
      <c r="A2935" s="5" t="s">
        <v>8570</v>
      </c>
      <c r="B2935" t="s">
        <v>8307</v>
      </c>
      <c r="C2935" s="5" t="s">
        <v>7</v>
      </c>
      <c r="D2935" s="5" t="str">
        <f t="shared" si="366"/>
        <v>3597</v>
      </c>
      <c r="E2935" s="5" t="str">
        <f t="shared" si="367"/>
        <v>Pike Bay PD</v>
      </c>
      <c r="F2935" s="5" t="s">
        <v>8688</v>
      </c>
      <c r="H2935" s="5">
        <f t="shared" si="364"/>
        <v>11</v>
      </c>
      <c r="I2935" s="5" t="str">
        <f t="shared" si="365"/>
        <v>UPDATE crash_acc_2016 SET AGENCY_txt = 'Pike Bay PD' where TRIM(AGENCY)='3597';</v>
      </c>
    </row>
    <row r="2936" spans="1:9" x14ac:dyDescent="0.25">
      <c r="A2936" s="5" t="s">
        <v>8570</v>
      </c>
      <c r="B2936" t="s">
        <v>8308</v>
      </c>
      <c r="C2936" s="5" t="s">
        <v>7</v>
      </c>
      <c r="D2936" s="5" t="str">
        <f t="shared" si="366"/>
        <v>3598</v>
      </c>
      <c r="E2936" s="5" t="str">
        <f t="shared" si="367"/>
        <v>Pillager PD</v>
      </c>
      <c r="F2936" s="5" t="s">
        <v>8688</v>
      </c>
      <c r="H2936" s="5">
        <f t="shared" si="364"/>
        <v>11</v>
      </c>
      <c r="I2936" s="5" t="str">
        <f t="shared" si="365"/>
        <v>UPDATE crash_acc_2016 SET AGENCY_txt = 'Pillager PD' where TRIM(AGENCY)='3598';</v>
      </c>
    </row>
    <row r="2937" spans="1:9" x14ac:dyDescent="0.25">
      <c r="A2937" s="5" t="s">
        <v>8570</v>
      </c>
      <c r="B2937" t="s">
        <v>8309</v>
      </c>
      <c r="C2937" s="5" t="s">
        <v>7</v>
      </c>
      <c r="D2937" s="5" t="str">
        <f t="shared" si="366"/>
        <v>3599</v>
      </c>
      <c r="E2937" s="5" t="str">
        <f t="shared" si="367"/>
        <v>Pine Co Sheriff</v>
      </c>
      <c r="F2937" s="5" t="s">
        <v>8688</v>
      </c>
      <c r="H2937" s="5">
        <f t="shared" si="364"/>
        <v>15</v>
      </c>
      <c r="I2937" s="5" t="str">
        <f t="shared" si="365"/>
        <v>UPDATE crash_acc_2016 SET AGENCY_txt = 'Pine Co Sheriff' where TRIM(AGENCY)='3599';</v>
      </c>
    </row>
    <row r="2938" spans="1:9" x14ac:dyDescent="0.25">
      <c r="A2938" s="5" t="s">
        <v>8570</v>
      </c>
      <c r="B2938" t="s">
        <v>8310</v>
      </c>
      <c r="C2938" s="5" t="s">
        <v>7</v>
      </c>
      <c r="D2938" s="5" t="str">
        <f t="shared" si="366"/>
        <v>3600</v>
      </c>
      <c r="E2938" s="5" t="str">
        <f t="shared" si="367"/>
        <v>Pine River PD</v>
      </c>
      <c r="F2938" s="5" t="s">
        <v>8688</v>
      </c>
      <c r="H2938" s="5">
        <f t="shared" si="364"/>
        <v>13</v>
      </c>
      <c r="I2938" s="5" t="str">
        <f t="shared" si="365"/>
        <v>UPDATE crash_acc_2016 SET AGENCY_txt = 'Pine River PD' where TRIM(AGENCY)='3600';</v>
      </c>
    </row>
    <row r="2939" spans="1:9" x14ac:dyDescent="0.25">
      <c r="A2939" s="5" t="s">
        <v>8570</v>
      </c>
      <c r="B2939" t="s">
        <v>8311</v>
      </c>
      <c r="C2939" s="5" t="s">
        <v>7</v>
      </c>
      <c r="D2939" s="5" t="str">
        <f t="shared" si="366"/>
        <v>3601</v>
      </c>
      <c r="E2939" s="5" t="str">
        <f t="shared" si="367"/>
        <v>Pipestone Co Sheriff</v>
      </c>
      <c r="F2939" s="5" t="s">
        <v>8688</v>
      </c>
      <c r="H2939" s="5">
        <f t="shared" si="364"/>
        <v>20</v>
      </c>
      <c r="I2939" s="5" t="str">
        <f t="shared" si="365"/>
        <v>UPDATE crash_acc_2016 SET AGENCY_txt = 'Pipestone Co Sheriff' where TRIM(AGENCY)='3601';</v>
      </c>
    </row>
    <row r="2940" spans="1:9" x14ac:dyDescent="0.25">
      <c r="A2940" s="5" t="s">
        <v>8570</v>
      </c>
      <c r="B2940" t="s">
        <v>8312</v>
      </c>
      <c r="C2940" s="5" t="s">
        <v>7</v>
      </c>
      <c r="D2940" s="5" t="str">
        <f t="shared" si="366"/>
        <v>3602</v>
      </c>
      <c r="E2940" s="5" t="str">
        <f t="shared" si="367"/>
        <v>Plainview PD</v>
      </c>
      <c r="F2940" s="5" t="s">
        <v>8688</v>
      </c>
      <c r="H2940" s="5">
        <f t="shared" si="364"/>
        <v>12</v>
      </c>
      <c r="I2940" s="5" t="str">
        <f t="shared" si="365"/>
        <v>UPDATE crash_acc_2016 SET AGENCY_txt = 'Plainview PD' where TRIM(AGENCY)='3602';</v>
      </c>
    </row>
    <row r="2941" spans="1:9" x14ac:dyDescent="0.25">
      <c r="A2941" s="5" t="s">
        <v>8570</v>
      </c>
      <c r="B2941" t="s">
        <v>8313</v>
      </c>
      <c r="C2941" s="5" t="s">
        <v>7</v>
      </c>
      <c r="D2941" s="5" t="str">
        <f t="shared" si="366"/>
        <v>3603</v>
      </c>
      <c r="E2941" s="5" t="str">
        <f t="shared" si="367"/>
        <v>Plymouth PD</v>
      </c>
      <c r="F2941" s="5" t="s">
        <v>8688</v>
      </c>
      <c r="H2941" s="5">
        <f t="shared" si="364"/>
        <v>11</v>
      </c>
      <c r="I2941" s="5" t="str">
        <f t="shared" si="365"/>
        <v>UPDATE crash_acc_2016 SET AGENCY_txt = 'Plymouth PD' where TRIM(AGENCY)='3603';</v>
      </c>
    </row>
    <row r="2942" spans="1:9" x14ac:dyDescent="0.25">
      <c r="A2942" s="5" t="s">
        <v>8570</v>
      </c>
      <c r="B2942" t="s">
        <v>8314</v>
      </c>
      <c r="C2942" s="5" t="s">
        <v>7</v>
      </c>
      <c r="D2942" s="5" t="str">
        <f t="shared" si="366"/>
        <v>3604</v>
      </c>
      <c r="E2942" s="5" t="str">
        <f t="shared" si="367"/>
        <v>Polk Co Sheriff</v>
      </c>
      <c r="F2942" s="5" t="s">
        <v>8688</v>
      </c>
      <c r="H2942" s="5">
        <f t="shared" si="364"/>
        <v>15</v>
      </c>
      <c r="I2942" s="5" t="str">
        <f t="shared" si="365"/>
        <v>UPDATE crash_acc_2016 SET AGENCY_txt = 'Polk Co Sheriff' where TRIM(AGENCY)='3604';</v>
      </c>
    </row>
    <row r="2943" spans="1:9" x14ac:dyDescent="0.25">
      <c r="A2943" s="5" t="s">
        <v>8570</v>
      </c>
      <c r="B2943" t="s">
        <v>8315</v>
      </c>
      <c r="C2943" s="5" t="s">
        <v>7</v>
      </c>
      <c r="D2943" s="5" t="str">
        <f t="shared" si="366"/>
        <v>3605</v>
      </c>
      <c r="E2943" s="5" t="str">
        <f t="shared" si="367"/>
        <v>Pope Co Sheriff</v>
      </c>
      <c r="F2943" s="5" t="s">
        <v>8688</v>
      </c>
      <c r="H2943" s="5">
        <f t="shared" si="364"/>
        <v>15</v>
      </c>
      <c r="I2943" s="5" t="str">
        <f t="shared" si="365"/>
        <v>UPDATE crash_acc_2016 SET AGENCY_txt = 'Pope Co Sheriff' where TRIM(AGENCY)='3605';</v>
      </c>
    </row>
    <row r="2944" spans="1:9" x14ac:dyDescent="0.25">
      <c r="A2944" s="5" t="s">
        <v>8570</v>
      </c>
      <c r="B2944" t="s">
        <v>8316</v>
      </c>
      <c r="C2944" s="5" t="s">
        <v>7</v>
      </c>
      <c r="D2944" s="5" t="str">
        <f t="shared" si="366"/>
        <v>3606</v>
      </c>
      <c r="E2944" s="5" t="str">
        <f t="shared" si="367"/>
        <v>Prairie Island Tribal PD</v>
      </c>
      <c r="F2944" s="5" t="s">
        <v>8688</v>
      </c>
      <c r="H2944" s="5">
        <f t="shared" si="364"/>
        <v>24</v>
      </c>
      <c r="I2944" s="5" t="str">
        <f t="shared" si="365"/>
        <v>UPDATE crash_acc_2016 SET AGENCY_txt = 'Prairie Island Tribal PD' where TRIM(AGENCY)='3606';</v>
      </c>
    </row>
    <row r="2945" spans="1:9" x14ac:dyDescent="0.25">
      <c r="A2945" s="5" t="s">
        <v>8570</v>
      </c>
      <c r="B2945" t="s">
        <v>8317</v>
      </c>
      <c r="C2945" s="5" t="s">
        <v>7</v>
      </c>
      <c r="D2945" s="5" t="str">
        <f t="shared" si="366"/>
        <v>3607</v>
      </c>
      <c r="E2945" s="5" t="str">
        <f t="shared" si="367"/>
        <v>Preston PD</v>
      </c>
      <c r="F2945" s="5" t="s">
        <v>8688</v>
      </c>
      <c r="H2945" s="5">
        <f t="shared" si="364"/>
        <v>10</v>
      </c>
      <c r="I2945" s="5" t="str">
        <f t="shared" si="365"/>
        <v>UPDATE crash_acc_2016 SET AGENCY_txt = 'Preston PD' where TRIM(AGENCY)='3607';</v>
      </c>
    </row>
    <row r="2946" spans="1:9" x14ac:dyDescent="0.25">
      <c r="A2946" s="5" t="s">
        <v>8570</v>
      </c>
      <c r="B2946" t="s">
        <v>8318</v>
      </c>
      <c r="C2946" s="5" t="s">
        <v>7</v>
      </c>
      <c r="D2946" s="5" t="str">
        <f t="shared" si="366"/>
        <v>3608</v>
      </c>
      <c r="E2946" s="5" t="str">
        <f t="shared" si="367"/>
        <v>Princeton PD</v>
      </c>
      <c r="F2946" s="5" t="s">
        <v>8688</v>
      </c>
      <c r="H2946" s="5">
        <f t="shared" si="364"/>
        <v>12</v>
      </c>
      <c r="I2946" s="5" t="str">
        <f t="shared" si="365"/>
        <v>UPDATE crash_acc_2016 SET AGENCY_txt = 'Princeton PD' where TRIM(AGENCY)='3608';</v>
      </c>
    </row>
    <row r="2947" spans="1:9" x14ac:dyDescent="0.25">
      <c r="A2947" s="5" t="s">
        <v>8570</v>
      </c>
      <c r="B2947" t="s">
        <v>8319</v>
      </c>
      <c r="C2947" s="5" t="s">
        <v>7</v>
      </c>
      <c r="D2947" s="5" t="str">
        <f t="shared" si="366"/>
        <v>3609</v>
      </c>
      <c r="E2947" s="5" t="str">
        <f t="shared" si="367"/>
        <v>Prior Lake PD</v>
      </c>
      <c r="F2947" s="5" t="s">
        <v>8688</v>
      </c>
      <c r="H2947" s="5">
        <f t="shared" si="364"/>
        <v>13</v>
      </c>
      <c r="I2947" s="5" t="str">
        <f t="shared" si="365"/>
        <v>UPDATE crash_acc_2016 SET AGENCY_txt = 'Prior Lake PD' where TRIM(AGENCY)='3609';</v>
      </c>
    </row>
    <row r="2948" spans="1:9" x14ac:dyDescent="0.25">
      <c r="A2948" s="5" t="s">
        <v>8570</v>
      </c>
      <c r="B2948" t="s">
        <v>8320</v>
      </c>
      <c r="C2948" s="5" t="s">
        <v>7</v>
      </c>
      <c r="D2948" s="5" t="str">
        <f t="shared" si="366"/>
        <v>3610</v>
      </c>
      <c r="E2948" s="5" t="str">
        <f t="shared" si="367"/>
        <v>Proctor PD</v>
      </c>
      <c r="F2948" s="5" t="s">
        <v>8688</v>
      </c>
      <c r="H2948" s="5">
        <f t="shared" si="364"/>
        <v>10</v>
      </c>
      <c r="I2948" s="5" t="str">
        <f t="shared" si="365"/>
        <v>UPDATE crash_acc_2016 SET AGENCY_txt = 'Proctor PD' where TRIM(AGENCY)='3610';</v>
      </c>
    </row>
    <row r="2949" spans="1:9" x14ac:dyDescent="0.25">
      <c r="A2949" s="5" t="s">
        <v>8570</v>
      </c>
      <c r="B2949" t="s">
        <v>8321</v>
      </c>
      <c r="C2949" s="5" t="s">
        <v>7</v>
      </c>
      <c r="D2949" s="5" t="str">
        <f t="shared" si="366"/>
        <v>3611</v>
      </c>
      <c r="E2949" s="5" t="str">
        <f t="shared" si="367"/>
        <v>Ramsey Co Dispatch</v>
      </c>
      <c r="F2949" s="5" t="s">
        <v>8688</v>
      </c>
      <c r="H2949" s="5">
        <f t="shared" ref="H2949:H3012" si="368">LEN(E2949)</f>
        <v>18</v>
      </c>
      <c r="I2949" s="5" t="str">
        <f t="shared" ref="I2949:I3012" si="369">"UPDATE crash_"&amp;TRIM(F2949)&amp;"_2016 SET "&amp;TRIM(C2949)&amp;"_txt = '"&amp;TRIM(E2949)&amp;"' where TRIM("&amp;TRIM(C2949)&amp;")='"&amp;TRIM(D2949)&amp;"';"</f>
        <v>UPDATE crash_acc_2016 SET AGENCY_txt = 'Ramsey Co Dispatch' where TRIM(AGENCY)='3611';</v>
      </c>
    </row>
    <row r="2950" spans="1:9" x14ac:dyDescent="0.25">
      <c r="A2950" s="5" t="s">
        <v>8570</v>
      </c>
      <c r="B2950" t="s">
        <v>8322</v>
      </c>
      <c r="C2950" s="5" t="s">
        <v>7</v>
      </c>
      <c r="D2950" s="5" t="str">
        <f t="shared" si="366"/>
        <v>3612</v>
      </c>
      <c r="E2950" s="5" t="str">
        <f t="shared" si="367"/>
        <v>Ramsey Co Emergency Communications Center</v>
      </c>
      <c r="F2950" s="5" t="s">
        <v>8688</v>
      </c>
      <c r="H2950" s="5">
        <f t="shared" si="368"/>
        <v>41</v>
      </c>
      <c r="I2950" s="5" t="str">
        <f t="shared" si="369"/>
        <v>UPDATE crash_acc_2016 SET AGENCY_txt = 'Ramsey Co Emergency Communications Center' where TRIM(AGENCY)='3612';</v>
      </c>
    </row>
    <row r="2951" spans="1:9" x14ac:dyDescent="0.25">
      <c r="A2951" s="5" t="s">
        <v>8570</v>
      </c>
      <c r="B2951" t="s">
        <v>8323</v>
      </c>
      <c r="C2951" s="5" t="s">
        <v>7</v>
      </c>
      <c r="D2951" s="5" t="str">
        <f t="shared" si="366"/>
        <v>3613</v>
      </c>
      <c r="E2951" s="5" t="str">
        <f t="shared" si="367"/>
        <v>Ramsey Co Sheriff</v>
      </c>
      <c r="F2951" s="5" t="s">
        <v>8688</v>
      </c>
      <c r="H2951" s="5">
        <f t="shared" si="368"/>
        <v>17</v>
      </c>
      <c r="I2951" s="5" t="str">
        <f t="shared" si="369"/>
        <v>UPDATE crash_acc_2016 SET AGENCY_txt = 'Ramsey Co Sheriff' where TRIM(AGENCY)='3613';</v>
      </c>
    </row>
    <row r="2952" spans="1:9" x14ac:dyDescent="0.25">
      <c r="A2952" s="5" t="s">
        <v>8570</v>
      </c>
      <c r="B2952" t="s">
        <v>8324</v>
      </c>
      <c r="C2952" s="5" t="s">
        <v>7</v>
      </c>
      <c r="D2952" s="5" t="str">
        <f t="shared" si="366"/>
        <v>3614</v>
      </c>
      <c r="E2952" s="5" t="str">
        <f t="shared" si="367"/>
        <v>Ramsey PD</v>
      </c>
      <c r="F2952" s="5" t="s">
        <v>8688</v>
      </c>
      <c r="H2952" s="5">
        <f t="shared" si="368"/>
        <v>9</v>
      </c>
      <c r="I2952" s="5" t="str">
        <f t="shared" si="369"/>
        <v>UPDATE crash_acc_2016 SET AGENCY_txt = 'Ramsey PD' where TRIM(AGENCY)='3614';</v>
      </c>
    </row>
    <row r="2953" spans="1:9" x14ac:dyDescent="0.25">
      <c r="A2953" s="5" t="s">
        <v>8570</v>
      </c>
      <c r="B2953" t="s">
        <v>8325</v>
      </c>
      <c r="C2953" s="5" t="s">
        <v>7</v>
      </c>
      <c r="D2953" s="5" t="str">
        <f t="shared" si="366"/>
        <v>3615</v>
      </c>
      <c r="E2953" s="5" t="str">
        <f t="shared" si="367"/>
        <v>Randall PD</v>
      </c>
      <c r="F2953" s="5" t="s">
        <v>8688</v>
      </c>
      <c r="H2953" s="5">
        <f t="shared" si="368"/>
        <v>10</v>
      </c>
      <c r="I2953" s="5" t="str">
        <f t="shared" si="369"/>
        <v>UPDATE crash_acc_2016 SET AGENCY_txt = 'Randall PD' where TRIM(AGENCY)='3615';</v>
      </c>
    </row>
    <row r="2954" spans="1:9" x14ac:dyDescent="0.25">
      <c r="A2954" s="5" t="s">
        <v>8570</v>
      </c>
      <c r="B2954" t="s">
        <v>8326</v>
      </c>
      <c r="C2954" s="5" t="s">
        <v>7</v>
      </c>
      <c r="D2954" s="5" t="str">
        <f t="shared" si="366"/>
        <v>3616</v>
      </c>
      <c r="E2954" s="5" t="str">
        <f t="shared" si="367"/>
        <v>Red Lake Co Sheriff</v>
      </c>
      <c r="F2954" s="5" t="s">
        <v>8688</v>
      </c>
      <c r="H2954" s="5">
        <f t="shared" si="368"/>
        <v>19</v>
      </c>
      <c r="I2954" s="5" t="str">
        <f t="shared" si="369"/>
        <v>UPDATE crash_acc_2016 SET AGENCY_txt = 'Red Lake Co Sheriff' where TRIM(AGENCY)='3616';</v>
      </c>
    </row>
    <row r="2955" spans="1:9" x14ac:dyDescent="0.25">
      <c r="A2955" s="5" t="s">
        <v>8570</v>
      </c>
      <c r="B2955" t="s">
        <v>8327</v>
      </c>
      <c r="C2955" s="5" t="s">
        <v>7</v>
      </c>
      <c r="D2955" s="5" t="str">
        <f t="shared" si="366"/>
        <v>3617</v>
      </c>
      <c r="E2955" s="5" t="str">
        <f t="shared" si="367"/>
        <v>Red Lake Dept of Public Safety</v>
      </c>
      <c r="F2955" s="5" t="s">
        <v>8688</v>
      </c>
      <c r="H2955" s="5">
        <f t="shared" si="368"/>
        <v>30</v>
      </c>
      <c r="I2955" s="5" t="str">
        <f t="shared" si="369"/>
        <v>UPDATE crash_acc_2016 SET AGENCY_txt = 'Red Lake Dept of Public Safety' where TRIM(AGENCY)='3617';</v>
      </c>
    </row>
    <row r="2956" spans="1:9" x14ac:dyDescent="0.25">
      <c r="A2956" s="5" t="s">
        <v>8570</v>
      </c>
      <c r="B2956" t="s">
        <v>8328</v>
      </c>
      <c r="C2956" s="5" t="s">
        <v>7</v>
      </c>
      <c r="D2956" s="5" t="str">
        <f t="shared" si="366"/>
        <v>3618</v>
      </c>
      <c r="E2956" s="5" t="str">
        <f t="shared" si="367"/>
        <v>Red Wing PD</v>
      </c>
      <c r="F2956" s="5" t="s">
        <v>8688</v>
      </c>
      <c r="H2956" s="5">
        <f t="shared" si="368"/>
        <v>11</v>
      </c>
      <c r="I2956" s="5" t="str">
        <f t="shared" si="369"/>
        <v>UPDATE crash_acc_2016 SET AGENCY_txt = 'Red Wing PD' where TRIM(AGENCY)='3618';</v>
      </c>
    </row>
    <row r="2957" spans="1:9" x14ac:dyDescent="0.25">
      <c r="A2957" s="5" t="s">
        <v>8570</v>
      </c>
      <c r="B2957" t="s">
        <v>8329</v>
      </c>
      <c r="C2957" s="5" t="s">
        <v>7</v>
      </c>
      <c r="D2957" s="5" t="str">
        <f t="shared" si="366"/>
        <v>3619</v>
      </c>
      <c r="E2957" s="5" t="str">
        <f t="shared" si="367"/>
        <v>Redwood Co Sheriff</v>
      </c>
      <c r="F2957" s="5" t="s">
        <v>8688</v>
      </c>
      <c r="H2957" s="5">
        <f t="shared" si="368"/>
        <v>18</v>
      </c>
      <c r="I2957" s="5" t="str">
        <f t="shared" si="369"/>
        <v>UPDATE crash_acc_2016 SET AGENCY_txt = 'Redwood Co Sheriff' where TRIM(AGENCY)='3619';</v>
      </c>
    </row>
    <row r="2958" spans="1:9" x14ac:dyDescent="0.25">
      <c r="A2958" s="5" t="s">
        <v>8570</v>
      </c>
      <c r="B2958" t="s">
        <v>8330</v>
      </c>
      <c r="C2958" s="5" t="s">
        <v>7</v>
      </c>
      <c r="D2958" s="5" t="str">
        <f t="shared" si="366"/>
        <v>3620</v>
      </c>
      <c r="E2958" s="5" t="str">
        <f t="shared" si="367"/>
        <v>Redwood Falls PD</v>
      </c>
      <c r="F2958" s="5" t="s">
        <v>8688</v>
      </c>
      <c r="H2958" s="5">
        <f t="shared" si="368"/>
        <v>16</v>
      </c>
      <c r="I2958" s="5" t="str">
        <f t="shared" si="369"/>
        <v>UPDATE crash_acc_2016 SET AGENCY_txt = 'Redwood Falls PD' where TRIM(AGENCY)='3620';</v>
      </c>
    </row>
    <row r="2959" spans="1:9" x14ac:dyDescent="0.25">
      <c r="A2959" s="5" t="s">
        <v>8570</v>
      </c>
      <c r="B2959" t="s">
        <v>8331</v>
      </c>
      <c r="C2959" s="5" t="s">
        <v>7</v>
      </c>
      <c r="D2959" s="5" t="str">
        <f t="shared" si="366"/>
        <v>3621</v>
      </c>
      <c r="E2959" s="5" t="str">
        <f t="shared" si="367"/>
        <v>Renville Co Sheriff</v>
      </c>
      <c r="F2959" s="5" t="s">
        <v>8688</v>
      </c>
      <c r="H2959" s="5">
        <f t="shared" si="368"/>
        <v>19</v>
      </c>
      <c r="I2959" s="5" t="str">
        <f t="shared" si="369"/>
        <v>UPDATE crash_acc_2016 SET AGENCY_txt = 'Renville Co Sheriff' where TRIM(AGENCY)='3621';</v>
      </c>
    </row>
    <row r="2960" spans="1:9" x14ac:dyDescent="0.25">
      <c r="A2960" s="5" t="s">
        <v>8570</v>
      </c>
      <c r="B2960" t="s">
        <v>8332</v>
      </c>
      <c r="C2960" s="5" t="s">
        <v>7</v>
      </c>
      <c r="D2960" s="5" t="str">
        <f t="shared" si="366"/>
        <v>3622</v>
      </c>
      <c r="E2960" s="5" t="str">
        <f t="shared" si="367"/>
        <v>Renville PD</v>
      </c>
      <c r="F2960" s="5" t="s">
        <v>8688</v>
      </c>
      <c r="H2960" s="5">
        <f t="shared" si="368"/>
        <v>11</v>
      </c>
      <c r="I2960" s="5" t="str">
        <f t="shared" si="369"/>
        <v>UPDATE crash_acc_2016 SET AGENCY_txt = 'Renville PD' where TRIM(AGENCY)='3622';</v>
      </c>
    </row>
    <row r="2961" spans="1:9" x14ac:dyDescent="0.25">
      <c r="A2961" s="5" t="s">
        <v>8570</v>
      </c>
      <c r="B2961" t="s">
        <v>8333</v>
      </c>
      <c r="C2961" s="5" t="s">
        <v>7</v>
      </c>
      <c r="D2961" s="5" t="str">
        <f t="shared" si="366"/>
        <v>3623</v>
      </c>
      <c r="E2961" s="5" t="str">
        <f t="shared" si="367"/>
        <v>Rice Co Sheriff</v>
      </c>
      <c r="F2961" s="5" t="s">
        <v>8688</v>
      </c>
      <c r="H2961" s="5">
        <f t="shared" si="368"/>
        <v>15</v>
      </c>
      <c r="I2961" s="5" t="str">
        <f t="shared" si="369"/>
        <v>UPDATE crash_acc_2016 SET AGENCY_txt = 'Rice Co Sheriff' where TRIM(AGENCY)='3623';</v>
      </c>
    </row>
    <row r="2962" spans="1:9" x14ac:dyDescent="0.25">
      <c r="A2962" s="5" t="s">
        <v>8570</v>
      </c>
      <c r="B2962" t="s">
        <v>8334</v>
      </c>
      <c r="C2962" s="5" t="s">
        <v>7</v>
      </c>
      <c r="D2962" s="5" t="str">
        <f t="shared" si="366"/>
        <v>3624</v>
      </c>
      <c r="E2962" s="5" t="str">
        <f t="shared" si="367"/>
        <v>Rice PD</v>
      </c>
      <c r="F2962" s="5" t="s">
        <v>8688</v>
      </c>
      <c r="H2962" s="5">
        <f t="shared" si="368"/>
        <v>7</v>
      </c>
      <c r="I2962" s="5" t="str">
        <f t="shared" si="369"/>
        <v>UPDATE crash_acc_2016 SET AGENCY_txt = 'Rice PD' where TRIM(AGENCY)='3624';</v>
      </c>
    </row>
    <row r="2963" spans="1:9" x14ac:dyDescent="0.25">
      <c r="A2963" s="5" t="s">
        <v>8570</v>
      </c>
      <c r="B2963" t="s">
        <v>8335</v>
      </c>
      <c r="C2963" s="5" t="s">
        <v>7</v>
      </c>
      <c r="D2963" s="5" t="str">
        <f t="shared" si="366"/>
        <v>3625</v>
      </c>
      <c r="E2963" s="5" t="str">
        <f t="shared" si="367"/>
        <v>Rice/Steele Co Consolidated PSAP</v>
      </c>
      <c r="F2963" s="5" t="s">
        <v>8688</v>
      </c>
      <c r="H2963" s="5">
        <f t="shared" si="368"/>
        <v>32</v>
      </c>
      <c r="I2963" s="5" t="str">
        <f t="shared" si="369"/>
        <v>UPDATE crash_acc_2016 SET AGENCY_txt = 'Rice/Steele Co Consolidated PSAP' where TRIM(AGENCY)='3625';</v>
      </c>
    </row>
    <row r="2964" spans="1:9" x14ac:dyDescent="0.25">
      <c r="A2964" s="5" t="s">
        <v>8570</v>
      </c>
      <c r="B2964" t="s">
        <v>8336</v>
      </c>
      <c r="C2964" s="5" t="s">
        <v>7</v>
      </c>
      <c r="D2964" s="5" t="str">
        <f t="shared" si="366"/>
        <v>3626</v>
      </c>
      <c r="E2964" s="5" t="str">
        <f t="shared" si="367"/>
        <v>Richfield PD</v>
      </c>
      <c r="F2964" s="5" t="s">
        <v>8688</v>
      </c>
      <c r="H2964" s="5">
        <f t="shared" si="368"/>
        <v>12</v>
      </c>
      <c r="I2964" s="5" t="str">
        <f t="shared" si="369"/>
        <v>UPDATE crash_acc_2016 SET AGENCY_txt = 'Richfield PD' where TRIM(AGENCY)='3626';</v>
      </c>
    </row>
    <row r="2965" spans="1:9" x14ac:dyDescent="0.25">
      <c r="A2965" s="5" t="s">
        <v>8570</v>
      </c>
      <c r="B2965" t="s">
        <v>8337</v>
      </c>
      <c r="C2965" s="5" t="s">
        <v>7</v>
      </c>
      <c r="D2965" s="5" t="str">
        <f t="shared" si="366"/>
        <v>3628</v>
      </c>
      <c r="E2965" s="5" t="str">
        <f t="shared" si="367"/>
        <v>Robbinsdale PD</v>
      </c>
      <c r="F2965" s="5" t="s">
        <v>8688</v>
      </c>
      <c r="H2965" s="5">
        <f t="shared" si="368"/>
        <v>14</v>
      </c>
      <c r="I2965" s="5" t="str">
        <f t="shared" si="369"/>
        <v>UPDATE crash_acc_2016 SET AGENCY_txt = 'Robbinsdale PD' where TRIM(AGENCY)='3628';</v>
      </c>
    </row>
    <row r="2966" spans="1:9" x14ac:dyDescent="0.25">
      <c r="A2966" s="5" t="s">
        <v>8570</v>
      </c>
      <c r="B2966" t="s">
        <v>8338</v>
      </c>
      <c r="C2966" s="5" t="s">
        <v>7</v>
      </c>
      <c r="D2966" s="5" t="str">
        <f t="shared" si="366"/>
        <v>3629</v>
      </c>
      <c r="E2966" s="5" t="str">
        <f t="shared" si="367"/>
        <v>Rochester PD</v>
      </c>
      <c r="F2966" s="5" t="s">
        <v>8688</v>
      </c>
      <c r="H2966" s="5">
        <f t="shared" si="368"/>
        <v>12</v>
      </c>
      <c r="I2966" s="5" t="str">
        <f t="shared" si="369"/>
        <v>UPDATE crash_acc_2016 SET AGENCY_txt = 'Rochester PD' where TRIM(AGENCY)='3629';</v>
      </c>
    </row>
    <row r="2967" spans="1:9" x14ac:dyDescent="0.25">
      <c r="A2967" s="5" t="s">
        <v>8570</v>
      </c>
      <c r="B2967" t="s">
        <v>8339</v>
      </c>
      <c r="C2967" s="5" t="s">
        <v>7</v>
      </c>
      <c r="D2967" s="5" t="str">
        <f t="shared" si="366"/>
        <v>3630</v>
      </c>
      <c r="E2967" s="5" t="str">
        <f t="shared" si="367"/>
        <v>Rock Co Sheriff</v>
      </c>
      <c r="F2967" s="5" t="s">
        <v>8688</v>
      </c>
      <c r="H2967" s="5">
        <f t="shared" si="368"/>
        <v>15</v>
      </c>
      <c r="I2967" s="5" t="str">
        <f t="shared" si="369"/>
        <v>UPDATE crash_acc_2016 SET AGENCY_txt = 'Rock Co Sheriff' where TRIM(AGENCY)='3630';</v>
      </c>
    </row>
    <row r="2968" spans="1:9" x14ac:dyDescent="0.25">
      <c r="A2968" s="5" t="s">
        <v>8570</v>
      </c>
      <c r="B2968" t="s">
        <v>8340</v>
      </c>
      <c r="C2968" s="5" t="s">
        <v>7</v>
      </c>
      <c r="D2968" s="5" t="str">
        <f t="shared" si="366"/>
        <v>3631</v>
      </c>
      <c r="E2968" s="5" t="str">
        <f t="shared" si="367"/>
        <v>Rogers PD</v>
      </c>
      <c r="F2968" s="5" t="s">
        <v>8688</v>
      </c>
      <c r="H2968" s="5">
        <f t="shared" si="368"/>
        <v>9</v>
      </c>
      <c r="I2968" s="5" t="str">
        <f t="shared" si="369"/>
        <v>UPDATE crash_acc_2016 SET AGENCY_txt = 'Rogers PD' where TRIM(AGENCY)='3631';</v>
      </c>
    </row>
    <row r="2969" spans="1:9" x14ac:dyDescent="0.25">
      <c r="A2969" s="5" t="s">
        <v>8570</v>
      </c>
      <c r="B2969" t="s">
        <v>8341</v>
      </c>
      <c r="C2969" s="5" t="s">
        <v>7</v>
      </c>
      <c r="D2969" s="5" t="str">
        <f t="shared" si="366"/>
        <v>3632</v>
      </c>
      <c r="E2969" s="5" t="str">
        <f t="shared" si="367"/>
        <v>Roseau Co Sheriff</v>
      </c>
      <c r="F2969" s="5" t="s">
        <v>8688</v>
      </c>
      <c r="H2969" s="5">
        <f t="shared" si="368"/>
        <v>17</v>
      </c>
      <c r="I2969" s="5" t="str">
        <f t="shared" si="369"/>
        <v>UPDATE crash_acc_2016 SET AGENCY_txt = 'Roseau Co Sheriff' where TRIM(AGENCY)='3632';</v>
      </c>
    </row>
    <row r="2970" spans="1:9" x14ac:dyDescent="0.25">
      <c r="A2970" s="5" t="s">
        <v>8570</v>
      </c>
      <c r="B2970" t="s">
        <v>8342</v>
      </c>
      <c r="C2970" s="5" t="s">
        <v>7</v>
      </c>
      <c r="D2970" s="5" t="str">
        <f t="shared" si="366"/>
        <v>3633</v>
      </c>
      <c r="E2970" s="5" t="str">
        <f t="shared" si="367"/>
        <v>Roseau PD</v>
      </c>
      <c r="F2970" s="5" t="s">
        <v>8688</v>
      </c>
      <c r="H2970" s="5">
        <f t="shared" si="368"/>
        <v>9</v>
      </c>
      <c r="I2970" s="5" t="str">
        <f t="shared" si="369"/>
        <v>UPDATE crash_acc_2016 SET AGENCY_txt = 'Roseau PD' where TRIM(AGENCY)='3633';</v>
      </c>
    </row>
    <row r="2971" spans="1:9" x14ac:dyDescent="0.25">
      <c r="A2971" s="5" t="s">
        <v>8570</v>
      </c>
      <c r="B2971" t="s">
        <v>8343</v>
      </c>
      <c r="C2971" s="5" t="s">
        <v>7</v>
      </c>
      <c r="D2971" s="5" t="str">
        <f t="shared" si="366"/>
        <v>3634</v>
      </c>
      <c r="E2971" s="5" t="str">
        <f t="shared" si="367"/>
        <v>Rosemount PD</v>
      </c>
      <c r="F2971" s="5" t="s">
        <v>8688</v>
      </c>
      <c r="H2971" s="5">
        <f t="shared" si="368"/>
        <v>12</v>
      </c>
      <c r="I2971" s="5" t="str">
        <f t="shared" si="369"/>
        <v>UPDATE crash_acc_2016 SET AGENCY_txt = 'Rosemount PD' where TRIM(AGENCY)='3634';</v>
      </c>
    </row>
    <row r="2972" spans="1:9" x14ac:dyDescent="0.25">
      <c r="A2972" s="5" t="s">
        <v>8570</v>
      </c>
      <c r="B2972" t="s">
        <v>8344</v>
      </c>
      <c r="C2972" s="5" t="s">
        <v>7</v>
      </c>
      <c r="D2972" s="5" t="str">
        <f t="shared" si="366"/>
        <v>3635</v>
      </c>
      <c r="E2972" s="5" t="str">
        <f t="shared" si="367"/>
        <v>Roseville PD</v>
      </c>
      <c r="F2972" s="5" t="s">
        <v>8688</v>
      </c>
      <c r="H2972" s="5">
        <f t="shared" si="368"/>
        <v>12</v>
      </c>
      <c r="I2972" s="5" t="str">
        <f t="shared" si="369"/>
        <v>UPDATE crash_acc_2016 SET AGENCY_txt = 'Roseville PD' where TRIM(AGENCY)='3635';</v>
      </c>
    </row>
    <row r="2973" spans="1:9" x14ac:dyDescent="0.25">
      <c r="A2973" s="5" t="s">
        <v>8570</v>
      </c>
      <c r="B2973" t="s">
        <v>8345</v>
      </c>
      <c r="C2973" s="5" t="s">
        <v>7</v>
      </c>
      <c r="D2973" s="5" t="str">
        <f t="shared" si="366"/>
        <v>3636</v>
      </c>
      <c r="E2973" s="5" t="str">
        <f t="shared" si="367"/>
        <v>Royalton PD</v>
      </c>
      <c r="F2973" s="5" t="s">
        <v>8688</v>
      </c>
      <c r="H2973" s="5">
        <f t="shared" si="368"/>
        <v>11</v>
      </c>
      <c r="I2973" s="5" t="str">
        <f t="shared" si="369"/>
        <v>UPDATE crash_acc_2016 SET AGENCY_txt = 'Royalton PD' where TRIM(AGENCY)='3636';</v>
      </c>
    </row>
    <row r="2974" spans="1:9" x14ac:dyDescent="0.25">
      <c r="A2974" s="5" t="s">
        <v>8570</v>
      </c>
      <c r="B2974" t="s">
        <v>8346</v>
      </c>
      <c r="C2974" s="5" t="s">
        <v>7</v>
      </c>
      <c r="D2974" s="5" t="str">
        <f t="shared" si="366"/>
        <v>3637</v>
      </c>
      <c r="E2974" s="5" t="str">
        <f t="shared" si="367"/>
        <v>Rushford PD</v>
      </c>
      <c r="F2974" s="5" t="s">
        <v>8688</v>
      </c>
      <c r="H2974" s="5">
        <f t="shared" si="368"/>
        <v>11</v>
      </c>
      <c r="I2974" s="5" t="str">
        <f t="shared" si="369"/>
        <v>UPDATE crash_acc_2016 SET AGENCY_txt = 'Rushford PD' where TRIM(AGENCY)='3637';</v>
      </c>
    </row>
    <row r="2975" spans="1:9" x14ac:dyDescent="0.25">
      <c r="A2975" s="5" t="s">
        <v>8570</v>
      </c>
      <c r="B2975" t="s">
        <v>8347</v>
      </c>
      <c r="C2975" s="5" t="s">
        <v>7</v>
      </c>
      <c r="D2975" s="5" t="str">
        <f t="shared" si="366"/>
        <v>3638</v>
      </c>
      <c r="E2975" s="5" t="str">
        <f t="shared" si="367"/>
        <v>Sacred Heart PD</v>
      </c>
      <c r="F2975" s="5" t="s">
        <v>8688</v>
      </c>
      <c r="H2975" s="5">
        <f t="shared" si="368"/>
        <v>15</v>
      </c>
      <c r="I2975" s="5" t="str">
        <f t="shared" si="369"/>
        <v>UPDATE crash_acc_2016 SET AGENCY_txt = 'Sacred Heart PD' where TRIM(AGENCY)='3638';</v>
      </c>
    </row>
    <row r="2976" spans="1:9" x14ac:dyDescent="0.25">
      <c r="A2976" s="5" t="s">
        <v>8570</v>
      </c>
      <c r="B2976" t="s">
        <v>8348</v>
      </c>
      <c r="C2976" s="5" t="s">
        <v>7</v>
      </c>
      <c r="D2976" s="5" t="str">
        <f t="shared" si="366"/>
        <v>3639</v>
      </c>
      <c r="E2976" s="5" t="str">
        <f t="shared" si="367"/>
        <v>Sartell PD</v>
      </c>
      <c r="F2976" s="5" t="s">
        <v>8688</v>
      </c>
      <c r="H2976" s="5">
        <f t="shared" si="368"/>
        <v>10</v>
      </c>
      <c r="I2976" s="5" t="str">
        <f t="shared" si="369"/>
        <v>UPDATE crash_acc_2016 SET AGENCY_txt = 'Sartell PD' where TRIM(AGENCY)='3639';</v>
      </c>
    </row>
    <row r="2977" spans="1:9" x14ac:dyDescent="0.25">
      <c r="A2977" s="5" t="s">
        <v>8570</v>
      </c>
      <c r="B2977" t="s">
        <v>8349</v>
      </c>
      <c r="C2977" s="5" t="s">
        <v>7</v>
      </c>
      <c r="D2977" s="5" t="str">
        <f t="shared" si="366"/>
        <v>3640</v>
      </c>
      <c r="E2977" s="5" t="str">
        <f t="shared" si="367"/>
        <v>Sauk Centre PD</v>
      </c>
      <c r="F2977" s="5" t="s">
        <v>8688</v>
      </c>
      <c r="H2977" s="5">
        <f t="shared" si="368"/>
        <v>14</v>
      </c>
      <c r="I2977" s="5" t="str">
        <f t="shared" si="369"/>
        <v>UPDATE crash_acc_2016 SET AGENCY_txt = 'Sauk Centre PD' where TRIM(AGENCY)='3640';</v>
      </c>
    </row>
    <row r="2978" spans="1:9" x14ac:dyDescent="0.25">
      <c r="A2978" s="5" t="s">
        <v>8570</v>
      </c>
      <c r="B2978" t="s">
        <v>8350</v>
      </c>
      <c r="C2978" s="5" t="s">
        <v>7</v>
      </c>
      <c r="D2978" s="5" t="str">
        <f t="shared" si="366"/>
        <v>3641</v>
      </c>
      <c r="E2978" s="5" t="str">
        <f t="shared" si="367"/>
        <v>Sauk Rapids PD</v>
      </c>
      <c r="F2978" s="5" t="s">
        <v>8688</v>
      </c>
      <c r="H2978" s="5">
        <f t="shared" si="368"/>
        <v>14</v>
      </c>
      <c r="I2978" s="5" t="str">
        <f t="shared" si="369"/>
        <v>UPDATE crash_acc_2016 SET AGENCY_txt = 'Sauk Rapids PD' where TRIM(AGENCY)='3641';</v>
      </c>
    </row>
    <row r="2979" spans="1:9" x14ac:dyDescent="0.25">
      <c r="A2979" s="5" t="s">
        <v>8570</v>
      </c>
      <c r="B2979" t="s">
        <v>8351</v>
      </c>
      <c r="C2979" s="5" t="s">
        <v>7</v>
      </c>
      <c r="D2979" s="5" t="str">
        <f t="shared" si="366"/>
        <v>3642</v>
      </c>
      <c r="E2979" s="5" t="str">
        <f t="shared" si="367"/>
        <v>Savage PD</v>
      </c>
      <c r="F2979" s="5" t="s">
        <v>8688</v>
      </c>
      <c r="H2979" s="5">
        <f t="shared" si="368"/>
        <v>9</v>
      </c>
      <c r="I2979" s="5" t="str">
        <f t="shared" si="369"/>
        <v>UPDATE crash_acc_2016 SET AGENCY_txt = 'Savage PD' where TRIM(AGENCY)='3642';</v>
      </c>
    </row>
    <row r="2980" spans="1:9" x14ac:dyDescent="0.25">
      <c r="A2980" s="5" t="s">
        <v>8570</v>
      </c>
      <c r="B2980" t="s">
        <v>8352</v>
      </c>
      <c r="C2980" s="5" t="s">
        <v>7</v>
      </c>
      <c r="D2980" s="5" t="str">
        <f t="shared" si="366"/>
        <v>3643</v>
      </c>
      <c r="E2980" s="5" t="str">
        <f t="shared" si="367"/>
        <v>Scott Co Sheriff</v>
      </c>
      <c r="F2980" s="5" t="s">
        <v>8688</v>
      </c>
      <c r="H2980" s="5">
        <f t="shared" si="368"/>
        <v>16</v>
      </c>
      <c r="I2980" s="5" t="str">
        <f t="shared" si="369"/>
        <v>UPDATE crash_acc_2016 SET AGENCY_txt = 'Scott Co Sheriff' where TRIM(AGENCY)='3643';</v>
      </c>
    </row>
    <row r="2981" spans="1:9" x14ac:dyDescent="0.25">
      <c r="A2981" s="5" t="s">
        <v>8570</v>
      </c>
      <c r="B2981" t="s">
        <v>8353</v>
      </c>
      <c r="C2981" s="5" t="s">
        <v>7</v>
      </c>
      <c r="D2981" s="5" t="str">
        <f t="shared" si="366"/>
        <v>3644</v>
      </c>
      <c r="E2981" s="5" t="str">
        <f t="shared" si="367"/>
        <v>Sebeka PD</v>
      </c>
      <c r="F2981" s="5" t="s">
        <v>8688</v>
      </c>
      <c r="H2981" s="5">
        <f t="shared" si="368"/>
        <v>9</v>
      </c>
      <c r="I2981" s="5" t="str">
        <f t="shared" si="369"/>
        <v>UPDATE crash_acc_2016 SET AGENCY_txt = 'Sebeka PD' where TRIM(AGENCY)='3644';</v>
      </c>
    </row>
    <row r="2982" spans="1:9" x14ac:dyDescent="0.25">
      <c r="A2982" s="5" t="s">
        <v>8570</v>
      </c>
      <c r="B2982" t="s">
        <v>8354</v>
      </c>
      <c r="C2982" s="5" t="s">
        <v>7</v>
      </c>
      <c r="D2982" s="5" t="str">
        <f t="shared" si="366"/>
        <v>3645</v>
      </c>
      <c r="E2982" s="5" t="str">
        <f t="shared" si="367"/>
        <v>Shakopee PD</v>
      </c>
      <c r="F2982" s="5" t="s">
        <v>8688</v>
      </c>
      <c r="H2982" s="5">
        <f t="shared" si="368"/>
        <v>11</v>
      </c>
      <c r="I2982" s="5" t="str">
        <f t="shared" si="369"/>
        <v>UPDATE crash_acc_2016 SET AGENCY_txt = 'Shakopee PD' where TRIM(AGENCY)='3645';</v>
      </c>
    </row>
    <row r="2983" spans="1:9" x14ac:dyDescent="0.25">
      <c r="A2983" s="5" t="s">
        <v>8570</v>
      </c>
      <c r="B2983" t="s">
        <v>8355</v>
      </c>
      <c r="C2983" s="5" t="s">
        <v>7</v>
      </c>
      <c r="D2983" s="5" t="str">
        <f t="shared" si="366"/>
        <v>3646</v>
      </c>
      <c r="E2983" s="5" t="str">
        <f t="shared" si="367"/>
        <v>Sherburn Welcome PD</v>
      </c>
      <c r="F2983" s="5" t="s">
        <v>8688</v>
      </c>
      <c r="H2983" s="5">
        <f t="shared" si="368"/>
        <v>19</v>
      </c>
      <c r="I2983" s="5" t="str">
        <f t="shared" si="369"/>
        <v>UPDATE crash_acc_2016 SET AGENCY_txt = 'Sherburn Welcome PD' where TRIM(AGENCY)='3646';</v>
      </c>
    </row>
    <row r="2984" spans="1:9" x14ac:dyDescent="0.25">
      <c r="A2984" s="5" t="s">
        <v>8570</v>
      </c>
      <c r="B2984" t="s">
        <v>8356</v>
      </c>
      <c r="C2984" s="5" t="s">
        <v>7</v>
      </c>
      <c r="D2984" s="5" t="str">
        <f t="shared" si="366"/>
        <v>3647</v>
      </c>
      <c r="E2984" s="5" t="str">
        <f t="shared" si="367"/>
        <v>Sherburne Co Sheriff</v>
      </c>
      <c r="F2984" s="5" t="s">
        <v>8688</v>
      </c>
      <c r="H2984" s="5">
        <f t="shared" si="368"/>
        <v>20</v>
      </c>
      <c r="I2984" s="5" t="str">
        <f t="shared" si="369"/>
        <v>UPDATE crash_acc_2016 SET AGENCY_txt = 'Sherburne Co Sheriff' where TRIM(AGENCY)='3647';</v>
      </c>
    </row>
    <row r="2985" spans="1:9" x14ac:dyDescent="0.25">
      <c r="A2985" s="5" t="s">
        <v>8570</v>
      </c>
      <c r="B2985" t="s">
        <v>8357</v>
      </c>
      <c r="C2985" s="5" t="s">
        <v>7</v>
      </c>
      <c r="D2985" s="5" t="str">
        <f t="shared" si="366"/>
        <v>3649</v>
      </c>
      <c r="E2985" s="5" t="str">
        <f t="shared" si="367"/>
        <v>Sibley Co Sheriff</v>
      </c>
      <c r="F2985" s="5" t="s">
        <v>8688</v>
      </c>
      <c r="H2985" s="5">
        <f t="shared" si="368"/>
        <v>17</v>
      </c>
      <c r="I2985" s="5" t="str">
        <f t="shared" si="369"/>
        <v>UPDATE crash_acc_2016 SET AGENCY_txt = 'Sibley Co Sheriff' where TRIM(AGENCY)='3649';</v>
      </c>
    </row>
    <row r="2986" spans="1:9" x14ac:dyDescent="0.25">
      <c r="A2986" s="5" t="s">
        <v>8570</v>
      </c>
      <c r="B2986" t="s">
        <v>8358</v>
      </c>
      <c r="C2986" s="5" t="s">
        <v>7</v>
      </c>
      <c r="D2986" s="5" t="str">
        <f t="shared" si="366"/>
        <v>3650</v>
      </c>
      <c r="E2986" s="5" t="str">
        <f t="shared" si="367"/>
        <v>Silver Bay PD</v>
      </c>
      <c r="F2986" s="5" t="s">
        <v>8688</v>
      </c>
      <c r="H2986" s="5">
        <f t="shared" si="368"/>
        <v>13</v>
      </c>
      <c r="I2986" s="5" t="str">
        <f t="shared" si="369"/>
        <v>UPDATE crash_acc_2016 SET AGENCY_txt = 'Silver Bay PD' where TRIM(AGENCY)='3650';</v>
      </c>
    </row>
    <row r="2987" spans="1:9" x14ac:dyDescent="0.25">
      <c r="A2987" s="5" t="s">
        <v>8570</v>
      </c>
      <c r="B2987" t="s">
        <v>8359</v>
      </c>
      <c r="C2987" s="5" t="s">
        <v>7</v>
      </c>
      <c r="D2987" s="5" t="str">
        <f t="shared" ref="D2987:D3050" si="370">LEFT(B2987,4)</f>
        <v>3651</v>
      </c>
      <c r="E2987" s="5" t="str">
        <f t="shared" ref="E2987:E3050" si="371">TRIM(MID(B2987, SEARCH("=", B2987)+1,100))</f>
        <v>Silver Lake PD</v>
      </c>
      <c r="F2987" s="5" t="s">
        <v>8688</v>
      </c>
      <c r="H2987" s="5">
        <f t="shared" si="368"/>
        <v>14</v>
      </c>
      <c r="I2987" s="5" t="str">
        <f t="shared" si="369"/>
        <v>UPDATE crash_acc_2016 SET AGENCY_txt = 'Silver Lake PD' where TRIM(AGENCY)='3651';</v>
      </c>
    </row>
    <row r="2988" spans="1:9" x14ac:dyDescent="0.25">
      <c r="A2988" s="5" t="s">
        <v>8570</v>
      </c>
      <c r="B2988" t="s">
        <v>8360</v>
      </c>
      <c r="C2988" s="5" t="s">
        <v>7</v>
      </c>
      <c r="D2988" s="5" t="str">
        <f t="shared" si="370"/>
        <v>3652</v>
      </c>
      <c r="E2988" s="5" t="str">
        <f t="shared" si="371"/>
        <v>Slayton PD</v>
      </c>
      <c r="F2988" s="5" t="s">
        <v>8688</v>
      </c>
      <c r="H2988" s="5">
        <f t="shared" si="368"/>
        <v>10</v>
      </c>
      <c r="I2988" s="5" t="str">
        <f t="shared" si="369"/>
        <v>UPDATE crash_acc_2016 SET AGENCY_txt = 'Slayton PD' where TRIM(AGENCY)='3652';</v>
      </c>
    </row>
    <row r="2989" spans="1:9" x14ac:dyDescent="0.25">
      <c r="A2989" s="5" t="s">
        <v>8570</v>
      </c>
      <c r="B2989" t="s">
        <v>8361</v>
      </c>
      <c r="C2989" s="5" t="s">
        <v>7</v>
      </c>
      <c r="D2989" s="5" t="str">
        <f t="shared" si="370"/>
        <v>3653</v>
      </c>
      <c r="E2989" s="5" t="str">
        <f t="shared" si="371"/>
        <v>Sleepy Eye PD</v>
      </c>
      <c r="F2989" s="5" t="s">
        <v>8688</v>
      </c>
      <c r="H2989" s="5">
        <f t="shared" si="368"/>
        <v>13</v>
      </c>
      <c r="I2989" s="5" t="str">
        <f t="shared" si="369"/>
        <v>UPDATE crash_acc_2016 SET AGENCY_txt = 'Sleepy Eye PD' where TRIM(AGENCY)='3653';</v>
      </c>
    </row>
    <row r="2990" spans="1:9" x14ac:dyDescent="0.25">
      <c r="A2990" s="5" t="s">
        <v>8570</v>
      </c>
      <c r="B2990" t="s">
        <v>8362</v>
      </c>
      <c r="C2990" s="5" t="s">
        <v>7</v>
      </c>
      <c r="D2990" s="5" t="str">
        <f t="shared" si="370"/>
        <v>3654</v>
      </c>
      <c r="E2990" s="5" t="str">
        <f t="shared" si="371"/>
        <v>Social Security Administration - Inspector General</v>
      </c>
      <c r="F2990" s="5" t="s">
        <v>8688</v>
      </c>
      <c r="H2990" s="5">
        <f t="shared" si="368"/>
        <v>50</v>
      </c>
      <c r="I2990" s="5" t="str">
        <f t="shared" si="369"/>
        <v>UPDATE crash_acc_2016 SET AGENCY_txt = 'Social Security Administration - Inspector General' where TRIM(AGENCY)='3654';</v>
      </c>
    </row>
    <row r="2991" spans="1:9" x14ac:dyDescent="0.25">
      <c r="A2991" s="5" t="s">
        <v>8570</v>
      </c>
      <c r="B2991" t="s">
        <v>8363</v>
      </c>
      <c r="C2991" s="5" t="s">
        <v>7</v>
      </c>
      <c r="D2991" s="5" t="str">
        <f t="shared" si="370"/>
        <v>3655</v>
      </c>
      <c r="E2991" s="5" t="str">
        <f t="shared" si="371"/>
        <v>South Lake Minnetonka PD</v>
      </c>
      <c r="F2991" s="5" t="s">
        <v>8688</v>
      </c>
      <c r="H2991" s="5">
        <f t="shared" si="368"/>
        <v>24</v>
      </c>
      <c r="I2991" s="5" t="str">
        <f t="shared" si="369"/>
        <v>UPDATE crash_acc_2016 SET AGENCY_txt = 'South Lake Minnetonka PD' where TRIM(AGENCY)='3655';</v>
      </c>
    </row>
    <row r="2992" spans="1:9" x14ac:dyDescent="0.25">
      <c r="A2992" s="5" t="s">
        <v>8570</v>
      </c>
      <c r="B2992" t="s">
        <v>8364</v>
      </c>
      <c r="C2992" s="5" t="s">
        <v>7</v>
      </c>
      <c r="D2992" s="5" t="str">
        <f t="shared" si="370"/>
        <v>3656</v>
      </c>
      <c r="E2992" s="5" t="str">
        <f t="shared" si="371"/>
        <v>South St Paul PD</v>
      </c>
      <c r="F2992" s="5" t="s">
        <v>8688</v>
      </c>
      <c r="H2992" s="5">
        <f t="shared" si="368"/>
        <v>16</v>
      </c>
      <c r="I2992" s="5" t="str">
        <f t="shared" si="369"/>
        <v>UPDATE crash_acc_2016 SET AGENCY_txt = 'South St Paul PD' where TRIM(AGENCY)='3656';</v>
      </c>
    </row>
    <row r="2993" spans="1:9" x14ac:dyDescent="0.25">
      <c r="A2993" s="5" t="s">
        <v>8570</v>
      </c>
      <c r="B2993" t="s">
        <v>8365</v>
      </c>
      <c r="C2993" s="5" t="s">
        <v>7</v>
      </c>
      <c r="D2993" s="5" t="str">
        <f t="shared" si="370"/>
        <v>3657</v>
      </c>
      <c r="E2993" s="5" t="str">
        <f t="shared" si="371"/>
        <v>Spring Grove PD</v>
      </c>
      <c r="F2993" s="5" t="s">
        <v>8688</v>
      </c>
      <c r="H2993" s="5">
        <f t="shared" si="368"/>
        <v>15</v>
      </c>
      <c r="I2993" s="5" t="str">
        <f t="shared" si="369"/>
        <v>UPDATE crash_acc_2016 SET AGENCY_txt = 'Spring Grove PD' where TRIM(AGENCY)='3657';</v>
      </c>
    </row>
    <row r="2994" spans="1:9" x14ac:dyDescent="0.25">
      <c r="A2994" s="5" t="s">
        <v>8570</v>
      </c>
      <c r="B2994" t="s">
        <v>8366</v>
      </c>
      <c r="C2994" s="5" t="s">
        <v>7</v>
      </c>
      <c r="D2994" s="5" t="str">
        <f t="shared" si="370"/>
        <v>3658</v>
      </c>
      <c r="E2994" s="5" t="str">
        <f t="shared" si="371"/>
        <v>Spring Lake Park PD</v>
      </c>
      <c r="F2994" s="5" t="s">
        <v>8688</v>
      </c>
      <c r="H2994" s="5">
        <f t="shared" si="368"/>
        <v>19</v>
      </c>
      <c r="I2994" s="5" t="str">
        <f t="shared" si="369"/>
        <v>UPDATE crash_acc_2016 SET AGENCY_txt = 'Spring Lake Park PD' where TRIM(AGENCY)='3658';</v>
      </c>
    </row>
    <row r="2995" spans="1:9" x14ac:dyDescent="0.25">
      <c r="A2995" s="5" t="s">
        <v>8570</v>
      </c>
      <c r="B2995" t="s">
        <v>8367</v>
      </c>
      <c r="C2995" s="5" t="s">
        <v>7</v>
      </c>
      <c r="D2995" s="5" t="str">
        <f t="shared" si="370"/>
        <v>3659</v>
      </c>
      <c r="E2995" s="5" t="str">
        <f t="shared" si="371"/>
        <v>Springfield PD</v>
      </c>
      <c r="F2995" s="5" t="s">
        <v>8688</v>
      </c>
      <c r="H2995" s="5">
        <f t="shared" si="368"/>
        <v>14</v>
      </c>
      <c r="I2995" s="5" t="str">
        <f t="shared" si="369"/>
        <v>UPDATE crash_acc_2016 SET AGENCY_txt = 'Springfield PD' where TRIM(AGENCY)='3659';</v>
      </c>
    </row>
    <row r="2996" spans="1:9" x14ac:dyDescent="0.25">
      <c r="A2996" s="5" t="s">
        <v>8570</v>
      </c>
      <c r="B2996" t="s">
        <v>8368</v>
      </c>
      <c r="C2996" s="5" t="s">
        <v>7</v>
      </c>
      <c r="D2996" s="5" t="str">
        <f t="shared" si="370"/>
        <v>3660</v>
      </c>
      <c r="E2996" s="5" t="str">
        <f t="shared" si="371"/>
        <v>St Anthony PD</v>
      </c>
      <c r="F2996" s="5" t="s">
        <v>8688</v>
      </c>
      <c r="H2996" s="5">
        <f t="shared" si="368"/>
        <v>13</v>
      </c>
      <c r="I2996" s="5" t="str">
        <f t="shared" si="369"/>
        <v>UPDATE crash_acc_2016 SET AGENCY_txt = 'St Anthony PD' where TRIM(AGENCY)='3660';</v>
      </c>
    </row>
    <row r="2997" spans="1:9" x14ac:dyDescent="0.25">
      <c r="A2997" s="5" t="s">
        <v>8570</v>
      </c>
      <c r="B2997" t="s">
        <v>8369</v>
      </c>
      <c r="C2997" s="5" t="s">
        <v>7</v>
      </c>
      <c r="D2997" s="5" t="str">
        <f t="shared" si="370"/>
        <v>3661</v>
      </c>
      <c r="E2997" s="5" t="str">
        <f t="shared" si="371"/>
        <v>St Charles PD</v>
      </c>
      <c r="F2997" s="5" t="s">
        <v>8688</v>
      </c>
      <c r="H2997" s="5">
        <f t="shared" si="368"/>
        <v>13</v>
      </c>
      <c r="I2997" s="5" t="str">
        <f t="shared" si="369"/>
        <v>UPDATE crash_acc_2016 SET AGENCY_txt = 'St Charles PD' where TRIM(AGENCY)='3661';</v>
      </c>
    </row>
    <row r="2998" spans="1:9" x14ac:dyDescent="0.25">
      <c r="A2998" s="5" t="s">
        <v>8570</v>
      </c>
      <c r="B2998" t="s">
        <v>8370</v>
      </c>
      <c r="C2998" s="5" t="s">
        <v>7</v>
      </c>
      <c r="D2998" s="5" t="str">
        <f t="shared" si="370"/>
        <v>3662</v>
      </c>
      <c r="E2998" s="5" t="str">
        <f t="shared" si="371"/>
        <v>St Cloud PD</v>
      </c>
      <c r="F2998" s="5" t="s">
        <v>8688</v>
      </c>
      <c r="H2998" s="5">
        <f t="shared" si="368"/>
        <v>11</v>
      </c>
      <c r="I2998" s="5" t="str">
        <f t="shared" si="369"/>
        <v>UPDATE crash_acc_2016 SET AGENCY_txt = 'St Cloud PD' where TRIM(AGENCY)='3662';</v>
      </c>
    </row>
    <row r="2999" spans="1:9" x14ac:dyDescent="0.25">
      <c r="A2999" s="5" t="s">
        <v>8570</v>
      </c>
      <c r="B2999" t="s">
        <v>8371</v>
      </c>
      <c r="C2999" s="5" t="s">
        <v>7</v>
      </c>
      <c r="D2999" s="5" t="str">
        <f t="shared" si="370"/>
        <v>3663</v>
      </c>
      <c r="E2999" s="5" t="str">
        <f t="shared" si="371"/>
        <v>St Francis PD</v>
      </c>
      <c r="F2999" s="5" t="s">
        <v>8688</v>
      </c>
      <c r="H2999" s="5">
        <f t="shared" si="368"/>
        <v>13</v>
      </c>
      <c r="I2999" s="5" t="str">
        <f t="shared" si="369"/>
        <v>UPDATE crash_acc_2016 SET AGENCY_txt = 'St Francis PD' where TRIM(AGENCY)='3663';</v>
      </c>
    </row>
    <row r="3000" spans="1:9" x14ac:dyDescent="0.25">
      <c r="A3000" s="5" t="s">
        <v>8570</v>
      </c>
      <c r="B3000" t="s">
        <v>8372</v>
      </c>
      <c r="C3000" s="5" t="s">
        <v>7</v>
      </c>
      <c r="D3000" s="5" t="str">
        <f t="shared" si="370"/>
        <v>3664</v>
      </c>
      <c r="E3000" s="5" t="str">
        <f t="shared" si="371"/>
        <v>St James PD</v>
      </c>
      <c r="F3000" s="5" t="s">
        <v>8688</v>
      </c>
      <c r="H3000" s="5">
        <f t="shared" si="368"/>
        <v>11</v>
      </c>
      <c r="I3000" s="5" t="str">
        <f t="shared" si="369"/>
        <v>UPDATE crash_acc_2016 SET AGENCY_txt = 'St James PD' where TRIM(AGENCY)='3664';</v>
      </c>
    </row>
    <row r="3001" spans="1:9" x14ac:dyDescent="0.25">
      <c r="A3001" s="5" t="s">
        <v>8570</v>
      </c>
      <c r="B3001" t="s">
        <v>8373</v>
      </c>
      <c r="C3001" s="5" t="s">
        <v>7</v>
      </c>
      <c r="D3001" s="5" t="str">
        <f t="shared" si="370"/>
        <v>3665</v>
      </c>
      <c r="E3001" s="5" t="str">
        <f t="shared" si="371"/>
        <v>St Joseph PD</v>
      </c>
      <c r="F3001" s="5" t="s">
        <v>8688</v>
      </c>
      <c r="H3001" s="5">
        <f t="shared" si="368"/>
        <v>12</v>
      </c>
      <c r="I3001" s="5" t="str">
        <f t="shared" si="369"/>
        <v>UPDATE crash_acc_2016 SET AGENCY_txt = 'St Joseph PD' where TRIM(AGENCY)='3665';</v>
      </c>
    </row>
    <row r="3002" spans="1:9" x14ac:dyDescent="0.25">
      <c r="A3002" s="5" t="s">
        <v>8570</v>
      </c>
      <c r="B3002" t="s">
        <v>8374</v>
      </c>
      <c r="C3002" s="5" t="s">
        <v>7</v>
      </c>
      <c r="D3002" s="5" t="str">
        <f t="shared" si="370"/>
        <v>3666</v>
      </c>
      <c r="E3002" s="5" t="str">
        <f t="shared" si="371"/>
        <v>St Louis Co Sheriff</v>
      </c>
      <c r="F3002" s="5" t="s">
        <v>8688</v>
      </c>
      <c r="H3002" s="5">
        <f t="shared" si="368"/>
        <v>19</v>
      </c>
      <c r="I3002" s="5" t="str">
        <f t="shared" si="369"/>
        <v>UPDATE crash_acc_2016 SET AGENCY_txt = 'St Louis Co Sheriff' where TRIM(AGENCY)='3666';</v>
      </c>
    </row>
    <row r="3003" spans="1:9" x14ac:dyDescent="0.25">
      <c r="A3003" s="5" t="s">
        <v>8570</v>
      </c>
      <c r="B3003" t="s">
        <v>8375</v>
      </c>
      <c r="C3003" s="5" t="s">
        <v>7</v>
      </c>
      <c r="D3003" s="5" t="str">
        <f t="shared" si="370"/>
        <v>3667</v>
      </c>
      <c r="E3003" s="5" t="str">
        <f t="shared" si="371"/>
        <v>St Louis Park PD</v>
      </c>
      <c r="F3003" s="5" t="s">
        <v>8688</v>
      </c>
      <c r="H3003" s="5">
        <f t="shared" si="368"/>
        <v>16</v>
      </c>
      <c r="I3003" s="5" t="str">
        <f t="shared" si="369"/>
        <v>UPDATE crash_acc_2016 SET AGENCY_txt = 'St Louis Park PD' where TRIM(AGENCY)='3667';</v>
      </c>
    </row>
    <row r="3004" spans="1:9" x14ac:dyDescent="0.25">
      <c r="A3004" s="5" t="s">
        <v>8570</v>
      </c>
      <c r="B3004" t="s">
        <v>8376</v>
      </c>
      <c r="C3004" s="5" t="s">
        <v>7</v>
      </c>
      <c r="D3004" s="5" t="str">
        <f t="shared" si="370"/>
        <v>3668</v>
      </c>
      <c r="E3004" s="5" t="str">
        <f t="shared" si="371"/>
        <v>St Paul Park PD</v>
      </c>
      <c r="F3004" s="5" t="s">
        <v>8688</v>
      </c>
      <c r="H3004" s="5">
        <f t="shared" si="368"/>
        <v>15</v>
      </c>
      <c r="I3004" s="5" t="str">
        <f t="shared" si="369"/>
        <v>UPDATE crash_acc_2016 SET AGENCY_txt = 'St Paul Park PD' where TRIM(AGENCY)='3668';</v>
      </c>
    </row>
    <row r="3005" spans="1:9" x14ac:dyDescent="0.25">
      <c r="A3005" s="5" t="s">
        <v>8570</v>
      </c>
      <c r="B3005" t="s">
        <v>8377</v>
      </c>
      <c r="C3005" s="5" t="s">
        <v>7</v>
      </c>
      <c r="D3005" s="5" t="str">
        <f t="shared" si="370"/>
        <v>3669</v>
      </c>
      <c r="E3005" s="5" t="str">
        <f t="shared" si="371"/>
        <v>St Paul PD</v>
      </c>
      <c r="F3005" s="5" t="s">
        <v>8688</v>
      </c>
      <c r="H3005" s="5">
        <f t="shared" si="368"/>
        <v>10</v>
      </c>
      <c r="I3005" s="5" t="str">
        <f t="shared" si="369"/>
        <v>UPDATE crash_acc_2016 SET AGENCY_txt = 'St Paul PD' where TRIM(AGENCY)='3669';</v>
      </c>
    </row>
    <row r="3006" spans="1:9" x14ac:dyDescent="0.25">
      <c r="A3006" s="5" t="s">
        <v>8570</v>
      </c>
      <c r="B3006" t="s">
        <v>8378</v>
      </c>
      <c r="C3006" s="5" t="s">
        <v>7</v>
      </c>
      <c r="D3006" s="5" t="str">
        <f t="shared" si="370"/>
        <v>3670</v>
      </c>
      <c r="E3006" s="5" t="str">
        <f t="shared" si="371"/>
        <v>St Peter PD</v>
      </c>
      <c r="F3006" s="5" t="s">
        <v>8688</v>
      </c>
      <c r="H3006" s="5">
        <f t="shared" si="368"/>
        <v>11</v>
      </c>
      <c r="I3006" s="5" t="str">
        <f t="shared" si="369"/>
        <v>UPDATE crash_acc_2016 SET AGENCY_txt = 'St Peter PD' where TRIM(AGENCY)='3670';</v>
      </c>
    </row>
    <row r="3007" spans="1:9" x14ac:dyDescent="0.25">
      <c r="A3007" s="5" t="s">
        <v>8570</v>
      </c>
      <c r="B3007" t="s">
        <v>8379</v>
      </c>
      <c r="C3007" s="5" t="s">
        <v>7</v>
      </c>
      <c r="D3007" s="5" t="str">
        <f t="shared" si="370"/>
        <v>3671</v>
      </c>
      <c r="E3007" s="5" t="str">
        <f t="shared" si="371"/>
        <v>Staples PD</v>
      </c>
      <c r="F3007" s="5" t="s">
        <v>8688</v>
      </c>
      <c r="H3007" s="5">
        <f t="shared" si="368"/>
        <v>10</v>
      </c>
      <c r="I3007" s="5" t="str">
        <f t="shared" si="369"/>
        <v>UPDATE crash_acc_2016 SET AGENCY_txt = 'Staples PD' where TRIM(AGENCY)='3671';</v>
      </c>
    </row>
    <row r="3008" spans="1:9" x14ac:dyDescent="0.25">
      <c r="A3008" s="5" t="s">
        <v>8570</v>
      </c>
      <c r="B3008" t="s">
        <v>8380</v>
      </c>
      <c r="C3008" s="5" t="s">
        <v>7</v>
      </c>
      <c r="D3008" s="5" t="str">
        <f t="shared" si="370"/>
        <v>3672</v>
      </c>
      <c r="E3008" s="5" t="str">
        <f t="shared" si="371"/>
        <v>Starbuck PD</v>
      </c>
      <c r="F3008" s="5" t="s">
        <v>8688</v>
      </c>
      <c r="H3008" s="5">
        <f t="shared" si="368"/>
        <v>11</v>
      </c>
      <c r="I3008" s="5" t="str">
        <f t="shared" si="369"/>
        <v>UPDATE crash_acc_2016 SET AGENCY_txt = 'Starbuck PD' where TRIM(AGENCY)='3672';</v>
      </c>
    </row>
    <row r="3009" spans="1:9" x14ac:dyDescent="0.25">
      <c r="A3009" s="5" t="s">
        <v>8570</v>
      </c>
      <c r="B3009" t="s">
        <v>8381</v>
      </c>
      <c r="C3009" s="5" t="s">
        <v>7</v>
      </c>
      <c r="D3009" s="5" t="str">
        <f t="shared" si="370"/>
        <v>3673</v>
      </c>
      <c r="E3009" s="5" t="str">
        <f t="shared" si="371"/>
        <v>State Fire Marshall</v>
      </c>
      <c r="F3009" s="5" t="s">
        <v>8688</v>
      </c>
      <c r="H3009" s="5">
        <f t="shared" si="368"/>
        <v>19</v>
      </c>
      <c r="I3009" s="5" t="str">
        <f t="shared" si="369"/>
        <v>UPDATE crash_acc_2016 SET AGENCY_txt = 'State Fire Marshall' where TRIM(AGENCY)='3673';</v>
      </c>
    </row>
    <row r="3010" spans="1:9" x14ac:dyDescent="0.25">
      <c r="A3010" s="5" t="s">
        <v>8570</v>
      </c>
      <c r="B3010" t="s">
        <v>8382</v>
      </c>
      <c r="C3010" s="5" t="s">
        <v>7</v>
      </c>
      <c r="D3010" s="5" t="str">
        <f t="shared" si="370"/>
        <v>3674</v>
      </c>
      <c r="E3010" s="5" t="str">
        <f t="shared" si="371"/>
        <v>Stearns Co Sheriff</v>
      </c>
      <c r="F3010" s="5" t="s">
        <v>8688</v>
      </c>
      <c r="H3010" s="5">
        <f t="shared" si="368"/>
        <v>18</v>
      </c>
      <c r="I3010" s="5" t="str">
        <f t="shared" si="369"/>
        <v>UPDATE crash_acc_2016 SET AGENCY_txt = 'Stearns Co Sheriff' where TRIM(AGENCY)='3674';</v>
      </c>
    </row>
    <row r="3011" spans="1:9" x14ac:dyDescent="0.25">
      <c r="A3011" s="5" t="s">
        <v>8570</v>
      </c>
      <c r="B3011" t="s">
        <v>8383</v>
      </c>
      <c r="C3011" s="5" t="s">
        <v>7</v>
      </c>
      <c r="D3011" s="5" t="str">
        <f t="shared" si="370"/>
        <v>3675</v>
      </c>
      <c r="E3011" s="5" t="str">
        <f t="shared" si="371"/>
        <v>Steele Co Sheriff</v>
      </c>
      <c r="F3011" s="5" t="s">
        <v>8688</v>
      </c>
      <c r="H3011" s="5">
        <f t="shared" si="368"/>
        <v>17</v>
      </c>
      <c r="I3011" s="5" t="str">
        <f t="shared" si="369"/>
        <v>UPDATE crash_acc_2016 SET AGENCY_txt = 'Steele Co Sheriff' where TRIM(AGENCY)='3675';</v>
      </c>
    </row>
    <row r="3012" spans="1:9" x14ac:dyDescent="0.25">
      <c r="A3012" s="5" t="s">
        <v>8570</v>
      </c>
      <c r="B3012" t="s">
        <v>8384</v>
      </c>
      <c r="C3012" s="5" t="s">
        <v>7</v>
      </c>
      <c r="D3012" s="5" t="str">
        <f t="shared" si="370"/>
        <v>3676</v>
      </c>
      <c r="E3012" s="5" t="str">
        <f t="shared" si="371"/>
        <v>Stevens Co Sheriff</v>
      </c>
      <c r="F3012" s="5" t="s">
        <v>8688</v>
      </c>
      <c r="H3012" s="5">
        <f t="shared" si="368"/>
        <v>18</v>
      </c>
      <c r="I3012" s="5" t="str">
        <f t="shared" si="369"/>
        <v>UPDATE crash_acc_2016 SET AGENCY_txt = 'Stevens Co Sheriff' where TRIM(AGENCY)='3676';</v>
      </c>
    </row>
    <row r="3013" spans="1:9" x14ac:dyDescent="0.25">
      <c r="A3013" s="5" t="s">
        <v>8570</v>
      </c>
      <c r="B3013" t="s">
        <v>8385</v>
      </c>
      <c r="C3013" s="5" t="s">
        <v>7</v>
      </c>
      <c r="D3013" s="5" t="str">
        <f t="shared" si="370"/>
        <v>3678</v>
      </c>
      <c r="E3013" s="5" t="str">
        <f t="shared" si="371"/>
        <v>Stillwater PD</v>
      </c>
      <c r="F3013" s="5" t="s">
        <v>8688</v>
      </c>
      <c r="H3013" s="5">
        <f t="shared" ref="H3013:H3076" si="372">LEN(E3013)</f>
        <v>13</v>
      </c>
      <c r="I3013" s="5" t="str">
        <f t="shared" ref="I3013:I3076" si="373">"UPDATE crash_"&amp;TRIM(F3013)&amp;"_2016 SET "&amp;TRIM(C3013)&amp;"_txt = '"&amp;TRIM(E3013)&amp;"' where TRIM("&amp;TRIM(C3013)&amp;")='"&amp;TRIM(D3013)&amp;"';"</f>
        <v>UPDATE crash_acc_2016 SET AGENCY_txt = 'Stillwater PD' where TRIM(AGENCY)='3678';</v>
      </c>
    </row>
    <row r="3014" spans="1:9" x14ac:dyDescent="0.25">
      <c r="A3014" s="5" t="s">
        <v>8570</v>
      </c>
      <c r="B3014" t="s">
        <v>8386</v>
      </c>
      <c r="C3014" s="5" t="s">
        <v>7</v>
      </c>
      <c r="D3014" s="5" t="str">
        <f t="shared" si="370"/>
        <v>3679</v>
      </c>
      <c r="E3014" s="5" t="str">
        <f t="shared" si="371"/>
        <v>Stillwater Township PD</v>
      </c>
      <c r="F3014" s="5" t="s">
        <v>8688</v>
      </c>
      <c r="H3014" s="5">
        <f t="shared" si="372"/>
        <v>22</v>
      </c>
      <c r="I3014" s="5" t="str">
        <f t="shared" si="373"/>
        <v>UPDATE crash_acc_2016 SET AGENCY_txt = 'Stillwater Township PD' where TRIM(AGENCY)='3679';</v>
      </c>
    </row>
    <row r="3015" spans="1:9" x14ac:dyDescent="0.25">
      <c r="A3015" s="5" t="s">
        <v>8570</v>
      </c>
      <c r="B3015" t="s">
        <v>8387</v>
      </c>
      <c r="C3015" s="5" t="s">
        <v>7</v>
      </c>
      <c r="D3015" s="5" t="str">
        <f t="shared" si="370"/>
        <v>3680</v>
      </c>
      <c r="E3015" s="5" t="str">
        <f t="shared" si="371"/>
        <v>Swift Co Sheriff</v>
      </c>
      <c r="F3015" s="5" t="s">
        <v>8688</v>
      </c>
      <c r="H3015" s="5">
        <f t="shared" si="372"/>
        <v>16</v>
      </c>
      <c r="I3015" s="5" t="str">
        <f t="shared" si="373"/>
        <v>UPDATE crash_acc_2016 SET AGENCY_txt = 'Swift Co Sheriff' where TRIM(AGENCY)='3680';</v>
      </c>
    </row>
    <row r="3016" spans="1:9" x14ac:dyDescent="0.25">
      <c r="A3016" s="5" t="s">
        <v>8570</v>
      </c>
      <c r="B3016" t="s">
        <v>8388</v>
      </c>
      <c r="C3016" s="5" t="s">
        <v>7</v>
      </c>
      <c r="D3016" s="5" t="str">
        <f t="shared" si="370"/>
        <v xml:space="preserve">1 = </v>
      </c>
      <c r="E3016" s="5" t="str">
        <f t="shared" si="371"/>
        <v>Test Agency</v>
      </c>
      <c r="F3016" s="5" t="s">
        <v>8688</v>
      </c>
      <c r="H3016" s="5">
        <f t="shared" si="372"/>
        <v>11</v>
      </c>
      <c r="I3016" s="5" t="str">
        <f t="shared" si="373"/>
        <v>UPDATE crash_acc_2016 SET AGENCY_txt = 'Test Agency' where TRIM(AGENCY)='1 =';</v>
      </c>
    </row>
    <row r="3017" spans="1:9" x14ac:dyDescent="0.25">
      <c r="A3017" s="5" t="s">
        <v>8570</v>
      </c>
      <c r="B3017" t="s">
        <v>8389</v>
      </c>
      <c r="C3017" s="5" t="s">
        <v>7</v>
      </c>
      <c r="D3017" s="5" t="str">
        <f t="shared" si="370"/>
        <v>3765</v>
      </c>
      <c r="E3017" s="5" t="str">
        <f t="shared" si="371"/>
        <v>Test Agency II</v>
      </c>
      <c r="F3017" s="5" t="s">
        <v>8688</v>
      </c>
      <c r="H3017" s="5">
        <f t="shared" si="372"/>
        <v>14</v>
      </c>
      <c r="I3017" s="5" t="str">
        <f t="shared" si="373"/>
        <v>UPDATE crash_acc_2016 SET AGENCY_txt = 'Test Agency II' where TRIM(AGENCY)='3765';</v>
      </c>
    </row>
    <row r="3018" spans="1:9" x14ac:dyDescent="0.25">
      <c r="A3018" s="5" t="s">
        <v>8570</v>
      </c>
      <c r="B3018" t="s">
        <v>8390</v>
      </c>
      <c r="C3018" s="5" t="s">
        <v>7</v>
      </c>
      <c r="D3018" s="5" t="str">
        <f t="shared" si="370"/>
        <v>3766</v>
      </c>
      <c r="E3018" s="5" t="str">
        <f t="shared" si="371"/>
        <v>Test Review Agency</v>
      </c>
      <c r="F3018" s="5" t="s">
        <v>8688</v>
      </c>
      <c r="H3018" s="5">
        <f t="shared" si="372"/>
        <v>18</v>
      </c>
      <c r="I3018" s="5" t="str">
        <f t="shared" si="373"/>
        <v>UPDATE crash_acc_2016 SET AGENCY_txt = 'Test Review Agency' where TRIM(AGENCY)='3766';</v>
      </c>
    </row>
    <row r="3019" spans="1:9" x14ac:dyDescent="0.25">
      <c r="A3019" s="5" t="s">
        <v>8570</v>
      </c>
      <c r="B3019" t="s">
        <v>8391</v>
      </c>
      <c r="C3019" s="5" t="s">
        <v>7</v>
      </c>
      <c r="D3019" s="5" t="str">
        <f t="shared" si="370"/>
        <v>3767</v>
      </c>
      <c r="E3019" s="5" t="str">
        <f t="shared" si="371"/>
        <v>Test3</v>
      </c>
      <c r="F3019" s="5" t="s">
        <v>8688</v>
      </c>
      <c r="H3019" s="5">
        <f t="shared" si="372"/>
        <v>5</v>
      </c>
      <c r="I3019" s="5" t="str">
        <f t="shared" si="373"/>
        <v>UPDATE crash_acc_2016 SET AGENCY_txt = 'Test3' where TRIM(AGENCY)='3767';</v>
      </c>
    </row>
    <row r="3020" spans="1:9" x14ac:dyDescent="0.25">
      <c r="A3020" s="5" t="s">
        <v>8570</v>
      </c>
      <c r="B3020" t="s">
        <v>8392</v>
      </c>
      <c r="C3020" s="5" t="s">
        <v>7</v>
      </c>
      <c r="D3020" s="5" t="str">
        <f t="shared" si="370"/>
        <v>3681</v>
      </c>
      <c r="E3020" s="5" t="str">
        <f t="shared" si="371"/>
        <v>Thief River Falls PD</v>
      </c>
      <c r="F3020" s="5" t="s">
        <v>8688</v>
      </c>
      <c r="H3020" s="5">
        <f t="shared" si="372"/>
        <v>20</v>
      </c>
      <c r="I3020" s="5" t="str">
        <f t="shared" si="373"/>
        <v>UPDATE crash_acc_2016 SET AGENCY_txt = 'Thief River Falls PD' where TRIM(AGENCY)='3681';</v>
      </c>
    </row>
    <row r="3021" spans="1:9" x14ac:dyDescent="0.25">
      <c r="A3021" s="5" t="s">
        <v>8570</v>
      </c>
      <c r="B3021" t="s">
        <v>8393</v>
      </c>
      <c r="C3021" s="5" t="s">
        <v>7</v>
      </c>
      <c r="D3021" s="5" t="str">
        <f t="shared" si="370"/>
        <v>3682</v>
      </c>
      <c r="E3021" s="5" t="str">
        <f t="shared" si="371"/>
        <v>Thomson Township PD</v>
      </c>
      <c r="F3021" s="5" t="s">
        <v>8688</v>
      </c>
      <c r="H3021" s="5">
        <f t="shared" si="372"/>
        <v>19</v>
      </c>
      <c r="I3021" s="5" t="str">
        <f t="shared" si="373"/>
        <v>UPDATE crash_acc_2016 SET AGENCY_txt = 'Thomson Township PD' where TRIM(AGENCY)='3682';</v>
      </c>
    </row>
    <row r="3022" spans="1:9" x14ac:dyDescent="0.25">
      <c r="A3022" s="5" t="s">
        <v>8570</v>
      </c>
      <c r="B3022" t="s">
        <v>8394</v>
      </c>
      <c r="C3022" s="5" t="s">
        <v>7</v>
      </c>
      <c r="D3022" s="5" t="str">
        <f t="shared" si="370"/>
        <v>3683</v>
      </c>
      <c r="E3022" s="5" t="str">
        <f t="shared" si="371"/>
        <v>Three Rivers Park District PD</v>
      </c>
      <c r="F3022" s="5" t="s">
        <v>8688</v>
      </c>
      <c r="H3022" s="5">
        <f t="shared" si="372"/>
        <v>29</v>
      </c>
      <c r="I3022" s="5" t="str">
        <f t="shared" si="373"/>
        <v>UPDATE crash_acc_2016 SET AGENCY_txt = 'Three Rivers Park District PD' where TRIM(AGENCY)='3683';</v>
      </c>
    </row>
    <row r="3023" spans="1:9" x14ac:dyDescent="0.25">
      <c r="A3023" s="5" t="s">
        <v>8570</v>
      </c>
      <c r="B3023" t="s">
        <v>8395</v>
      </c>
      <c r="C3023" s="5" t="s">
        <v>7</v>
      </c>
      <c r="D3023" s="5" t="str">
        <f t="shared" si="370"/>
        <v>3684</v>
      </c>
      <c r="E3023" s="5" t="str">
        <f t="shared" si="371"/>
        <v>Todd Co Sheriff</v>
      </c>
      <c r="F3023" s="5" t="s">
        <v>8688</v>
      </c>
      <c r="H3023" s="5">
        <f t="shared" si="372"/>
        <v>15</v>
      </c>
      <c r="I3023" s="5" t="str">
        <f t="shared" si="373"/>
        <v>UPDATE crash_acc_2016 SET AGENCY_txt = 'Todd Co Sheriff' where TRIM(AGENCY)='3684';</v>
      </c>
    </row>
    <row r="3024" spans="1:9" x14ac:dyDescent="0.25">
      <c r="A3024" s="5" t="s">
        <v>8570</v>
      </c>
      <c r="B3024" t="s">
        <v>8396</v>
      </c>
      <c r="C3024" s="5" t="s">
        <v>7</v>
      </c>
      <c r="D3024" s="5" t="str">
        <f t="shared" si="370"/>
        <v>3685</v>
      </c>
      <c r="E3024" s="5" t="str">
        <f t="shared" si="371"/>
        <v>Tracy PD</v>
      </c>
      <c r="F3024" s="5" t="s">
        <v>8688</v>
      </c>
      <c r="H3024" s="5">
        <f t="shared" si="372"/>
        <v>8</v>
      </c>
      <c r="I3024" s="5" t="str">
        <f t="shared" si="373"/>
        <v>UPDATE crash_acc_2016 SET AGENCY_txt = 'Tracy PD' where TRIM(AGENCY)='3685';</v>
      </c>
    </row>
    <row r="3025" spans="1:9" x14ac:dyDescent="0.25">
      <c r="A3025" s="5" t="s">
        <v>8570</v>
      </c>
      <c r="B3025" t="s">
        <v>8397</v>
      </c>
      <c r="C3025" s="5" t="s">
        <v>7</v>
      </c>
      <c r="D3025" s="5" t="str">
        <f t="shared" si="370"/>
        <v>3686</v>
      </c>
      <c r="E3025" s="5" t="str">
        <f t="shared" si="371"/>
        <v>Traverse Co Sheriff</v>
      </c>
      <c r="F3025" s="5" t="s">
        <v>8688</v>
      </c>
      <c r="H3025" s="5">
        <f t="shared" si="372"/>
        <v>19</v>
      </c>
      <c r="I3025" s="5" t="str">
        <f t="shared" si="373"/>
        <v>UPDATE crash_acc_2016 SET AGENCY_txt = 'Traverse Co Sheriff' where TRIM(AGENCY)='3686';</v>
      </c>
    </row>
    <row r="3026" spans="1:9" x14ac:dyDescent="0.25">
      <c r="A3026" s="5" t="s">
        <v>8570</v>
      </c>
      <c r="B3026" t="s">
        <v>8398</v>
      </c>
      <c r="C3026" s="5" t="s">
        <v>7</v>
      </c>
      <c r="D3026" s="5" t="str">
        <f t="shared" si="370"/>
        <v>3687</v>
      </c>
      <c r="E3026" s="5" t="str">
        <f t="shared" si="371"/>
        <v>Trimont PD</v>
      </c>
      <c r="F3026" s="5" t="s">
        <v>8688</v>
      </c>
      <c r="H3026" s="5">
        <f t="shared" si="372"/>
        <v>10</v>
      </c>
      <c r="I3026" s="5" t="str">
        <f t="shared" si="373"/>
        <v>UPDATE crash_acc_2016 SET AGENCY_txt = 'Trimont PD' where TRIM(AGENCY)='3687';</v>
      </c>
    </row>
    <row r="3027" spans="1:9" x14ac:dyDescent="0.25">
      <c r="A3027" s="5" t="s">
        <v>8570</v>
      </c>
      <c r="B3027" t="s">
        <v>8399</v>
      </c>
      <c r="C3027" s="5" t="s">
        <v>7</v>
      </c>
      <c r="D3027" s="5" t="str">
        <f t="shared" si="370"/>
        <v>3688</v>
      </c>
      <c r="E3027" s="5" t="str">
        <f t="shared" si="371"/>
        <v>Truman PD</v>
      </c>
      <c r="F3027" s="5" t="s">
        <v>8688</v>
      </c>
      <c r="H3027" s="5">
        <f t="shared" si="372"/>
        <v>9</v>
      </c>
      <c r="I3027" s="5" t="str">
        <f t="shared" si="373"/>
        <v>UPDATE crash_acc_2016 SET AGENCY_txt = 'Truman PD' where TRIM(AGENCY)='3688';</v>
      </c>
    </row>
    <row r="3028" spans="1:9" x14ac:dyDescent="0.25">
      <c r="A3028" s="5" t="s">
        <v>8570</v>
      </c>
      <c r="B3028" t="s">
        <v>8400</v>
      </c>
      <c r="C3028" s="5" t="s">
        <v>7</v>
      </c>
      <c r="D3028" s="5" t="str">
        <f t="shared" si="370"/>
        <v>3689</v>
      </c>
      <c r="E3028" s="5" t="str">
        <f t="shared" si="371"/>
        <v>Twin Valley PD</v>
      </c>
      <c r="F3028" s="5" t="s">
        <v>8688</v>
      </c>
      <c r="H3028" s="5">
        <f t="shared" si="372"/>
        <v>14</v>
      </c>
      <c r="I3028" s="5" t="str">
        <f t="shared" si="373"/>
        <v>UPDATE crash_acc_2016 SET AGENCY_txt = 'Twin Valley PD' where TRIM(AGENCY)='3689';</v>
      </c>
    </row>
    <row r="3029" spans="1:9" x14ac:dyDescent="0.25">
      <c r="A3029" s="5" t="s">
        <v>8570</v>
      </c>
      <c r="B3029" t="s">
        <v>8401</v>
      </c>
      <c r="C3029" s="5" t="s">
        <v>7</v>
      </c>
      <c r="D3029" s="5" t="str">
        <f t="shared" si="370"/>
        <v>3690</v>
      </c>
      <c r="E3029" s="5" t="str">
        <f t="shared" si="371"/>
        <v>Two Harbors PD</v>
      </c>
      <c r="F3029" s="5" t="s">
        <v>8688</v>
      </c>
      <c r="H3029" s="5">
        <f t="shared" si="372"/>
        <v>14</v>
      </c>
      <c r="I3029" s="5" t="str">
        <f t="shared" si="373"/>
        <v>UPDATE crash_acc_2016 SET AGENCY_txt = 'Two Harbors PD' where TRIM(AGENCY)='3690';</v>
      </c>
    </row>
    <row r="3030" spans="1:9" x14ac:dyDescent="0.25">
      <c r="A3030" s="5" t="s">
        <v>8570</v>
      </c>
      <c r="B3030" t="s">
        <v>8402</v>
      </c>
      <c r="C3030" s="5" t="s">
        <v>7</v>
      </c>
      <c r="D3030" s="5" t="str">
        <f t="shared" si="370"/>
        <v>3691</v>
      </c>
      <c r="E3030" s="5" t="str">
        <f t="shared" si="371"/>
        <v>Tyler PD</v>
      </c>
      <c r="F3030" s="5" t="s">
        <v>8688</v>
      </c>
      <c r="H3030" s="5">
        <f t="shared" si="372"/>
        <v>8</v>
      </c>
      <c r="I3030" s="5" t="str">
        <f t="shared" si="373"/>
        <v>UPDATE crash_acc_2016 SET AGENCY_txt = 'Tyler PD' where TRIM(AGENCY)='3691';</v>
      </c>
    </row>
    <row r="3031" spans="1:9" x14ac:dyDescent="0.25">
      <c r="A3031" s="5" t="s">
        <v>8570</v>
      </c>
      <c r="B3031" t="s">
        <v>8403</v>
      </c>
      <c r="C3031" s="5" t="s">
        <v>7</v>
      </c>
      <c r="D3031" s="5" t="str">
        <f t="shared" si="370"/>
        <v>3692</v>
      </c>
      <c r="E3031" s="5" t="str">
        <f t="shared" si="371"/>
        <v>University of MN PD - Duluth</v>
      </c>
      <c r="F3031" s="5" t="s">
        <v>8688</v>
      </c>
      <c r="H3031" s="5">
        <f t="shared" si="372"/>
        <v>28</v>
      </c>
      <c r="I3031" s="5" t="str">
        <f t="shared" si="373"/>
        <v>UPDATE crash_acc_2016 SET AGENCY_txt = 'University of MN PD - Duluth' where TRIM(AGENCY)='3692';</v>
      </c>
    </row>
    <row r="3032" spans="1:9" x14ac:dyDescent="0.25">
      <c r="A3032" s="5" t="s">
        <v>8570</v>
      </c>
      <c r="B3032" t="s">
        <v>8404</v>
      </c>
      <c r="C3032" s="5" t="s">
        <v>7</v>
      </c>
      <c r="D3032" s="5" t="str">
        <f t="shared" si="370"/>
        <v>3693</v>
      </c>
      <c r="E3032" s="5" t="str">
        <f t="shared" si="371"/>
        <v>University of MN PD - Minneapolis</v>
      </c>
      <c r="F3032" s="5" t="s">
        <v>8688</v>
      </c>
      <c r="H3032" s="5">
        <f t="shared" si="372"/>
        <v>33</v>
      </c>
      <c r="I3032" s="5" t="str">
        <f t="shared" si="373"/>
        <v>UPDATE crash_acc_2016 SET AGENCY_txt = 'University of MN PD - Minneapolis' where TRIM(AGENCY)='3693';</v>
      </c>
    </row>
    <row r="3033" spans="1:9" x14ac:dyDescent="0.25">
      <c r="A3033" s="5" t="s">
        <v>8570</v>
      </c>
      <c r="B3033" t="s">
        <v>8405</v>
      </c>
      <c r="C3033" s="5" t="s">
        <v>7</v>
      </c>
      <c r="D3033" s="5" t="str">
        <f t="shared" si="370"/>
        <v>3694</v>
      </c>
      <c r="E3033" s="5" t="str">
        <f t="shared" si="371"/>
        <v>University of MN PD - Morris</v>
      </c>
      <c r="F3033" s="5" t="s">
        <v>8688</v>
      </c>
      <c r="H3033" s="5">
        <f t="shared" si="372"/>
        <v>28</v>
      </c>
      <c r="I3033" s="5" t="str">
        <f t="shared" si="373"/>
        <v>UPDATE crash_acc_2016 SET AGENCY_txt = 'University of MN PD - Morris' where TRIM(AGENCY)='3694';</v>
      </c>
    </row>
    <row r="3034" spans="1:9" x14ac:dyDescent="0.25">
      <c r="A3034" s="5" t="s">
        <v>8570</v>
      </c>
      <c r="B3034" t="s">
        <v>8406</v>
      </c>
      <c r="C3034" s="5" t="s">
        <v>7</v>
      </c>
      <c r="D3034" s="5" t="str">
        <f t="shared" si="370"/>
        <v>3695</v>
      </c>
      <c r="E3034" s="5" t="str">
        <f t="shared" si="371"/>
        <v>Upper Sioux Community PD</v>
      </c>
      <c r="F3034" s="5" t="s">
        <v>8688</v>
      </c>
      <c r="H3034" s="5">
        <f t="shared" si="372"/>
        <v>24</v>
      </c>
      <c r="I3034" s="5" t="str">
        <f t="shared" si="373"/>
        <v>UPDATE crash_acc_2016 SET AGENCY_txt = 'Upper Sioux Community PD' where TRIM(AGENCY)='3695';</v>
      </c>
    </row>
    <row r="3035" spans="1:9" x14ac:dyDescent="0.25">
      <c r="A3035" s="5" t="s">
        <v>8570</v>
      </c>
      <c r="B3035" t="s">
        <v>8407</v>
      </c>
      <c r="C3035" s="5" t="s">
        <v>7</v>
      </c>
      <c r="D3035" s="5" t="str">
        <f t="shared" si="370"/>
        <v>3696</v>
      </c>
      <c r="E3035" s="5" t="str">
        <f t="shared" si="371"/>
        <v>US Army Provost Marshal</v>
      </c>
      <c r="F3035" s="5" t="s">
        <v>8688</v>
      </c>
      <c r="H3035" s="5">
        <f t="shared" si="372"/>
        <v>23</v>
      </c>
      <c r="I3035" s="5" t="str">
        <f t="shared" si="373"/>
        <v>UPDATE crash_acc_2016 SET AGENCY_txt = 'US Army Provost Marshal' where TRIM(AGENCY)='3696';</v>
      </c>
    </row>
    <row r="3036" spans="1:9" x14ac:dyDescent="0.25">
      <c r="A3036" s="5" t="s">
        <v>8570</v>
      </c>
      <c r="B3036" t="s">
        <v>8408</v>
      </c>
      <c r="C3036" s="5" t="s">
        <v>7</v>
      </c>
      <c r="D3036" s="5" t="str">
        <f t="shared" si="370"/>
        <v>3697</v>
      </c>
      <c r="E3036" s="5" t="str">
        <f t="shared" si="371"/>
        <v>US Army Provost Marshal - Camp Ripley</v>
      </c>
      <c r="F3036" s="5" t="s">
        <v>8688</v>
      </c>
      <c r="H3036" s="5">
        <f t="shared" si="372"/>
        <v>37</v>
      </c>
      <c r="I3036" s="5" t="str">
        <f t="shared" si="373"/>
        <v>UPDATE crash_acc_2016 SET AGENCY_txt = 'US Army Provost Marshal - Camp Ripley' where TRIM(AGENCY)='3697';</v>
      </c>
    </row>
    <row r="3037" spans="1:9" x14ac:dyDescent="0.25">
      <c r="A3037" s="5" t="s">
        <v>8570</v>
      </c>
      <c r="B3037" t="s">
        <v>8409</v>
      </c>
      <c r="C3037" s="5" t="s">
        <v>7</v>
      </c>
      <c r="D3037" s="5" t="str">
        <f t="shared" si="370"/>
        <v>3699</v>
      </c>
      <c r="E3037" s="5" t="str">
        <f t="shared" si="371"/>
        <v>US Customs and Border Protection - Baudette Port of Entry</v>
      </c>
      <c r="F3037" s="5" t="s">
        <v>8688</v>
      </c>
      <c r="H3037" s="5">
        <f t="shared" si="372"/>
        <v>57</v>
      </c>
      <c r="I3037" s="5" t="str">
        <f t="shared" si="373"/>
        <v>UPDATE crash_acc_2016 SET AGENCY_txt = 'US Customs and Border Protection - Baudette Port of Entry' where TRIM(AGENCY)='3699';</v>
      </c>
    </row>
    <row r="3038" spans="1:9" x14ac:dyDescent="0.25">
      <c r="A3038" s="5" t="s">
        <v>8570</v>
      </c>
      <c r="B3038" t="s">
        <v>8410</v>
      </c>
      <c r="C3038" s="5" t="s">
        <v>7</v>
      </c>
      <c r="D3038" s="5" t="str">
        <f t="shared" si="370"/>
        <v>3700</v>
      </c>
      <c r="E3038" s="5" t="str">
        <f t="shared" si="371"/>
        <v>US Customs and Border Protection - Grand Marais Border Patrol Station</v>
      </c>
      <c r="F3038" s="5" t="s">
        <v>8688</v>
      </c>
      <c r="H3038" s="5">
        <f t="shared" si="372"/>
        <v>69</v>
      </c>
      <c r="I3038" s="5" t="str">
        <f t="shared" si="373"/>
        <v>UPDATE crash_acc_2016 SET AGENCY_txt = 'US Customs and Border Protection - Grand Marais Border Patrol Station' where TRIM(AGENCY)='3700';</v>
      </c>
    </row>
    <row r="3039" spans="1:9" x14ac:dyDescent="0.25">
      <c r="A3039" s="5" t="s">
        <v>8570</v>
      </c>
      <c r="B3039" t="s">
        <v>8411</v>
      </c>
      <c r="C3039" s="5" t="s">
        <v>7</v>
      </c>
      <c r="D3039" s="5" t="str">
        <f t="shared" si="370"/>
        <v>3701</v>
      </c>
      <c r="E3039" s="5" t="str">
        <f t="shared" si="371"/>
        <v>US Customs and Border Protection - MSP International Airport</v>
      </c>
      <c r="F3039" s="5" t="s">
        <v>8688</v>
      </c>
      <c r="H3039" s="5">
        <f t="shared" si="372"/>
        <v>60</v>
      </c>
      <c r="I3039" s="5" t="str">
        <f t="shared" si="373"/>
        <v>UPDATE crash_acc_2016 SET AGENCY_txt = 'US Customs and Border Protection - MSP International Airport' where TRIM(AGENCY)='3701';</v>
      </c>
    </row>
    <row r="3040" spans="1:9" x14ac:dyDescent="0.25">
      <c r="A3040" s="5" t="s">
        <v>8570</v>
      </c>
      <c r="B3040" t="s">
        <v>8412</v>
      </c>
      <c r="C3040" s="5" t="s">
        <v>7</v>
      </c>
      <c r="D3040" s="5" t="str">
        <f t="shared" si="370"/>
        <v>3702</v>
      </c>
      <c r="E3040" s="5" t="str">
        <f t="shared" si="371"/>
        <v>US Customs and Border Protection - Pembina Border Patrol Station</v>
      </c>
      <c r="F3040" s="5" t="s">
        <v>8688</v>
      </c>
      <c r="H3040" s="5">
        <f t="shared" si="372"/>
        <v>64</v>
      </c>
      <c r="I3040" s="5" t="str">
        <f t="shared" si="373"/>
        <v>UPDATE crash_acc_2016 SET AGENCY_txt = 'US Customs and Border Protection - Pembina Border Patrol Station' where TRIM(AGENCY)='3702';</v>
      </c>
    </row>
    <row r="3041" spans="1:9" x14ac:dyDescent="0.25">
      <c r="A3041" s="5" t="s">
        <v>8570</v>
      </c>
      <c r="B3041" t="s">
        <v>8413</v>
      </c>
      <c r="C3041" s="5" t="s">
        <v>7</v>
      </c>
      <c r="D3041" s="5" t="str">
        <f t="shared" si="370"/>
        <v>3703</v>
      </c>
      <c r="E3041" s="5" t="str">
        <f t="shared" si="371"/>
        <v>US Customs and Border Protection - Roseau Port of Entry</v>
      </c>
      <c r="F3041" s="5" t="s">
        <v>8688</v>
      </c>
      <c r="H3041" s="5">
        <f t="shared" si="372"/>
        <v>55</v>
      </c>
      <c r="I3041" s="5" t="str">
        <f t="shared" si="373"/>
        <v>UPDATE crash_acc_2016 SET AGENCY_txt = 'US Customs and Border Protection - Roseau Port of Entry' where TRIM(AGENCY)='3703';</v>
      </c>
    </row>
    <row r="3042" spans="1:9" x14ac:dyDescent="0.25">
      <c r="A3042" s="5" t="s">
        <v>8570</v>
      </c>
      <c r="B3042" t="s">
        <v>8414</v>
      </c>
      <c r="C3042" s="5" t="s">
        <v>7</v>
      </c>
      <c r="D3042" s="5" t="str">
        <f t="shared" si="370"/>
        <v>3704</v>
      </c>
      <c r="E3042" s="5" t="str">
        <f t="shared" si="371"/>
        <v>US Customs and Border Protection - Warroad Border Patrol Station</v>
      </c>
      <c r="F3042" s="5" t="s">
        <v>8688</v>
      </c>
      <c r="H3042" s="5">
        <f t="shared" si="372"/>
        <v>64</v>
      </c>
      <c r="I3042" s="5" t="str">
        <f t="shared" si="373"/>
        <v>UPDATE crash_acc_2016 SET AGENCY_txt = 'US Customs and Border Protection - Warroad Border Patrol Station' where TRIM(AGENCY)='3704';</v>
      </c>
    </row>
    <row r="3043" spans="1:9" x14ac:dyDescent="0.25">
      <c r="A3043" s="5" t="s">
        <v>8570</v>
      </c>
      <c r="B3043" t="s">
        <v>8415</v>
      </c>
      <c r="C3043" s="5" t="s">
        <v>7</v>
      </c>
      <c r="D3043" s="5" t="str">
        <f t="shared" si="370"/>
        <v>3705</v>
      </c>
      <c r="E3043" s="5" t="str">
        <f t="shared" si="371"/>
        <v>US Customs and Border Protection - Warroad Port of Entry</v>
      </c>
      <c r="F3043" s="5" t="s">
        <v>8688</v>
      </c>
      <c r="H3043" s="5">
        <f t="shared" si="372"/>
        <v>56</v>
      </c>
      <c r="I3043" s="5" t="str">
        <f t="shared" si="373"/>
        <v>UPDATE crash_acc_2016 SET AGENCY_txt = 'US Customs and Border Protection - Warroad Port of Entry' where TRIM(AGENCY)='3705';</v>
      </c>
    </row>
    <row r="3044" spans="1:9" x14ac:dyDescent="0.25">
      <c r="A3044" s="5" t="s">
        <v>8570</v>
      </c>
      <c r="B3044" t="s">
        <v>8416</v>
      </c>
      <c r="C3044" s="5" t="s">
        <v>7</v>
      </c>
      <c r="D3044" s="5" t="str">
        <f t="shared" si="370"/>
        <v>3706</v>
      </c>
      <c r="E3044" s="5" t="str">
        <f t="shared" si="371"/>
        <v>US Customs Service</v>
      </c>
      <c r="F3044" s="5" t="s">
        <v>8688</v>
      </c>
      <c r="H3044" s="5">
        <f t="shared" si="372"/>
        <v>18</v>
      </c>
      <c r="I3044" s="5" t="str">
        <f t="shared" si="373"/>
        <v>UPDATE crash_acc_2016 SET AGENCY_txt = 'US Customs Service' where TRIM(AGENCY)='3706';</v>
      </c>
    </row>
    <row r="3045" spans="1:9" x14ac:dyDescent="0.25">
      <c r="A3045" s="5" t="s">
        <v>8570</v>
      </c>
      <c r="B3045" t="s">
        <v>8417</v>
      </c>
      <c r="C3045" s="5" t="s">
        <v>7</v>
      </c>
      <c r="D3045" s="5" t="str">
        <f t="shared" si="370"/>
        <v>3707</v>
      </c>
      <c r="E3045" s="5" t="str">
        <f t="shared" si="371"/>
        <v>US Customs Service - Crane Lake</v>
      </c>
      <c r="F3045" s="5" t="s">
        <v>8688</v>
      </c>
      <c r="H3045" s="5">
        <f t="shared" si="372"/>
        <v>31</v>
      </c>
      <c r="I3045" s="5" t="str">
        <f t="shared" si="373"/>
        <v>UPDATE crash_acc_2016 SET AGENCY_txt = 'US Customs Service - Crane Lake' where TRIM(AGENCY)='3707';</v>
      </c>
    </row>
    <row r="3046" spans="1:9" x14ac:dyDescent="0.25">
      <c r="A3046" s="5" t="s">
        <v>8570</v>
      </c>
      <c r="B3046" t="s">
        <v>8418</v>
      </c>
      <c r="C3046" s="5" t="s">
        <v>7</v>
      </c>
      <c r="D3046" s="5" t="str">
        <f t="shared" si="370"/>
        <v>3708</v>
      </c>
      <c r="E3046" s="5" t="str">
        <f t="shared" si="371"/>
        <v>US Customs Service Field Operations - Pinecreek</v>
      </c>
      <c r="F3046" s="5" t="s">
        <v>8688</v>
      </c>
      <c r="H3046" s="5">
        <f t="shared" si="372"/>
        <v>47</v>
      </c>
      <c r="I3046" s="5" t="str">
        <f t="shared" si="373"/>
        <v>UPDATE crash_acc_2016 SET AGENCY_txt = 'US Customs Service Field Operations - Pinecreek' where TRIM(AGENCY)='3708';</v>
      </c>
    </row>
    <row r="3047" spans="1:9" x14ac:dyDescent="0.25">
      <c r="A3047" s="5" t="s">
        <v>8570</v>
      </c>
      <c r="B3047" t="s">
        <v>8419</v>
      </c>
      <c r="C3047" s="5" t="s">
        <v>7</v>
      </c>
      <c r="D3047" s="5" t="str">
        <f t="shared" si="370"/>
        <v>3709</v>
      </c>
      <c r="E3047" s="5" t="str">
        <f t="shared" si="371"/>
        <v>US Department of the Interior - Office of Inspector General</v>
      </c>
      <c r="F3047" s="5" t="s">
        <v>8688</v>
      </c>
      <c r="H3047" s="5">
        <f t="shared" si="372"/>
        <v>59</v>
      </c>
      <c r="I3047" s="5" t="str">
        <f t="shared" si="373"/>
        <v>UPDATE crash_acc_2016 SET AGENCY_txt = 'US Department of the Interior - Office of Inspector General' where TRIM(AGENCY)='3709';</v>
      </c>
    </row>
    <row r="3048" spans="1:9" x14ac:dyDescent="0.25">
      <c r="A3048" s="5" t="s">
        <v>8570</v>
      </c>
      <c r="B3048" t="s">
        <v>8420</v>
      </c>
      <c r="C3048" s="5" t="s">
        <v>7</v>
      </c>
      <c r="D3048" s="5" t="str">
        <f t="shared" si="370"/>
        <v>3710</v>
      </c>
      <c r="E3048" s="5" t="str">
        <f t="shared" si="371"/>
        <v>US Dept of State Bureau of Diplomatic Security</v>
      </c>
      <c r="F3048" s="5" t="s">
        <v>8688</v>
      </c>
      <c r="H3048" s="5">
        <f t="shared" si="372"/>
        <v>46</v>
      </c>
      <c r="I3048" s="5" t="str">
        <f t="shared" si="373"/>
        <v>UPDATE crash_acc_2016 SET AGENCY_txt = 'US Dept of State Bureau of Diplomatic Security' where TRIM(AGENCY)='3710';</v>
      </c>
    </row>
    <row r="3049" spans="1:9" x14ac:dyDescent="0.25">
      <c r="A3049" s="5" t="s">
        <v>8570</v>
      </c>
      <c r="B3049" t="s">
        <v>8421</v>
      </c>
      <c r="C3049" s="5" t="s">
        <v>7</v>
      </c>
      <c r="D3049" s="5" t="str">
        <f t="shared" si="370"/>
        <v>3711</v>
      </c>
      <c r="E3049" s="5" t="str">
        <f t="shared" si="371"/>
        <v>US Drug Enforcement Administration - Minneapolis</v>
      </c>
      <c r="F3049" s="5" t="s">
        <v>8688</v>
      </c>
      <c r="H3049" s="5">
        <f t="shared" si="372"/>
        <v>48</v>
      </c>
      <c r="I3049" s="5" t="str">
        <f t="shared" si="373"/>
        <v>UPDATE crash_acc_2016 SET AGENCY_txt = 'US Drug Enforcement Administration - Minneapolis' where TRIM(AGENCY)='3711';</v>
      </c>
    </row>
    <row r="3050" spans="1:9" x14ac:dyDescent="0.25">
      <c r="A3050" s="5" t="s">
        <v>8570</v>
      </c>
      <c r="B3050" t="s">
        <v>8422</v>
      </c>
      <c r="C3050" s="5" t="s">
        <v>7</v>
      </c>
      <c r="D3050" s="5" t="str">
        <f t="shared" si="370"/>
        <v>3712</v>
      </c>
      <c r="E3050" s="5" t="str">
        <f t="shared" si="371"/>
        <v>US Fish &amp; Wildlife Twin Cities</v>
      </c>
      <c r="F3050" s="5" t="s">
        <v>8688</v>
      </c>
      <c r="H3050" s="5">
        <f t="shared" si="372"/>
        <v>30</v>
      </c>
      <c r="I3050" s="5" t="str">
        <f t="shared" si="373"/>
        <v>UPDATE crash_acc_2016 SET AGENCY_txt = 'US Fish &amp; Wildlife Twin Cities' where TRIM(AGENCY)='3712';</v>
      </c>
    </row>
    <row r="3051" spans="1:9" x14ac:dyDescent="0.25">
      <c r="A3051" s="5" t="s">
        <v>8570</v>
      </c>
      <c r="B3051" t="s">
        <v>8423</v>
      </c>
      <c r="C3051" s="5" t="s">
        <v>7</v>
      </c>
      <c r="D3051" s="5" t="str">
        <f t="shared" ref="D3051:D3097" si="374">LEFT(B3051,4)</f>
        <v>3713</v>
      </c>
      <c r="E3051" s="5" t="str">
        <f t="shared" ref="E3051:E3097" si="375">TRIM(MID(B3051, SEARCH("=", B3051)+1,100))</f>
        <v>US Internal Revenue Service - Criminal Investigation Division</v>
      </c>
      <c r="F3051" s="5" t="s">
        <v>8688</v>
      </c>
      <c r="H3051" s="5">
        <f t="shared" si="372"/>
        <v>61</v>
      </c>
      <c r="I3051" s="5" t="str">
        <f t="shared" si="373"/>
        <v>UPDATE crash_acc_2016 SET AGENCY_txt = 'US Internal Revenue Service - Criminal Investigation Division' where TRIM(AGENCY)='3713';</v>
      </c>
    </row>
    <row r="3052" spans="1:9" x14ac:dyDescent="0.25">
      <c r="A3052" s="5" t="s">
        <v>8570</v>
      </c>
      <c r="B3052" t="s">
        <v>8424</v>
      </c>
      <c r="C3052" s="5" t="s">
        <v>7</v>
      </c>
      <c r="D3052" s="5" t="str">
        <f t="shared" si="374"/>
        <v>3714</v>
      </c>
      <c r="E3052" s="5" t="str">
        <f t="shared" si="375"/>
        <v>US Internal Revenue Service - Criminal Investigation Division</v>
      </c>
      <c r="F3052" s="5" t="s">
        <v>8688</v>
      </c>
      <c r="H3052" s="5">
        <f t="shared" si="372"/>
        <v>61</v>
      </c>
      <c r="I3052" s="5" t="str">
        <f t="shared" si="373"/>
        <v>UPDATE crash_acc_2016 SET AGENCY_txt = 'US Internal Revenue Service - Criminal Investigation Division' where TRIM(AGENCY)='3714';</v>
      </c>
    </row>
    <row r="3053" spans="1:9" x14ac:dyDescent="0.25">
      <c r="A3053" s="5" t="s">
        <v>8570</v>
      </c>
      <c r="B3053" t="s">
        <v>8425</v>
      </c>
      <c r="C3053" s="5" t="s">
        <v>7</v>
      </c>
      <c r="D3053" s="5" t="str">
        <f t="shared" si="374"/>
        <v>3715</v>
      </c>
      <c r="E3053" s="5" t="str">
        <f t="shared" si="375"/>
        <v>US Marshals Service - Minneapolis - Main</v>
      </c>
      <c r="F3053" s="5" t="s">
        <v>8688</v>
      </c>
      <c r="H3053" s="5">
        <f t="shared" si="372"/>
        <v>40</v>
      </c>
      <c r="I3053" s="5" t="str">
        <f t="shared" si="373"/>
        <v>UPDATE crash_acc_2016 SET AGENCY_txt = 'US Marshals Service - Minneapolis - Main' where TRIM(AGENCY)='3715';</v>
      </c>
    </row>
    <row r="3054" spans="1:9" x14ac:dyDescent="0.25">
      <c r="A3054" s="5" t="s">
        <v>8570</v>
      </c>
      <c r="B3054" t="s">
        <v>8426</v>
      </c>
      <c r="C3054" s="5" t="s">
        <v>7</v>
      </c>
      <c r="D3054" s="5" t="str">
        <f t="shared" si="374"/>
        <v>3716</v>
      </c>
      <c r="E3054" s="5" t="str">
        <f t="shared" si="375"/>
        <v>US Postal Inspection Service</v>
      </c>
      <c r="F3054" s="5" t="s">
        <v>8688</v>
      </c>
      <c r="H3054" s="5">
        <f t="shared" si="372"/>
        <v>28</v>
      </c>
      <c r="I3054" s="5" t="str">
        <f t="shared" si="373"/>
        <v>UPDATE crash_acc_2016 SET AGENCY_txt = 'US Postal Inspection Service' where TRIM(AGENCY)='3716';</v>
      </c>
    </row>
    <row r="3055" spans="1:9" x14ac:dyDescent="0.25">
      <c r="A3055" s="5" t="s">
        <v>8570</v>
      </c>
      <c r="B3055" t="s">
        <v>8427</v>
      </c>
      <c r="C3055" s="5" t="s">
        <v>7</v>
      </c>
      <c r="D3055" s="5" t="str">
        <f t="shared" si="374"/>
        <v>3717</v>
      </c>
      <c r="E3055" s="5" t="str">
        <f t="shared" si="375"/>
        <v>US Postal Office of Inspector General - St Paul</v>
      </c>
      <c r="F3055" s="5" t="s">
        <v>8688</v>
      </c>
      <c r="H3055" s="5">
        <f t="shared" si="372"/>
        <v>47</v>
      </c>
      <c r="I3055" s="5" t="str">
        <f t="shared" si="373"/>
        <v>UPDATE crash_acc_2016 SET AGENCY_txt = 'US Postal Office of Inspector General - St Paul' where TRIM(AGENCY)='3717';</v>
      </c>
    </row>
    <row r="3056" spans="1:9" x14ac:dyDescent="0.25">
      <c r="A3056" s="5" t="s">
        <v>8570</v>
      </c>
      <c r="B3056" t="s">
        <v>8428</v>
      </c>
      <c r="C3056" s="5" t="s">
        <v>7</v>
      </c>
      <c r="D3056" s="5" t="str">
        <f t="shared" si="374"/>
        <v>3718</v>
      </c>
      <c r="E3056" s="5" t="str">
        <f t="shared" si="375"/>
        <v>US Secret Service - Minneapolis - Main</v>
      </c>
      <c r="F3056" s="5" t="s">
        <v>8688</v>
      </c>
      <c r="H3056" s="5">
        <f t="shared" si="372"/>
        <v>38</v>
      </c>
      <c r="I3056" s="5" t="str">
        <f t="shared" si="373"/>
        <v>UPDATE crash_acc_2016 SET AGENCY_txt = 'US Secret Service - Minneapolis - Main' where TRIM(AGENCY)='3718';</v>
      </c>
    </row>
    <row r="3057" spans="1:9" x14ac:dyDescent="0.25">
      <c r="A3057" s="5" t="s">
        <v>8570</v>
      </c>
      <c r="B3057" t="s">
        <v>8429</v>
      </c>
      <c r="C3057" s="5" t="s">
        <v>7</v>
      </c>
      <c r="D3057" s="5" t="str">
        <f t="shared" si="374"/>
        <v>3719</v>
      </c>
      <c r="E3057" s="5" t="str">
        <f t="shared" si="375"/>
        <v>USAF 934th Airlift Wing</v>
      </c>
      <c r="F3057" s="5" t="s">
        <v>8688</v>
      </c>
      <c r="H3057" s="5">
        <f t="shared" si="372"/>
        <v>23</v>
      </c>
      <c r="I3057" s="5" t="str">
        <f t="shared" si="373"/>
        <v>UPDATE crash_acc_2016 SET AGENCY_txt = 'USAF 934th Airlift Wing' where TRIM(AGENCY)='3719';</v>
      </c>
    </row>
    <row r="3058" spans="1:9" x14ac:dyDescent="0.25">
      <c r="A3058" s="5" t="s">
        <v>8570</v>
      </c>
      <c r="B3058" t="s">
        <v>8430</v>
      </c>
      <c r="C3058" s="5" t="s">
        <v>7</v>
      </c>
      <c r="D3058" s="5" t="str">
        <f t="shared" si="374"/>
        <v>3720</v>
      </c>
      <c r="E3058" s="5" t="str">
        <f t="shared" si="375"/>
        <v>USDA Forest Service - Law Enforcement Group</v>
      </c>
      <c r="F3058" s="5" t="s">
        <v>8688</v>
      </c>
      <c r="H3058" s="5">
        <f t="shared" si="372"/>
        <v>43</v>
      </c>
      <c r="I3058" s="5" t="str">
        <f t="shared" si="373"/>
        <v>UPDATE crash_acc_2016 SET AGENCY_txt = 'USDA Forest Service - Law Enforcement Group' where TRIM(AGENCY)='3720';</v>
      </c>
    </row>
    <row r="3059" spans="1:9" x14ac:dyDescent="0.25">
      <c r="A3059" s="5" t="s">
        <v>8570</v>
      </c>
      <c r="B3059" t="s">
        <v>8431</v>
      </c>
      <c r="C3059" s="5" t="s">
        <v>7</v>
      </c>
      <c r="D3059" s="5" t="str">
        <f t="shared" si="374"/>
        <v>3721</v>
      </c>
      <c r="E3059" s="5" t="str">
        <f t="shared" si="375"/>
        <v>Verndale PD</v>
      </c>
      <c r="F3059" s="5" t="s">
        <v>8688</v>
      </c>
      <c r="H3059" s="5">
        <f t="shared" si="372"/>
        <v>11</v>
      </c>
      <c r="I3059" s="5" t="str">
        <f t="shared" si="373"/>
        <v>UPDATE crash_acc_2016 SET AGENCY_txt = 'Verndale PD' where TRIM(AGENCY)='3721';</v>
      </c>
    </row>
    <row r="3060" spans="1:9" x14ac:dyDescent="0.25">
      <c r="A3060" s="5" t="s">
        <v>8570</v>
      </c>
      <c r="B3060" t="s">
        <v>8432</v>
      </c>
      <c r="C3060" s="5" t="s">
        <v>7</v>
      </c>
      <c r="D3060" s="5" t="str">
        <f t="shared" si="374"/>
        <v>3722</v>
      </c>
      <c r="E3060" s="5" t="str">
        <f t="shared" si="375"/>
        <v>Virginia PD</v>
      </c>
      <c r="F3060" s="5" t="s">
        <v>8688</v>
      </c>
      <c r="H3060" s="5">
        <f t="shared" si="372"/>
        <v>11</v>
      </c>
      <c r="I3060" s="5" t="str">
        <f t="shared" si="373"/>
        <v>UPDATE crash_acc_2016 SET AGENCY_txt = 'Virginia PD' where TRIM(AGENCY)='3722';</v>
      </c>
    </row>
    <row r="3061" spans="1:9" x14ac:dyDescent="0.25">
      <c r="A3061" s="5" t="s">
        <v>8570</v>
      </c>
      <c r="B3061" t="s">
        <v>8433</v>
      </c>
      <c r="C3061" s="5" t="s">
        <v>7</v>
      </c>
      <c r="D3061" s="5" t="str">
        <f t="shared" si="374"/>
        <v>3724</v>
      </c>
      <c r="E3061" s="5" t="str">
        <f t="shared" si="375"/>
        <v>Wabasha Co Sheriff</v>
      </c>
      <c r="F3061" s="5" t="s">
        <v>8688</v>
      </c>
      <c r="H3061" s="5">
        <f t="shared" si="372"/>
        <v>18</v>
      </c>
      <c r="I3061" s="5" t="str">
        <f t="shared" si="373"/>
        <v>UPDATE crash_acc_2016 SET AGENCY_txt = 'Wabasha Co Sheriff' where TRIM(AGENCY)='3724';</v>
      </c>
    </row>
    <row r="3062" spans="1:9" x14ac:dyDescent="0.25">
      <c r="A3062" s="5" t="s">
        <v>8570</v>
      </c>
      <c r="B3062" t="s">
        <v>8434</v>
      </c>
      <c r="C3062" s="5" t="s">
        <v>7</v>
      </c>
      <c r="D3062" s="5" t="str">
        <f t="shared" si="374"/>
        <v>3725</v>
      </c>
      <c r="E3062" s="5" t="str">
        <f t="shared" si="375"/>
        <v>Wabasha PD</v>
      </c>
      <c r="F3062" s="5" t="s">
        <v>8688</v>
      </c>
      <c r="H3062" s="5">
        <f t="shared" si="372"/>
        <v>10</v>
      </c>
      <c r="I3062" s="5" t="str">
        <f t="shared" si="373"/>
        <v>UPDATE crash_acc_2016 SET AGENCY_txt = 'Wabasha PD' where TRIM(AGENCY)='3725';</v>
      </c>
    </row>
    <row r="3063" spans="1:9" x14ac:dyDescent="0.25">
      <c r="A3063" s="5" t="s">
        <v>8570</v>
      </c>
      <c r="B3063" t="s">
        <v>8435</v>
      </c>
      <c r="C3063" s="5" t="s">
        <v>7</v>
      </c>
      <c r="D3063" s="5" t="str">
        <f t="shared" si="374"/>
        <v>3726</v>
      </c>
      <c r="E3063" s="5" t="str">
        <f t="shared" si="375"/>
        <v>Wadena Co Sheriff</v>
      </c>
      <c r="F3063" s="5" t="s">
        <v>8688</v>
      </c>
      <c r="H3063" s="5">
        <f t="shared" si="372"/>
        <v>17</v>
      </c>
      <c r="I3063" s="5" t="str">
        <f t="shared" si="373"/>
        <v>UPDATE crash_acc_2016 SET AGENCY_txt = 'Wadena Co Sheriff' where TRIM(AGENCY)='3726';</v>
      </c>
    </row>
    <row r="3064" spans="1:9" x14ac:dyDescent="0.25">
      <c r="A3064" s="5" t="s">
        <v>8570</v>
      </c>
      <c r="B3064" t="s">
        <v>8436</v>
      </c>
      <c r="C3064" s="5" t="s">
        <v>7</v>
      </c>
      <c r="D3064" s="5" t="str">
        <f t="shared" si="374"/>
        <v>3727</v>
      </c>
      <c r="E3064" s="5" t="str">
        <f t="shared" si="375"/>
        <v>Wadena PD</v>
      </c>
      <c r="F3064" s="5" t="s">
        <v>8688</v>
      </c>
      <c r="H3064" s="5">
        <f t="shared" si="372"/>
        <v>9</v>
      </c>
      <c r="I3064" s="5" t="str">
        <f t="shared" si="373"/>
        <v>UPDATE crash_acc_2016 SET AGENCY_txt = 'Wadena PD' where TRIM(AGENCY)='3727';</v>
      </c>
    </row>
    <row r="3065" spans="1:9" x14ac:dyDescent="0.25">
      <c r="A3065" s="5" t="s">
        <v>8570</v>
      </c>
      <c r="B3065" t="s">
        <v>8437</v>
      </c>
      <c r="C3065" s="5" t="s">
        <v>7</v>
      </c>
      <c r="D3065" s="5" t="str">
        <f t="shared" si="374"/>
        <v>3728</v>
      </c>
      <c r="E3065" s="5" t="str">
        <f t="shared" si="375"/>
        <v>Waite Park PD</v>
      </c>
      <c r="F3065" s="5" t="s">
        <v>8688</v>
      </c>
      <c r="H3065" s="5">
        <f t="shared" si="372"/>
        <v>13</v>
      </c>
      <c r="I3065" s="5" t="str">
        <f t="shared" si="373"/>
        <v>UPDATE crash_acc_2016 SET AGENCY_txt = 'Waite Park PD' where TRIM(AGENCY)='3728';</v>
      </c>
    </row>
    <row r="3066" spans="1:9" x14ac:dyDescent="0.25">
      <c r="A3066" s="5" t="s">
        <v>8570</v>
      </c>
      <c r="B3066" t="s">
        <v>8438</v>
      </c>
      <c r="C3066" s="5" t="s">
        <v>7</v>
      </c>
      <c r="D3066" s="5" t="str">
        <f t="shared" si="374"/>
        <v>3729</v>
      </c>
      <c r="E3066" s="5" t="str">
        <f t="shared" si="375"/>
        <v>Walker PD</v>
      </c>
      <c r="F3066" s="5" t="s">
        <v>8688</v>
      </c>
      <c r="H3066" s="5">
        <f t="shared" si="372"/>
        <v>9</v>
      </c>
      <c r="I3066" s="5" t="str">
        <f t="shared" si="373"/>
        <v>UPDATE crash_acc_2016 SET AGENCY_txt = 'Walker PD' where TRIM(AGENCY)='3729';</v>
      </c>
    </row>
    <row r="3067" spans="1:9" x14ac:dyDescent="0.25">
      <c r="A3067" s="5" t="s">
        <v>8570</v>
      </c>
      <c r="B3067" t="s">
        <v>8439</v>
      </c>
      <c r="C3067" s="5" t="s">
        <v>7</v>
      </c>
      <c r="D3067" s="5" t="str">
        <f t="shared" si="374"/>
        <v>3730</v>
      </c>
      <c r="E3067" s="5" t="str">
        <f t="shared" si="375"/>
        <v>Walnut Grove PD</v>
      </c>
      <c r="F3067" s="5" t="s">
        <v>8688</v>
      </c>
      <c r="H3067" s="5">
        <f t="shared" si="372"/>
        <v>15</v>
      </c>
      <c r="I3067" s="5" t="str">
        <f t="shared" si="373"/>
        <v>UPDATE crash_acc_2016 SET AGENCY_txt = 'Walnut Grove PD' where TRIM(AGENCY)='3730';</v>
      </c>
    </row>
    <row r="3068" spans="1:9" x14ac:dyDescent="0.25">
      <c r="A3068" s="5" t="s">
        <v>8570</v>
      </c>
      <c r="B3068" t="s">
        <v>8440</v>
      </c>
      <c r="C3068" s="5" t="s">
        <v>7</v>
      </c>
      <c r="D3068" s="5" t="str">
        <f t="shared" si="374"/>
        <v>3731</v>
      </c>
      <c r="E3068" s="5" t="str">
        <f t="shared" si="375"/>
        <v>Warroad PD</v>
      </c>
      <c r="F3068" s="5" t="s">
        <v>8688</v>
      </c>
      <c r="H3068" s="5">
        <f t="shared" si="372"/>
        <v>10</v>
      </c>
      <c r="I3068" s="5" t="str">
        <f t="shared" si="373"/>
        <v>UPDATE crash_acc_2016 SET AGENCY_txt = 'Warroad PD' where TRIM(AGENCY)='3731';</v>
      </c>
    </row>
    <row r="3069" spans="1:9" x14ac:dyDescent="0.25">
      <c r="A3069" s="5" t="s">
        <v>8570</v>
      </c>
      <c r="B3069" t="s">
        <v>8441</v>
      </c>
      <c r="C3069" s="5" t="s">
        <v>7</v>
      </c>
      <c r="D3069" s="5" t="str">
        <f t="shared" si="374"/>
        <v>3732</v>
      </c>
      <c r="E3069" s="5" t="str">
        <f t="shared" si="375"/>
        <v>Waseca Co Sheriff</v>
      </c>
      <c r="F3069" s="5" t="s">
        <v>8688</v>
      </c>
      <c r="H3069" s="5">
        <f t="shared" si="372"/>
        <v>17</v>
      </c>
      <c r="I3069" s="5" t="str">
        <f t="shared" si="373"/>
        <v>UPDATE crash_acc_2016 SET AGENCY_txt = 'Waseca Co Sheriff' where TRIM(AGENCY)='3732';</v>
      </c>
    </row>
    <row r="3070" spans="1:9" x14ac:dyDescent="0.25">
      <c r="A3070" s="5" t="s">
        <v>8570</v>
      </c>
      <c r="B3070" t="s">
        <v>8442</v>
      </c>
      <c r="C3070" s="5" t="s">
        <v>7</v>
      </c>
      <c r="D3070" s="5" t="str">
        <f t="shared" si="374"/>
        <v>3733</v>
      </c>
      <c r="E3070" s="5" t="str">
        <f t="shared" si="375"/>
        <v>Waseca PD</v>
      </c>
      <c r="F3070" s="5" t="s">
        <v>8688</v>
      </c>
      <c r="H3070" s="5">
        <f t="shared" si="372"/>
        <v>9</v>
      </c>
      <c r="I3070" s="5" t="str">
        <f t="shared" si="373"/>
        <v>UPDATE crash_acc_2016 SET AGENCY_txt = 'Waseca PD' where TRIM(AGENCY)='3733';</v>
      </c>
    </row>
    <row r="3071" spans="1:9" x14ac:dyDescent="0.25">
      <c r="A3071" s="5" t="s">
        <v>8570</v>
      </c>
      <c r="B3071" t="s">
        <v>8443</v>
      </c>
      <c r="C3071" s="5" t="s">
        <v>7</v>
      </c>
      <c r="D3071" s="5" t="str">
        <f t="shared" si="374"/>
        <v>3734</v>
      </c>
      <c r="E3071" s="5" t="str">
        <f t="shared" si="375"/>
        <v>Washington Co Sheriff</v>
      </c>
      <c r="F3071" s="5" t="s">
        <v>8688</v>
      </c>
      <c r="H3071" s="5">
        <f t="shared" si="372"/>
        <v>21</v>
      </c>
      <c r="I3071" s="5" t="str">
        <f t="shared" si="373"/>
        <v>UPDATE crash_acc_2016 SET AGENCY_txt = 'Washington Co Sheriff' where TRIM(AGENCY)='3734';</v>
      </c>
    </row>
    <row r="3072" spans="1:9" x14ac:dyDescent="0.25">
      <c r="A3072" s="5" t="s">
        <v>8570</v>
      </c>
      <c r="B3072" t="s">
        <v>8444</v>
      </c>
      <c r="C3072" s="5" t="s">
        <v>7</v>
      </c>
      <c r="D3072" s="5" t="str">
        <f t="shared" si="374"/>
        <v>3735</v>
      </c>
      <c r="E3072" s="5" t="str">
        <f t="shared" si="375"/>
        <v>Waterville PD</v>
      </c>
      <c r="F3072" s="5" t="s">
        <v>8688</v>
      </c>
      <c r="H3072" s="5">
        <f t="shared" si="372"/>
        <v>13</v>
      </c>
      <c r="I3072" s="5" t="str">
        <f t="shared" si="373"/>
        <v>UPDATE crash_acc_2016 SET AGENCY_txt = 'Waterville PD' where TRIM(AGENCY)='3735';</v>
      </c>
    </row>
    <row r="3073" spans="1:9" x14ac:dyDescent="0.25">
      <c r="A3073" s="5" t="s">
        <v>8570</v>
      </c>
      <c r="B3073" t="s">
        <v>8445</v>
      </c>
      <c r="C3073" s="5" t="s">
        <v>7</v>
      </c>
      <c r="D3073" s="5" t="str">
        <f t="shared" si="374"/>
        <v>3737</v>
      </c>
      <c r="E3073" s="5" t="str">
        <f t="shared" si="375"/>
        <v>Watonwan Co Sheriff</v>
      </c>
      <c r="F3073" s="5" t="s">
        <v>8688</v>
      </c>
      <c r="H3073" s="5">
        <f t="shared" si="372"/>
        <v>19</v>
      </c>
      <c r="I3073" s="5" t="str">
        <f t="shared" si="373"/>
        <v>UPDATE crash_acc_2016 SET AGENCY_txt = 'Watonwan Co Sheriff' where TRIM(AGENCY)='3737';</v>
      </c>
    </row>
    <row r="3074" spans="1:9" x14ac:dyDescent="0.25">
      <c r="A3074" s="5" t="s">
        <v>8570</v>
      </c>
      <c r="B3074" t="s">
        <v>8446</v>
      </c>
      <c r="C3074" s="5" t="s">
        <v>7</v>
      </c>
      <c r="D3074" s="5" t="str">
        <f t="shared" si="374"/>
        <v>3738</v>
      </c>
      <c r="E3074" s="5" t="str">
        <f t="shared" si="375"/>
        <v>Wayzata PD</v>
      </c>
      <c r="F3074" s="5" t="s">
        <v>8688</v>
      </c>
      <c r="H3074" s="5">
        <f t="shared" si="372"/>
        <v>10</v>
      </c>
      <c r="I3074" s="5" t="str">
        <f t="shared" si="373"/>
        <v>UPDATE crash_acc_2016 SET AGENCY_txt = 'Wayzata PD' where TRIM(AGENCY)='3738';</v>
      </c>
    </row>
    <row r="3075" spans="1:9" x14ac:dyDescent="0.25">
      <c r="A3075" s="5" t="s">
        <v>8570</v>
      </c>
      <c r="B3075" t="s">
        <v>8447</v>
      </c>
      <c r="C3075" s="5" t="s">
        <v>7</v>
      </c>
      <c r="D3075" s="5" t="str">
        <f t="shared" si="374"/>
        <v>3739</v>
      </c>
      <c r="E3075" s="5" t="str">
        <f t="shared" si="375"/>
        <v>Wells PD</v>
      </c>
      <c r="F3075" s="5" t="s">
        <v>8688</v>
      </c>
      <c r="H3075" s="5">
        <f t="shared" si="372"/>
        <v>8</v>
      </c>
      <c r="I3075" s="5" t="str">
        <f t="shared" si="373"/>
        <v>UPDATE crash_acc_2016 SET AGENCY_txt = 'Wells PD' where TRIM(AGENCY)='3739';</v>
      </c>
    </row>
    <row r="3076" spans="1:9" x14ac:dyDescent="0.25">
      <c r="A3076" s="5" t="s">
        <v>8570</v>
      </c>
      <c r="B3076" t="s">
        <v>8448</v>
      </c>
      <c r="C3076" s="5" t="s">
        <v>7</v>
      </c>
      <c r="D3076" s="5" t="str">
        <f t="shared" si="374"/>
        <v>3740</v>
      </c>
      <c r="E3076" s="5" t="str">
        <f t="shared" si="375"/>
        <v>West Concord PD</v>
      </c>
      <c r="F3076" s="5" t="s">
        <v>8688</v>
      </c>
      <c r="H3076" s="5">
        <f t="shared" si="372"/>
        <v>15</v>
      </c>
      <c r="I3076" s="5" t="str">
        <f t="shared" si="373"/>
        <v>UPDATE crash_acc_2016 SET AGENCY_txt = 'West Concord PD' where TRIM(AGENCY)='3740';</v>
      </c>
    </row>
    <row r="3077" spans="1:9" x14ac:dyDescent="0.25">
      <c r="A3077" s="5" t="s">
        <v>8570</v>
      </c>
      <c r="B3077" t="s">
        <v>8449</v>
      </c>
      <c r="C3077" s="5" t="s">
        <v>7</v>
      </c>
      <c r="D3077" s="5" t="str">
        <f t="shared" si="374"/>
        <v>3741</v>
      </c>
      <c r="E3077" s="5" t="str">
        <f t="shared" si="375"/>
        <v>West Hennepin Dept of Public Safety</v>
      </c>
      <c r="F3077" s="5" t="s">
        <v>8688</v>
      </c>
      <c r="H3077" s="5">
        <f t="shared" ref="H3077:H3097" si="376">LEN(E3077)</f>
        <v>35</v>
      </c>
      <c r="I3077" s="5" t="str">
        <f t="shared" ref="I3077:I3097" si="377">"UPDATE crash_"&amp;TRIM(F3077)&amp;"_2016 SET "&amp;TRIM(C3077)&amp;"_txt = '"&amp;TRIM(E3077)&amp;"' where TRIM("&amp;TRIM(C3077)&amp;")='"&amp;TRIM(D3077)&amp;"';"</f>
        <v>UPDATE crash_acc_2016 SET AGENCY_txt = 'West Hennepin Dept of Public Safety' where TRIM(AGENCY)='3741';</v>
      </c>
    </row>
    <row r="3078" spans="1:9" x14ac:dyDescent="0.25">
      <c r="A3078" s="5" t="s">
        <v>8570</v>
      </c>
      <c r="B3078" t="s">
        <v>8450</v>
      </c>
      <c r="C3078" s="5" t="s">
        <v>7</v>
      </c>
      <c r="D3078" s="5" t="str">
        <f t="shared" si="374"/>
        <v>3742</v>
      </c>
      <c r="E3078" s="5" t="str">
        <f t="shared" si="375"/>
        <v>West St Paul PD</v>
      </c>
      <c r="F3078" s="5" t="s">
        <v>8688</v>
      </c>
      <c r="H3078" s="5">
        <f t="shared" si="376"/>
        <v>15</v>
      </c>
      <c r="I3078" s="5" t="str">
        <f t="shared" si="377"/>
        <v>UPDATE crash_acc_2016 SET AGENCY_txt = 'West St Paul PD' where TRIM(AGENCY)='3742';</v>
      </c>
    </row>
    <row r="3079" spans="1:9" x14ac:dyDescent="0.25">
      <c r="A3079" s="5" t="s">
        <v>8570</v>
      </c>
      <c r="B3079" t="s">
        <v>8451</v>
      </c>
      <c r="C3079" s="5" t="s">
        <v>7</v>
      </c>
      <c r="D3079" s="5" t="str">
        <f t="shared" si="374"/>
        <v>3743</v>
      </c>
      <c r="E3079" s="5" t="str">
        <f t="shared" si="375"/>
        <v>Westbrook PD</v>
      </c>
      <c r="F3079" s="5" t="s">
        <v>8688</v>
      </c>
      <c r="H3079" s="5">
        <f t="shared" si="376"/>
        <v>12</v>
      </c>
      <c r="I3079" s="5" t="str">
        <f t="shared" si="377"/>
        <v>UPDATE crash_acc_2016 SET AGENCY_txt = 'Westbrook PD' where TRIM(AGENCY)='3743';</v>
      </c>
    </row>
    <row r="3080" spans="1:9" x14ac:dyDescent="0.25">
      <c r="A3080" s="5" t="s">
        <v>8570</v>
      </c>
      <c r="B3080" t="s">
        <v>8452</v>
      </c>
      <c r="C3080" s="5" t="s">
        <v>7</v>
      </c>
      <c r="D3080" s="5" t="str">
        <f t="shared" si="374"/>
        <v>3744</v>
      </c>
      <c r="E3080" s="5" t="str">
        <f t="shared" si="375"/>
        <v>Wheaton PD</v>
      </c>
      <c r="F3080" s="5" t="s">
        <v>8688</v>
      </c>
      <c r="H3080" s="5">
        <f t="shared" si="376"/>
        <v>10</v>
      </c>
      <c r="I3080" s="5" t="str">
        <f t="shared" si="377"/>
        <v>UPDATE crash_acc_2016 SET AGENCY_txt = 'Wheaton PD' where TRIM(AGENCY)='3744';</v>
      </c>
    </row>
    <row r="3081" spans="1:9" x14ac:dyDescent="0.25">
      <c r="A3081" s="5" t="s">
        <v>8570</v>
      </c>
      <c r="B3081" t="s">
        <v>8453</v>
      </c>
      <c r="C3081" s="5" t="s">
        <v>7</v>
      </c>
      <c r="D3081" s="5" t="str">
        <f t="shared" si="374"/>
        <v>3745</v>
      </c>
      <c r="E3081" s="5" t="str">
        <f t="shared" si="375"/>
        <v>White Bear Lake PD</v>
      </c>
      <c r="F3081" s="5" t="s">
        <v>8688</v>
      </c>
      <c r="H3081" s="5">
        <f t="shared" si="376"/>
        <v>18</v>
      </c>
      <c r="I3081" s="5" t="str">
        <f t="shared" si="377"/>
        <v>UPDATE crash_acc_2016 SET AGENCY_txt = 'White Bear Lake PD' where TRIM(AGENCY)='3745';</v>
      </c>
    </row>
    <row r="3082" spans="1:9" x14ac:dyDescent="0.25">
      <c r="A3082" s="5" t="s">
        <v>8570</v>
      </c>
      <c r="B3082" t="s">
        <v>8454</v>
      </c>
      <c r="C3082" s="5" t="s">
        <v>7</v>
      </c>
      <c r="D3082" s="5" t="str">
        <f t="shared" si="374"/>
        <v>3746</v>
      </c>
      <c r="E3082" s="5" t="str">
        <f t="shared" si="375"/>
        <v>White Earth Tribal PD</v>
      </c>
      <c r="F3082" s="5" t="s">
        <v>8688</v>
      </c>
      <c r="H3082" s="5">
        <f t="shared" si="376"/>
        <v>21</v>
      </c>
      <c r="I3082" s="5" t="str">
        <f t="shared" si="377"/>
        <v>UPDATE crash_acc_2016 SET AGENCY_txt = 'White Earth Tribal PD' where TRIM(AGENCY)='3746';</v>
      </c>
    </row>
    <row r="3083" spans="1:9" x14ac:dyDescent="0.25">
      <c r="A3083" s="5" t="s">
        <v>8570</v>
      </c>
      <c r="B3083" t="s">
        <v>8455</v>
      </c>
      <c r="C3083" s="5" t="s">
        <v>7</v>
      </c>
      <c r="D3083" s="5" t="str">
        <f t="shared" si="374"/>
        <v>3747</v>
      </c>
      <c r="E3083" s="5" t="str">
        <f t="shared" si="375"/>
        <v>White Township PD</v>
      </c>
      <c r="F3083" s="5" t="s">
        <v>8688</v>
      </c>
      <c r="H3083" s="5">
        <f t="shared" si="376"/>
        <v>17</v>
      </c>
      <c r="I3083" s="5" t="str">
        <f t="shared" si="377"/>
        <v>UPDATE crash_acc_2016 SET AGENCY_txt = 'White Township PD' where TRIM(AGENCY)='3747';</v>
      </c>
    </row>
    <row r="3084" spans="1:9" x14ac:dyDescent="0.25">
      <c r="A3084" s="5" t="s">
        <v>8570</v>
      </c>
      <c r="B3084" t="s">
        <v>8456</v>
      </c>
      <c r="C3084" s="5" t="s">
        <v>7</v>
      </c>
      <c r="D3084" s="5" t="str">
        <f t="shared" si="374"/>
        <v>3748</v>
      </c>
      <c r="E3084" s="5" t="str">
        <f t="shared" si="375"/>
        <v>Wilkin Co Sheriff</v>
      </c>
      <c r="F3084" s="5" t="s">
        <v>8688</v>
      </c>
      <c r="H3084" s="5">
        <f t="shared" si="376"/>
        <v>17</v>
      </c>
      <c r="I3084" s="5" t="str">
        <f t="shared" si="377"/>
        <v>UPDATE crash_acc_2016 SET AGENCY_txt = 'Wilkin Co Sheriff' where TRIM(AGENCY)='3748';</v>
      </c>
    </row>
    <row r="3085" spans="1:9" x14ac:dyDescent="0.25">
      <c r="A3085" s="5" t="s">
        <v>8570</v>
      </c>
      <c r="B3085" t="s">
        <v>8457</v>
      </c>
      <c r="C3085" s="5" t="s">
        <v>7</v>
      </c>
      <c r="D3085" s="5" t="str">
        <f t="shared" si="374"/>
        <v>3749</v>
      </c>
      <c r="E3085" s="5" t="str">
        <f t="shared" si="375"/>
        <v>Willmar PD</v>
      </c>
      <c r="F3085" s="5" t="s">
        <v>8688</v>
      </c>
      <c r="H3085" s="5">
        <f t="shared" si="376"/>
        <v>10</v>
      </c>
      <c r="I3085" s="5" t="str">
        <f t="shared" si="377"/>
        <v>UPDATE crash_acc_2016 SET AGENCY_txt = 'Willmar PD' where TRIM(AGENCY)='3749';</v>
      </c>
    </row>
    <row r="3086" spans="1:9" x14ac:dyDescent="0.25">
      <c r="A3086" s="5" t="s">
        <v>8570</v>
      </c>
      <c r="B3086" t="s">
        <v>8458</v>
      </c>
      <c r="C3086" s="5" t="s">
        <v>7</v>
      </c>
      <c r="D3086" s="5" t="str">
        <f t="shared" si="374"/>
        <v>3750</v>
      </c>
      <c r="E3086" s="5" t="str">
        <f t="shared" si="375"/>
        <v>Windom PD</v>
      </c>
      <c r="F3086" s="5" t="s">
        <v>8688</v>
      </c>
      <c r="H3086" s="5">
        <f t="shared" si="376"/>
        <v>9</v>
      </c>
      <c r="I3086" s="5" t="str">
        <f t="shared" si="377"/>
        <v>UPDATE crash_acc_2016 SET AGENCY_txt = 'Windom PD' where TRIM(AGENCY)='3750';</v>
      </c>
    </row>
    <row r="3087" spans="1:9" x14ac:dyDescent="0.25">
      <c r="A3087" s="5" t="s">
        <v>8570</v>
      </c>
      <c r="B3087" t="s">
        <v>8459</v>
      </c>
      <c r="C3087" s="5" t="s">
        <v>7</v>
      </c>
      <c r="D3087" s="5" t="str">
        <f t="shared" si="374"/>
        <v>3751</v>
      </c>
      <c r="E3087" s="5" t="str">
        <f t="shared" si="375"/>
        <v>Winnebago Public Safety</v>
      </c>
      <c r="F3087" s="5" t="s">
        <v>8688</v>
      </c>
      <c r="H3087" s="5">
        <f t="shared" si="376"/>
        <v>23</v>
      </c>
      <c r="I3087" s="5" t="str">
        <f t="shared" si="377"/>
        <v>UPDATE crash_acc_2016 SET AGENCY_txt = 'Winnebago Public Safety' where TRIM(AGENCY)='3751';</v>
      </c>
    </row>
    <row r="3088" spans="1:9" x14ac:dyDescent="0.25">
      <c r="A3088" s="5" t="s">
        <v>8570</v>
      </c>
      <c r="B3088" t="s">
        <v>8460</v>
      </c>
      <c r="C3088" s="5" t="s">
        <v>7</v>
      </c>
      <c r="D3088" s="5" t="str">
        <f t="shared" si="374"/>
        <v>3752</v>
      </c>
      <c r="E3088" s="5" t="str">
        <f t="shared" si="375"/>
        <v>Winona Co Sheriff</v>
      </c>
      <c r="F3088" s="5" t="s">
        <v>8688</v>
      </c>
      <c r="H3088" s="5">
        <f t="shared" si="376"/>
        <v>17</v>
      </c>
      <c r="I3088" s="5" t="str">
        <f t="shared" si="377"/>
        <v>UPDATE crash_acc_2016 SET AGENCY_txt = 'Winona Co Sheriff' where TRIM(AGENCY)='3752';</v>
      </c>
    </row>
    <row r="3089" spans="1:9" x14ac:dyDescent="0.25">
      <c r="A3089" s="5" t="s">
        <v>8570</v>
      </c>
      <c r="B3089" t="s">
        <v>8461</v>
      </c>
      <c r="C3089" s="5" t="s">
        <v>7</v>
      </c>
      <c r="D3089" s="5" t="str">
        <f t="shared" si="374"/>
        <v>3753</v>
      </c>
      <c r="E3089" s="5" t="str">
        <f t="shared" si="375"/>
        <v>Winona PD</v>
      </c>
      <c r="F3089" s="5" t="s">
        <v>8688</v>
      </c>
      <c r="H3089" s="5">
        <f t="shared" si="376"/>
        <v>9</v>
      </c>
      <c r="I3089" s="5" t="str">
        <f t="shared" si="377"/>
        <v>UPDATE crash_acc_2016 SET AGENCY_txt = 'Winona PD' where TRIM(AGENCY)='3753';</v>
      </c>
    </row>
    <row r="3090" spans="1:9" x14ac:dyDescent="0.25">
      <c r="A3090" s="5" t="s">
        <v>8570</v>
      </c>
      <c r="B3090" t="s">
        <v>8462</v>
      </c>
      <c r="C3090" s="5" t="s">
        <v>7</v>
      </c>
      <c r="D3090" s="5" t="str">
        <f t="shared" si="374"/>
        <v>3754</v>
      </c>
      <c r="E3090" s="5" t="str">
        <f t="shared" si="375"/>
        <v>Winsted PD</v>
      </c>
      <c r="F3090" s="5" t="s">
        <v>8688</v>
      </c>
      <c r="H3090" s="5">
        <f t="shared" si="376"/>
        <v>10</v>
      </c>
      <c r="I3090" s="5" t="str">
        <f t="shared" si="377"/>
        <v>UPDATE crash_acc_2016 SET AGENCY_txt = 'Winsted PD' where TRIM(AGENCY)='3754';</v>
      </c>
    </row>
    <row r="3091" spans="1:9" x14ac:dyDescent="0.25">
      <c r="A3091" s="5" t="s">
        <v>8570</v>
      </c>
      <c r="B3091" t="s">
        <v>8463</v>
      </c>
      <c r="C3091" s="5" t="s">
        <v>7</v>
      </c>
      <c r="D3091" s="5" t="str">
        <f t="shared" si="374"/>
        <v>3755</v>
      </c>
      <c r="E3091" s="5" t="str">
        <f t="shared" si="375"/>
        <v>Winthrop PD</v>
      </c>
      <c r="F3091" s="5" t="s">
        <v>8688</v>
      </c>
      <c r="H3091" s="5">
        <f t="shared" si="376"/>
        <v>11</v>
      </c>
      <c r="I3091" s="5" t="str">
        <f t="shared" si="377"/>
        <v>UPDATE crash_acc_2016 SET AGENCY_txt = 'Winthrop PD' where TRIM(AGENCY)='3755';</v>
      </c>
    </row>
    <row r="3092" spans="1:9" x14ac:dyDescent="0.25">
      <c r="A3092" s="5" t="s">
        <v>8570</v>
      </c>
      <c r="B3092" t="s">
        <v>8464</v>
      </c>
      <c r="C3092" s="5" t="s">
        <v>7</v>
      </c>
      <c r="D3092" s="5" t="str">
        <f t="shared" si="374"/>
        <v>3756</v>
      </c>
      <c r="E3092" s="5" t="str">
        <f t="shared" si="375"/>
        <v>Woodbury Public Safety</v>
      </c>
      <c r="F3092" s="5" t="s">
        <v>8688</v>
      </c>
      <c r="H3092" s="5">
        <f t="shared" si="376"/>
        <v>22</v>
      </c>
      <c r="I3092" s="5" t="str">
        <f t="shared" si="377"/>
        <v>UPDATE crash_acc_2016 SET AGENCY_txt = 'Woodbury Public Safety' where TRIM(AGENCY)='3756';</v>
      </c>
    </row>
    <row r="3093" spans="1:9" x14ac:dyDescent="0.25">
      <c r="A3093" s="5" t="s">
        <v>8570</v>
      </c>
      <c r="B3093" t="s">
        <v>8465</v>
      </c>
      <c r="C3093" s="5" t="s">
        <v>7</v>
      </c>
      <c r="D3093" s="5" t="str">
        <f t="shared" si="374"/>
        <v>3757</v>
      </c>
      <c r="E3093" s="5" t="str">
        <f t="shared" si="375"/>
        <v>Worthington Dept of Public Safety</v>
      </c>
      <c r="F3093" s="5" t="s">
        <v>8688</v>
      </c>
      <c r="H3093" s="5">
        <f t="shared" si="376"/>
        <v>33</v>
      </c>
      <c r="I3093" s="5" t="str">
        <f t="shared" si="377"/>
        <v>UPDATE crash_acc_2016 SET AGENCY_txt = 'Worthington Dept of Public Safety' where TRIM(AGENCY)='3757';</v>
      </c>
    </row>
    <row r="3094" spans="1:9" x14ac:dyDescent="0.25">
      <c r="A3094" s="5" t="s">
        <v>8570</v>
      </c>
      <c r="B3094" t="s">
        <v>8466</v>
      </c>
      <c r="C3094" s="5" t="s">
        <v>7</v>
      </c>
      <c r="D3094" s="5" t="str">
        <f t="shared" si="374"/>
        <v>3758</v>
      </c>
      <c r="E3094" s="5" t="str">
        <f t="shared" si="375"/>
        <v>Wright Co Sheriff</v>
      </c>
      <c r="F3094" s="5" t="s">
        <v>8688</v>
      </c>
      <c r="H3094" s="5">
        <f t="shared" si="376"/>
        <v>17</v>
      </c>
      <c r="I3094" s="5" t="str">
        <f t="shared" si="377"/>
        <v>UPDATE crash_acc_2016 SET AGENCY_txt = 'Wright Co Sheriff' where TRIM(AGENCY)='3758';</v>
      </c>
    </row>
    <row r="3095" spans="1:9" x14ac:dyDescent="0.25">
      <c r="A3095" s="5" t="s">
        <v>8570</v>
      </c>
      <c r="B3095" t="s">
        <v>8467</v>
      </c>
      <c r="C3095" s="5" t="s">
        <v>7</v>
      </c>
      <c r="D3095" s="5" t="str">
        <f t="shared" si="374"/>
        <v>3759</v>
      </c>
      <c r="E3095" s="5" t="str">
        <f t="shared" si="375"/>
        <v>Wyoming PD</v>
      </c>
      <c r="F3095" s="5" t="s">
        <v>8688</v>
      </c>
      <c r="H3095" s="5">
        <f t="shared" si="376"/>
        <v>10</v>
      </c>
      <c r="I3095" s="5" t="str">
        <f t="shared" si="377"/>
        <v>UPDATE crash_acc_2016 SET AGENCY_txt = 'Wyoming PD' where TRIM(AGENCY)='3759';</v>
      </c>
    </row>
    <row r="3096" spans="1:9" x14ac:dyDescent="0.25">
      <c r="A3096" s="5" t="s">
        <v>8570</v>
      </c>
      <c r="B3096" t="s">
        <v>8468</v>
      </c>
      <c r="C3096" s="5" t="s">
        <v>7</v>
      </c>
      <c r="D3096" s="5" t="str">
        <f t="shared" si="374"/>
        <v>3760</v>
      </c>
      <c r="E3096" s="5" t="str">
        <f t="shared" si="375"/>
        <v>Yellow Medicine Co Sheriff</v>
      </c>
      <c r="F3096" s="5" t="s">
        <v>8688</v>
      </c>
      <c r="H3096" s="5">
        <f t="shared" si="376"/>
        <v>26</v>
      </c>
      <c r="I3096" s="5" t="str">
        <f t="shared" si="377"/>
        <v>UPDATE crash_acc_2016 SET AGENCY_txt = 'Yellow Medicine Co Sheriff' where TRIM(AGENCY)='3760';</v>
      </c>
    </row>
    <row r="3097" spans="1:9" x14ac:dyDescent="0.25">
      <c r="A3097" s="5" t="s">
        <v>8570</v>
      </c>
      <c r="B3097" t="s">
        <v>8469</v>
      </c>
      <c r="C3097" s="5" t="s">
        <v>7</v>
      </c>
      <c r="D3097" s="5" t="str">
        <f t="shared" si="374"/>
        <v>3761</v>
      </c>
      <c r="E3097" s="5" t="str">
        <f t="shared" si="375"/>
        <v>Zumbrota PD</v>
      </c>
      <c r="F3097" s="5" t="s">
        <v>8688</v>
      </c>
      <c r="H3097" s="5">
        <f t="shared" si="376"/>
        <v>11</v>
      </c>
      <c r="I3097" s="5" t="str">
        <f t="shared" si="377"/>
        <v>UPDATE crash_acc_2016 SET AGENCY_txt = 'Zumbrota PD' where TRIM(AGENCY)='3761';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B6E6-A273-4887-A1BB-058F6BDCA40F}">
  <dimension ref="A3:B119"/>
  <sheetViews>
    <sheetView workbookViewId="0">
      <selection activeCell="A12" sqref="A4:A118"/>
      <pivotSelection pane="bottomRight" showHeader="1" activeRow="1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7" bestFit="1" customWidth="1"/>
    <col min="2" max="2" width="26.5703125" bestFit="1" customWidth="1"/>
    <col min="3" max="9" width="2" bestFit="1" customWidth="1"/>
    <col min="10" max="70" width="3" bestFit="1" customWidth="1"/>
    <col min="71" max="71" width="11.28515625" bestFit="1" customWidth="1"/>
  </cols>
  <sheetData>
    <row r="3" spans="1:2" x14ac:dyDescent="0.25">
      <c r="A3" s="23" t="s">
        <v>8685</v>
      </c>
      <c r="B3" t="s">
        <v>8741</v>
      </c>
    </row>
    <row r="4" spans="1:2" x14ac:dyDescent="0.25">
      <c r="A4" s="24" t="s">
        <v>8605</v>
      </c>
      <c r="B4" s="11">
        <v>9</v>
      </c>
    </row>
    <row r="5" spans="1:2" x14ac:dyDescent="0.25">
      <c r="A5" s="24" t="s">
        <v>8591</v>
      </c>
      <c r="B5" s="11">
        <v>24</v>
      </c>
    </row>
    <row r="6" spans="1:2" x14ac:dyDescent="0.25">
      <c r="A6" s="24" t="s">
        <v>8576</v>
      </c>
      <c r="B6" s="11">
        <v>75</v>
      </c>
    </row>
    <row r="7" spans="1:2" x14ac:dyDescent="0.25">
      <c r="A7" s="24" t="s">
        <v>8658</v>
      </c>
      <c r="B7" s="11">
        <v>96</v>
      </c>
    </row>
    <row r="8" spans="1:2" x14ac:dyDescent="0.25">
      <c r="A8" s="24" t="s">
        <v>8570</v>
      </c>
      <c r="B8" s="11">
        <v>69</v>
      </c>
    </row>
    <row r="9" spans="1:2" x14ac:dyDescent="0.25">
      <c r="A9" s="24" t="s">
        <v>8618</v>
      </c>
      <c r="B9" s="11">
        <v>37</v>
      </c>
    </row>
    <row r="10" spans="1:2" x14ac:dyDescent="0.25">
      <c r="A10" s="24" t="s">
        <v>8628</v>
      </c>
      <c r="B10" s="11">
        <v>7</v>
      </c>
    </row>
    <row r="11" spans="1:2" x14ac:dyDescent="0.25">
      <c r="A11" s="24" t="s">
        <v>8621</v>
      </c>
      <c r="B11" s="11">
        <v>14</v>
      </c>
    </row>
    <row r="12" spans="1:2" x14ac:dyDescent="0.25">
      <c r="A12" s="24" t="s">
        <v>8622</v>
      </c>
      <c r="B12" s="11">
        <v>24</v>
      </c>
    </row>
    <row r="13" spans="1:2" x14ac:dyDescent="0.25">
      <c r="A13" s="24" t="s">
        <v>8579</v>
      </c>
      <c r="B13" s="11">
        <v>7</v>
      </c>
    </row>
    <row r="14" spans="1:2" x14ac:dyDescent="0.25">
      <c r="A14" s="24" t="s">
        <v>8671</v>
      </c>
      <c r="B14" s="11">
        <v>16</v>
      </c>
    </row>
    <row r="15" spans="1:2" x14ac:dyDescent="0.25">
      <c r="A15" s="24" t="s">
        <v>8663</v>
      </c>
      <c r="B15" s="11">
        <v>89</v>
      </c>
    </row>
    <row r="16" spans="1:2" x14ac:dyDescent="0.25">
      <c r="A16" s="24" t="s">
        <v>8631</v>
      </c>
      <c r="B16" s="11">
        <v>99</v>
      </c>
    </row>
    <row r="17" spans="1:2" x14ac:dyDescent="0.25">
      <c r="A17" s="24" t="s">
        <v>8632</v>
      </c>
      <c r="B17" s="11">
        <v>99</v>
      </c>
    </row>
    <row r="18" spans="1:2" x14ac:dyDescent="0.25">
      <c r="A18" s="24" t="s">
        <v>8592</v>
      </c>
      <c r="B18" s="11">
        <v>55</v>
      </c>
    </row>
    <row r="19" spans="1:2" x14ac:dyDescent="0.25">
      <c r="A19" s="24" t="s">
        <v>8593</v>
      </c>
      <c r="B19" s="11">
        <v>55</v>
      </c>
    </row>
    <row r="20" spans="1:2" x14ac:dyDescent="0.25">
      <c r="A20" s="24" t="s">
        <v>8656</v>
      </c>
      <c r="B20" s="11">
        <v>42</v>
      </c>
    </row>
    <row r="21" spans="1:2" x14ac:dyDescent="0.25">
      <c r="A21" s="24" t="s">
        <v>8657</v>
      </c>
      <c r="B21" s="11">
        <v>42</v>
      </c>
    </row>
    <row r="22" spans="1:2" x14ac:dyDescent="0.25">
      <c r="A22" s="24" t="s">
        <v>8635</v>
      </c>
      <c r="B22" s="11">
        <v>31</v>
      </c>
    </row>
    <row r="23" spans="1:2" x14ac:dyDescent="0.25">
      <c r="A23" s="24" t="s">
        <v>8603</v>
      </c>
      <c r="B23" s="11">
        <v>25</v>
      </c>
    </row>
    <row r="24" spans="1:2" x14ac:dyDescent="0.25">
      <c r="A24" s="24" t="s">
        <v>8575</v>
      </c>
      <c r="B24" s="11">
        <v>8</v>
      </c>
    </row>
    <row r="25" spans="1:2" x14ac:dyDescent="0.25">
      <c r="A25" s="24" t="s">
        <v>8672</v>
      </c>
      <c r="B25" s="11">
        <v>3</v>
      </c>
    </row>
    <row r="26" spans="1:2" x14ac:dyDescent="0.25">
      <c r="A26" s="24" t="s">
        <v>8674</v>
      </c>
      <c r="B26" s="11">
        <v>13</v>
      </c>
    </row>
    <row r="27" spans="1:2" x14ac:dyDescent="0.25">
      <c r="A27" s="24" t="s">
        <v>8673</v>
      </c>
      <c r="B27" s="11">
        <v>59</v>
      </c>
    </row>
    <row r="28" spans="1:2" x14ac:dyDescent="0.25">
      <c r="A28" s="24" t="s">
        <v>8675</v>
      </c>
      <c r="B28" s="11">
        <v>20</v>
      </c>
    </row>
    <row r="29" spans="1:2" x14ac:dyDescent="0.25">
      <c r="A29" s="24" t="s">
        <v>8676</v>
      </c>
      <c r="B29" s="11">
        <v>39</v>
      </c>
    </row>
    <row r="30" spans="1:2" x14ac:dyDescent="0.25">
      <c r="A30" s="24" t="s">
        <v>8574</v>
      </c>
      <c r="B30" s="11">
        <v>17</v>
      </c>
    </row>
    <row r="31" spans="1:2" x14ac:dyDescent="0.25">
      <c r="A31" s="24" t="s">
        <v>8661</v>
      </c>
      <c r="B31" s="11">
        <v>28</v>
      </c>
    </row>
    <row r="32" spans="1:2" x14ac:dyDescent="0.25">
      <c r="A32" s="24" t="s">
        <v>8662</v>
      </c>
      <c r="B32" s="11">
        <v>21</v>
      </c>
    </row>
    <row r="33" spans="1:2" x14ac:dyDescent="0.25">
      <c r="A33" s="24" t="s">
        <v>8588</v>
      </c>
      <c r="B33" s="11">
        <v>30</v>
      </c>
    </row>
    <row r="34" spans="1:2" x14ac:dyDescent="0.25">
      <c r="A34" s="24" t="s">
        <v>8650</v>
      </c>
      <c r="B34" s="11">
        <v>14</v>
      </c>
    </row>
    <row r="35" spans="1:2" x14ac:dyDescent="0.25">
      <c r="A35" s="24" t="s">
        <v>8627</v>
      </c>
      <c r="B35" s="11">
        <v>80</v>
      </c>
    </row>
    <row r="36" spans="1:2" x14ac:dyDescent="0.25">
      <c r="A36" s="24" t="s">
        <v>8610</v>
      </c>
      <c r="B36" s="11">
        <v>42</v>
      </c>
    </row>
    <row r="37" spans="1:2" x14ac:dyDescent="0.25">
      <c r="A37" s="24" t="s">
        <v>8636</v>
      </c>
      <c r="B37" s="11">
        <v>35</v>
      </c>
    </row>
    <row r="38" spans="1:2" x14ac:dyDescent="0.25">
      <c r="A38" s="24" t="s">
        <v>8637</v>
      </c>
      <c r="B38" s="11">
        <v>35</v>
      </c>
    </row>
    <row r="39" spans="1:2" x14ac:dyDescent="0.25">
      <c r="A39" s="24" t="s">
        <v>8638</v>
      </c>
      <c r="B39" s="11">
        <v>35</v>
      </c>
    </row>
    <row r="40" spans="1:2" x14ac:dyDescent="0.25">
      <c r="A40" s="24" t="s">
        <v>8639</v>
      </c>
      <c r="B40" s="11">
        <v>41</v>
      </c>
    </row>
    <row r="41" spans="1:2" x14ac:dyDescent="0.25">
      <c r="A41" s="24" t="s">
        <v>8613</v>
      </c>
      <c r="B41" s="11">
        <v>40</v>
      </c>
    </row>
    <row r="42" spans="1:2" x14ac:dyDescent="0.25">
      <c r="A42" s="24" t="s">
        <v>8640</v>
      </c>
      <c r="B42" s="11">
        <v>40</v>
      </c>
    </row>
    <row r="43" spans="1:2" x14ac:dyDescent="0.25">
      <c r="A43" s="24" t="s">
        <v>8641</v>
      </c>
      <c r="B43" s="11">
        <v>40</v>
      </c>
    </row>
    <row r="44" spans="1:2" x14ac:dyDescent="0.25">
      <c r="A44" s="24" t="s">
        <v>8611</v>
      </c>
      <c r="B44" s="11">
        <v>41</v>
      </c>
    </row>
    <row r="45" spans="1:2" x14ac:dyDescent="0.25">
      <c r="A45" s="24" t="s">
        <v>8609</v>
      </c>
      <c r="B45" s="11">
        <v>20</v>
      </c>
    </row>
    <row r="46" spans="1:2" x14ac:dyDescent="0.25">
      <c r="A46" s="24" t="s">
        <v>8573</v>
      </c>
      <c r="B46" s="11">
        <v>7</v>
      </c>
    </row>
    <row r="47" spans="1:2" x14ac:dyDescent="0.25">
      <c r="A47" s="24" t="s">
        <v>8642</v>
      </c>
      <c r="B47" s="11">
        <v>15</v>
      </c>
    </row>
    <row r="48" spans="1:2" x14ac:dyDescent="0.25">
      <c r="A48" s="24" t="s">
        <v>8643</v>
      </c>
      <c r="B48" s="11">
        <v>7</v>
      </c>
    </row>
    <row r="49" spans="1:2" x14ac:dyDescent="0.25">
      <c r="A49" s="24" t="s">
        <v>8623</v>
      </c>
      <c r="B49" s="11">
        <v>18</v>
      </c>
    </row>
    <row r="50" spans="1:2" x14ac:dyDescent="0.25">
      <c r="A50" s="24" t="s">
        <v>8624</v>
      </c>
      <c r="B50" s="11">
        <v>14</v>
      </c>
    </row>
    <row r="51" spans="1:2" x14ac:dyDescent="0.25">
      <c r="A51" s="24" t="s">
        <v>8619</v>
      </c>
      <c r="B51" s="11">
        <v>40</v>
      </c>
    </row>
    <row r="52" spans="1:2" x14ac:dyDescent="0.25">
      <c r="A52" s="24" t="s">
        <v>8678</v>
      </c>
      <c r="B52" s="11">
        <v>59</v>
      </c>
    </row>
    <row r="53" spans="1:2" x14ac:dyDescent="0.25">
      <c r="A53" s="24" t="s">
        <v>8651</v>
      </c>
      <c r="B53" s="11">
        <v>76</v>
      </c>
    </row>
    <row r="54" spans="1:2" x14ac:dyDescent="0.25">
      <c r="A54" s="24" t="s">
        <v>8652</v>
      </c>
      <c r="B54" s="11">
        <v>76</v>
      </c>
    </row>
    <row r="55" spans="1:2" x14ac:dyDescent="0.25">
      <c r="A55" s="24" t="s">
        <v>8653</v>
      </c>
      <c r="B55" s="11">
        <v>76</v>
      </c>
    </row>
    <row r="56" spans="1:2" x14ac:dyDescent="0.25">
      <c r="A56" s="24" t="s">
        <v>8654</v>
      </c>
      <c r="B56" s="11">
        <v>76</v>
      </c>
    </row>
    <row r="57" spans="1:2" x14ac:dyDescent="0.25">
      <c r="A57" s="24" t="s">
        <v>8594</v>
      </c>
      <c r="B57" s="11">
        <v>3</v>
      </c>
    </row>
    <row r="58" spans="1:2" x14ac:dyDescent="0.25">
      <c r="A58" s="24" t="s">
        <v>8595</v>
      </c>
      <c r="B58" s="11">
        <v>32</v>
      </c>
    </row>
    <row r="59" spans="1:2" x14ac:dyDescent="0.25">
      <c r="A59" s="24" t="s">
        <v>8647</v>
      </c>
      <c r="B59" s="11">
        <v>14</v>
      </c>
    </row>
    <row r="60" spans="1:2" x14ac:dyDescent="0.25">
      <c r="A60" s="24" t="s">
        <v>8679</v>
      </c>
      <c r="B60" s="11">
        <v>20</v>
      </c>
    </row>
    <row r="61" spans="1:2" x14ac:dyDescent="0.25">
      <c r="A61" s="24" t="s">
        <v>8664</v>
      </c>
      <c r="B61" s="11">
        <v>7</v>
      </c>
    </row>
    <row r="62" spans="1:2" x14ac:dyDescent="0.25">
      <c r="A62" s="24" t="s">
        <v>8680</v>
      </c>
      <c r="B62" s="11">
        <v>14</v>
      </c>
    </row>
    <row r="63" spans="1:2" x14ac:dyDescent="0.25">
      <c r="A63" s="24" t="s">
        <v>8571</v>
      </c>
      <c r="B63" s="11">
        <v>3</v>
      </c>
    </row>
    <row r="64" spans="1:2" x14ac:dyDescent="0.25">
      <c r="A64" s="24" t="s">
        <v>8681</v>
      </c>
      <c r="B64" s="11">
        <v>3</v>
      </c>
    </row>
    <row r="65" spans="1:2" x14ac:dyDescent="0.25">
      <c r="A65" s="24" t="s">
        <v>8620</v>
      </c>
      <c r="B65" s="11">
        <v>24</v>
      </c>
    </row>
    <row r="66" spans="1:2" x14ac:dyDescent="0.25">
      <c r="A66" s="24" t="s">
        <v>8596</v>
      </c>
      <c r="B66" s="11">
        <v>3</v>
      </c>
    </row>
    <row r="67" spans="1:2" x14ac:dyDescent="0.25">
      <c r="A67" s="24" t="s">
        <v>8682</v>
      </c>
      <c r="B67" s="11">
        <v>7</v>
      </c>
    </row>
    <row r="68" spans="1:2" x14ac:dyDescent="0.25">
      <c r="A68" s="24" t="s">
        <v>8590</v>
      </c>
      <c r="B68" s="11">
        <v>18</v>
      </c>
    </row>
    <row r="69" spans="1:2" x14ac:dyDescent="0.25">
      <c r="A69" s="24" t="s">
        <v>8584</v>
      </c>
      <c r="B69" s="11">
        <v>45</v>
      </c>
    </row>
    <row r="70" spans="1:2" x14ac:dyDescent="0.25">
      <c r="A70" s="24" t="s">
        <v>8597</v>
      </c>
      <c r="B70" s="11">
        <v>44</v>
      </c>
    </row>
    <row r="71" spans="1:2" x14ac:dyDescent="0.25">
      <c r="A71" s="24" t="s">
        <v>8598</v>
      </c>
      <c r="B71" s="11">
        <v>16</v>
      </c>
    </row>
    <row r="72" spans="1:2" x14ac:dyDescent="0.25">
      <c r="A72" s="24" t="s">
        <v>8599</v>
      </c>
      <c r="B72" s="11">
        <v>7</v>
      </c>
    </row>
    <row r="73" spans="1:2" x14ac:dyDescent="0.25">
      <c r="A73" s="24" t="s">
        <v>8587</v>
      </c>
      <c r="B73" s="11">
        <v>24</v>
      </c>
    </row>
    <row r="74" spans="1:2" x14ac:dyDescent="0.25">
      <c r="A74" s="24" t="s">
        <v>8578</v>
      </c>
      <c r="B74" s="11">
        <v>34</v>
      </c>
    </row>
    <row r="75" spans="1:2" x14ac:dyDescent="0.25">
      <c r="A75" s="24" t="s">
        <v>8581</v>
      </c>
      <c r="B75" s="11">
        <v>39</v>
      </c>
    </row>
    <row r="76" spans="1:2" x14ac:dyDescent="0.25">
      <c r="A76" s="24" t="s">
        <v>8625</v>
      </c>
      <c r="B76" s="11">
        <v>15</v>
      </c>
    </row>
    <row r="77" spans="1:2" x14ac:dyDescent="0.25">
      <c r="A77" s="24" t="s">
        <v>8655</v>
      </c>
      <c r="B77" s="11">
        <v>76</v>
      </c>
    </row>
    <row r="78" spans="1:2" x14ac:dyDescent="0.25">
      <c r="A78" s="24" t="s">
        <v>8629</v>
      </c>
      <c r="B78" s="11">
        <v>14</v>
      </c>
    </row>
    <row r="79" spans="1:2" x14ac:dyDescent="0.25">
      <c r="A79" s="24" t="s">
        <v>8606</v>
      </c>
      <c r="B79" s="11">
        <v>49</v>
      </c>
    </row>
    <row r="80" spans="1:2" x14ac:dyDescent="0.25">
      <c r="A80" s="24" t="s">
        <v>8644</v>
      </c>
      <c r="B80" s="11">
        <v>33</v>
      </c>
    </row>
    <row r="81" spans="1:2" x14ac:dyDescent="0.25">
      <c r="A81" s="24" t="s">
        <v>8589</v>
      </c>
      <c r="B81" s="11">
        <v>31</v>
      </c>
    </row>
    <row r="82" spans="1:2" x14ac:dyDescent="0.25">
      <c r="A82" s="24" t="s">
        <v>8600</v>
      </c>
      <c r="B82" s="11">
        <v>23</v>
      </c>
    </row>
    <row r="83" spans="1:2" x14ac:dyDescent="0.25">
      <c r="A83" s="24" t="s">
        <v>8683</v>
      </c>
      <c r="B83" s="11">
        <v>51</v>
      </c>
    </row>
    <row r="84" spans="1:2" x14ac:dyDescent="0.25">
      <c r="A84" s="24" t="s">
        <v>8614</v>
      </c>
      <c r="B84" s="11">
        <v>46</v>
      </c>
    </row>
    <row r="85" spans="1:2" x14ac:dyDescent="0.25">
      <c r="A85" s="24" t="s">
        <v>8645</v>
      </c>
      <c r="B85" s="11">
        <v>46</v>
      </c>
    </row>
    <row r="86" spans="1:2" x14ac:dyDescent="0.25">
      <c r="A86" s="24" t="s">
        <v>8608</v>
      </c>
      <c r="B86" s="11">
        <v>46</v>
      </c>
    </row>
    <row r="87" spans="1:2" x14ac:dyDescent="0.25">
      <c r="A87" s="24" t="s">
        <v>8572</v>
      </c>
      <c r="B87" s="11">
        <v>23</v>
      </c>
    </row>
    <row r="88" spans="1:2" x14ac:dyDescent="0.25">
      <c r="A88" s="24" t="s">
        <v>8626</v>
      </c>
      <c r="B88" s="11">
        <v>14</v>
      </c>
    </row>
    <row r="89" spans="1:2" x14ac:dyDescent="0.25">
      <c r="A89" s="24" t="s">
        <v>8667</v>
      </c>
      <c r="B89" s="11">
        <v>11</v>
      </c>
    </row>
    <row r="90" spans="1:2" x14ac:dyDescent="0.25">
      <c r="A90" s="24" t="s">
        <v>8666</v>
      </c>
      <c r="B90" s="11">
        <v>52</v>
      </c>
    </row>
    <row r="91" spans="1:2" x14ac:dyDescent="0.25">
      <c r="A91" s="24" t="s">
        <v>8668</v>
      </c>
      <c r="B91" s="11">
        <v>12</v>
      </c>
    </row>
    <row r="92" spans="1:2" x14ac:dyDescent="0.25">
      <c r="A92" s="24" t="s">
        <v>8583</v>
      </c>
      <c r="B92" s="11">
        <v>26</v>
      </c>
    </row>
    <row r="93" spans="1:2" x14ac:dyDescent="0.25">
      <c r="A93" s="24" t="s">
        <v>8615</v>
      </c>
      <c r="B93" s="11">
        <v>13</v>
      </c>
    </row>
    <row r="94" spans="1:2" x14ac:dyDescent="0.25">
      <c r="A94" s="24" t="s">
        <v>8601</v>
      </c>
      <c r="B94" s="11">
        <v>44</v>
      </c>
    </row>
    <row r="95" spans="1:2" x14ac:dyDescent="0.25">
      <c r="A95" s="24" t="s">
        <v>8617</v>
      </c>
      <c r="B95" s="11">
        <v>44</v>
      </c>
    </row>
    <row r="96" spans="1:2" x14ac:dyDescent="0.25">
      <c r="A96" s="24" t="s">
        <v>8646</v>
      </c>
      <c r="B96" s="11">
        <v>44</v>
      </c>
    </row>
    <row r="97" spans="1:2" x14ac:dyDescent="0.25">
      <c r="A97" s="24" t="s">
        <v>8577</v>
      </c>
      <c r="B97" s="11">
        <v>24</v>
      </c>
    </row>
    <row r="98" spans="1:2" x14ac:dyDescent="0.25">
      <c r="A98" s="24" t="s">
        <v>8616</v>
      </c>
      <c r="B98" s="11">
        <v>7</v>
      </c>
    </row>
    <row r="99" spans="1:2" x14ac:dyDescent="0.25">
      <c r="A99" s="24" t="s">
        <v>8630</v>
      </c>
      <c r="B99" s="11">
        <v>23</v>
      </c>
    </row>
    <row r="100" spans="1:2" x14ac:dyDescent="0.25">
      <c r="A100" s="24" t="s">
        <v>8648</v>
      </c>
      <c r="B100" s="11">
        <v>38</v>
      </c>
    </row>
    <row r="101" spans="1:2" x14ac:dyDescent="0.25">
      <c r="A101" s="24" t="s">
        <v>8649</v>
      </c>
      <c r="B101" s="11">
        <v>3</v>
      </c>
    </row>
    <row r="102" spans="1:2" x14ac:dyDescent="0.25">
      <c r="A102" s="24" t="s">
        <v>8686</v>
      </c>
      <c r="B102" s="11">
        <v>47</v>
      </c>
    </row>
    <row r="103" spans="1:2" x14ac:dyDescent="0.25">
      <c r="A103" s="24" t="s">
        <v>8607</v>
      </c>
      <c r="B103" s="11">
        <v>86</v>
      </c>
    </row>
    <row r="104" spans="1:2" x14ac:dyDescent="0.25">
      <c r="A104" s="24" t="s">
        <v>8670</v>
      </c>
      <c r="B104" s="11">
        <v>86</v>
      </c>
    </row>
    <row r="105" spans="1:2" x14ac:dyDescent="0.25">
      <c r="A105" s="24" t="s">
        <v>8604</v>
      </c>
      <c r="B105" s="11">
        <v>20</v>
      </c>
    </row>
    <row r="106" spans="1:2" x14ac:dyDescent="0.25">
      <c r="A106" s="24" t="s">
        <v>8659</v>
      </c>
      <c r="B106" s="11">
        <v>62</v>
      </c>
    </row>
    <row r="107" spans="1:2" x14ac:dyDescent="0.25">
      <c r="A107" s="24" t="s">
        <v>8660</v>
      </c>
      <c r="B107" s="11">
        <v>44</v>
      </c>
    </row>
    <row r="108" spans="1:2" x14ac:dyDescent="0.25">
      <c r="A108" s="24" t="s">
        <v>8612</v>
      </c>
      <c r="B108" s="11">
        <v>3</v>
      </c>
    </row>
    <row r="109" spans="1:2" x14ac:dyDescent="0.25">
      <c r="A109" s="24" t="s">
        <v>8665</v>
      </c>
      <c r="B109" s="11">
        <v>23</v>
      </c>
    </row>
    <row r="110" spans="1:2" x14ac:dyDescent="0.25">
      <c r="A110" s="24" t="s">
        <v>8585</v>
      </c>
      <c r="B110" s="11">
        <v>47</v>
      </c>
    </row>
    <row r="111" spans="1:2" x14ac:dyDescent="0.25">
      <c r="A111" s="24" t="s">
        <v>8586</v>
      </c>
      <c r="B111" s="11">
        <v>47</v>
      </c>
    </row>
    <row r="112" spans="1:2" x14ac:dyDescent="0.25">
      <c r="A112" s="24" t="s">
        <v>8602</v>
      </c>
      <c r="B112" s="11">
        <v>7</v>
      </c>
    </row>
    <row r="113" spans="1:2" x14ac:dyDescent="0.25">
      <c r="A113" s="24" t="s">
        <v>8580</v>
      </c>
      <c r="B113" s="11">
        <v>31</v>
      </c>
    </row>
    <row r="114" spans="1:2" x14ac:dyDescent="0.25">
      <c r="A114" s="24" t="s">
        <v>8582</v>
      </c>
      <c r="B114" s="11">
        <v>7</v>
      </c>
    </row>
    <row r="115" spans="1:2" x14ac:dyDescent="0.25">
      <c r="A115" s="24" t="s">
        <v>8669</v>
      </c>
      <c r="B115" s="11">
        <v>40</v>
      </c>
    </row>
    <row r="116" spans="1:2" x14ac:dyDescent="0.25">
      <c r="A116" s="24" t="s">
        <v>8633</v>
      </c>
      <c r="B116" s="11">
        <v>99</v>
      </c>
    </row>
    <row r="117" spans="1:2" x14ac:dyDescent="0.25">
      <c r="A117" s="24" t="s">
        <v>8634</v>
      </c>
      <c r="B117" s="11">
        <v>99</v>
      </c>
    </row>
    <row r="118" spans="1:2" x14ac:dyDescent="0.25">
      <c r="A118" s="24" t="s">
        <v>8677</v>
      </c>
      <c r="B118" s="11">
        <v>7</v>
      </c>
    </row>
    <row r="119" spans="1:2" x14ac:dyDescent="0.25">
      <c r="A119" s="24" t="s">
        <v>8687</v>
      </c>
      <c r="B119" s="11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3"/>
  <sheetViews>
    <sheetView workbookViewId="0">
      <selection activeCell="C34" sqref="C34"/>
    </sheetView>
  </sheetViews>
  <sheetFormatPr defaultRowHeight="15" x14ac:dyDescent="0.25"/>
  <cols>
    <col min="1" max="1" width="10.85546875" style="5" bestFit="1" customWidth="1"/>
    <col min="3" max="3" width="11" bestFit="1" customWidth="1"/>
    <col min="4" max="4" width="10.85546875" bestFit="1" customWidth="1"/>
    <col min="5" max="6" width="10.85546875" style="5" customWidth="1"/>
    <col min="7" max="7" width="11" style="5" bestFit="1" customWidth="1"/>
    <col min="8" max="8" width="11" style="5" customWidth="1"/>
    <col min="9" max="9" width="28.5703125" bestFit="1" customWidth="1"/>
    <col min="11" max="11" width="13.85546875" bestFit="1" customWidth="1"/>
    <col min="12" max="12" width="28.85546875" style="5" bestFit="1" customWidth="1"/>
    <col min="13" max="13" width="36.140625" bestFit="1" customWidth="1"/>
  </cols>
  <sheetData>
    <row r="1" spans="1:14" x14ac:dyDescent="0.25">
      <c r="A1" s="5" t="s">
        <v>55</v>
      </c>
      <c r="B1" t="s">
        <v>57</v>
      </c>
      <c r="C1" s="1" t="s">
        <v>6057</v>
      </c>
      <c r="D1" t="s">
        <v>55</v>
      </c>
      <c r="E1" s="5" t="s">
        <v>6058</v>
      </c>
      <c r="F1" t="s">
        <v>56</v>
      </c>
      <c r="G1" s="5" t="s">
        <v>6050</v>
      </c>
      <c r="H1" s="5" t="s">
        <v>6055</v>
      </c>
      <c r="I1" t="s">
        <v>115</v>
      </c>
      <c r="J1" t="s">
        <v>59</v>
      </c>
      <c r="K1" t="s">
        <v>6047</v>
      </c>
      <c r="L1" t="s">
        <v>6052</v>
      </c>
      <c r="M1" t="s">
        <v>6053</v>
      </c>
    </row>
    <row r="2" spans="1:14" x14ac:dyDescent="0.25">
      <c r="A2" s="5" t="s">
        <v>7</v>
      </c>
      <c r="B2" t="s">
        <v>58</v>
      </c>
      <c r="C2" s="1">
        <v>0</v>
      </c>
      <c r="D2" t="s">
        <v>7</v>
      </c>
      <c r="E2" s="5">
        <v>4</v>
      </c>
      <c r="F2" s="5">
        <v>5</v>
      </c>
      <c r="G2" s="5" t="s">
        <v>6051</v>
      </c>
      <c r="H2" s="5" t="s">
        <v>6056</v>
      </c>
      <c r="I2" t="s">
        <v>125</v>
      </c>
      <c r="J2" t="s">
        <v>2503</v>
      </c>
      <c r="K2" t="s">
        <v>7</v>
      </c>
      <c r="L2" s="5" t="str">
        <f t="shared" ref="L2:L33" si="0">IF(G2="[VARCHAR]", "["&amp;TRIM(D2)&amp;"] "&amp;TRIM(G2)&amp;" ("&amp;TRIM(F2)&amp;") "&amp;TRIM(H2)&amp;",", "["&amp;TRIM(D2)&amp;"] "&amp;TRIM(G2)&amp;" "&amp;TRIM(H2)&amp;",")</f>
        <v>[AGENCY] [VARCHAR] (5) NULL,</v>
      </c>
      <c r="M2" t="str">
        <f t="shared" ref="M2:M33" si="1">IF(K2&lt;&gt;"", "["&amp;TRIM(D2)&amp;"txt] [VARCHAR] (255) NULL,", "")</f>
        <v>[AGENCYtxt] [VARCHAR] (255) NULL,</v>
      </c>
      <c r="N2" t="str">
        <f>IF(M2&lt;&gt;"","select "&amp;TRIM(D2)&amp;", count(*) from crash_"&amp;TRIM(B2)&amp;" where "&amp;TRIM(D2)&amp;"txt is null  group by "&amp;TRIM(D2))</f>
        <v>select AGENCY, count(*) from crash_ACC where AGENCYtxt is null  group by AGENCY</v>
      </c>
    </row>
    <row r="3" spans="1:14" x14ac:dyDescent="0.25">
      <c r="A3" s="5" t="s">
        <v>2</v>
      </c>
      <c r="B3" t="s">
        <v>58</v>
      </c>
      <c r="C3" s="1">
        <v>5</v>
      </c>
      <c r="D3" t="s">
        <v>2</v>
      </c>
      <c r="E3" s="5">
        <v>9</v>
      </c>
      <c r="F3" s="5">
        <v>9</v>
      </c>
      <c r="G3" s="5" t="s">
        <v>6051</v>
      </c>
      <c r="H3" s="5" t="s">
        <v>6056</v>
      </c>
      <c r="I3" t="s">
        <v>118</v>
      </c>
      <c r="J3" t="s">
        <v>4757</v>
      </c>
      <c r="K3" s="5" t="s">
        <v>6046</v>
      </c>
      <c r="L3" s="5" t="str">
        <f t="shared" si="0"/>
        <v>[ACCN] [VARCHAR] (9) NULL,</v>
      </c>
      <c r="M3" s="5" t="str">
        <f t="shared" si="1"/>
        <v/>
      </c>
      <c r="N3" s="5" t="str">
        <f>IF(M3&lt;&gt;"", "select "&amp;TRIM(D3)&amp;"txt, count(*) from crash_"&amp;TRIM(B3)&amp;" group by "&amp;TRIM(D3)&amp;"txt", "")</f>
        <v/>
      </c>
    </row>
    <row r="4" spans="1:14" x14ac:dyDescent="0.25">
      <c r="A4" s="5" t="s">
        <v>6</v>
      </c>
      <c r="B4" t="s">
        <v>58</v>
      </c>
      <c r="C4" s="3">
        <v>14</v>
      </c>
      <c r="D4" t="s">
        <v>6</v>
      </c>
      <c r="E4" s="5">
        <f t="shared" ref="E4:E35" si="2">C5-C4</f>
        <v>10</v>
      </c>
      <c r="G4" s="5" t="s">
        <v>6048</v>
      </c>
      <c r="H4" s="5" t="s">
        <v>6056</v>
      </c>
      <c r="I4" t="s">
        <v>122</v>
      </c>
      <c r="J4" t="s">
        <v>4757</v>
      </c>
      <c r="K4" s="5" t="s">
        <v>6046</v>
      </c>
      <c r="L4" s="5" t="str">
        <f t="shared" si="0"/>
        <v>[ACCYEAR] [INT] NULL,</v>
      </c>
      <c r="M4" s="5" t="str">
        <f t="shared" si="1"/>
        <v/>
      </c>
      <c r="N4" s="5" t="str">
        <f>IF(M4&lt;&gt;"", "select "&amp;TRIM(D4)&amp;"txt, count(*) from crash_"&amp;TRIM(B4)&amp;" group by "&amp;TRIM(D4)&amp;"txt", "")</f>
        <v/>
      </c>
    </row>
    <row r="5" spans="1:14" x14ac:dyDescent="0.25">
      <c r="A5" s="5" t="s">
        <v>17</v>
      </c>
      <c r="B5" t="s">
        <v>58</v>
      </c>
      <c r="C5" s="1">
        <v>24</v>
      </c>
      <c r="D5" t="s">
        <v>17</v>
      </c>
      <c r="E5" s="5">
        <f t="shared" si="2"/>
        <v>12</v>
      </c>
      <c r="F5" s="5">
        <v>12</v>
      </c>
      <c r="G5" s="5" t="s">
        <v>6051</v>
      </c>
      <c r="H5" s="5" t="s">
        <v>6056</v>
      </c>
      <c r="I5" t="s">
        <v>160</v>
      </c>
      <c r="J5" t="s">
        <v>4757</v>
      </c>
      <c r="K5" s="5" t="s">
        <v>6046</v>
      </c>
      <c r="L5" s="5" t="str">
        <f t="shared" si="0"/>
        <v>[LOCCASE] [VARCHAR] (12) NULL,</v>
      </c>
      <c r="M5" s="5" t="str">
        <f t="shared" si="1"/>
        <v/>
      </c>
      <c r="N5" s="5" t="str">
        <f>IF(M5&lt;&gt;"", "select "&amp;TRIM(D5)&amp;"txt, count(*) from crash_"&amp;TRIM(B5)&amp;" group by "&amp;TRIM(D5)&amp;"txt", "")</f>
        <v/>
      </c>
    </row>
    <row r="6" spans="1:14" x14ac:dyDescent="0.25">
      <c r="A6" s="5" t="s">
        <v>14</v>
      </c>
      <c r="B6" t="s">
        <v>58</v>
      </c>
      <c r="C6" s="1">
        <v>36</v>
      </c>
      <c r="D6" t="s">
        <v>14</v>
      </c>
      <c r="E6" s="5">
        <f t="shared" si="2"/>
        <v>1</v>
      </c>
      <c r="F6" s="5">
        <v>1</v>
      </c>
      <c r="G6" s="5" t="s">
        <v>6051</v>
      </c>
      <c r="H6" s="5" t="s">
        <v>6056</v>
      </c>
      <c r="I6" t="s">
        <v>155</v>
      </c>
      <c r="J6" t="s">
        <v>2503</v>
      </c>
      <c r="K6" s="5" t="s">
        <v>14</v>
      </c>
      <c r="L6" s="5" t="str">
        <f t="shared" si="0"/>
        <v>[HITRUN] [VARCHAR] (1) NULL,</v>
      </c>
      <c r="M6" s="5" t="str">
        <f t="shared" si="1"/>
        <v>[HITRUNtxt] [VARCHAR] (255) NULL,</v>
      </c>
      <c r="N6" s="5" t="str">
        <f>IF(M6&lt;&gt;"","select "&amp;TRIM(D6)&amp;", count(*) from crash_"&amp;TRIM(B6)&amp;" where "&amp;TRIM(D6)&amp;"txt is null  group by "&amp;TRIM(D6))</f>
        <v>select HITRUN, count(*) from crash_ACC where HITRUNtxt is null  group by HITRUN</v>
      </c>
    </row>
    <row r="7" spans="1:14" x14ac:dyDescent="0.25">
      <c r="A7" s="5" t="s">
        <v>29</v>
      </c>
      <c r="B7" t="s">
        <v>58</v>
      </c>
      <c r="C7" s="1">
        <v>37</v>
      </c>
      <c r="D7" t="s">
        <v>29</v>
      </c>
      <c r="E7" s="5">
        <f t="shared" si="2"/>
        <v>1</v>
      </c>
      <c r="F7" s="5">
        <v>1</v>
      </c>
      <c r="G7" s="5" t="s">
        <v>6051</v>
      </c>
      <c r="H7" s="5" t="s">
        <v>6056</v>
      </c>
      <c r="I7" t="s">
        <v>178</v>
      </c>
      <c r="J7" t="s">
        <v>2503</v>
      </c>
      <c r="K7" s="5" t="s">
        <v>29</v>
      </c>
      <c r="L7" s="5" t="str">
        <f t="shared" si="0"/>
        <v>[PROPDAM] [VARCHAR] (1) NULL,</v>
      </c>
      <c r="M7" s="5" t="str">
        <f t="shared" si="1"/>
        <v>[PROPDAMtxt] [VARCHAR] (255) NULL,</v>
      </c>
      <c r="N7" s="5" t="str">
        <f>IF(M7&lt;&gt;"","select "&amp;TRIM(D7)&amp;", count(*) from crash_"&amp;TRIM(B7)&amp;" where "&amp;TRIM(D7)&amp;"txt is null  group by "&amp;TRIM(D7))</f>
        <v>select PROPDAM, count(*) from crash_ACC where PROPDAMtxt is null  group by PROPDAM</v>
      </c>
    </row>
    <row r="8" spans="1:14" x14ac:dyDescent="0.25">
      <c r="A8" s="5" t="s">
        <v>23</v>
      </c>
      <c r="B8" t="s">
        <v>58</v>
      </c>
      <c r="C8" s="1">
        <v>38</v>
      </c>
      <c r="D8" t="s">
        <v>23</v>
      </c>
      <c r="E8" s="5">
        <f t="shared" si="2"/>
        <v>2</v>
      </c>
      <c r="G8" s="5" t="s">
        <v>6048</v>
      </c>
      <c r="H8" s="5" t="s">
        <v>6056</v>
      </c>
      <c r="I8" t="s">
        <v>170</v>
      </c>
      <c r="J8" t="s">
        <v>4757</v>
      </c>
      <c r="K8" s="5" t="s">
        <v>6046</v>
      </c>
      <c r="L8" s="5" t="str">
        <f t="shared" si="0"/>
        <v>[NUMMV] [INT] NULL,</v>
      </c>
      <c r="M8" s="5" t="str">
        <f t="shared" si="1"/>
        <v/>
      </c>
      <c r="N8" s="5" t="str">
        <f>IF(M8&lt;&gt;"", "select "&amp;TRIM(D8)&amp;"txt, count(*) from crash_"&amp;TRIM(B8)&amp;" group by "&amp;TRIM(D8)&amp;"txt", "")</f>
        <v/>
      </c>
    </row>
    <row r="9" spans="1:14" x14ac:dyDescent="0.25">
      <c r="A9" s="5" t="s">
        <v>21</v>
      </c>
      <c r="B9" t="s">
        <v>58</v>
      </c>
      <c r="C9" s="1">
        <v>40</v>
      </c>
      <c r="D9" t="s">
        <v>21</v>
      </c>
      <c r="E9" s="5">
        <f t="shared" si="2"/>
        <v>2</v>
      </c>
      <c r="G9" s="5" t="s">
        <v>6048</v>
      </c>
      <c r="H9" s="5" t="s">
        <v>6056</v>
      </c>
      <c r="I9" t="s">
        <v>168</v>
      </c>
      <c r="J9" t="s">
        <v>4757</v>
      </c>
      <c r="K9" s="5" t="s">
        <v>6046</v>
      </c>
      <c r="L9" s="5" t="str">
        <f t="shared" si="0"/>
        <v>[NUMFAT] [INT] NULL,</v>
      </c>
      <c r="M9" s="5" t="str">
        <f t="shared" si="1"/>
        <v/>
      </c>
      <c r="N9" s="5" t="str">
        <f>IF(M9&lt;&gt;"", "select "&amp;TRIM(D9)&amp;"txt, count(*) from crash_"&amp;TRIM(B9)&amp;" group by "&amp;TRIM(D9)&amp;"txt", "")</f>
        <v/>
      </c>
    </row>
    <row r="10" spans="1:14" x14ac:dyDescent="0.25">
      <c r="A10" s="5" t="s">
        <v>22</v>
      </c>
      <c r="B10" t="s">
        <v>58</v>
      </c>
      <c r="C10" s="1">
        <v>42</v>
      </c>
      <c r="D10" t="s">
        <v>22</v>
      </c>
      <c r="E10" s="5">
        <f t="shared" si="2"/>
        <v>2</v>
      </c>
      <c r="G10" s="5" t="s">
        <v>6048</v>
      </c>
      <c r="H10" s="5" t="s">
        <v>6056</v>
      </c>
      <c r="I10" t="s">
        <v>169</v>
      </c>
      <c r="J10" t="s">
        <v>4757</v>
      </c>
      <c r="K10" s="5" t="s">
        <v>6046</v>
      </c>
      <c r="L10" s="5" t="str">
        <f t="shared" si="0"/>
        <v>[NUMINJ] [INT] NULL,</v>
      </c>
      <c r="M10" s="5" t="str">
        <f t="shared" si="1"/>
        <v/>
      </c>
      <c r="N10" s="5" t="str">
        <f>IF(M10&lt;&gt;"", "select "&amp;TRIM(D10)&amp;"txt, count(*) from crash_"&amp;TRIM(B10)&amp;" group by "&amp;TRIM(D10)&amp;"txt", "")</f>
        <v/>
      </c>
    </row>
    <row r="11" spans="1:14" x14ac:dyDescent="0.25">
      <c r="A11" s="5" t="s">
        <v>1</v>
      </c>
      <c r="B11" t="s">
        <v>58</v>
      </c>
      <c r="C11" s="1">
        <v>44</v>
      </c>
      <c r="D11" t="s">
        <v>1</v>
      </c>
      <c r="E11" s="5">
        <f t="shared" si="2"/>
        <v>1</v>
      </c>
      <c r="F11" s="5">
        <v>1</v>
      </c>
      <c r="G11" s="5" t="s">
        <v>6051</v>
      </c>
      <c r="H11" s="5" t="s">
        <v>6056</v>
      </c>
      <c r="I11" t="s">
        <v>117</v>
      </c>
      <c r="J11" t="s">
        <v>2503</v>
      </c>
      <c r="K11" s="5" t="s">
        <v>1</v>
      </c>
      <c r="L11" s="5" t="str">
        <f t="shared" si="0"/>
        <v>[ACCDAY] [VARCHAR] (1) NULL,</v>
      </c>
      <c r="M11" s="5" t="str">
        <f t="shared" si="1"/>
        <v>[ACCDAYtxt] [VARCHAR] (255) NULL,</v>
      </c>
      <c r="N11" s="5" t="str">
        <f>IF(M11&lt;&gt;"","select "&amp;TRIM(D11)&amp;", count(*) from crash_"&amp;TRIM(B11)&amp;" where "&amp;TRIM(D11)&amp;"txt is null  group by "&amp;TRIM(D11))</f>
        <v>select ACCDAY, count(*) from crash_ACC where ACCDAYtxt is null  group by ACCDAY</v>
      </c>
    </row>
    <row r="12" spans="1:14" x14ac:dyDescent="0.25">
      <c r="A12" s="5" t="s">
        <v>0</v>
      </c>
      <c r="B12" t="s">
        <v>58</v>
      </c>
      <c r="C12" s="1">
        <v>45</v>
      </c>
      <c r="D12" t="s">
        <v>0</v>
      </c>
      <c r="E12" s="5">
        <f t="shared" si="2"/>
        <v>10</v>
      </c>
      <c r="G12" s="5" t="s">
        <v>6049</v>
      </c>
      <c r="H12" s="5" t="s">
        <v>6056</v>
      </c>
      <c r="I12" t="s">
        <v>116</v>
      </c>
      <c r="J12" t="s">
        <v>4757</v>
      </c>
      <c r="K12" s="5" t="s">
        <v>6046</v>
      </c>
      <c r="L12" s="5" t="str">
        <f t="shared" si="0"/>
        <v>[ACCDATE] [DATETIME] NULL,</v>
      </c>
      <c r="M12" s="5" t="str">
        <f t="shared" si="1"/>
        <v/>
      </c>
      <c r="N12" s="5"/>
    </row>
    <row r="13" spans="1:14" x14ac:dyDescent="0.25">
      <c r="A13" s="5" t="s">
        <v>4</v>
      </c>
      <c r="B13" t="s">
        <v>58</v>
      </c>
      <c r="C13" s="1">
        <v>55</v>
      </c>
      <c r="D13" t="s">
        <v>4</v>
      </c>
      <c r="E13" s="5">
        <f t="shared" si="2"/>
        <v>4</v>
      </c>
      <c r="F13" s="5">
        <v>4</v>
      </c>
      <c r="G13" s="5" t="s">
        <v>6051</v>
      </c>
      <c r="H13" s="5" t="s">
        <v>6056</v>
      </c>
      <c r="I13" t="s">
        <v>120</v>
      </c>
      <c r="J13" t="s">
        <v>4757</v>
      </c>
      <c r="K13" s="5" t="s">
        <v>6046</v>
      </c>
      <c r="L13" s="5" t="str">
        <f t="shared" si="0"/>
        <v>[ACCTIM2] [VARCHAR] (4) NULL,</v>
      </c>
      <c r="M13" s="5" t="str">
        <f t="shared" si="1"/>
        <v/>
      </c>
      <c r="N13" s="5"/>
    </row>
    <row r="14" spans="1:14" x14ac:dyDescent="0.25">
      <c r="A14" s="5" t="s">
        <v>11</v>
      </c>
      <c r="B14" t="s">
        <v>58</v>
      </c>
      <c r="C14" s="1">
        <v>59</v>
      </c>
      <c r="D14" t="s">
        <v>11</v>
      </c>
      <c r="E14" s="5">
        <f t="shared" si="2"/>
        <v>2</v>
      </c>
      <c r="F14" s="5">
        <v>2</v>
      </c>
      <c r="G14" s="5" t="s">
        <v>6051</v>
      </c>
      <c r="H14" s="5" t="s">
        <v>6056</v>
      </c>
      <c r="I14" t="s">
        <v>137</v>
      </c>
      <c r="J14" t="s">
        <v>2503</v>
      </c>
      <c r="K14" s="5" t="s">
        <v>11</v>
      </c>
      <c r="L14" s="5" t="str">
        <f t="shared" si="0"/>
        <v>[COUNTY] [VARCHAR] (2) NULL,</v>
      </c>
      <c r="M14" s="5" t="str">
        <f t="shared" si="1"/>
        <v>[COUNTYtxt] [VARCHAR] (255) NULL,</v>
      </c>
      <c r="N14" s="5" t="str">
        <f t="shared" ref="N14:N29" si="3">IF(M14&lt;&gt;"","select "&amp;TRIM(D14)&amp;", count(*) from crash_"&amp;TRIM(B14)&amp;" where "&amp;TRIM(D14)&amp;"txt is null  group by "&amp;TRIM(D14))</f>
        <v>select COUNTY, count(*) from crash_ACC where COUNTYtxt is null  group by COUNTY</v>
      </c>
    </row>
    <row r="15" spans="1:14" x14ac:dyDescent="0.25">
      <c r="A15" s="5" t="s">
        <v>10</v>
      </c>
      <c r="B15" t="s">
        <v>58</v>
      </c>
      <c r="C15" s="1">
        <v>61</v>
      </c>
      <c r="D15" t="s">
        <v>10</v>
      </c>
      <c r="E15" s="5">
        <f t="shared" si="2"/>
        <v>1</v>
      </c>
      <c r="F15" s="5">
        <v>1</v>
      </c>
      <c r="G15" s="5" t="s">
        <v>6051</v>
      </c>
      <c r="H15" s="5" t="s">
        <v>6056</v>
      </c>
      <c r="I15" t="s">
        <v>135</v>
      </c>
      <c r="J15" t="s">
        <v>2503</v>
      </c>
      <c r="K15" s="5" t="s">
        <v>10</v>
      </c>
      <c r="L15" s="5" t="str">
        <f t="shared" si="0"/>
        <v>[CIORTO] [VARCHAR] (1) NULL,</v>
      </c>
      <c r="M15" s="5" t="str">
        <f t="shared" si="1"/>
        <v>[CIORTOtxt] [VARCHAR] (255) NULL,</v>
      </c>
      <c r="N15" s="5" t="str">
        <f t="shared" si="3"/>
        <v>select CIORTO, count(*) from crash_ACC where CIORTOtxt is null  group by CIORTO</v>
      </c>
    </row>
    <row r="16" spans="1:14" x14ac:dyDescent="0.25">
      <c r="A16" s="5" t="s">
        <v>9</v>
      </c>
      <c r="B16" t="s">
        <v>58</v>
      </c>
      <c r="C16" s="1">
        <v>62</v>
      </c>
      <c r="D16" t="s">
        <v>9</v>
      </c>
      <c r="E16" s="5">
        <f t="shared" si="2"/>
        <v>29</v>
      </c>
      <c r="F16" s="5">
        <v>29</v>
      </c>
      <c r="G16" s="5" t="s">
        <v>6051</v>
      </c>
      <c r="H16" s="5" t="s">
        <v>6056</v>
      </c>
      <c r="I16" t="s">
        <v>136</v>
      </c>
      <c r="J16" t="s">
        <v>2503</v>
      </c>
      <c r="K16" s="5" t="s">
        <v>9</v>
      </c>
      <c r="L16" s="5" t="str">
        <f t="shared" si="0"/>
        <v>[CITY] [VARCHAR] (29) NULL,</v>
      </c>
      <c r="M16" s="5" t="str">
        <f t="shared" si="1"/>
        <v>[CITYtxt] [VARCHAR] (255) NULL,</v>
      </c>
      <c r="N16" s="5" t="str">
        <f t="shared" si="3"/>
        <v>select CITY, count(*) from crash_ACC where CITYtxt is null  group by CITY</v>
      </c>
    </row>
    <row r="17" spans="1:14" x14ac:dyDescent="0.25">
      <c r="A17" s="5" t="s">
        <v>5</v>
      </c>
      <c r="B17" t="s">
        <v>58</v>
      </c>
      <c r="C17" s="1">
        <v>91</v>
      </c>
      <c r="D17" t="s">
        <v>5</v>
      </c>
      <c r="E17" s="5">
        <f t="shared" si="2"/>
        <v>2</v>
      </c>
      <c r="F17" s="5">
        <v>2</v>
      </c>
      <c r="G17" s="5" t="s">
        <v>6051</v>
      </c>
      <c r="H17" s="5" t="s">
        <v>6056</v>
      </c>
      <c r="I17" t="s">
        <v>121</v>
      </c>
      <c r="J17" t="s">
        <v>2503</v>
      </c>
      <c r="K17" s="5" t="s">
        <v>5</v>
      </c>
      <c r="L17" s="5" t="str">
        <f t="shared" si="0"/>
        <v>[ACCTYPE] [VARCHAR] (2) NULL,</v>
      </c>
      <c r="M17" s="5" t="str">
        <f t="shared" si="1"/>
        <v>[ACCTYPEtxt] [VARCHAR] (255) NULL,</v>
      </c>
      <c r="N17" s="5" t="str">
        <f t="shared" si="3"/>
        <v>select ACCTYPE, count(*) from crash_ACC where ACCTYPEtxt is null  group by ACCTYPE</v>
      </c>
    </row>
    <row r="18" spans="1:14" x14ac:dyDescent="0.25">
      <c r="A18" s="5" t="s">
        <v>38</v>
      </c>
      <c r="B18" t="s">
        <v>58</v>
      </c>
      <c r="C18" s="1">
        <v>93</v>
      </c>
      <c r="D18" t="s">
        <v>38</v>
      </c>
      <c r="E18" s="5">
        <f t="shared" si="2"/>
        <v>2</v>
      </c>
      <c r="F18" s="5">
        <v>2</v>
      </c>
      <c r="G18" s="5" t="s">
        <v>6051</v>
      </c>
      <c r="H18" s="5" t="s">
        <v>6056</v>
      </c>
      <c r="I18" t="s">
        <v>193</v>
      </c>
      <c r="J18" t="s">
        <v>2503</v>
      </c>
      <c r="K18" s="5" t="s">
        <v>38</v>
      </c>
      <c r="L18" s="5" t="str">
        <f t="shared" si="0"/>
        <v>[SBUSOFF] [VARCHAR] (2) NULL,</v>
      </c>
      <c r="M18" s="5" t="str">
        <f t="shared" si="1"/>
        <v>[SBUSOFFtxt] [VARCHAR] (255) NULL,</v>
      </c>
      <c r="N18" s="5" t="str">
        <f t="shared" si="3"/>
        <v>select SBUSOFF, count(*) from crash_ACC where SBUSOFFtxt is null  group by SBUSOFF</v>
      </c>
    </row>
    <row r="19" spans="1:14" x14ac:dyDescent="0.25">
      <c r="A19" s="5" t="s">
        <v>18</v>
      </c>
      <c r="B19" t="s">
        <v>58</v>
      </c>
      <c r="C19" s="1">
        <v>95</v>
      </c>
      <c r="D19" t="s">
        <v>18</v>
      </c>
      <c r="E19" s="5">
        <f t="shared" si="2"/>
        <v>2</v>
      </c>
      <c r="F19" s="5">
        <v>2</v>
      </c>
      <c r="G19" s="5" t="s">
        <v>6051</v>
      </c>
      <c r="H19" s="5" t="s">
        <v>6056</v>
      </c>
      <c r="I19" t="s">
        <v>161</v>
      </c>
      <c r="J19" t="s">
        <v>2503</v>
      </c>
      <c r="K19" s="5" t="s">
        <v>18</v>
      </c>
      <c r="L19" s="5" t="str">
        <f t="shared" si="0"/>
        <v>[LOCFHE] [VARCHAR] (2) NULL,</v>
      </c>
      <c r="M19" s="5" t="str">
        <f t="shared" si="1"/>
        <v>[LOCFHEtxt] [VARCHAR] (255) NULL,</v>
      </c>
      <c r="N19" s="5" t="str">
        <f t="shared" si="3"/>
        <v>select LOCFHE, count(*) from crash_ACC where LOCFHEtxt is null  group by LOCFHE</v>
      </c>
    </row>
    <row r="20" spans="1:14" x14ac:dyDescent="0.25">
      <c r="A20" s="5" t="s">
        <v>8</v>
      </c>
      <c r="B20" t="s">
        <v>58</v>
      </c>
      <c r="C20" s="1">
        <v>97</v>
      </c>
      <c r="D20" t="s">
        <v>8</v>
      </c>
      <c r="E20" s="5">
        <f t="shared" si="2"/>
        <v>1</v>
      </c>
      <c r="F20" s="5">
        <v>1</v>
      </c>
      <c r="G20" s="5" t="s">
        <v>6051</v>
      </c>
      <c r="H20" s="5" t="s">
        <v>6056</v>
      </c>
      <c r="I20" t="s">
        <v>131</v>
      </c>
      <c r="J20" t="s">
        <v>2503</v>
      </c>
      <c r="K20" s="5" t="s">
        <v>8</v>
      </c>
      <c r="L20" s="5" t="str">
        <f t="shared" si="0"/>
        <v>[BRIDGE] [VARCHAR] (1) NULL,</v>
      </c>
      <c r="M20" s="5" t="str">
        <f t="shared" si="1"/>
        <v>[BRIDGEtxt] [VARCHAR] (255) NULL,</v>
      </c>
      <c r="N20" s="5" t="str">
        <f t="shared" si="3"/>
        <v>select BRIDGE, count(*) from crash_ACC where BRIDGEtxt is null  group by BRIDGE</v>
      </c>
    </row>
    <row r="21" spans="1:14" x14ac:dyDescent="0.25">
      <c r="A21" s="5" t="s">
        <v>34</v>
      </c>
      <c r="B21" t="s">
        <v>58</v>
      </c>
      <c r="C21" s="1">
        <v>98</v>
      </c>
      <c r="D21" t="s">
        <v>34</v>
      </c>
      <c r="E21" s="5">
        <f t="shared" si="2"/>
        <v>2</v>
      </c>
      <c r="F21" s="5">
        <v>2</v>
      </c>
      <c r="G21" s="5" t="s">
        <v>6051</v>
      </c>
      <c r="H21" s="5" t="s">
        <v>6056</v>
      </c>
      <c r="I21" t="s">
        <v>183</v>
      </c>
      <c r="J21" t="s">
        <v>2503</v>
      </c>
      <c r="K21" s="5" t="s">
        <v>34</v>
      </c>
      <c r="L21" s="5" t="str">
        <f t="shared" si="0"/>
        <v>[RDWORK] [VARCHAR] (2) NULL,</v>
      </c>
      <c r="M21" s="5" t="str">
        <f t="shared" si="1"/>
        <v>[RDWORKtxt] [VARCHAR] (255) NULL,</v>
      </c>
      <c r="N21" s="5" t="str">
        <f t="shared" si="3"/>
        <v>select RDWORK, count(*) from crash_ACC where RDWORKtxt is null  group by RDWORK</v>
      </c>
    </row>
    <row r="22" spans="1:14" x14ac:dyDescent="0.25">
      <c r="A22" s="5" t="s">
        <v>20</v>
      </c>
      <c r="B22" t="s">
        <v>58</v>
      </c>
      <c r="C22" s="1">
        <v>100</v>
      </c>
      <c r="D22" t="s">
        <v>20</v>
      </c>
      <c r="E22" s="5">
        <f t="shared" si="2"/>
        <v>2</v>
      </c>
      <c r="F22" s="5">
        <v>2</v>
      </c>
      <c r="G22" s="5" t="s">
        <v>6051</v>
      </c>
      <c r="H22" s="5" t="s">
        <v>6056</v>
      </c>
      <c r="I22" t="s">
        <v>163</v>
      </c>
      <c r="J22" t="s">
        <v>2503</v>
      </c>
      <c r="K22" s="5" t="s">
        <v>20</v>
      </c>
      <c r="L22" s="5" t="str">
        <f t="shared" si="0"/>
        <v>[LOCWZ] [VARCHAR] (2) NULL,</v>
      </c>
      <c r="M22" s="5" t="str">
        <f t="shared" si="1"/>
        <v>[LOCWZtxt] [VARCHAR] (255) NULL,</v>
      </c>
      <c r="N22" s="5" t="str">
        <f t="shared" si="3"/>
        <v>select LOCWZ, count(*) from crash_ACC where LOCWZtxt is null  group by LOCWZ</v>
      </c>
    </row>
    <row r="23" spans="1:14" x14ac:dyDescent="0.25">
      <c r="A23" s="5" t="s">
        <v>50</v>
      </c>
      <c r="B23" t="s">
        <v>58</v>
      </c>
      <c r="C23" s="1">
        <v>102</v>
      </c>
      <c r="D23" t="s">
        <v>50</v>
      </c>
      <c r="E23" s="5">
        <f t="shared" si="2"/>
        <v>1</v>
      </c>
      <c r="F23" s="5">
        <v>1</v>
      </c>
      <c r="G23" s="5" t="s">
        <v>6051</v>
      </c>
      <c r="H23" s="5" t="s">
        <v>6056</v>
      </c>
      <c r="I23" t="s">
        <v>216</v>
      </c>
      <c r="J23" t="s">
        <v>2503</v>
      </c>
      <c r="K23" s="5" t="s">
        <v>50</v>
      </c>
      <c r="L23" s="5" t="str">
        <f t="shared" si="0"/>
        <v>[WORKERS] [VARCHAR] (1) NULL,</v>
      </c>
      <c r="M23" s="5" t="str">
        <f t="shared" si="1"/>
        <v>[WORKERStxt] [VARCHAR] (255) NULL,</v>
      </c>
      <c r="N23" s="5" t="str">
        <f t="shared" si="3"/>
        <v>select WORKERS, count(*) from crash_ACC where WORKERStxt is null  group by WORKERS</v>
      </c>
    </row>
    <row r="24" spans="1:14" x14ac:dyDescent="0.25">
      <c r="A24" s="5" t="s">
        <v>31</v>
      </c>
      <c r="B24" t="s">
        <v>58</v>
      </c>
      <c r="C24" s="1">
        <v>103</v>
      </c>
      <c r="D24" t="s">
        <v>31</v>
      </c>
      <c r="E24" s="5">
        <f t="shared" si="2"/>
        <v>2</v>
      </c>
      <c r="F24" s="5">
        <v>2</v>
      </c>
      <c r="G24" s="5" t="s">
        <v>6051</v>
      </c>
      <c r="H24" s="5" t="s">
        <v>6056</v>
      </c>
      <c r="I24" t="s">
        <v>180</v>
      </c>
      <c r="J24" t="s">
        <v>2503</v>
      </c>
      <c r="K24" s="5" t="s">
        <v>31</v>
      </c>
      <c r="L24" s="5" t="str">
        <f t="shared" si="0"/>
        <v>[RDDES] [VARCHAR] (2) NULL,</v>
      </c>
      <c r="M24" s="5" t="str">
        <f t="shared" si="1"/>
        <v>[RDDEStxt] [VARCHAR] (255) NULL,</v>
      </c>
      <c r="N24" s="5" t="str">
        <f t="shared" si="3"/>
        <v>select RDDES, count(*) from crash_ACC where RDDEStxt is null  group by RDDES</v>
      </c>
    </row>
    <row r="25" spans="1:14" x14ac:dyDescent="0.25">
      <c r="A25" s="5" t="s">
        <v>33</v>
      </c>
      <c r="B25" t="s">
        <v>58</v>
      </c>
      <c r="C25" s="1">
        <v>105</v>
      </c>
      <c r="D25" t="s">
        <v>33</v>
      </c>
      <c r="E25" s="5">
        <f t="shared" si="2"/>
        <v>2</v>
      </c>
      <c r="F25" s="5">
        <v>2</v>
      </c>
      <c r="G25" s="5" t="s">
        <v>6051</v>
      </c>
      <c r="H25" s="5" t="s">
        <v>6056</v>
      </c>
      <c r="I25" t="s">
        <v>182</v>
      </c>
      <c r="J25" t="s">
        <v>2503</v>
      </c>
      <c r="K25" s="5" t="s">
        <v>33</v>
      </c>
      <c r="L25" s="5" t="str">
        <f t="shared" si="0"/>
        <v>[RDSURF] [VARCHAR] (2) NULL,</v>
      </c>
      <c r="M25" s="5" t="str">
        <f t="shared" si="1"/>
        <v>[RDSURFtxt] [VARCHAR] (255) NULL,</v>
      </c>
      <c r="N25" s="5" t="str">
        <f t="shared" si="3"/>
        <v>select RDSURF, count(*) from crash_ACC where RDSURFtxt is null  group by RDSURF</v>
      </c>
    </row>
    <row r="26" spans="1:14" x14ac:dyDescent="0.25">
      <c r="A26" s="5" t="s">
        <v>30</v>
      </c>
      <c r="B26" t="s">
        <v>58</v>
      </c>
      <c r="C26" s="1">
        <v>107</v>
      </c>
      <c r="D26" t="s">
        <v>30</v>
      </c>
      <c r="E26" s="5">
        <f t="shared" si="2"/>
        <v>2</v>
      </c>
      <c r="F26" s="5">
        <v>2</v>
      </c>
      <c r="G26" s="5" t="s">
        <v>6051</v>
      </c>
      <c r="H26" s="5" t="s">
        <v>6056</v>
      </c>
      <c r="I26" t="s">
        <v>179</v>
      </c>
      <c r="J26" t="s">
        <v>2503</v>
      </c>
      <c r="K26" s="5" t="s">
        <v>30</v>
      </c>
      <c r="L26" s="5" t="str">
        <f t="shared" si="0"/>
        <v>[RDCHAR] [VARCHAR] (2) NULL,</v>
      </c>
      <c r="M26" s="5" t="str">
        <f t="shared" si="1"/>
        <v>[RDCHARtxt] [VARCHAR] (255) NULL,</v>
      </c>
      <c r="N26" s="5" t="str">
        <f t="shared" si="3"/>
        <v>select RDCHAR, count(*) from crash_ACC where RDCHARtxt is null  group by RDCHAR</v>
      </c>
    </row>
    <row r="27" spans="1:14" x14ac:dyDescent="0.25">
      <c r="A27" s="5" t="s">
        <v>42</v>
      </c>
      <c r="B27" t="s">
        <v>58</v>
      </c>
      <c r="C27" s="1">
        <v>109</v>
      </c>
      <c r="D27" t="s">
        <v>42</v>
      </c>
      <c r="E27" s="5">
        <f t="shared" si="2"/>
        <v>2</v>
      </c>
      <c r="F27" s="5">
        <v>2</v>
      </c>
      <c r="G27" s="5" t="s">
        <v>6051</v>
      </c>
      <c r="H27" s="5" t="s">
        <v>6056</v>
      </c>
      <c r="I27" t="s">
        <v>202</v>
      </c>
      <c r="J27" t="s">
        <v>2503</v>
      </c>
      <c r="K27" s="5" t="s">
        <v>42</v>
      </c>
      <c r="L27" s="5" t="str">
        <f t="shared" si="0"/>
        <v>[TRFCNTL] [VARCHAR] (2) NULL,</v>
      </c>
      <c r="M27" s="5" t="str">
        <f t="shared" si="1"/>
        <v>[TRFCNTLtxt] [VARCHAR] (255) NULL,</v>
      </c>
      <c r="N27" s="5" t="str">
        <f t="shared" si="3"/>
        <v>select TRFCNTL, count(*) from crash_ACC where TRFCNTLtxt is null  group by TRFCNTL</v>
      </c>
    </row>
    <row r="28" spans="1:14" x14ac:dyDescent="0.25">
      <c r="A28" s="5" t="s">
        <v>51</v>
      </c>
      <c r="B28" t="s">
        <v>58</v>
      </c>
      <c r="C28" s="1">
        <v>111</v>
      </c>
      <c r="D28" t="s">
        <v>51</v>
      </c>
      <c r="E28" s="5">
        <f t="shared" si="2"/>
        <v>2</v>
      </c>
      <c r="F28" s="5">
        <v>2</v>
      </c>
      <c r="G28" s="5" t="s">
        <v>6051</v>
      </c>
      <c r="H28" s="5" t="s">
        <v>6056</v>
      </c>
      <c r="I28" t="s">
        <v>217</v>
      </c>
      <c r="J28" t="s">
        <v>2503</v>
      </c>
      <c r="K28" s="5" t="s">
        <v>51</v>
      </c>
      <c r="L28" s="5" t="str">
        <f t="shared" si="0"/>
        <v>[WORKING] [VARCHAR] (2) NULL,</v>
      </c>
      <c r="M28" s="5" t="str">
        <f t="shared" si="1"/>
        <v>[WORKINGtxt] [VARCHAR] (255) NULL,</v>
      </c>
      <c r="N28" s="5" t="str">
        <f t="shared" si="3"/>
        <v>select WORKING, count(*) from crash_ACC where WORKINGtxt is null  group by WORKING</v>
      </c>
    </row>
    <row r="29" spans="1:14" x14ac:dyDescent="0.25">
      <c r="A29" s="5" t="s">
        <v>15</v>
      </c>
      <c r="B29" t="s">
        <v>58</v>
      </c>
      <c r="C29" s="1">
        <v>113</v>
      </c>
      <c r="D29" t="s">
        <v>15</v>
      </c>
      <c r="E29" s="5">
        <f t="shared" si="2"/>
        <v>2</v>
      </c>
      <c r="F29" s="5">
        <v>2</v>
      </c>
      <c r="G29" s="5" t="s">
        <v>6051</v>
      </c>
      <c r="H29" s="5" t="s">
        <v>6056</v>
      </c>
      <c r="I29" t="s">
        <v>158</v>
      </c>
      <c r="J29" t="s">
        <v>2503</v>
      </c>
      <c r="K29" s="5" t="s">
        <v>15</v>
      </c>
      <c r="L29" s="5" t="str">
        <f t="shared" si="0"/>
        <v>[INTREL] [VARCHAR] (2) NULL,</v>
      </c>
      <c r="M29" s="5" t="str">
        <f t="shared" si="1"/>
        <v>[INTRELtxt] [VARCHAR] (255) NULL,</v>
      </c>
      <c r="N29" s="5" t="str">
        <f t="shared" si="3"/>
        <v>select INTREL, count(*) from crash_ACC where INTRELtxt is null  group by INTREL</v>
      </c>
    </row>
    <row r="30" spans="1:14" x14ac:dyDescent="0.25">
      <c r="A30" s="5" t="s">
        <v>39</v>
      </c>
      <c r="B30" t="s">
        <v>58</v>
      </c>
      <c r="C30" s="1">
        <v>115</v>
      </c>
      <c r="D30" t="s">
        <v>39</v>
      </c>
      <c r="E30" s="5">
        <f t="shared" si="2"/>
        <v>2</v>
      </c>
      <c r="F30" s="5">
        <v>2</v>
      </c>
      <c r="G30" s="5" t="s">
        <v>6051</v>
      </c>
      <c r="H30" s="5" t="s">
        <v>6056</v>
      </c>
      <c r="I30" t="s">
        <v>196</v>
      </c>
      <c r="J30" t="s">
        <v>4757</v>
      </c>
      <c r="K30" s="5" t="s">
        <v>6046</v>
      </c>
      <c r="L30" s="5" t="str">
        <f t="shared" si="0"/>
        <v>[SPEED] [VARCHAR] (2) NULL,</v>
      </c>
      <c r="M30" s="5" t="str">
        <f t="shared" si="1"/>
        <v/>
      </c>
      <c r="N30" s="5"/>
    </row>
    <row r="31" spans="1:14" x14ac:dyDescent="0.25">
      <c r="A31" s="5" t="s">
        <v>48</v>
      </c>
      <c r="B31" t="s">
        <v>58</v>
      </c>
      <c r="C31" s="1">
        <v>117</v>
      </c>
      <c r="D31" t="s">
        <v>48</v>
      </c>
      <c r="E31" s="5">
        <f t="shared" si="2"/>
        <v>2</v>
      </c>
      <c r="F31" s="5">
        <v>2</v>
      </c>
      <c r="G31" s="5" t="s">
        <v>6051</v>
      </c>
      <c r="H31" s="5" t="s">
        <v>6056</v>
      </c>
      <c r="I31" t="s">
        <v>215</v>
      </c>
      <c r="J31" t="s">
        <v>2503</v>
      </c>
      <c r="K31" s="5" t="s">
        <v>48</v>
      </c>
      <c r="L31" s="5" t="str">
        <f t="shared" si="0"/>
        <v>[WEATHER] [VARCHAR] (2) NULL,</v>
      </c>
      <c r="M31" s="5" t="str">
        <f t="shared" si="1"/>
        <v>[WEATHERtxt] [VARCHAR] (255) NULL,</v>
      </c>
      <c r="N31" s="5" t="str">
        <f t="shared" ref="N31:N38" si="4">IF(M31&lt;&gt;"","select "&amp;TRIM(D31)&amp;", count(*) from crash_"&amp;TRIM(B31)&amp;" where "&amp;TRIM(D31)&amp;"txt is null  group by "&amp;TRIM(D31))</f>
        <v>select WEATHER, count(*) from crash_ACC where WEATHERtxt is null  group by WEATHER</v>
      </c>
    </row>
    <row r="32" spans="1:14" x14ac:dyDescent="0.25">
      <c r="A32" s="5" t="s">
        <v>49</v>
      </c>
      <c r="B32" t="s">
        <v>58</v>
      </c>
      <c r="C32" s="1">
        <v>119</v>
      </c>
      <c r="D32" t="s">
        <v>49</v>
      </c>
      <c r="E32" s="5">
        <f t="shared" si="2"/>
        <v>2</v>
      </c>
      <c r="F32" s="5">
        <v>2</v>
      </c>
      <c r="G32" s="5" t="s">
        <v>6051</v>
      </c>
      <c r="H32" s="5" t="s">
        <v>6056</v>
      </c>
      <c r="I32" t="s">
        <v>215</v>
      </c>
      <c r="J32" t="s">
        <v>2503</v>
      </c>
      <c r="K32" s="5" t="s">
        <v>48</v>
      </c>
      <c r="L32" s="5" t="str">
        <f t="shared" si="0"/>
        <v>[WEATH2] [VARCHAR] (2) NULL,</v>
      </c>
      <c r="M32" s="5" t="str">
        <f t="shared" si="1"/>
        <v>[WEATH2txt] [VARCHAR] (255) NULL,</v>
      </c>
      <c r="N32" s="5" t="str">
        <f t="shared" si="4"/>
        <v>select WEATH2, count(*) from crash_ACC where WEATH2txt is null  group by WEATH2</v>
      </c>
    </row>
    <row r="33" spans="1:14" x14ac:dyDescent="0.25">
      <c r="A33" s="5" t="s">
        <v>16</v>
      </c>
      <c r="B33" t="s">
        <v>58</v>
      </c>
      <c r="C33" s="1">
        <v>121</v>
      </c>
      <c r="D33" t="s">
        <v>16</v>
      </c>
      <c r="E33" s="5">
        <f t="shared" si="2"/>
        <v>2</v>
      </c>
      <c r="F33" s="5">
        <v>2</v>
      </c>
      <c r="G33" s="5" t="s">
        <v>6051</v>
      </c>
      <c r="H33" s="5" t="s">
        <v>6056</v>
      </c>
      <c r="I33" t="s">
        <v>159</v>
      </c>
      <c r="J33" t="s">
        <v>2503</v>
      </c>
      <c r="K33" s="5" t="s">
        <v>16</v>
      </c>
      <c r="L33" s="5" t="str">
        <f t="shared" si="0"/>
        <v>[LIGHT] [VARCHAR] (2) NULL,</v>
      </c>
      <c r="M33" s="5" t="str">
        <f t="shared" si="1"/>
        <v>[LIGHTtxt] [VARCHAR] (255) NULL,</v>
      </c>
      <c r="N33" s="5" t="str">
        <f t="shared" si="4"/>
        <v>select LIGHT, count(*) from crash_ACC where LIGHTtxt is null  group by LIGHT</v>
      </c>
    </row>
    <row r="34" spans="1:14" x14ac:dyDescent="0.25">
      <c r="A34" s="5" t="s">
        <v>27</v>
      </c>
      <c r="B34" t="s">
        <v>58</v>
      </c>
      <c r="C34" s="1">
        <v>123</v>
      </c>
      <c r="D34" t="s">
        <v>27</v>
      </c>
      <c r="E34" s="5">
        <f t="shared" si="2"/>
        <v>1</v>
      </c>
      <c r="F34" s="5">
        <v>1</v>
      </c>
      <c r="G34" s="5" t="s">
        <v>6051</v>
      </c>
      <c r="H34" s="5" t="s">
        <v>6056</v>
      </c>
      <c r="I34" t="s">
        <v>174</v>
      </c>
      <c r="J34" t="s">
        <v>2503</v>
      </c>
      <c r="K34" s="5" t="s">
        <v>27</v>
      </c>
      <c r="L34" s="5" t="str">
        <f t="shared" ref="L34:L55" si="5">IF(G34="[VARCHAR]", "["&amp;TRIM(D34)&amp;"] "&amp;TRIM(G34)&amp;" ("&amp;TRIM(F34)&amp;") "&amp;TRIM(H34)&amp;",", "["&amp;TRIM(D34)&amp;"] "&amp;TRIM(G34)&amp;" "&amp;TRIM(H34)&amp;",")</f>
        <v>[PHOTOS] [VARCHAR] (1) NULL,</v>
      </c>
      <c r="M34" s="5" t="str">
        <f t="shared" ref="M34:M55" si="6">IF(K34&lt;&gt;"", "["&amp;TRIM(D34)&amp;"txt] [VARCHAR] (255) NULL,", "")</f>
        <v>[PHOTOStxt] [VARCHAR] (255) NULL,</v>
      </c>
      <c r="N34" s="5" t="str">
        <f t="shared" si="4"/>
        <v>select PHOTOS, count(*) from crash_ACC where PHOTOStxt is null  group by PHOTOS</v>
      </c>
    </row>
    <row r="35" spans="1:14" x14ac:dyDescent="0.25">
      <c r="A35" s="5" t="s">
        <v>12</v>
      </c>
      <c r="B35" t="s">
        <v>58</v>
      </c>
      <c r="C35" s="1">
        <v>124</v>
      </c>
      <c r="D35" t="s">
        <v>12</v>
      </c>
      <c r="E35" s="5">
        <f t="shared" si="2"/>
        <v>2</v>
      </c>
      <c r="F35" s="5">
        <v>2</v>
      </c>
      <c r="G35" s="5" t="s">
        <v>6051</v>
      </c>
      <c r="H35" s="5" t="s">
        <v>6056</v>
      </c>
      <c r="I35" t="s">
        <v>140</v>
      </c>
      <c r="J35" t="s">
        <v>2503</v>
      </c>
      <c r="K35" s="5" t="s">
        <v>12</v>
      </c>
      <c r="L35" s="5" t="str">
        <f t="shared" si="5"/>
        <v>[DIAGRAM] [VARCHAR] (2) NULL,</v>
      </c>
      <c r="M35" s="5" t="str">
        <f t="shared" si="6"/>
        <v>[DIAGRAMtxt] [VARCHAR] (255) NULL,</v>
      </c>
      <c r="N35" s="5" t="str">
        <f t="shared" si="4"/>
        <v>select DIAGRAM, count(*) from crash_ACC where DIAGRAMtxt is null  group by DIAGRAM</v>
      </c>
    </row>
    <row r="36" spans="1:14" x14ac:dyDescent="0.25">
      <c r="A36" s="5" t="s">
        <v>24</v>
      </c>
      <c r="B36" t="s">
        <v>58</v>
      </c>
      <c r="C36" s="1">
        <v>126</v>
      </c>
      <c r="D36" t="s">
        <v>24</v>
      </c>
      <c r="E36" s="5">
        <f t="shared" ref="E36:E54" si="7">C37-C36</f>
        <v>2</v>
      </c>
      <c r="F36" s="5">
        <v>2</v>
      </c>
      <c r="G36" s="5" t="s">
        <v>6051</v>
      </c>
      <c r="H36" s="5" t="s">
        <v>6056</v>
      </c>
      <c r="I36" t="s">
        <v>171</v>
      </c>
      <c r="J36" t="s">
        <v>2503</v>
      </c>
      <c r="K36" s="5" t="s">
        <v>24</v>
      </c>
      <c r="L36" s="5" t="str">
        <f t="shared" si="5"/>
        <v>[OFFICER] [VARCHAR] (2) NULL,</v>
      </c>
      <c r="M36" s="5" t="str">
        <f t="shared" si="6"/>
        <v>[OFFICERtxt] [VARCHAR] (255) NULL,</v>
      </c>
      <c r="N36" s="5" t="str">
        <f t="shared" si="4"/>
        <v>select OFFICER, count(*) from crash_ACC where OFFICERtxt is null  group by OFFICER</v>
      </c>
    </row>
    <row r="37" spans="1:14" x14ac:dyDescent="0.25">
      <c r="A37" s="5" t="s">
        <v>19</v>
      </c>
      <c r="B37" t="s">
        <v>58</v>
      </c>
      <c r="C37" s="1">
        <v>128</v>
      </c>
      <c r="D37" t="s">
        <v>19</v>
      </c>
      <c r="E37" s="5">
        <f t="shared" si="7"/>
        <v>1</v>
      </c>
      <c r="F37" s="5">
        <v>1</v>
      </c>
      <c r="G37" s="5" t="s">
        <v>6051</v>
      </c>
      <c r="H37" s="5" t="s">
        <v>6056</v>
      </c>
      <c r="I37" t="s">
        <v>162</v>
      </c>
      <c r="J37" t="s">
        <v>2503</v>
      </c>
      <c r="K37" s="5" t="s">
        <v>19</v>
      </c>
      <c r="L37" s="5" t="str">
        <f t="shared" si="5"/>
        <v>[LOCREL] [VARCHAR] (1) NULL,</v>
      </c>
      <c r="M37" s="5" t="str">
        <f t="shared" si="6"/>
        <v>[LOCRELtxt] [VARCHAR] (255) NULL,</v>
      </c>
      <c r="N37" s="5" t="str">
        <f t="shared" si="4"/>
        <v>select LOCREL, count(*) from crash_ACC where LOCRELtxt is null  group by LOCREL</v>
      </c>
    </row>
    <row r="38" spans="1:14" x14ac:dyDescent="0.25">
      <c r="A38" s="5" t="s">
        <v>37</v>
      </c>
      <c r="B38" t="s">
        <v>58</v>
      </c>
      <c r="C38" s="1">
        <v>129</v>
      </c>
      <c r="D38" t="s">
        <v>37</v>
      </c>
      <c r="E38" s="5">
        <f t="shared" si="7"/>
        <v>3</v>
      </c>
      <c r="F38" s="5">
        <v>3</v>
      </c>
      <c r="G38" s="5" t="s">
        <v>6051</v>
      </c>
      <c r="H38" s="5" t="s">
        <v>6056</v>
      </c>
      <c r="I38" t="s">
        <v>190</v>
      </c>
      <c r="J38" t="s">
        <v>2503</v>
      </c>
      <c r="K38" s="5" t="s">
        <v>37</v>
      </c>
      <c r="L38" s="5" t="str">
        <f t="shared" si="5"/>
        <v>[RTSYS] [VARCHAR] (3) NULL,</v>
      </c>
      <c r="M38" s="5" t="str">
        <f t="shared" si="6"/>
        <v>[RTSYStxt] [VARCHAR] (255) NULL,</v>
      </c>
      <c r="N38" s="5" t="str">
        <f t="shared" si="4"/>
        <v>select RTSYS, count(*) from crash_ACC where RTSYStxt is null  group by RTSYS</v>
      </c>
    </row>
    <row r="39" spans="1:14" x14ac:dyDescent="0.25">
      <c r="A39" s="5" t="s">
        <v>36</v>
      </c>
      <c r="B39" t="s">
        <v>58</v>
      </c>
      <c r="C39" s="1">
        <v>132</v>
      </c>
      <c r="D39" t="s">
        <v>36</v>
      </c>
      <c r="E39" s="5">
        <f t="shared" si="7"/>
        <v>8</v>
      </c>
      <c r="F39" s="5">
        <v>8</v>
      </c>
      <c r="G39" s="5" t="s">
        <v>6051</v>
      </c>
      <c r="H39" s="5" t="s">
        <v>6056</v>
      </c>
      <c r="I39" t="s">
        <v>187</v>
      </c>
      <c r="J39" t="s">
        <v>4757</v>
      </c>
      <c r="K39" s="5" t="s">
        <v>6046</v>
      </c>
      <c r="L39" s="5" t="str">
        <f t="shared" si="5"/>
        <v>[RTNUMBER] [VARCHAR] (8) NULL,</v>
      </c>
      <c r="M39" s="5" t="str">
        <f t="shared" si="6"/>
        <v/>
      </c>
      <c r="N39" s="5"/>
    </row>
    <row r="40" spans="1:14" x14ac:dyDescent="0.25">
      <c r="A40" s="5" t="s">
        <v>35</v>
      </c>
      <c r="B40" t="s">
        <v>58</v>
      </c>
      <c r="C40" s="1">
        <v>140</v>
      </c>
      <c r="D40" t="s">
        <v>35</v>
      </c>
      <c r="E40" s="5">
        <f t="shared" si="7"/>
        <v>9</v>
      </c>
      <c r="F40" s="5">
        <v>9</v>
      </c>
      <c r="G40" s="5" t="s">
        <v>6051</v>
      </c>
      <c r="H40" s="5" t="s">
        <v>6056</v>
      </c>
      <c r="I40" t="s">
        <v>185</v>
      </c>
      <c r="J40" t="s">
        <v>4757</v>
      </c>
      <c r="K40" s="5" t="s">
        <v>6046</v>
      </c>
      <c r="L40" s="5" t="str">
        <f t="shared" si="5"/>
        <v>[REFPT] [VARCHAR] (9) NULL,</v>
      </c>
      <c r="M40" s="5" t="str">
        <f t="shared" si="6"/>
        <v/>
      </c>
      <c r="N40" s="5"/>
    </row>
    <row r="41" spans="1:14" x14ac:dyDescent="0.25">
      <c r="A41" s="5" t="s">
        <v>32</v>
      </c>
      <c r="B41" t="s">
        <v>58</v>
      </c>
      <c r="C41" s="1">
        <v>149</v>
      </c>
      <c r="D41" t="s">
        <v>32</v>
      </c>
      <c r="E41" s="5">
        <f t="shared" si="7"/>
        <v>1</v>
      </c>
      <c r="F41" s="5">
        <v>1</v>
      </c>
      <c r="G41" s="5" t="s">
        <v>6051</v>
      </c>
      <c r="H41" s="5" t="s">
        <v>6056</v>
      </c>
      <c r="I41" t="s">
        <v>181</v>
      </c>
      <c r="J41" t="s">
        <v>2503</v>
      </c>
      <c r="K41" s="5" t="s">
        <v>32</v>
      </c>
      <c r="L41" s="5" t="str">
        <f t="shared" si="5"/>
        <v>[RDDIRECT] [VARCHAR] (1) NULL,</v>
      </c>
      <c r="M41" s="5" t="str">
        <f t="shared" si="6"/>
        <v>[RDDIRECTtxt] [VARCHAR] (255) NULL,</v>
      </c>
      <c r="N41" s="5" t="str">
        <f>IF(M41&lt;&gt;"","select "&amp;TRIM(D41)&amp;", count(*) from crash_"&amp;TRIM(B41)&amp;" where "&amp;TRIM(D41)&amp;"txt is null  group by "&amp;TRIM(D41))</f>
        <v>select RDDIRECT, count(*) from crash_ACC where RDDIRECTtxt is null  group by RDDIRECT</v>
      </c>
    </row>
    <row r="42" spans="1:14" x14ac:dyDescent="0.25">
      <c r="A42" s="5" t="s">
        <v>25</v>
      </c>
      <c r="B42" t="s">
        <v>58</v>
      </c>
      <c r="C42" s="1">
        <v>150</v>
      </c>
      <c r="D42" t="s">
        <v>25</v>
      </c>
      <c r="E42" s="5">
        <f t="shared" si="7"/>
        <v>1</v>
      </c>
      <c r="F42" s="5">
        <v>1</v>
      </c>
      <c r="G42" s="5" t="s">
        <v>6051</v>
      </c>
      <c r="H42" s="5" t="s">
        <v>6056</v>
      </c>
      <c r="I42" t="s">
        <v>172</v>
      </c>
      <c r="J42" s="5" t="s">
        <v>2503</v>
      </c>
      <c r="K42" s="5" t="s">
        <v>25</v>
      </c>
      <c r="L42" s="5" t="str">
        <f t="shared" si="5"/>
        <v>[ONLINE] [VARCHAR] (1) NULL,</v>
      </c>
      <c r="M42" s="5" t="str">
        <f t="shared" si="6"/>
        <v>[ONLINEtxt] [VARCHAR] (255) NULL,</v>
      </c>
      <c r="N42" s="5" t="str">
        <f>IF(M42&lt;&gt;"","select "&amp;TRIM(D42)&amp;", count(*) from crash_"&amp;TRIM(B42)&amp;" where "&amp;TRIM(D42)&amp;"txt is null  group by "&amp;TRIM(D42))</f>
        <v>select ONLINE, count(*) from crash_ACC where ONLINEtxt is null  group by ONLINE</v>
      </c>
    </row>
    <row r="43" spans="1:14" x14ac:dyDescent="0.25">
      <c r="A43" s="5" t="s">
        <v>52</v>
      </c>
      <c r="B43" t="s">
        <v>58</v>
      </c>
      <c r="C43" s="1">
        <v>151</v>
      </c>
      <c r="D43" t="s">
        <v>52</v>
      </c>
      <c r="E43" s="5">
        <f t="shared" si="7"/>
        <v>6</v>
      </c>
      <c r="F43" s="5">
        <v>50</v>
      </c>
      <c r="G43" s="5" t="s">
        <v>6051</v>
      </c>
      <c r="H43" s="5" t="s">
        <v>6056</v>
      </c>
      <c r="I43" t="s">
        <v>218</v>
      </c>
      <c r="J43" s="5" t="s">
        <v>4757</v>
      </c>
      <c r="K43" s="5" t="s">
        <v>6046</v>
      </c>
      <c r="L43" s="5" t="str">
        <f t="shared" si="5"/>
        <v>[XCOORD] [VARCHAR] (50) NULL,</v>
      </c>
      <c r="M43" s="5" t="str">
        <f t="shared" si="6"/>
        <v/>
      </c>
      <c r="N43" s="5"/>
    </row>
    <row r="44" spans="1:14" x14ac:dyDescent="0.25">
      <c r="A44" s="5" t="s">
        <v>53</v>
      </c>
      <c r="B44" t="s">
        <v>58</v>
      </c>
      <c r="C44" s="2">
        <v>157</v>
      </c>
      <c r="D44" t="s">
        <v>53</v>
      </c>
      <c r="E44" s="5">
        <f t="shared" si="7"/>
        <v>7</v>
      </c>
      <c r="F44" s="5">
        <v>50</v>
      </c>
      <c r="G44" s="5" t="s">
        <v>6051</v>
      </c>
      <c r="H44" s="5" t="s">
        <v>6056</v>
      </c>
      <c r="I44" t="s">
        <v>219</v>
      </c>
      <c r="J44" s="5" t="s">
        <v>4757</v>
      </c>
      <c r="K44" s="5" t="s">
        <v>6046</v>
      </c>
      <c r="L44" s="5" t="str">
        <f t="shared" si="5"/>
        <v>[YCOORD] [VARCHAR] (50) NULL,</v>
      </c>
      <c r="M44" s="5" t="str">
        <f t="shared" si="6"/>
        <v/>
      </c>
      <c r="N44" s="5"/>
    </row>
    <row r="45" spans="1:14" x14ac:dyDescent="0.25">
      <c r="A45" s="5" t="s">
        <v>41</v>
      </c>
      <c r="B45" t="s">
        <v>58</v>
      </c>
      <c r="C45" s="1">
        <v>164</v>
      </c>
      <c r="D45" t="s">
        <v>41</v>
      </c>
      <c r="E45" s="5">
        <f t="shared" si="7"/>
        <v>2</v>
      </c>
      <c r="F45" s="5">
        <v>2</v>
      </c>
      <c r="G45" s="5" t="s">
        <v>6051</v>
      </c>
      <c r="H45" s="5" t="s">
        <v>6056</v>
      </c>
      <c r="I45" t="s">
        <v>198</v>
      </c>
      <c r="J45" t="s">
        <v>4757</v>
      </c>
      <c r="K45" s="5" t="s">
        <v>6046</v>
      </c>
      <c r="L45" s="5" t="str">
        <f t="shared" si="5"/>
        <v>[TISCOUN] [VARCHAR] (2) NULL,</v>
      </c>
      <c r="M45" s="5" t="str">
        <f t="shared" si="6"/>
        <v/>
      </c>
      <c r="N45" s="5"/>
    </row>
    <row r="46" spans="1:14" x14ac:dyDescent="0.25">
      <c r="A46" s="5" t="s">
        <v>40</v>
      </c>
      <c r="B46" t="s">
        <v>58</v>
      </c>
      <c r="C46" s="1">
        <v>166</v>
      </c>
      <c r="D46" t="s">
        <v>40</v>
      </c>
      <c r="E46" s="5">
        <f t="shared" si="7"/>
        <v>4</v>
      </c>
      <c r="F46" s="5">
        <v>4</v>
      </c>
      <c r="G46" s="5" t="s">
        <v>6051</v>
      </c>
      <c r="H46" s="5" t="s">
        <v>6056</v>
      </c>
      <c r="I46" t="s">
        <v>197</v>
      </c>
      <c r="J46" t="s">
        <v>4757</v>
      </c>
      <c r="K46" s="5" t="s">
        <v>6046</v>
      </c>
      <c r="L46" s="5" t="str">
        <f t="shared" si="5"/>
        <v>[TISCITY] [VARCHAR] (4) NULL,</v>
      </c>
      <c r="M46" s="5" t="str">
        <f t="shared" si="6"/>
        <v/>
      </c>
      <c r="N46" s="5"/>
    </row>
    <row r="47" spans="1:14" x14ac:dyDescent="0.25">
      <c r="A47" s="5" t="s">
        <v>43</v>
      </c>
      <c r="B47" t="s">
        <v>58</v>
      </c>
      <c r="C47" s="1">
        <v>170</v>
      </c>
      <c r="D47" t="s">
        <v>43</v>
      </c>
      <c r="E47" s="5">
        <f t="shared" si="7"/>
        <v>3</v>
      </c>
      <c r="F47" s="5">
        <v>3</v>
      </c>
      <c r="G47" s="5" t="s">
        <v>6051</v>
      </c>
      <c r="H47" s="5" t="s">
        <v>6056</v>
      </c>
      <c r="I47" t="s">
        <v>203</v>
      </c>
      <c r="J47" t="s">
        <v>4757</v>
      </c>
      <c r="K47" s="5" t="s">
        <v>6046</v>
      </c>
      <c r="L47" s="5" t="str">
        <f t="shared" si="5"/>
        <v>[TRUEM1] [VARCHAR] (3) NULL,</v>
      </c>
      <c r="M47" s="5" t="str">
        <f t="shared" si="6"/>
        <v/>
      </c>
      <c r="N47" s="5"/>
    </row>
    <row r="48" spans="1:14" x14ac:dyDescent="0.25">
      <c r="A48" s="5" t="s">
        <v>44</v>
      </c>
      <c r="B48" t="s">
        <v>58</v>
      </c>
      <c r="C48" s="1">
        <v>173</v>
      </c>
      <c r="D48" t="s">
        <v>44</v>
      </c>
      <c r="E48" s="5">
        <f t="shared" si="7"/>
        <v>2</v>
      </c>
      <c r="F48" s="5">
        <v>2</v>
      </c>
      <c r="G48" s="5" t="s">
        <v>6051</v>
      </c>
      <c r="H48" s="5" t="s">
        <v>6056</v>
      </c>
      <c r="I48" t="s">
        <v>204</v>
      </c>
      <c r="J48" t="s">
        <v>4757</v>
      </c>
      <c r="K48" s="5" t="s">
        <v>6046</v>
      </c>
      <c r="L48" s="5" t="str">
        <f t="shared" si="5"/>
        <v>[TRUEM2] [VARCHAR] (2) NULL,</v>
      </c>
      <c r="M48" s="5" t="str">
        <f t="shared" si="6"/>
        <v/>
      </c>
      <c r="N48" s="5"/>
    </row>
    <row r="49" spans="1:14" x14ac:dyDescent="0.25">
      <c r="A49" s="5" t="s">
        <v>45</v>
      </c>
      <c r="B49" t="s">
        <v>58</v>
      </c>
      <c r="C49" s="1">
        <v>175</v>
      </c>
      <c r="D49" t="s">
        <v>45</v>
      </c>
      <c r="E49" s="5">
        <f t="shared" si="7"/>
        <v>3</v>
      </c>
      <c r="F49" s="5">
        <v>3</v>
      </c>
      <c r="G49" s="5" t="s">
        <v>6051</v>
      </c>
      <c r="H49" s="5" t="s">
        <v>6056</v>
      </c>
      <c r="I49" t="s">
        <v>205</v>
      </c>
      <c r="J49" t="s">
        <v>4757</v>
      </c>
      <c r="K49" s="5" t="s">
        <v>6046</v>
      </c>
      <c r="L49" s="5" t="str">
        <f t="shared" si="5"/>
        <v>[TRUEM3] [VARCHAR] (3) NULL,</v>
      </c>
      <c r="M49" s="5" t="str">
        <f t="shared" si="6"/>
        <v/>
      </c>
      <c r="N49" s="5"/>
    </row>
    <row r="50" spans="1:14" x14ac:dyDescent="0.25">
      <c r="A50" s="5" t="s">
        <v>3</v>
      </c>
      <c r="B50" t="s">
        <v>58</v>
      </c>
      <c r="C50" s="1">
        <v>178</v>
      </c>
      <c r="D50" t="s">
        <v>3</v>
      </c>
      <c r="E50" s="5">
        <f t="shared" si="7"/>
        <v>1</v>
      </c>
      <c r="F50" s="5">
        <v>1</v>
      </c>
      <c r="G50" s="5" t="s">
        <v>6051</v>
      </c>
      <c r="H50" s="5" t="s">
        <v>6056</v>
      </c>
      <c r="I50" t="s">
        <v>119</v>
      </c>
      <c r="J50" t="s">
        <v>2503</v>
      </c>
      <c r="K50" s="5" t="s">
        <v>3</v>
      </c>
      <c r="L50" s="5" t="str">
        <f t="shared" si="5"/>
        <v>[ACCSEV] [VARCHAR] (1) NULL,</v>
      </c>
      <c r="M50" s="5" t="str">
        <f t="shared" si="6"/>
        <v>[ACCSEVtxt] [VARCHAR] (255) NULL,</v>
      </c>
      <c r="N50" s="5" t="str">
        <f>IF(M50&lt;&gt;"","select "&amp;TRIM(D50)&amp;", count(*) from crash_"&amp;TRIM(B50)&amp;" where "&amp;TRIM(D50)&amp;"txt is null  group by "&amp;TRIM(D50))</f>
        <v>select ACCSEV, count(*) from crash_ACC where ACCSEVtxt is null  group by ACCSEV</v>
      </c>
    </row>
    <row r="51" spans="1:14" x14ac:dyDescent="0.25">
      <c r="A51" s="5" t="s">
        <v>26</v>
      </c>
      <c r="B51" t="s">
        <v>58</v>
      </c>
      <c r="C51" s="1">
        <v>179</v>
      </c>
      <c r="D51" t="s">
        <v>26</v>
      </c>
      <c r="E51" s="5">
        <f t="shared" si="7"/>
        <v>4</v>
      </c>
      <c r="F51" s="5">
        <v>4</v>
      </c>
      <c r="G51" s="5" t="s">
        <v>6051</v>
      </c>
      <c r="H51" s="5" t="s">
        <v>6056</v>
      </c>
      <c r="I51" t="s">
        <v>173</v>
      </c>
      <c r="J51" t="s">
        <v>4757</v>
      </c>
      <c r="K51" s="5" t="s">
        <v>6046</v>
      </c>
      <c r="L51" s="5" t="str">
        <f t="shared" si="5"/>
        <v>[PATSTA] [VARCHAR] (4) NULL,</v>
      </c>
      <c r="M51" s="5" t="str">
        <f t="shared" si="6"/>
        <v/>
      </c>
      <c r="N51" s="5"/>
    </row>
    <row r="52" spans="1:14" x14ac:dyDescent="0.25">
      <c r="A52" s="5" t="s">
        <v>13</v>
      </c>
      <c r="B52" t="s">
        <v>58</v>
      </c>
      <c r="C52" s="1">
        <v>183</v>
      </c>
      <c r="D52" t="s">
        <v>13</v>
      </c>
      <c r="E52" s="5">
        <f t="shared" si="7"/>
        <v>2</v>
      </c>
      <c r="F52" s="5">
        <v>2</v>
      </c>
      <c r="G52" s="5" t="s">
        <v>6051</v>
      </c>
      <c r="H52" s="5" t="s">
        <v>6056</v>
      </c>
      <c r="I52" t="s">
        <v>153</v>
      </c>
      <c r="J52" t="s">
        <v>2503</v>
      </c>
      <c r="K52" s="5" t="s">
        <v>13</v>
      </c>
      <c r="L52" s="5" t="str">
        <f t="shared" si="5"/>
        <v>[FUNCLAS] [VARCHAR] (2) NULL,</v>
      </c>
      <c r="M52" s="5" t="str">
        <f t="shared" si="6"/>
        <v>[FUNCLAStxt] [VARCHAR] (255) NULL,</v>
      </c>
      <c r="N52" s="5" t="str">
        <f>IF(M52&lt;&gt;"","select "&amp;TRIM(D52)&amp;", count(*) from crash_"&amp;TRIM(B52)&amp;" where "&amp;TRIM(D52)&amp;"txt is null  group by "&amp;TRIM(D52))</f>
        <v>select FUNCLAS, count(*) from crash_ACC where FUNCLAStxt is null  group by FUNCLAS</v>
      </c>
    </row>
    <row r="53" spans="1:14" x14ac:dyDescent="0.25">
      <c r="A53" s="5" t="s">
        <v>28</v>
      </c>
      <c r="B53" t="s">
        <v>58</v>
      </c>
      <c r="C53" s="1">
        <v>185</v>
      </c>
      <c r="D53" t="s">
        <v>28</v>
      </c>
      <c r="E53" s="5">
        <f t="shared" si="7"/>
        <v>7</v>
      </c>
      <c r="F53" s="5">
        <v>7</v>
      </c>
      <c r="G53" s="5" t="s">
        <v>6051</v>
      </c>
      <c r="H53" s="5" t="s">
        <v>6056</v>
      </c>
      <c r="I53" t="s">
        <v>176</v>
      </c>
      <c r="J53" t="s">
        <v>4757</v>
      </c>
      <c r="K53" s="5" t="s">
        <v>6046</v>
      </c>
      <c r="L53" s="5" t="str">
        <f t="shared" si="5"/>
        <v>[POPCITY] [VARCHAR] (7) NULL,</v>
      </c>
      <c r="M53" s="5" t="str">
        <f t="shared" si="6"/>
        <v/>
      </c>
      <c r="N53" s="5"/>
    </row>
    <row r="54" spans="1:14" x14ac:dyDescent="0.25">
      <c r="A54" s="5" t="s">
        <v>47</v>
      </c>
      <c r="B54" t="s">
        <v>58</v>
      </c>
      <c r="C54" s="1">
        <v>192</v>
      </c>
      <c r="D54" t="s">
        <v>47</v>
      </c>
      <c r="E54" s="5">
        <f t="shared" si="7"/>
        <v>1</v>
      </c>
      <c r="F54" s="5">
        <v>1</v>
      </c>
      <c r="G54" s="5" t="s">
        <v>6051</v>
      </c>
      <c r="H54" s="5" t="s">
        <v>6056</v>
      </c>
      <c r="I54" t="s">
        <v>176</v>
      </c>
      <c r="J54" t="s">
        <v>2503</v>
      </c>
      <c r="K54" s="5" t="s">
        <v>47</v>
      </c>
      <c r="L54" s="5" t="str">
        <f t="shared" si="5"/>
        <v>[URBRURT] [VARCHAR] (1) NULL,</v>
      </c>
      <c r="M54" s="5" t="str">
        <f t="shared" si="6"/>
        <v>[URBRURTtxt] [VARCHAR] (255) NULL,</v>
      </c>
      <c r="N54" s="5" t="str">
        <f>IF(M54&lt;&gt;"","select "&amp;TRIM(D54)&amp;", count(*) from crash_"&amp;TRIM(B54)&amp;" where "&amp;TRIM(D54)&amp;"txt is null  group by "&amp;TRIM(D54))</f>
        <v>select URBRURT, count(*) from crash_ACC where URBRURTtxt is null  group by URBRURT</v>
      </c>
    </row>
    <row r="55" spans="1:14" x14ac:dyDescent="0.25">
      <c r="A55" s="5" t="s">
        <v>46</v>
      </c>
      <c r="B55" t="s">
        <v>58</v>
      </c>
      <c r="C55" s="1">
        <v>193</v>
      </c>
      <c r="D55" t="s">
        <v>46</v>
      </c>
      <c r="E55" s="5">
        <v>1</v>
      </c>
      <c r="F55" s="5">
        <v>1</v>
      </c>
      <c r="G55" s="5" t="s">
        <v>6051</v>
      </c>
      <c r="H55" s="5" t="s">
        <v>6056</v>
      </c>
      <c r="I55" t="s">
        <v>206</v>
      </c>
      <c r="J55" t="s">
        <v>2503</v>
      </c>
      <c r="K55" s="5" t="s">
        <v>46</v>
      </c>
      <c r="L55" s="5" t="str">
        <f t="shared" si="5"/>
        <v>[URBCAT] [VARCHAR] (1) NULL,</v>
      </c>
      <c r="M55" s="5" t="str">
        <f t="shared" si="6"/>
        <v>[URBCATtxt] [VARCHAR] (255) NULL,</v>
      </c>
      <c r="N55" s="5" t="str">
        <f>IF(M55&lt;&gt;"","select "&amp;TRIM(D55)&amp;", count(*) from crash_"&amp;TRIM(B55)&amp;" where "&amp;TRIM(D55)&amp;"txt is null  group by "&amp;TRIM(D55))</f>
        <v>select URBCAT, count(*) from crash_ACC where URBCATtxt is null  group by URBCAT</v>
      </c>
    </row>
    <row r="56" spans="1:14" x14ac:dyDescent="0.25">
      <c r="A56" s="5" t="s">
        <v>77</v>
      </c>
      <c r="B56" t="s">
        <v>61</v>
      </c>
      <c r="C56" s="1">
        <v>9</v>
      </c>
      <c r="D56" t="s">
        <v>77</v>
      </c>
      <c r="E56" s="5">
        <f t="shared" ref="E56:E85" si="8">C57-C56</f>
        <v>2</v>
      </c>
      <c r="F56" s="5">
        <v>2</v>
      </c>
      <c r="G56" s="5" t="s">
        <v>6051</v>
      </c>
      <c r="H56" s="5" t="s">
        <v>6056</v>
      </c>
      <c r="I56" t="s">
        <v>189</v>
      </c>
      <c r="J56" t="s">
        <v>4757</v>
      </c>
      <c r="K56" s="5" t="s">
        <v>6046</v>
      </c>
      <c r="L56" s="5" t="str">
        <f t="shared" ref="L56:L66" si="9">IF(G56="[VARCHAR]", "["&amp;TRIM(D56)&amp;"] "&amp;TRIM(G56)&amp;" ("&amp;TRIM(F56)&amp;") "&amp;TRIM(H56)&amp;",", "["&amp;TRIM(D56)&amp;"] "&amp;TRIM(G56)&amp;" "&amp;TRIM(H56)&amp;",")</f>
        <v>[RVN] [VARCHAR] (2) NULL,</v>
      </c>
      <c r="M56" s="5" t="str">
        <f t="shared" ref="M56:M65" si="10">IF(K56&lt;&gt;"", "["&amp;TRIM(D56)&amp;"txt] [VARCHAR] (255) NULL,", "")</f>
        <v/>
      </c>
      <c r="N56" s="5"/>
    </row>
    <row r="57" spans="1:14" x14ac:dyDescent="0.25">
      <c r="A57" s="5" t="s">
        <v>109</v>
      </c>
      <c r="B57" t="s">
        <v>61</v>
      </c>
      <c r="C57" s="1">
        <v>11</v>
      </c>
      <c r="D57" t="s">
        <v>109</v>
      </c>
      <c r="E57" s="5">
        <f t="shared" si="8"/>
        <v>2</v>
      </c>
      <c r="F57" s="5">
        <v>2</v>
      </c>
      <c r="G57" s="5" t="s">
        <v>6051</v>
      </c>
      <c r="H57" s="5" t="s">
        <v>6056</v>
      </c>
      <c r="I57" t="s">
        <v>186</v>
      </c>
      <c r="J57" t="s">
        <v>4757</v>
      </c>
      <c r="K57" s="5" t="s">
        <v>6046</v>
      </c>
      <c r="L57" s="5" t="str">
        <f t="shared" si="9"/>
        <v>[RPN] [VARCHAR] (2) NULL,</v>
      </c>
      <c r="M57" s="5" t="str">
        <f t="shared" si="10"/>
        <v/>
      </c>
      <c r="N57" s="5"/>
    </row>
    <row r="58" spans="1:14" x14ac:dyDescent="0.25">
      <c r="A58" s="5" t="s">
        <v>2</v>
      </c>
      <c r="B58" t="s">
        <v>61</v>
      </c>
      <c r="C58" s="1">
        <v>13</v>
      </c>
      <c r="D58" t="s">
        <v>2</v>
      </c>
      <c r="E58" s="5">
        <f t="shared" si="8"/>
        <v>9</v>
      </c>
      <c r="F58" s="5">
        <v>9</v>
      </c>
      <c r="G58" s="5" t="s">
        <v>6051</v>
      </c>
      <c r="H58" s="5" t="s">
        <v>6056</v>
      </c>
      <c r="I58" t="s">
        <v>118</v>
      </c>
      <c r="J58" t="s">
        <v>4757</v>
      </c>
      <c r="K58" s="5" t="s">
        <v>6046</v>
      </c>
      <c r="L58" s="5" t="str">
        <f t="shared" si="9"/>
        <v>[ACCN] [VARCHAR] (9) NULL,</v>
      </c>
      <c r="M58" s="5" t="str">
        <f t="shared" si="10"/>
        <v/>
      </c>
      <c r="N58" s="5"/>
    </row>
    <row r="59" spans="1:14" x14ac:dyDescent="0.25">
      <c r="A59" s="5" t="s">
        <v>6</v>
      </c>
      <c r="B59" t="s">
        <v>61</v>
      </c>
      <c r="C59" s="1">
        <v>22</v>
      </c>
      <c r="D59" t="s">
        <v>6</v>
      </c>
      <c r="E59" s="5">
        <f t="shared" si="8"/>
        <v>4</v>
      </c>
      <c r="G59" s="5" t="s">
        <v>6048</v>
      </c>
      <c r="H59" s="5" t="s">
        <v>6056</v>
      </c>
      <c r="I59" t="s">
        <v>122</v>
      </c>
      <c r="J59" t="s">
        <v>4757</v>
      </c>
      <c r="K59" s="5" t="s">
        <v>6046</v>
      </c>
      <c r="L59" s="5" t="str">
        <f t="shared" si="9"/>
        <v>[ACCYEAR] [INT] NULL,</v>
      </c>
      <c r="M59" s="5" t="str">
        <f t="shared" si="10"/>
        <v/>
      </c>
      <c r="N59" s="5"/>
    </row>
    <row r="60" spans="1:14" x14ac:dyDescent="0.25">
      <c r="A60" s="5" t="s">
        <v>107</v>
      </c>
      <c r="B60" t="s">
        <v>61</v>
      </c>
      <c r="C60" s="1">
        <v>26</v>
      </c>
      <c r="D60" t="s">
        <v>107</v>
      </c>
      <c r="E60" s="5">
        <f t="shared" si="8"/>
        <v>2</v>
      </c>
      <c r="F60" s="5">
        <v>2</v>
      </c>
      <c r="G60" s="5" t="s">
        <v>6051</v>
      </c>
      <c r="H60" s="5" t="s">
        <v>6056</v>
      </c>
      <c r="I60" t="s">
        <v>177</v>
      </c>
      <c r="J60" t="s">
        <v>2503</v>
      </c>
      <c r="K60" s="5" t="s">
        <v>107</v>
      </c>
      <c r="L60" s="5" t="str">
        <f t="shared" si="9"/>
        <v>[POSITN] [VARCHAR] (2) NULL,</v>
      </c>
      <c r="M60" s="5" t="str">
        <f t="shared" si="10"/>
        <v>[POSITNtxt] [VARCHAR] (255) NULL,</v>
      </c>
      <c r="N60" s="5" t="str">
        <f>IF(M60&lt;&gt;"","select "&amp;TRIM(D60)&amp;", count(*) from crash_"&amp;TRIM(B60)&amp;" where "&amp;TRIM(D60)&amp;"txt is null  group by "&amp;TRIM(D60))</f>
        <v>select POSITN, count(*) from crash_PERS where POSITNtxt is null  group by POSITN</v>
      </c>
    </row>
    <row r="61" spans="1:14" x14ac:dyDescent="0.25">
      <c r="A61" s="5" t="s">
        <v>97</v>
      </c>
      <c r="B61" t="s">
        <v>61</v>
      </c>
      <c r="C61" s="1">
        <v>28</v>
      </c>
      <c r="D61" t="s">
        <v>97</v>
      </c>
      <c r="E61" s="5">
        <f t="shared" si="8"/>
        <v>2</v>
      </c>
      <c r="F61" s="5">
        <v>2</v>
      </c>
      <c r="G61" s="5" t="s">
        <v>6051</v>
      </c>
      <c r="H61" s="5" t="s">
        <v>6056</v>
      </c>
      <c r="I61" t="s">
        <v>146</v>
      </c>
      <c r="J61" t="s">
        <v>2503</v>
      </c>
      <c r="K61" s="5" t="s">
        <v>97</v>
      </c>
      <c r="L61" s="5" t="str">
        <f t="shared" si="9"/>
        <v>[DLSTATE] [VARCHAR] (2) NULL,</v>
      </c>
      <c r="M61" s="5" t="str">
        <f t="shared" si="10"/>
        <v>[DLSTATEtxt] [VARCHAR] (255) NULL,</v>
      </c>
      <c r="N61" s="5" t="str">
        <f>IF(M61&lt;&gt;"","select "&amp;TRIM(D61)&amp;", count(*) from crash_"&amp;TRIM(B61)&amp;" where "&amp;TRIM(D61)&amp;"txt is null  group by "&amp;TRIM(D61))</f>
        <v>select DLSTATE, count(*) from crash_PERS where DLSTATEtxt is null  group by DLSTATE</v>
      </c>
    </row>
    <row r="62" spans="1:14" x14ac:dyDescent="0.25">
      <c r="A62" s="5" t="s">
        <v>93</v>
      </c>
      <c r="B62" t="s">
        <v>61</v>
      </c>
      <c r="C62" s="1">
        <v>30</v>
      </c>
      <c r="D62" t="s">
        <v>93</v>
      </c>
      <c r="E62" s="5">
        <f t="shared" si="8"/>
        <v>8</v>
      </c>
      <c r="F62" s="5">
        <v>8</v>
      </c>
      <c r="G62" s="5" t="s">
        <v>6051</v>
      </c>
      <c r="H62" s="5" t="s">
        <v>6056</v>
      </c>
      <c r="I62" t="s">
        <v>142</v>
      </c>
      <c r="J62" t="s">
        <v>4757</v>
      </c>
      <c r="K62" s="5" t="s">
        <v>6046</v>
      </c>
      <c r="L62" s="5" t="str">
        <f t="shared" si="9"/>
        <v>[DLCLASS] [VARCHAR] (8) NULL,</v>
      </c>
      <c r="M62" s="5" t="str">
        <f t="shared" si="10"/>
        <v/>
      </c>
      <c r="N62" s="5"/>
    </row>
    <row r="63" spans="1:14" x14ac:dyDescent="0.25">
      <c r="A63" s="5" t="s">
        <v>96</v>
      </c>
      <c r="B63" t="s">
        <v>61</v>
      </c>
      <c r="C63" s="1">
        <v>38</v>
      </c>
      <c r="D63" t="s">
        <v>96</v>
      </c>
      <c r="E63" s="5">
        <f t="shared" si="8"/>
        <v>2</v>
      </c>
      <c r="F63" s="5">
        <v>2</v>
      </c>
      <c r="G63" s="5" t="s">
        <v>6051</v>
      </c>
      <c r="H63" s="5" t="s">
        <v>6056</v>
      </c>
      <c r="I63" t="s">
        <v>145</v>
      </c>
      <c r="J63" t="s">
        <v>2503</v>
      </c>
      <c r="K63" s="5" t="s">
        <v>96</v>
      </c>
      <c r="L63" s="5" t="str">
        <f t="shared" si="9"/>
        <v>[DLSTAT] [VARCHAR] (2) NULL,</v>
      </c>
      <c r="M63" s="5" t="str">
        <f t="shared" si="10"/>
        <v>[DLSTATtxt] [VARCHAR] (255) NULL,</v>
      </c>
      <c r="N63" s="5" t="str">
        <f>IF(M63&lt;&gt;"","select "&amp;TRIM(D63)&amp;", count(*) from crash_"&amp;TRIM(B63)&amp;" where "&amp;TRIM(D63)&amp;"txt is null  group by "&amp;TRIM(D63))</f>
        <v>select DLSTAT, count(*) from crash_PERS where DLSTATtxt is null  group by DLSTAT</v>
      </c>
    </row>
    <row r="64" spans="1:14" x14ac:dyDescent="0.25">
      <c r="A64" s="5" t="s">
        <v>88</v>
      </c>
      <c r="B64" t="s">
        <v>61</v>
      </c>
      <c r="C64" s="3">
        <v>40</v>
      </c>
      <c r="D64" t="s">
        <v>88</v>
      </c>
      <c r="E64" s="5">
        <f t="shared" si="8"/>
        <v>10</v>
      </c>
      <c r="F64" s="5">
        <v>10</v>
      </c>
      <c r="G64" s="5" t="s">
        <v>6051</v>
      </c>
      <c r="H64" s="5" t="s">
        <v>6056</v>
      </c>
      <c r="I64" t="s">
        <v>124</v>
      </c>
      <c r="J64" t="s">
        <v>4757</v>
      </c>
      <c r="K64" s="5" t="s">
        <v>6046</v>
      </c>
      <c r="L64" s="5" t="str">
        <f t="shared" si="9"/>
        <v>[AGE] [VARCHAR] (10) NULL,</v>
      </c>
      <c r="M64" s="5" t="str">
        <f t="shared" si="10"/>
        <v/>
      </c>
      <c r="N64" s="5"/>
    </row>
    <row r="65" spans="1:14" x14ac:dyDescent="0.25">
      <c r="A65" s="5" t="s">
        <v>114</v>
      </c>
      <c r="B65" t="s">
        <v>61</v>
      </c>
      <c r="C65" s="2">
        <v>50</v>
      </c>
      <c r="D65" t="s">
        <v>114</v>
      </c>
      <c r="E65" s="5">
        <f t="shared" si="8"/>
        <v>1</v>
      </c>
      <c r="F65" s="5">
        <v>1</v>
      </c>
      <c r="G65" s="5" t="s">
        <v>6051</v>
      </c>
      <c r="H65" s="5" t="s">
        <v>6056</v>
      </c>
      <c r="I65" t="s">
        <v>213</v>
      </c>
      <c r="J65" t="s">
        <v>2503</v>
      </c>
      <c r="K65" s="5" t="s">
        <v>114</v>
      </c>
      <c r="L65" s="5" t="str">
        <f t="shared" si="9"/>
        <v>[VIOLS] [VARCHAR] (1) NULL,</v>
      </c>
      <c r="M65" s="5" t="str">
        <f t="shared" si="10"/>
        <v>[VIOLStxt] [VARCHAR] (255) NULL,</v>
      </c>
      <c r="N65" s="5" t="str">
        <f t="shared" ref="N65:N81" si="11">IF(M65&lt;&gt;"","select "&amp;TRIM(D65)&amp;", count(*) from crash_"&amp;TRIM(B65)&amp;" where "&amp;TRIM(D65)&amp;"txt is null  group by "&amp;TRIM(D65))</f>
        <v>select VIOLS, count(*) from crash_PERS where VIOLStxt is null  group by VIOLS</v>
      </c>
    </row>
    <row r="66" spans="1:14" x14ac:dyDescent="0.25">
      <c r="A66" s="5" t="s">
        <v>95</v>
      </c>
      <c r="B66" t="s">
        <v>61</v>
      </c>
      <c r="C66" s="3">
        <v>51</v>
      </c>
      <c r="D66" t="s">
        <v>95</v>
      </c>
      <c r="E66" s="5">
        <f t="shared" si="8"/>
        <v>2</v>
      </c>
      <c r="F66" s="5">
        <v>2</v>
      </c>
      <c r="G66" s="5" t="s">
        <v>6051</v>
      </c>
      <c r="H66" s="5" t="s">
        <v>6056</v>
      </c>
      <c r="I66" t="s">
        <v>144</v>
      </c>
      <c r="J66" t="s">
        <v>2503</v>
      </c>
      <c r="K66" s="5" t="s">
        <v>95</v>
      </c>
      <c r="L66" s="5" t="str">
        <f t="shared" si="9"/>
        <v>[DLREST] [VARCHAR] (2) NULL,</v>
      </c>
      <c r="M66" s="5" t="str">
        <f t="shared" ref="M66:M97" si="12">IF(K66&lt;&gt;"", "["&amp;TRIM(D66)&amp;"txt] [VARCHAR] (255) NULL,", "")</f>
        <v>[DLRESTtxt] [VARCHAR] (255) NULL,</v>
      </c>
      <c r="N66" s="5" t="str">
        <f t="shared" si="11"/>
        <v>select DLREST, count(*) from crash_PERS where DLRESTtxt is null  group by DLREST</v>
      </c>
    </row>
    <row r="67" spans="1:14" x14ac:dyDescent="0.25">
      <c r="A67" s="5" t="s">
        <v>106</v>
      </c>
      <c r="B67" t="s">
        <v>61</v>
      </c>
      <c r="C67" s="1">
        <v>53</v>
      </c>
      <c r="D67" t="s">
        <v>106</v>
      </c>
      <c r="E67" s="5">
        <f t="shared" si="8"/>
        <v>2</v>
      </c>
      <c r="F67" s="5">
        <v>2</v>
      </c>
      <c r="G67" s="5" t="s">
        <v>6051</v>
      </c>
      <c r="H67" s="5" t="s">
        <v>6056</v>
      </c>
      <c r="I67" t="s">
        <v>175</v>
      </c>
      <c r="J67" t="s">
        <v>2503</v>
      </c>
      <c r="K67" s="5" t="s">
        <v>106</v>
      </c>
      <c r="L67" s="5" t="str">
        <f t="shared" ref="L67:L113" si="13">IF(G67="[VARCHAR]", "["&amp;TRIM(D67)&amp;"] "&amp;TRIM(G67)&amp;" ("&amp;TRIM(F67)&amp;") "&amp;TRIM(H67)&amp;",", "["&amp;TRIM(D67)&amp;"] "&amp;TRIM(G67)&amp;" "&amp;TRIM(H67)&amp;",")</f>
        <v>[PHYSCND] [VARCHAR] (2) NULL,</v>
      </c>
      <c r="M67" s="5" t="str">
        <f t="shared" si="12"/>
        <v>[PHYSCNDtxt] [VARCHAR] (255) NULL,</v>
      </c>
      <c r="N67" s="5" t="str">
        <f t="shared" si="11"/>
        <v>select PHYSCND, count(*) from crash_PERS where PHYSCNDtxt is null  group by PHYSCND</v>
      </c>
    </row>
    <row r="68" spans="1:14" x14ac:dyDescent="0.25">
      <c r="A68" s="5" t="s">
        <v>108</v>
      </c>
      <c r="B68" t="s">
        <v>61</v>
      </c>
      <c r="C68" s="1">
        <v>55</v>
      </c>
      <c r="D68" t="s">
        <v>108</v>
      </c>
      <c r="E68" s="5">
        <f t="shared" si="8"/>
        <v>2</v>
      </c>
      <c r="F68" s="5">
        <v>2</v>
      </c>
      <c r="G68" s="5" t="s">
        <v>6051</v>
      </c>
      <c r="H68" s="5" t="s">
        <v>6056</v>
      </c>
      <c r="I68" t="s">
        <v>184</v>
      </c>
      <c r="J68" t="s">
        <v>2503</v>
      </c>
      <c r="K68" s="5" t="s">
        <v>108</v>
      </c>
      <c r="L68" s="5" t="str">
        <f t="shared" si="13"/>
        <v>[RECOMND] [VARCHAR] (2) NULL,</v>
      </c>
      <c r="M68" s="5" t="str">
        <f t="shared" si="12"/>
        <v>[RECOMNDtxt] [VARCHAR] (255) NULL,</v>
      </c>
      <c r="N68" s="5" t="str">
        <f t="shared" si="11"/>
        <v>select RECOMND, count(*) from crash_PERS where RECOMNDtxt is null  group by RECOMND</v>
      </c>
    </row>
    <row r="69" spans="1:14" x14ac:dyDescent="0.25">
      <c r="A69" s="5" t="s">
        <v>87</v>
      </c>
      <c r="B69" t="s">
        <v>61</v>
      </c>
      <c r="C69" s="1">
        <v>57</v>
      </c>
      <c r="D69" t="s">
        <v>87</v>
      </c>
      <c r="E69" s="5">
        <f t="shared" si="8"/>
        <v>1</v>
      </c>
      <c r="F69" s="5">
        <v>1</v>
      </c>
      <c r="G69" s="5" t="s">
        <v>6051</v>
      </c>
      <c r="H69" s="5" t="s">
        <v>6056</v>
      </c>
      <c r="I69" t="s">
        <v>128</v>
      </c>
      <c r="J69" t="s">
        <v>2503</v>
      </c>
      <c r="K69" s="5" t="s">
        <v>87</v>
      </c>
      <c r="L69" s="5" t="str">
        <f t="shared" si="13"/>
        <v>[ADDCOR] [VARCHAR] (1) NULL,</v>
      </c>
      <c r="M69" s="5" t="str">
        <f t="shared" si="12"/>
        <v>[ADDCORtxt] [VARCHAR] (255) NULL,</v>
      </c>
      <c r="N69" s="5" t="str">
        <f t="shared" si="11"/>
        <v>select ADDCOR, count(*) from crash_PERS where ADDCORtxt is null  group by ADDCOR</v>
      </c>
    </row>
    <row r="70" spans="1:14" x14ac:dyDescent="0.25">
      <c r="A70" s="5" t="s">
        <v>113</v>
      </c>
      <c r="B70" t="s">
        <v>61</v>
      </c>
      <c r="C70" s="1">
        <v>58</v>
      </c>
      <c r="D70" t="s">
        <v>113</v>
      </c>
      <c r="E70" s="5">
        <f t="shared" si="8"/>
        <v>1</v>
      </c>
      <c r="F70" s="5">
        <v>1</v>
      </c>
      <c r="G70" s="5" t="s">
        <v>6051</v>
      </c>
      <c r="H70" s="5" t="s">
        <v>6056</v>
      </c>
      <c r="I70" t="s">
        <v>195</v>
      </c>
      <c r="J70" t="s">
        <v>2503</v>
      </c>
      <c r="K70" s="5" t="s">
        <v>113</v>
      </c>
      <c r="L70" s="5" t="str">
        <f t="shared" si="13"/>
        <v>[SEX] [VARCHAR] (1) NULL,</v>
      </c>
      <c r="M70" s="5" t="str">
        <f t="shared" si="12"/>
        <v>[SEXtxt] [VARCHAR] (255) NULL,</v>
      </c>
      <c r="N70" s="5" t="str">
        <f t="shared" si="11"/>
        <v>select SEX, count(*) from crash_PERS where SEXtxt is null  group by SEX</v>
      </c>
    </row>
    <row r="71" spans="1:14" x14ac:dyDescent="0.25">
      <c r="A71" s="5" t="s">
        <v>112</v>
      </c>
      <c r="B71" t="s">
        <v>61</v>
      </c>
      <c r="C71" s="1">
        <v>59</v>
      </c>
      <c r="D71" t="s">
        <v>112</v>
      </c>
      <c r="E71" s="5">
        <f t="shared" si="8"/>
        <v>2</v>
      </c>
      <c r="F71" s="5">
        <v>2</v>
      </c>
      <c r="G71" s="5" t="s">
        <v>6051</v>
      </c>
      <c r="H71" s="5" t="s">
        <v>6056</v>
      </c>
      <c r="I71" t="s">
        <v>192</v>
      </c>
      <c r="J71" t="s">
        <v>2503</v>
      </c>
      <c r="K71" s="5" t="s">
        <v>112</v>
      </c>
      <c r="L71" s="5" t="str">
        <f t="shared" si="13"/>
        <v>[SAFETYP] [VARCHAR] (2) NULL,</v>
      </c>
      <c r="M71" s="5" t="str">
        <f t="shared" si="12"/>
        <v>[SAFETYPtxt] [VARCHAR] (255) NULL,</v>
      </c>
      <c r="N71" s="5" t="str">
        <f t="shared" si="11"/>
        <v>select SAFETYP, count(*) from crash_PERS where SAFETYPtxt is null  group by SAFETYP</v>
      </c>
    </row>
    <row r="72" spans="1:14" x14ac:dyDescent="0.25">
      <c r="A72" s="5" t="s">
        <v>111</v>
      </c>
      <c r="B72" t="s">
        <v>61</v>
      </c>
      <c r="C72" s="1">
        <v>61</v>
      </c>
      <c r="D72" t="s">
        <v>111</v>
      </c>
      <c r="E72" s="5">
        <f t="shared" si="8"/>
        <v>2</v>
      </c>
      <c r="F72" s="5">
        <v>2</v>
      </c>
      <c r="G72" s="5" t="s">
        <v>6051</v>
      </c>
      <c r="H72" s="5" t="s">
        <v>6056</v>
      </c>
      <c r="I72" t="s">
        <v>191</v>
      </c>
      <c r="J72" t="s">
        <v>2503</v>
      </c>
      <c r="K72" s="5" t="s">
        <v>111</v>
      </c>
      <c r="L72" s="5" t="str">
        <f t="shared" si="13"/>
        <v>[SAFEQP] [VARCHAR] (2) NULL,</v>
      </c>
      <c r="M72" s="5" t="str">
        <f t="shared" si="12"/>
        <v>[SAFEQPtxt] [VARCHAR] (255) NULL,</v>
      </c>
      <c r="N72" s="5" t="str">
        <f t="shared" si="11"/>
        <v>select SAFEQP, count(*) from crash_PERS where SAFEQPtxt is null  group by SAFEQP</v>
      </c>
    </row>
    <row r="73" spans="1:14" x14ac:dyDescent="0.25">
      <c r="A73" s="5" t="s">
        <v>89</v>
      </c>
      <c r="B73" t="s">
        <v>61</v>
      </c>
      <c r="C73" s="1">
        <v>63</v>
      </c>
      <c r="D73" t="s">
        <v>89</v>
      </c>
      <c r="E73" s="5">
        <f t="shared" si="8"/>
        <v>2</v>
      </c>
      <c r="F73" s="5">
        <v>2</v>
      </c>
      <c r="G73" s="5" t="s">
        <v>6051</v>
      </c>
      <c r="H73" s="5" t="s">
        <v>6056</v>
      </c>
      <c r="I73" t="s">
        <v>126</v>
      </c>
      <c r="J73" t="s">
        <v>2503</v>
      </c>
      <c r="K73" s="5" t="s">
        <v>89</v>
      </c>
      <c r="L73" s="5" t="str">
        <f t="shared" si="13"/>
        <v>[AIRBAG] [VARCHAR] (2) NULL,</v>
      </c>
      <c r="M73" s="5" t="str">
        <f t="shared" si="12"/>
        <v>[AIRBAGtxt] [VARCHAR] (255) NULL,</v>
      </c>
      <c r="N73" s="5" t="str">
        <f t="shared" si="11"/>
        <v>select AIRBAG, count(*) from crash_PERS where AIRBAGtxt is null  group by AIRBAG</v>
      </c>
    </row>
    <row r="74" spans="1:14" x14ac:dyDescent="0.25">
      <c r="A74" s="5" t="s">
        <v>101</v>
      </c>
      <c r="B74" t="s">
        <v>61</v>
      </c>
      <c r="C74" s="1">
        <v>65</v>
      </c>
      <c r="D74" t="s">
        <v>101</v>
      </c>
      <c r="E74" s="5">
        <f t="shared" si="8"/>
        <v>2</v>
      </c>
      <c r="F74" s="5">
        <v>2</v>
      </c>
      <c r="G74" s="5" t="s">
        <v>6051</v>
      </c>
      <c r="H74" s="5" t="s">
        <v>6056</v>
      </c>
      <c r="I74" t="s">
        <v>150</v>
      </c>
      <c r="J74" t="s">
        <v>2503</v>
      </c>
      <c r="K74" s="5" t="s">
        <v>101</v>
      </c>
      <c r="L74" s="5" t="str">
        <f t="shared" si="13"/>
        <v>[EJECT] [VARCHAR] (2) NULL,</v>
      </c>
      <c r="M74" s="5" t="str">
        <f t="shared" si="12"/>
        <v>[EJECTtxt] [VARCHAR] (255) NULL,</v>
      </c>
      <c r="N74" s="5" t="str">
        <f t="shared" si="11"/>
        <v>select EJECT, count(*) from crash_PERS where EJECTtxt is null  group by EJECT</v>
      </c>
    </row>
    <row r="75" spans="1:14" x14ac:dyDescent="0.25">
      <c r="A75" s="5" t="s">
        <v>103</v>
      </c>
      <c r="B75" t="s">
        <v>61</v>
      </c>
      <c r="C75" s="1">
        <v>67</v>
      </c>
      <c r="D75" t="s">
        <v>103</v>
      </c>
      <c r="E75" s="5">
        <f t="shared" si="8"/>
        <v>1</v>
      </c>
      <c r="F75" s="5">
        <v>1</v>
      </c>
      <c r="G75" s="5" t="s">
        <v>6051</v>
      </c>
      <c r="H75" s="5" t="s">
        <v>6056</v>
      </c>
      <c r="I75" t="s">
        <v>157</v>
      </c>
      <c r="J75" t="s">
        <v>2503</v>
      </c>
      <c r="K75" s="5" t="s">
        <v>103</v>
      </c>
      <c r="L75" s="5" t="str">
        <f t="shared" si="13"/>
        <v>[INJSEV] [VARCHAR] (1) NULL,</v>
      </c>
      <c r="M75" s="5" t="str">
        <f t="shared" si="12"/>
        <v>[INJSEVtxt] [VARCHAR] (255) NULL,</v>
      </c>
      <c r="N75" s="5" t="str">
        <f t="shared" si="11"/>
        <v>select INJSEV, count(*) from crash_PERS where INJSEVtxt is null  group by INJSEV</v>
      </c>
    </row>
    <row r="76" spans="1:14" x14ac:dyDescent="0.25">
      <c r="A76" s="5" t="s">
        <v>90</v>
      </c>
      <c r="B76" t="s">
        <v>61</v>
      </c>
      <c r="C76" s="1">
        <v>68</v>
      </c>
      <c r="D76" t="s">
        <v>90</v>
      </c>
      <c r="E76" s="5">
        <f t="shared" si="8"/>
        <v>1</v>
      </c>
      <c r="F76" s="5">
        <v>1</v>
      </c>
      <c r="G76" s="5" t="s">
        <v>6051</v>
      </c>
      <c r="H76" s="5" t="s">
        <v>6056</v>
      </c>
      <c r="I76" t="s">
        <v>127</v>
      </c>
      <c r="J76" t="s">
        <v>2503</v>
      </c>
      <c r="K76" s="5" t="s">
        <v>90</v>
      </c>
      <c r="L76" s="5" t="str">
        <f t="shared" si="13"/>
        <v>[ALCTEST] [VARCHAR] (1) NULL,</v>
      </c>
      <c r="M76" s="5" t="str">
        <f t="shared" si="12"/>
        <v>[ALCTESTtxt] [VARCHAR] (255) NULL,</v>
      </c>
      <c r="N76" s="5" t="str">
        <f t="shared" si="11"/>
        <v>select ALCTEST, count(*) from crash_PERS where ALCTESTtxt is null  group by ALCTEST</v>
      </c>
    </row>
    <row r="77" spans="1:14" x14ac:dyDescent="0.25">
      <c r="A77" s="5" t="s">
        <v>91</v>
      </c>
      <c r="B77" t="s">
        <v>61</v>
      </c>
      <c r="C77" s="1">
        <v>69</v>
      </c>
      <c r="D77" t="s">
        <v>91</v>
      </c>
      <c r="E77" s="5">
        <f t="shared" si="8"/>
        <v>2</v>
      </c>
      <c r="F77" s="5">
        <v>2</v>
      </c>
      <c r="G77" s="5" t="s">
        <v>6051</v>
      </c>
      <c r="H77" s="5" t="s">
        <v>6056</v>
      </c>
      <c r="I77" t="s">
        <v>129</v>
      </c>
      <c r="J77" t="s">
        <v>2503</v>
      </c>
      <c r="K77" s="5" t="s">
        <v>91</v>
      </c>
      <c r="L77" s="5" t="str">
        <f t="shared" si="13"/>
        <v>[ALCTYPE] [VARCHAR] (2) NULL,</v>
      </c>
      <c r="M77" s="5" t="str">
        <f t="shared" si="12"/>
        <v>[ALCTYPEtxt] [VARCHAR] (255) NULL,</v>
      </c>
      <c r="N77" s="5" t="str">
        <f t="shared" si="11"/>
        <v>select ALCTYPE, count(*) from crash_PERS where ALCTYPEtxt is null  group by ALCTYPE</v>
      </c>
    </row>
    <row r="78" spans="1:14" x14ac:dyDescent="0.25">
      <c r="A78" s="5" t="s">
        <v>99</v>
      </c>
      <c r="B78" t="s">
        <v>61</v>
      </c>
      <c r="C78" s="1">
        <v>71</v>
      </c>
      <c r="D78" t="s">
        <v>99</v>
      </c>
      <c r="E78" s="5">
        <f t="shared" si="8"/>
        <v>1</v>
      </c>
      <c r="F78" s="5">
        <v>1</v>
      </c>
      <c r="G78" s="5" t="s">
        <v>6051</v>
      </c>
      <c r="H78" s="5" t="s">
        <v>6056</v>
      </c>
      <c r="I78" t="s">
        <v>148</v>
      </c>
      <c r="J78" t="s">
        <v>2503</v>
      </c>
      <c r="K78" s="5" t="s">
        <v>99</v>
      </c>
      <c r="L78" s="5" t="str">
        <f t="shared" si="13"/>
        <v>[DRTEST] [VARCHAR] (1) NULL,</v>
      </c>
      <c r="M78" s="5" t="str">
        <f t="shared" si="12"/>
        <v>[DRTESTtxt] [VARCHAR] (255) NULL,</v>
      </c>
      <c r="N78" s="5" t="str">
        <f t="shared" si="11"/>
        <v>select DRTEST, count(*) from crash_PERS where DRTESTtxt is null  group by DRTEST</v>
      </c>
    </row>
    <row r="79" spans="1:14" x14ac:dyDescent="0.25">
      <c r="A79" s="5" t="s">
        <v>100</v>
      </c>
      <c r="B79" t="s">
        <v>61</v>
      </c>
      <c r="C79" s="1">
        <v>72</v>
      </c>
      <c r="D79" t="s">
        <v>100</v>
      </c>
      <c r="E79" s="5">
        <f t="shared" si="8"/>
        <v>2</v>
      </c>
      <c r="F79" s="5">
        <v>2</v>
      </c>
      <c r="G79" s="5" t="s">
        <v>6051</v>
      </c>
      <c r="H79" s="5" t="s">
        <v>6056</v>
      </c>
      <c r="I79" t="s">
        <v>149</v>
      </c>
      <c r="J79" t="s">
        <v>2503</v>
      </c>
      <c r="K79" s="5" t="s">
        <v>100</v>
      </c>
      <c r="L79" s="5" t="str">
        <f t="shared" si="13"/>
        <v>[DRTYPE] [VARCHAR] (2) NULL,</v>
      </c>
      <c r="M79" s="5" t="str">
        <f t="shared" si="12"/>
        <v>[DRTYPEtxt] [VARCHAR] (255) NULL,</v>
      </c>
      <c r="N79" s="5" t="str">
        <f t="shared" si="11"/>
        <v>select DRTYPE, count(*) from crash_PERS where DRTYPEtxt is null  group by DRTYPE</v>
      </c>
    </row>
    <row r="80" spans="1:14" x14ac:dyDescent="0.25">
      <c r="A80" s="5" t="s">
        <v>102</v>
      </c>
      <c r="B80" t="s">
        <v>61</v>
      </c>
      <c r="C80" s="1">
        <v>74</v>
      </c>
      <c r="D80" t="s">
        <v>102</v>
      </c>
      <c r="E80" s="5">
        <f t="shared" si="8"/>
        <v>1</v>
      </c>
      <c r="F80" s="5">
        <v>1</v>
      </c>
      <c r="G80" s="5" t="s">
        <v>6051</v>
      </c>
      <c r="H80" s="5" t="s">
        <v>6056</v>
      </c>
      <c r="I80" t="s">
        <v>156</v>
      </c>
      <c r="J80" t="s">
        <v>2503</v>
      </c>
      <c r="K80" s="5" t="s">
        <v>102</v>
      </c>
      <c r="L80" s="5" t="str">
        <f t="shared" si="13"/>
        <v>[HOSPITL] [VARCHAR] (1) NULL,</v>
      </c>
      <c r="M80" s="5" t="str">
        <f t="shared" si="12"/>
        <v>[HOSPITLtxt] [VARCHAR] (255) NULL,</v>
      </c>
      <c r="N80" s="5" t="str">
        <f t="shared" si="11"/>
        <v>select HOSPITL, count(*) from crash_PERS where HOSPITLtxt is null  group by HOSPITL</v>
      </c>
    </row>
    <row r="81" spans="1:14" x14ac:dyDescent="0.25">
      <c r="A81" s="5" t="s">
        <v>104</v>
      </c>
      <c r="B81" t="s">
        <v>61</v>
      </c>
      <c r="C81" s="1">
        <v>75</v>
      </c>
      <c r="D81" t="s">
        <v>104</v>
      </c>
      <c r="E81" s="5">
        <f t="shared" si="8"/>
        <v>1</v>
      </c>
      <c r="F81" s="5">
        <v>1</v>
      </c>
      <c r="G81" s="5" t="s">
        <v>6051</v>
      </c>
      <c r="H81" s="5" t="s">
        <v>6056</v>
      </c>
      <c r="I81" t="s">
        <v>165</v>
      </c>
      <c r="J81" t="s">
        <v>2503</v>
      </c>
      <c r="K81" s="5" t="s">
        <v>104</v>
      </c>
      <c r="L81" s="5" t="str">
        <f t="shared" si="13"/>
        <v>[METHHOS] [VARCHAR] (1) NULL,</v>
      </c>
      <c r="M81" s="5" t="str">
        <f t="shared" si="12"/>
        <v>[METHHOStxt] [VARCHAR] (255) NULL,</v>
      </c>
      <c r="N81" s="5" t="str">
        <f t="shared" si="11"/>
        <v>select METHHOS, count(*) from crash_PERS where METHHOStxt is null  group by METHHOS</v>
      </c>
    </row>
    <row r="82" spans="1:14" x14ac:dyDescent="0.25">
      <c r="A82" s="5" t="s">
        <v>92</v>
      </c>
      <c r="B82" t="s">
        <v>61</v>
      </c>
      <c r="C82" s="1">
        <v>76</v>
      </c>
      <c r="D82" t="s">
        <v>92</v>
      </c>
      <c r="E82" s="5">
        <f t="shared" si="8"/>
        <v>25</v>
      </c>
      <c r="F82" s="5">
        <v>25</v>
      </c>
      <c r="G82" s="5" t="s">
        <v>6051</v>
      </c>
      <c r="H82" s="5" t="s">
        <v>6056</v>
      </c>
      <c r="I82" t="s">
        <v>130</v>
      </c>
      <c r="J82" t="s">
        <v>4757</v>
      </c>
      <c r="K82" s="5" t="s">
        <v>6046</v>
      </c>
      <c r="L82" s="5" t="str">
        <f t="shared" si="13"/>
        <v>[AMBSERV] [VARCHAR] (25) NULL,</v>
      </c>
      <c r="M82" s="5" t="str">
        <f t="shared" si="12"/>
        <v/>
      </c>
      <c r="N82" s="5"/>
    </row>
    <row r="83" spans="1:14" x14ac:dyDescent="0.25">
      <c r="A83" s="5" t="s">
        <v>110</v>
      </c>
      <c r="B83" t="s">
        <v>61</v>
      </c>
      <c r="C83" s="1">
        <v>101</v>
      </c>
      <c r="D83" t="s">
        <v>110</v>
      </c>
      <c r="E83" s="5">
        <f t="shared" si="8"/>
        <v>9</v>
      </c>
      <c r="F83" s="5">
        <v>9</v>
      </c>
      <c r="G83" s="5" t="s">
        <v>6051</v>
      </c>
      <c r="H83" s="5" t="s">
        <v>6056</v>
      </c>
      <c r="I83" t="s">
        <v>188</v>
      </c>
      <c r="J83" t="s">
        <v>4757</v>
      </c>
      <c r="K83" s="5" t="s">
        <v>6046</v>
      </c>
      <c r="L83" s="5" t="str">
        <f t="shared" si="13"/>
        <v>[RUNNUM] [VARCHAR] (9) NULL,</v>
      </c>
      <c r="M83" s="5" t="str">
        <f t="shared" si="12"/>
        <v/>
      </c>
      <c r="N83" s="5"/>
    </row>
    <row r="84" spans="1:14" x14ac:dyDescent="0.25">
      <c r="A84" s="5" t="s">
        <v>94</v>
      </c>
      <c r="B84" t="s">
        <v>61</v>
      </c>
      <c r="C84" s="1">
        <v>110</v>
      </c>
      <c r="D84" t="s">
        <v>94</v>
      </c>
      <c r="E84" s="5">
        <f t="shared" si="8"/>
        <v>2</v>
      </c>
      <c r="F84" s="5">
        <v>2</v>
      </c>
      <c r="G84" s="5" t="s">
        <v>6051</v>
      </c>
      <c r="H84" s="5" t="s">
        <v>6056</v>
      </c>
      <c r="I84" t="s">
        <v>143</v>
      </c>
      <c r="J84" t="s">
        <v>2503</v>
      </c>
      <c r="K84" s="5" t="s">
        <v>11</v>
      </c>
      <c r="L84" s="5" t="str">
        <f t="shared" si="13"/>
        <v>[DLCOUNTY] [VARCHAR] (2) NULL,</v>
      </c>
      <c r="M84" s="5" t="str">
        <f t="shared" si="12"/>
        <v>[DLCOUNTYtxt] [VARCHAR] (255) NULL,</v>
      </c>
      <c r="N84" s="5" t="str">
        <f>IF(M84&lt;&gt;"","select "&amp;TRIM(D84)&amp;", count(*) from crash_"&amp;TRIM(B84)&amp;" where "&amp;TRIM(D84)&amp;"txt is null  group by "&amp;TRIM(D84))</f>
        <v>select DLCOUNTY, count(*) from crash_PERS where DLCOUNTYtxt is null  group by DLCOUNTY</v>
      </c>
    </row>
    <row r="85" spans="1:14" x14ac:dyDescent="0.25">
      <c r="A85" s="5" t="s">
        <v>98</v>
      </c>
      <c r="B85" t="s">
        <v>61</v>
      </c>
      <c r="C85" s="1">
        <v>112</v>
      </c>
      <c r="D85" t="s">
        <v>98</v>
      </c>
      <c r="E85" s="5">
        <f t="shared" si="8"/>
        <v>6</v>
      </c>
      <c r="F85" s="5">
        <v>6</v>
      </c>
      <c r="G85" s="5" t="s">
        <v>6051</v>
      </c>
      <c r="H85" s="5" t="s">
        <v>6056</v>
      </c>
      <c r="I85" t="s">
        <v>147</v>
      </c>
      <c r="J85" t="s">
        <v>4757</v>
      </c>
      <c r="K85" s="5" t="s">
        <v>6046</v>
      </c>
      <c r="L85" s="5" t="str">
        <f t="shared" si="13"/>
        <v>[DLZIP] [VARCHAR] (6) NULL,</v>
      </c>
      <c r="M85" s="5" t="str">
        <f t="shared" si="12"/>
        <v/>
      </c>
      <c r="N85" s="5"/>
    </row>
    <row r="86" spans="1:14" x14ac:dyDescent="0.25">
      <c r="A86" s="5" t="s">
        <v>105</v>
      </c>
      <c r="B86" t="s">
        <v>61</v>
      </c>
      <c r="C86" s="3">
        <v>118</v>
      </c>
      <c r="D86" t="s">
        <v>105</v>
      </c>
      <c r="E86" s="5">
        <v>6</v>
      </c>
      <c r="F86" s="5">
        <v>6</v>
      </c>
      <c r="G86" s="5" t="s">
        <v>6051</v>
      </c>
      <c r="H86" s="5" t="s">
        <v>6056</v>
      </c>
      <c r="I86" t="s">
        <v>167</v>
      </c>
      <c r="J86" t="s">
        <v>2503</v>
      </c>
      <c r="K86" s="5" t="s">
        <v>105</v>
      </c>
      <c r="L86" s="5" t="str">
        <f t="shared" si="13"/>
        <v>[NEWBAC] [VARCHAR] (6) NULL,</v>
      </c>
      <c r="M86" s="5" t="str">
        <f t="shared" si="12"/>
        <v>[NEWBACtxt] [VARCHAR] (255) NULL,</v>
      </c>
      <c r="N86" s="5" t="str">
        <f>IF(M86&lt;&gt;"","select "&amp;TRIM(D86)&amp;", count(*) from crash_"&amp;TRIM(B86)&amp;" where "&amp;TRIM(D86)&amp;"txt is null  group by "&amp;TRIM(D86))</f>
        <v>select NEWBAC, count(*) from crash_PERS where NEWBACtxt is null  group by NEWBAC</v>
      </c>
    </row>
    <row r="87" spans="1:14" x14ac:dyDescent="0.25">
      <c r="A87" s="5" t="s">
        <v>77</v>
      </c>
      <c r="B87" t="s">
        <v>60</v>
      </c>
      <c r="C87" s="1">
        <v>9</v>
      </c>
      <c r="D87" t="s">
        <v>77</v>
      </c>
      <c r="E87" s="5">
        <f t="shared" ref="E87:E112" si="14">C88-C87</f>
        <v>2</v>
      </c>
      <c r="F87" s="5">
        <v>2</v>
      </c>
      <c r="G87" s="5" t="s">
        <v>6051</v>
      </c>
      <c r="H87" s="5" t="s">
        <v>6056</v>
      </c>
      <c r="I87" t="s">
        <v>189</v>
      </c>
      <c r="J87" t="s">
        <v>4757</v>
      </c>
      <c r="K87" s="5" t="s">
        <v>6046</v>
      </c>
      <c r="L87" s="5" t="str">
        <f t="shared" si="13"/>
        <v>[RVN] [VARCHAR] (2) NULL,</v>
      </c>
      <c r="M87" s="5" t="str">
        <f t="shared" si="12"/>
        <v/>
      </c>
      <c r="N87" s="5"/>
    </row>
    <row r="88" spans="1:14" x14ac:dyDescent="0.25">
      <c r="A88" s="5" t="s">
        <v>73</v>
      </c>
      <c r="B88" t="s">
        <v>60</v>
      </c>
      <c r="C88" s="1">
        <v>11</v>
      </c>
      <c r="D88" t="s">
        <v>73</v>
      </c>
      <c r="E88" s="5">
        <f t="shared" si="14"/>
        <v>1</v>
      </c>
      <c r="F88" s="5">
        <v>1</v>
      </c>
      <c r="G88" s="5" t="s">
        <v>6051</v>
      </c>
      <c r="H88" s="5" t="s">
        <v>6056</v>
      </c>
      <c r="I88" t="s">
        <v>152</v>
      </c>
      <c r="J88" t="s">
        <v>2503</v>
      </c>
      <c r="K88" s="5" t="s">
        <v>73</v>
      </c>
      <c r="L88" s="5" t="str">
        <f t="shared" si="13"/>
        <v>[FIRE] [VARCHAR] (1) NULL,</v>
      </c>
      <c r="M88" s="5" t="str">
        <f t="shared" si="12"/>
        <v>[FIREtxt] [VARCHAR] (255) NULL,</v>
      </c>
      <c r="N88" s="5" t="str">
        <f>IF(M88&lt;&gt;"","select "&amp;TRIM(D88)&amp;", count(*) from crash_"&amp;TRIM(B88)&amp;" where "&amp;TRIM(D88)&amp;"txt is null  group by "&amp;TRIM(D88))</f>
        <v>select FIRE, count(*) from crash_VEH where FIREtxt is null  group by FIRE</v>
      </c>
    </row>
    <row r="89" spans="1:14" x14ac:dyDescent="0.25">
      <c r="A89" s="5" t="s">
        <v>80</v>
      </c>
      <c r="B89" t="s">
        <v>60</v>
      </c>
      <c r="C89" s="1">
        <v>12</v>
      </c>
      <c r="D89" t="s">
        <v>80</v>
      </c>
      <c r="E89" s="5">
        <f t="shared" si="14"/>
        <v>1</v>
      </c>
      <c r="F89" s="5">
        <v>1</v>
      </c>
      <c r="G89" s="5" t="s">
        <v>6051</v>
      </c>
      <c r="H89" s="5" t="s">
        <v>6056</v>
      </c>
      <c r="I89" t="s">
        <v>200</v>
      </c>
      <c r="J89" t="s">
        <v>2503</v>
      </c>
      <c r="K89" s="5" t="s">
        <v>80</v>
      </c>
      <c r="L89" s="5" t="str">
        <f t="shared" si="13"/>
        <v>[TOWAWAY] [VARCHAR] (1) NULL,</v>
      </c>
      <c r="M89" s="5" t="str">
        <f t="shared" si="12"/>
        <v>[TOWAWAYtxt] [VARCHAR] (255) NULL,</v>
      </c>
      <c r="N89" s="5" t="str">
        <f>IF(M89&lt;&gt;"","select "&amp;TRIM(D89)&amp;", count(*) from crash_"&amp;TRIM(B89)&amp;" where "&amp;TRIM(D89)&amp;"txt is null  group by "&amp;TRIM(D89))</f>
        <v>select TOWAWAY, count(*) from crash_VEH where TOWAWAYtxt is null  group by TOWAWAY</v>
      </c>
    </row>
    <row r="90" spans="1:14" x14ac:dyDescent="0.25">
      <c r="A90" s="5" t="s">
        <v>81</v>
      </c>
      <c r="B90" t="s">
        <v>60</v>
      </c>
      <c r="C90" s="1">
        <v>13</v>
      </c>
      <c r="D90" t="s">
        <v>81</v>
      </c>
      <c r="E90" s="5">
        <f t="shared" si="14"/>
        <v>1</v>
      </c>
      <c r="F90" s="5">
        <v>1</v>
      </c>
      <c r="G90" s="5" t="s">
        <v>6051</v>
      </c>
      <c r="H90" s="5" t="s">
        <v>6056</v>
      </c>
      <c r="I90" t="s">
        <v>201</v>
      </c>
      <c r="J90" t="s">
        <v>2503</v>
      </c>
      <c r="K90" s="5" t="s">
        <v>81</v>
      </c>
      <c r="L90" s="5" t="str">
        <f t="shared" si="13"/>
        <v>[TOWING] [VARCHAR] (1) NULL,</v>
      </c>
      <c r="M90" s="5" t="str">
        <f t="shared" si="12"/>
        <v>[TOWINGtxt] [VARCHAR] (255) NULL,</v>
      </c>
      <c r="N90" s="5" t="str">
        <f>IF(M90&lt;&gt;"","select "&amp;TRIM(D90)&amp;", count(*) from crash_"&amp;TRIM(B90)&amp;" where "&amp;TRIM(D90)&amp;"txt is null  group by "&amp;TRIM(D90))</f>
        <v>select TOWING, count(*) from crash_VEH where TOWINGtxt is null  group by TOWING</v>
      </c>
    </row>
    <row r="91" spans="1:14" x14ac:dyDescent="0.25">
      <c r="A91" s="5" t="s">
        <v>68</v>
      </c>
      <c r="B91" t="s">
        <v>60</v>
      </c>
      <c r="C91" s="1">
        <v>14</v>
      </c>
      <c r="D91" t="s">
        <v>68</v>
      </c>
      <c r="E91" s="5">
        <f t="shared" si="14"/>
        <v>2</v>
      </c>
      <c r="F91" s="5">
        <v>2</v>
      </c>
      <c r="G91" s="5" t="s">
        <v>6051</v>
      </c>
      <c r="H91" s="5" t="s">
        <v>6056</v>
      </c>
      <c r="I91" t="s">
        <v>141</v>
      </c>
      <c r="J91" t="s">
        <v>2503</v>
      </c>
      <c r="K91" s="5" t="s">
        <v>68</v>
      </c>
      <c r="L91" s="5" t="str">
        <f t="shared" si="13"/>
        <v>[DIRECTN] [VARCHAR] (2) NULL,</v>
      </c>
      <c r="M91" s="5" t="str">
        <f t="shared" si="12"/>
        <v>[DIRECTNtxt] [VARCHAR] (255) NULL,</v>
      </c>
      <c r="N91" s="5" t="str">
        <f>IF(M91&lt;&gt;"","select "&amp;TRIM(D91)&amp;", count(*) from crash_"&amp;TRIM(B91)&amp;" where "&amp;TRIM(D91)&amp;"txt is null  group by "&amp;TRIM(D91))</f>
        <v>select DIRECTN, count(*) from crash_VEH where DIRECTNtxt is null  group by DIRECTN</v>
      </c>
    </row>
    <row r="92" spans="1:14" x14ac:dyDescent="0.25">
      <c r="A92" s="5" t="s">
        <v>75</v>
      </c>
      <c r="B92" t="s">
        <v>60</v>
      </c>
      <c r="C92" s="1">
        <v>16</v>
      </c>
      <c r="D92" t="s">
        <v>75</v>
      </c>
      <c r="E92" s="5">
        <f t="shared" si="14"/>
        <v>4</v>
      </c>
      <c r="F92" s="5">
        <v>4</v>
      </c>
      <c r="G92" s="5" t="s">
        <v>6051</v>
      </c>
      <c r="H92" s="5" t="s">
        <v>6056</v>
      </c>
      <c r="I92" t="s">
        <v>164</v>
      </c>
      <c r="J92" t="s">
        <v>4757</v>
      </c>
      <c r="K92" s="5" t="s">
        <v>6046</v>
      </c>
      <c r="L92" s="5" t="str">
        <f t="shared" si="13"/>
        <v>[MAKE] [VARCHAR] (4) NULL,</v>
      </c>
      <c r="M92" s="5" t="str">
        <f t="shared" si="12"/>
        <v/>
      </c>
      <c r="N92" s="5"/>
    </row>
    <row r="93" spans="1:14" x14ac:dyDescent="0.25">
      <c r="A93" s="5" t="s">
        <v>78</v>
      </c>
      <c r="B93" t="s">
        <v>60</v>
      </c>
      <c r="C93" s="1">
        <v>20</v>
      </c>
      <c r="D93" t="s">
        <v>78</v>
      </c>
      <c r="E93" s="5">
        <f t="shared" si="14"/>
        <v>4</v>
      </c>
      <c r="F93" s="5">
        <v>4</v>
      </c>
      <c r="G93" s="5" t="s">
        <v>6051</v>
      </c>
      <c r="H93" s="5" t="s">
        <v>6056</v>
      </c>
      <c r="I93" t="s">
        <v>194</v>
      </c>
      <c r="J93" t="s">
        <v>4757</v>
      </c>
      <c r="K93" s="5" t="s">
        <v>6046</v>
      </c>
      <c r="L93" s="5" t="str">
        <f t="shared" si="13"/>
        <v>[SERIES] [VARCHAR] (4) NULL,</v>
      </c>
      <c r="M93" s="5" t="str">
        <f t="shared" si="12"/>
        <v/>
      </c>
      <c r="N93" s="5"/>
    </row>
    <row r="94" spans="1:14" x14ac:dyDescent="0.25">
      <c r="A94" s="5" t="s">
        <v>85</v>
      </c>
      <c r="B94" t="s">
        <v>60</v>
      </c>
      <c r="C94" s="1">
        <v>24</v>
      </c>
      <c r="D94" t="s">
        <v>85</v>
      </c>
      <c r="E94" s="5">
        <f t="shared" si="14"/>
        <v>4</v>
      </c>
      <c r="F94" s="5">
        <v>4</v>
      </c>
      <c r="G94" s="5" t="s">
        <v>6051</v>
      </c>
      <c r="H94" s="5" t="s">
        <v>6056</v>
      </c>
      <c r="I94" t="s">
        <v>212</v>
      </c>
      <c r="J94" t="s">
        <v>4757</v>
      </c>
      <c r="K94" s="5" t="s">
        <v>6046</v>
      </c>
      <c r="L94" s="5" t="str">
        <f t="shared" si="13"/>
        <v>[VEHYEAR] [VARCHAR] (4) NULL,</v>
      </c>
      <c r="M94" s="5" t="str">
        <f t="shared" si="12"/>
        <v/>
      </c>
      <c r="N94" s="5"/>
    </row>
    <row r="95" spans="1:14" x14ac:dyDescent="0.25">
      <c r="A95" s="5" t="s">
        <v>82</v>
      </c>
      <c r="B95" t="s">
        <v>60</v>
      </c>
      <c r="C95" s="1">
        <v>28</v>
      </c>
      <c r="D95" t="s">
        <v>82</v>
      </c>
      <c r="E95" s="5">
        <f t="shared" si="14"/>
        <v>3</v>
      </c>
      <c r="F95" s="5">
        <v>3</v>
      </c>
      <c r="G95" s="5" t="s">
        <v>6051</v>
      </c>
      <c r="H95" s="5" t="s">
        <v>6056</v>
      </c>
      <c r="I95" t="s">
        <v>209</v>
      </c>
      <c r="J95" t="s">
        <v>2503</v>
      </c>
      <c r="K95" s="5" t="s">
        <v>82</v>
      </c>
      <c r="L95" s="5" t="str">
        <f t="shared" si="13"/>
        <v>[VEHCOLOR] [VARCHAR] (3) NULL,</v>
      </c>
      <c r="M95" s="5" t="str">
        <f t="shared" si="12"/>
        <v>[VEHCOLORtxt] [VARCHAR] (255) NULL,</v>
      </c>
      <c r="N95" s="5" t="str">
        <f t="shared" ref="N95:N103" si="15">IF(M95&lt;&gt;"","select "&amp;TRIM(D95)&amp;", count(*) from crash_"&amp;TRIM(B95)&amp;" where "&amp;TRIM(D95)&amp;"txt is null  group by "&amp;TRIM(D95))</f>
        <v>select VEHCOLOR, count(*) from crash_VEH where VEHCOLORtxt is null  group by VEHCOLOR</v>
      </c>
    </row>
    <row r="96" spans="1:14" x14ac:dyDescent="0.25">
      <c r="A96" s="5" t="s">
        <v>69</v>
      </c>
      <c r="B96" t="s">
        <v>60</v>
      </c>
      <c r="C96" s="1">
        <v>31</v>
      </c>
      <c r="D96" t="s">
        <v>69</v>
      </c>
      <c r="E96" s="5">
        <f t="shared" si="14"/>
        <v>2</v>
      </c>
      <c r="F96" s="5">
        <v>2</v>
      </c>
      <c r="G96" s="5" t="s">
        <v>6051</v>
      </c>
      <c r="H96" s="5" t="s">
        <v>6056</v>
      </c>
      <c r="I96" t="s">
        <v>151</v>
      </c>
      <c r="J96" t="s">
        <v>2503</v>
      </c>
      <c r="K96" s="5" t="s">
        <v>208</v>
      </c>
      <c r="L96" s="5" t="str">
        <f t="shared" si="13"/>
        <v>[EVENT1] [VARCHAR] (2) NULL,</v>
      </c>
      <c r="M96" s="5" t="str">
        <f t="shared" si="12"/>
        <v>[EVENT1txt] [VARCHAR] (255) NULL,</v>
      </c>
      <c r="N96" s="5" t="str">
        <f t="shared" si="15"/>
        <v>select EVENT1, count(*) from crash_VEH where EVENT1txt is null  group by EVENT1</v>
      </c>
    </row>
    <row r="97" spans="1:14" x14ac:dyDescent="0.25">
      <c r="A97" s="5" t="s">
        <v>70</v>
      </c>
      <c r="B97" t="s">
        <v>60</v>
      </c>
      <c r="C97" s="1">
        <v>33</v>
      </c>
      <c r="D97" t="s">
        <v>70</v>
      </c>
      <c r="E97" s="5">
        <f t="shared" si="14"/>
        <v>2</v>
      </c>
      <c r="F97" s="5">
        <v>2</v>
      </c>
      <c r="G97" s="5" t="s">
        <v>6051</v>
      </c>
      <c r="H97" s="5" t="s">
        <v>6056</v>
      </c>
      <c r="I97" t="s">
        <v>151</v>
      </c>
      <c r="J97" t="s">
        <v>2503</v>
      </c>
      <c r="K97" s="5" t="s">
        <v>208</v>
      </c>
      <c r="L97" s="5" t="str">
        <f t="shared" si="13"/>
        <v>[EVENT2] [VARCHAR] (2) NULL,</v>
      </c>
      <c r="M97" s="5" t="str">
        <f t="shared" si="12"/>
        <v>[EVENT2txt] [VARCHAR] (255) NULL,</v>
      </c>
      <c r="N97" s="5" t="str">
        <f t="shared" si="15"/>
        <v>select EVENT2, count(*) from crash_VEH where EVENT2txt is null  group by EVENT2</v>
      </c>
    </row>
    <row r="98" spans="1:14" x14ac:dyDescent="0.25">
      <c r="A98" s="5" t="s">
        <v>71</v>
      </c>
      <c r="B98" t="s">
        <v>60</v>
      </c>
      <c r="C98" s="1">
        <v>35</v>
      </c>
      <c r="D98" t="s">
        <v>71</v>
      </c>
      <c r="E98" s="5">
        <f t="shared" si="14"/>
        <v>2</v>
      </c>
      <c r="F98" s="5">
        <v>2</v>
      </c>
      <c r="G98" s="5" t="s">
        <v>6051</v>
      </c>
      <c r="H98" s="5" t="s">
        <v>6056</v>
      </c>
      <c r="I98" t="s">
        <v>151</v>
      </c>
      <c r="J98" t="s">
        <v>2503</v>
      </c>
      <c r="K98" s="5" t="s">
        <v>208</v>
      </c>
      <c r="L98" s="5" t="str">
        <f t="shared" si="13"/>
        <v>[EVENT3] [VARCHAR] (2) NULL,</v>
      </c>
      <c r="M98" s="5" t="str">
        <f t="shared" ref="M98:M113" si="16">IF(K98&lt;&gt;"", "["&amp;TRIM(D98)&amp;"txt] [VARCHAR] (255) NULL,", "")</f>
        <v>[EVENT3txt] [VARCHAR] (255) NULL,</v>
      </c>
      <c r="N98" s="5" t="str">
        <f t="shared" si="15"/>
        <v>select EVENT3, count(*) from crash_VEH where EVENT3txt is null  group by EVENT3</v>
      </c>
    </row>
    <row r="99" spans="1:14" x14ac:dyDescent="0.25">
      <c r="A99" s="5" t="s">
        <v>72</v>
      </c>
      <c r="B99" t="s">
        <v>60</v>
      </c>
      <c r="C99" s="1">
        <v>37</v>
      </c>
      <c r="D99" t="s">
        <v>72</v>
      </c>
      <c r="E99" s="5">
        <f t="shared" si="14"/>
        <v>2</v>
      </c>
      <c r="F99" s="5">
        <v>2</v>
      </c>
      <c r="G99" s="5" t="s">
        <v>6051</v>
      </c>
      <c r="H99" s="5" t="s">
        <v>6056</v>
      </c>
      <c r="I99" t="s">
        <v>151</v>
      </c>
      <c r="J99" t="s">
        <v>2503</v>
      </c>
      <c r="K99" s="5" t="s">
        <v>208</v>
      </c>
      <c r="L99" s="5" t="str">
        <f t="shared" si="13"/>
        <v>[EVENT4] [VARCHAR] (2) NULL,</v>
      </c>
      <c r="M99" s="5" t="str">
        <f t="shared" si="16"/>
        <v>[EVENT4txt] [VARCHAR] (255) NULL,</v>
      </c>
      <c r="N99" s="5" t="str">
        <f t="shared" si="15"/>
        <v>select EVENT4, count(*) from crash_VEH where EVENT4txt is null  group by EVENT4</v>
      </c>
    </row>
    <row r="100" spans="1:14" x14ac:dyDescent="0.25">
      <c r="A100" s="5" t="s">
        <v>76</v>
      </c>
      <c r="B100" t="s">
        <v>60</v>
      </c>
      <c r="C100" s="1">
        <v>39</v>
      </c>
      <c r="D100" t="s">
        <v>76</v>
      </c>
      <c r="E100" s="5">
        <f t="shared" si="14"/>
        <v>2</v>
      </c>
      <c r="F100" s="5">
        <v>2</v>
      </c>
      <c r="G100" s="5" t="s">
        <v>6051</v>
      </c>
      <c r="H100" s="5" t="s">
        <v>6056</v>
      </c>
      <c r="I100" t="s">
        <v>166</v>
      </c>
      <c r="J100" t="s">
        <v>2503</v>
      </c>
      <c r="K100" s="5" t="s">
        <v>76</v>
      </c>
      <c r="L100" s="5" t="str">
        <f t="shared" si="13"/>
        <v>[MOSTHE] [VARCHAR] (2) NULL,</v>
      </c>
      <c r="M100" s="5" t="str">
        <f t="shared" si="16"/>
        <v>[MOSTHEtxt] [VARCHAR] (255) NULL,</v>
      </c>
      <c r="N100" s="5" t="str">
        <f t="shared" si="15"/>
        <v>select MOSTHE, count(*) from crash_VEH where MOSTHEtxt is null  group by MOSTHE</v>
      </c>
    </row>
    <row r="101" spans="1:14" x14ac:dyDescent="0.25">
      <c r="A101" s="5" t="s">
        <v>64</v>
      </c>
      <c r="B101" t="s">
        <v>60</v>
      </c>
      <c r="C101" s="1">
        <v>41</v>
      </c>
      <c r="D101" t="s">
        <v>64</v>
      </c>
      <c r="E101" s="5">
        <f t="shared" si="14"/>
        <v>2</v>
      </c>
      <c r="F101" s="5">
        <v>2</v>
      </c>
      <c r="G101" s="5" t="s">
        <v>6051</v>
      </c>
      <c r="H101" s="5" t="s">
        <v>6056</v>
      </c>
      <c r="I101" t="s">
        <v>133</v>
      </c>
      <c r="J101" t="s">
        <v>2503</v>
      </c>
      <c r="K101" s="5" t="s">
        <v>207</v>
      </c>
      <c r="L101" s="5" t="str">
        <f t="shared" si="13"/>
        <v>[CFCT1] [VARCHAR] (2) NULL,</v>
      </c>
      <c r="M101" s="5" t="str">
        <f t="shared" si="16"/>
        <v>[CFCT1txt] [VARCHAR] (255) NULL,</v>
      </c>
      <c r="N101" s="5" t="str">
        <f t="shared" si="15"/>
        <v>select CFCT1, count(*) from crash_VEH where CFCT1txt is null  group by CFCT1</v>
      </c>
    </row>
    <row r="102" spans="1:14" x14ac:dyDescent="0.25">
      <c r="A102" s="5" t="s">
        <v>65</v>
      </c>
      <c r="B102" t="s">
        <v>60</v>
      </c>
      <c r="C102" s="1">
        <v>43</v>
      </c>
      <c r="D102" t="s">
        <v>65</v>
      </c>
      <c r="E102" s="5">
        <f t="shared" si="14"/>
        <v>2</v>
      </c>
      <c r="F102" s="5">
        <v>2</v>
      </c>
      <c r="G102" s="5" t="s">
        <v>6051</v>
      </c>
      <c r="H102" s="5" t="s">
        <v>6056</v>
      </c>
      <c r="I102" t="s">
        <v>134</v>
      </c>
      <c r="J102" t="s">
        <v>2503</v>
      </c>
      <c r="K102" s="5" t="s">
        <v>207</v>
      </c>
      <c r="L102" s="5" t="str">
        <f t="shared" si="13"/>
        <v>[CFCT2] [VARCHAR] (2) NULL,</v>
      </c>
      <c r="M102" s="5" t="str">
        <f t="shared" si="16"/>
        <v>[CFCT2txt] [VARCHAR] (255) NULL,</v>
      </c>
      <c r="N102" s="5" t="str">
        <f t="shared" si="15"/>
        <v>select CFCT2, count(*) from crash_VEH where CFCT2txt is null  group by CFCT2</v>
      </c>
    </row>
    <row r="103" spans="1:14" x14ac:dyDescent="0.25">
      <c r="A103" s="5" t="s">
        <v>62</v>
      </c>
      <c r="B103" t="s">
        <v>60</v>
      </c>
      <c r="C103" s="1">
        <v>45</v>
      </c>
      <c r="D103" t="s">
        <v>62</v>
      </c>
      <c r="E103" s="5">
        <f t="shared" si="14"/>
        <v>2</v>
      </c>
      <c r="F103" s="5">
        <v>2</v>
      </c>
      <c r="G103" s="5" t="s">
        <v>6051</v>
      </c>
      <c r="H103" s="5" t="s">
        <v>6056</v>
      </c>
      <c r="I103" t="s">
        <v>123</v>
      </c>
      <c r="J103" t="s">
        <v>2503</v>
      </c>
      <c r="K103" s="5" t="s">
        <v>62</v>
      </c>
      <c r="L103" s="5" t="str">
        <f t="shared" si="13"/>
        <v>[ACTION] [VARCHAR] (2) NULL,</v>
      </c>
      <c r="M103" s="5" t="str">
        <f t="shared" si="16"/>
        <v>[ACTIONtxt] [VARCHAR] (255) NULL,</v>
      </c>
      <c r="N103" s="5" t="str">
        <f t="shared" si="15"/>
        <v>select ACTION, count(*) from crash_VEH where ACTIONtxt is null  group by ACTION</v>
      </c>
    </row>
    <row r="104" spans="1:14" x14ac:dyDescent="0.25">
      <c r="A104" s="5" t="s">
        <v>79</v>
      </c>
      <c r="B104" t="s">
        <v>60</v>
      </c>
      <c r="C104" s="1">
        <v>47</v>
      </c>
      <c r="D104" t="s">
        <v>79</v>
      </c>
      <c r="E104" s="5">
        <f t="shared" si="14"/>
        <v>2</v>
      </c>
      <c r="F104" s="5">
        <v>2</v>
      </c>
      <c r="G104" s="5" t="s">
        <v>6051</v>
      </c>
      <c r="H104" s="5" t="s">
        <v>6056</v>
      </c>
      <c r="I104" t="s">
        <v>199</v>
      </c>
      <c r="J104" t="s">
        <v>4757</v>
      </c>
      <c r="K104" s="5" t="s">
        <v>6046</v>
      </c>
      <c r="L104" s="5" t="str">
        <f t="shared" si="13"/>
        <v>[TOTOCC] [VARCHAR] (2) NULL,</v>
      </c>
      <c r="M104" s="5" t="str">
        <f t="shared" si="16"/>
        <v/>
      </c>
      <c r="N104" s="5"/>
    </row>
    <row r="105" spans="1:14" x14ac:dyDescent="0.25">
      <c r="A105" s="5" t="s">
        <v>83</v>
      </c>
      <c r="B105" t="s">
        <v>60</v>
      </c>
      <c r="C105" s="1">
        <v>49</v>
      </c>
      <c r="D105" t="s">
        <v>83</v>
      </c>
      <c r="E105" s="5">
        <f t="shared" si="14"/>
        <v>2</v>
      </c>
      <c r="F105" s="5">
        <v>2</v>
      </c>
      <c r="G105" s="5" t="s">
        <v>6051</v>
      </c>
      <c r="H105" s="5" t="s">
        <v>6056</v>
      </c>
      <c r="I105" t="s">
        <v>210</v>
      </c>
      <c r="J105" t="s">
        <v>2503</v>
      </c>
      <c r="K105" s="5" t="s">
        <v>83</v>
      </c>
      <c r="L105" s="5" t="str">
        <f t="shared" si="13"/>
        <v>[VEHTYPE] [VARCHAR] (2) NULL,</v>
      </c>
      <c r="M105" s="5" t="str">
        <f t="shared" si="16"/>
        <v>[VEHTYPEtxt] [VARCHAR] (255) NULL,</v>
      </c>
      <c r="N105" s="5" t="str">
        <f t="shared" ref="N105:N111" si="17">IF(M105&lt;&gt;"","select "&amp;TRIM(D105)&amp;", count(*) from crash_"&amp;TRIM(B105)&amp;" where "&amp;TRIM(D105)&amp;"txt is null  group by "&amp;TRIM(D105))</f>
        <v>select VEHTYPE, count(*) from crash_VEH where VEHTYPEtxt is null  group by VEHTYPE</v>
      </c>
    </row>
    <row r="106" spans="1:14" x14ac:dyDescent="0.25">
      <c r="A106" s="5" t="s">
        <v>84</v>
      </c>
      <c r="B106" t="s">
        <v>60</v>
      </c>
      <c r="C106" s="1">
        <v>51</v>
      </c>
      <c r="D106" t="s">
        <v>84</v>
      </c>
      <c r="E106" s="5">
        <f t="shared" si="14"/>
        <v>2</v>
      </c>
      <c r="F106" s="5">
        <v>2</v>
      </c>
      <c r="G106" s="5" t="s">
        <v>6051</v>
      </c>
      <c r="H106" s="5" t="s">
        <v>6056</v>
      </c>
      <c r="I106" t="s">
        <v>211</v>
      </c>
      <c r="J106" t="s">
        <v>2503</v>
      </c>
      <c r="K106" s="5" t="s">
        <v>84</v>
      </c>
      <c r="L106" s="5" t="str">
        <f t="shared" si="13"/>
        <v>[VEHUSE] [VARCHAR] (2) NULL,</v>
      </c>
      <c r="M106" s="5" t="str">
        <f t="shared" si="16"/>
        <v>[VEHUSEtxt] [VARCHAR] (255) NULL,</v>
      </c>
      <c r="N106" s="5" t="str">
        <f t="shared" si="17"/>
        <v>select VEHUSE, count(*) from crash_VEH where VEHUSEtxt is null  group by VEHUSE</v>
      </c>
    </row>
    <row r="107" spans="1:14" x14ac:dyDescent="0.25">
      <c r="A107" s="5" t="s">
        <v>66</v>
      </c>
      <c r="B107" t="s">
        <v>60</v>
      </c>
      <c r="C107" s="1">
        <v>53</v>
      </c>
      <c r="D107" t="s">
        <v>66</v>
      </c>
      <c r="E107" s="5">
        <f t="shared" si="14"/>
        <v>2</v>
      </c>
      <c r="F107" s="5">
        <v>2</v>
      </c>
      <c r="G107" s="5" t="s">
        <v>6051</v>
      </c>
      <c r="H107" s="5" t="s">
        <v>6056</v>
      </c>
      <c r="I107" t="s">
        <v>138</v>
      </c>
      <c r="J107" t="s">
        <v>2503</v>
      </c>
      <c r="K107" s="5" t="s">
        <v>66</v>
      </c>
      <c r="L107" s="5" t="str">
        <f t="shared" si="13"/>
        <v>[DAMAREA] [VARCHAR] (2) NULL,</v>
      </c>
      <c r="M107" s="5" t="str">
        <f t="shared" si="16"/>
        <v>[DAMAREAtxt] [VARCHAR] (255) NULL,</v>
      </c>
      <c r="N107" s="5" t="str">
        <f t="shared" si="17"/>
        <v>select DAMAREA, count(*) from crash_VEH where DAMAREAtxt is null  group by DAMAREA</v>
      </c>
    </row>
    <row r="108" spans="1:14" x14ac:dyDescent="0.25">
      <c r="A108" s="5" t="s">
        <v>67</v>
      </c>
      <c r="B108" t="s">
        <v>60</v>
      </c>
      <c r="C108" s="1">
        <v>55</v>
      </c>
      <c r="D108" t="s">
        <v>67</v>
      </c>
      <c r="E108" s="5">
        <f t="shared" si="14"/>
        <v>2</v>
      </c>
      <c r="F108" s="5">
        <v>2</v>
      </c>
      <c r="G108" s="5" t="s">
        <v>6051</v>
      </c>
      <c r="H108" s="5" t="s">
        <v>6056</v>
      </c>
      <c r="I108" t="s">
        <v>139</v>
      </c>
      <c r="J108" t="s">
        <v>2503</v>
      </c>
      <c r="K108" s="5" t="s">
        <v>67</v>
      </c>
      <c r="L108" s="5" t="str">
        <f t="shared" si="13"/>
        <v>[DAMSEV] [VARCHAR] (2) NULL,</v>
      </c>
      <c r="M108" s="5" t="str">
        <f t="shared" si="16"/>
        <v>[DAMSEVtxt] [VARCHAR] (255) NULL,</v>
      </c>
      <c r="N108" s="5" t="str">
        <f t="shared" si="17"/>
        <v>select DAMSEV, count(*) from crash_VEH where DAMSEVtxt is null  group by DAMSEV</v>
      </c>
    </row>
    <row r="109" spans="1:14" x14ac:dyDescent="0.25">
      <c r="A109" s="5" t="s">
        <v>63</v>
      </c>
      <c r="B109" t="s">
        <v>60</v>
      </c>
      <c r="C109" s="1">
        <v>57</v>
      </c>
      <c r="D109" t="s">
        <v>63</v>
      </c>
      <c r="E109" s="5">
        <f t="shared" si="14"/>
        <v>2</v>
      </c>
      <c r="F109" s="5">
        <v>2</v>
      </c>
      <c r="G109" s="5" t="s">
        <v>6051</v>
      </c>
      <c r="H109" s="5" t="s">
        <v>6056</v>
      </c>
      <c r="I109" t="s">
        <v>132</v>
      </c>
      <c r="J109" t="s">
        <v>2503</v>
      </c>
      <c r="K109" s="5" t="s">
        <v>63</v>
      </c>
      <c r="L109" s="5" t="str">
        <f t="shared" si="13"/>
        <v>[CARGOTP] [VARCHAR] (2) NULL,</v>
      </c>
      <c r="M109" s="5" t="str">
        <f t="shared" si="16"/>
        <v>[CARGOTPtxt] [VARCHAR] (255) NULL,</v>
      </c>
      <c r="N109" s="5" t="str">
        <f t="shared" si="17"/>
        <v>select CARGOTP, count(*) from crash_VEH where CARGOTPtxt is null  group by CARGOTP</v>
      </c>
    </row>
    <row r="110" spans="1:14" x14ac:dyDescent="0.25">
      <c r="A110" s="5" t="s">
        <v>74</v>
      </c>
      <c r="B110" t="s">
        <v>60</v>
      </c>
      <c r="C110" s="1">
        <v>59</v>
      </c>
      <c r="D110" t="s">
        <v>74</v>
      </c>
      <c r="E110" s="5">
        <f t="shared" si="14"/>
        <v>1</v>
      </c>
      <c r="F110" s="5">
        <v>1</v>
      </c>
      <c r="G110" s="5" t="s">
        <v>6051</v>
      </c>
      <c r="H110" s="5" t="s">
        <v>6056</v>
      </c>
      <c r="I110" t="s">
        <v>154</v>
      </c>
      <c r="J110" t="s">
        <v>2503</v>
      </c>
      <c r="K110" s="5" t="s">
        <v>74</v>
      </c>
      <c r="L110" s="5" t="str">
        <f t="shared" si="13"/>
        <v>[HAZPLAC] [VARCHAR] (1) NULL,</v>
      </c>
      <c r="M110" s="5" t="str">
        <f t="shared" si="16"/>
        <v>[HAZPLACtxt] [VARCHAR] (255) NULL,</v>
      </c>
      <c r="N110" s="5" t="str">
        <f t="shared" si="17"/>
        <v>select HAZPLAC, count(*) from crash_VEH where HAZPLACtxt is null  group by HAZPLAC</v>
      </c>
    </row>
    <row r="111" spans="1:14" x14ac:dyDescent="0.25">
      <c r="A111" s="5" t="s">
        <v>86</v>
      </c>
      <c r="B111" t="s">
        <v>60</v>
      </c>
      <c r="C111" s="2">
        <v>60</v>
      </c>
      <c r="D111" t="s">
        <v>86</v>
      </c>
      <c r="E111" s="5">
        <f t="shared" si="14"/>
        <v>1</v>
      </c>
      <c r="F111" s="5">
        <v>1</v>
      </c>
      <c r="G111" s="5" t="s">
        <v>6051</v>
      </c>
      <c r="H111" s="5" t="s">
        <v>6056</v>
      </c>
      <c r="I111" t="s">
        <v>214</v>
      </c>
      <c r="J111" t="s">
        <v>2503</v>
      </c>
      <c r="K111" s="5" t="s">
        <v>86</v>
      </c>
      <c r="L111" s="5" t="str">
        <f t="shared" si="13"/>
        <v>[WAIVED] [VARCHAR] (1) NULL,</v>
      </c>
      <c r="M111" s="5" t="str">
        <f t="shared" si="16"/>
        <v>[WAIVEDtxt] [VARCHAR] (255) NULL,</v>
      </c>
      <c r="N111" s="5" t="str">
        <f t="shared" si="17"/>
        <v>select WAIVED, count(*) from crash_VEH where WAIVEDtxt is null  group by WAIVED</v>
      </c>
    </row>
    <row r="112" spans="1:14" x14ac:dyDescent="0.25">
      <c r="A112" s="5" t="s">
        <v>2</v>
      </c>
      <c r="B112" t="s">
        <v>60</v>
      </c>
      <c r="C112" s="1">
        <v>61</v>
      </c>
      <c r="D112" t="s">
        <v>2</v>
      </c>
      <c r="E112" s="5">
        <f t="shared" si="14"/>
        <v>9</v>
      </c>
      <c r="F112" s="5">
        <v>9</v>
      </c>
      <c r="G112" s="5" t="s">
        <v>6051</v>
      </c>
      <c r="H112" s="5" t="s">
        <v>6056</v>
      </c>
      <c r="I112" t="s">
        <v>118</v>
      </c>
      <c r="J112" t="s">
        <v>4757</v>
      </c>
      <c r="K112" s="5" t="s">
        <v>6046</v>
      </c>
      <c r="L112" s="5" t="str">
        <f t="shared" si="13"/>
        <v>[ACCN] [VARCHAR] (9) NULL,</v>
      </c>
      <c r="M112" s="5" t="str">
        <f t="shared" si="16"/>
        <v/>
      </c>
      <c r="N112" s="5" t="str">
        <f>IF(M112&lt;&gt;"", "select "&amp;TRIM(D112)&amp;"txt, count(*) from crash_"&amp;TRIM(B112)&amp;" group by "&amp;TRIM(D112)&amp;"txt", "")</f>
        <v/>
      </c>
    </row>
    <row r="113" spans="1:14" x14ac:dyDescent="0.25">
      <c r="A113" s="5" t="s">
        <v>6</v>
      </c>
      <c r="B113" t="s">
        <v>60</v>
      </c>
      <c r="C113" s="1">
        <v>70</v>
      </c>
      <c r="D113" t="s">
        <v>6</v>
      </c>
      <c r="E113" s="5">
        <v>4</v>
      </c>
      <c r="G113" s="5" t="s">
        <v>6048</v>
      </c>
      <c r="H113" s="5" t="s">
        <v>6056</v>
      </c>
      <c r="I113" t="s">
        <v>122</v>
      </c>
      <c r="J113" t="s">
        <v>4757</v>
      </c>
      <c r="K113" s="5" t="s">
        <v>6046</v>
      </c>
      <c r="L113" s="5" t="str">
        <f t="shared" si="13"/>
        <v>[ACCYEAR] [INT] NULL,</v>
      </c>
      <c r="M113" s="5" t="str">
        <f t="shared" si="16"/>
        <v/>
      </c>
      <c r="N113" s="5" t="str">
        <f>IF(M113&lt;&gt;"", "select "&amp;TRIM(D113)&amp;"txt, count(*) from crash_"&amp;TRIM(B113)&amp;" group by "&amp;TRIM(D113)&amp;"txt", "")</f>
        <v/>
      </c>
    </row>
  </sheetData>
  <sortState ref="B2:I113">
    <sortCondition ref="B2:B113"/>
    <sortCondition ref="C2:C113"/>
  </sortState>
  <pageMargins left="0.7" right="0.7" top="0.75" bottom="0.75" header="0.3" footer="0.3"/>
  <pageSetup scale="32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18"/>
  <sheetViews>
    <sheetView workbookViewId="0">
      <selection activeCell="B31" sqref="B31"/>
    </sheetView>
  </sheetViews>
  <sheetFormatPr defaultRowHeight="15" x14ac:dyDescent="0.25"/>
  <cols>
    <col min="1" max="1" width="7" bestFit="1" customWidth="1"/>
    <col min="2" max="2" width="52.42578125" customWidth="1"/>
    <col min="3" max="3" width="10.7109375" bestFit="1" customWidth="1"/>
    <col min="4" max="4" width="9.140625" style="13"/>
    <col min="5" max="5" width="17" style="11" bestFit="1" customWidth="1"/>
    <col min="6" max="6" width="34.28515625" bestFit="1" customWidth="1"/>
    <col min="8" max="8" width="88.42578125" bestFit="1" customWidth="1"/>
  </cols>
  <sheetData>
    <row r="1" spans="1:8" x14ac:dyDescent="0.25">
      <c r="A1" s="7" t="s">
        <v>54</v>
      </c>
      <c r="B1" s="7" t="s">
        <v>2404</v>
      </c>
      <c r="C1" s="7" t="s">
        <v>2405</v>
      </c>
      <c r="D1" s="10" t="s">
        <v>2406</v>
      </c>
      <c r="E1" s="12" t="s">
        <v>6059</v>
      </c>
      <c r="F1" s="10" t="s">
        <v>2407</v>
      </c>
      <c r="G1" s="4" t="s">
        <v>57</v>
      </c>
      <c r="H1" s="4" t="s">
        <v>6054</v>
      </c>
    </row>
    <row r="2" spans="1:8" x14ac:dyDescent="0.25">
      <c r="A2" s="7">
        <v>2</v>
      </c>
      <c r="B2" s="6" t="s">
        <v>220</v>
      </c>
      <c r="C2" s="7" t="s">
        <v>1</v>
      </c>
      <c r="D2" s="11" t="s">
        <v>2408</v>
      </c>
      <c r="E2" s="11">
        <v>1</v>
      </c>
      <c r="F2" t="s">
        <v>2409</v>
      </c>
      <c r="G2" t="s">
        <v>58</v>
      </c>
      <c r="H2" t="str">
        <f t="shared" ref="H2:H8" si="0">"UPDATE crash_"&amp;TRIM(G2)&amp;" SET "&amp;TRIM(C2)&amp;"txt = '"&amp;TRIM(F2)&amp;"' where RTRIM("&amp;TRIM(C2)&amp;")='"&amp;TRIM(E2)&amp;"' or rtrim("&amp;TRIM(C2)&amp;")='0"&amp;E2&amp;"'"</f>
        <v>UPDATE crash_ACC SET ACCDAYtxt = 'SUNDAY' where RTRIM(ACCDAY)='1' or rtrim(ACCDAY)='01'</v>
      </c>
    </row>
    <row r="3" spans="1:8" x14ac:dyDescent="0.25">
      <c r="A3" s="7">
        <v>3</v>
      </c>
      <c r="B3" s="6" t="s">
        <v>221</v>
      </c>
      <c r="C3" s="7" t="s">
        <v>1</v>
      </c>
      <c r="D3" s="11" t="s">
        <v>2410</v>
      </c>
      <c r="E3" s="11">
        <v>2</v>
      </c>
      <c r="F3" s="5" t="s">
        <v>2411</v>
      </c>
      <c r="G3" s="5" t="s">
        <v>58</v>
      </c>
      <c r="H3" s="5" t="str">
        <f t="shared" si="0"/>
        <v>UPDATE crash_ACC SET ACCDAYtxt = 'MONDAY' where RTRIM(ACCDAY)='2' or rtrim(ACCDAY)='02'</v>
      </c>
    </row>
    <row r="4" spans="1:8" x14ac:dyDescent="0.25">
      <c r="A4" s="7">
        <v>4</v>
      </c>
      <c r="B4" s="6" t="s">
        <v>222</v>
      </c>
      <c r="C4" s="7" t="s">
        <v>1</v>
      </c>
      <c r="D4" s="11" t="s">
        <v>2412</v>
      </c>
      <c r="E4" s="11">
        <v>3</v>
      </c>
      <c r="F4" s="5" t="s">
        <v>4680</v>
      </c>
      <c r="G4" s="5" t="s">
        <v>58</v>
      </c>
      <c r="H4" s="5" t="str">
        <f t="shared" si="0"/>
        <v>UPDATE crash_ACC SET ACCDAYtxt = 'TUESDAY' where RTRIM(ACCDAY)='3' or rtrim(ACCDAY)='03'</v>
      </c>
    </row>
    <row r="5" spans="1:8" x14ac:dyDescent="0.25">
      <c r="A5" s="7">
        <v>5</v>
      </c>
      <c r="B5" s="6" t="s">
        <v>223</v>
      </c>
      <c r="C5" s="7" t="s">
        <v>1</v>
      </c>
      <c r="D5" s="11" t="s">
        <v>2413</v>
      </c>
      <c r="E5" s="11">
        <v>4</v>
      </c>
      <c r="F5" s="5" t="s">
        <v>4681</v>
      </c>
      <c r="G5" s="5" t="s">
        <v>58</v>
      </c>
      <c r="H5" s="5" t="str">
        <f t="shared" si="0"/>
        <v>UPDATE crash_ACC SET ACCDAYtxt = 'WEDNESDAY' where RTRIM(ACCDAY)='4' or rtrim(ACCDAY)='04'</v>
      </c>
    </row>
    <row r="6" spans="1:8" x14ac:dyDescent="0.25">
      <c r="A6" s="7">
        <v>6</v>
      </c>
      <c r="B6" s="6" t="s">
        <v>224</v>
      </c>
      <c r="C6" s="7" t="s">
        <v>1</v>
      </c>
      <c r="D6" s="11" t="s">
        <v>2414</v>
      </c>
      <c r="E6" s="11">
        <v>5</v>
      </c>
      <c r="F6" s="5" t="s">
        <v>2415</v>
      </c>
      <c r="G6" s="5" t="s">
        <v>58</v>
      </c>
      <c r="H6" s="5" t="str">
        <f t="shared" si="0"/>
        <v>UPDATE crash_ACC SET ACCDAYtxt = 'THURSDAY' where RTRIM(ACCDAY)='5' or rtrim(ACCDAY)='05'</v>
      </c>
    </row>
    <row r="7" spans="1:8" x14ac:dyDescent="0.25">
      <c r="A7" s="7">
        <v>7</v>
      </c>
      <c r="B7" s="6" t="s">
        <v>225</v>
      </c>
      <c r="C7" s="7" t="s">
        <v>1</v>
      </c>
      <c r="D7" s="11" t="s">
        <v>2416</v>
      </c>
      <c r="E7" s="11">
        <v>6</v>
      </c>
      <c r="F7" s="5" t="s">
        <v>2417</v>
      </c>
      <c r="G7" s="5" t="s">
        <v>58</v>
      </c>
      <c r="H7" s="5" t="str">
        <f t="shared" si="0"/>
        <v>UPDATE crash_ACC SET ACCDAYtxt = 'FRIDAY' where RTRIM(ACCDAY)='6' or rtrim(ACCDAY)='06'</v>
      </c>
    </row>
    <row r="8" spans="1:8" x14ac:dyDescent="0.25">
      <c r="A8" s="7">
        <v>8</v>
      </c>
      <c r="B8" s="6" t="s">
        <v>226</v>
      </c>
      <c r="C8" s="7" t="s">
        <v>1</v>
      </c>
      <c r="D8" s="11" t="s">
        <v>2418</v>
      </c>
      <c r="E8" s="11">
        <v>7</v>
      </c>
      <c r="F8" s="5" t="s">
        <v>4682</v>
      </c>
      <c r="G8" s="5" t="s">
        <v>58</v>
      </c>
      <c r="H8" s="5" t="str">
        <f t="shared" si="0"/>
        <v>UPDATE crash_ACC SET ACCDAYtxt = 'SATURDAY' where RTRIM(ACCDAY)='7' or rtrim(ACCDAY)='07'</v>
      </c>
    </row>
    <row r="9" spans="1:8" x14ac:dyDescent="0.25">
      <c r="A9" s="7">
        <v>11</v>
      </c>
      <c r="B9" s="6" t="s">
        <v>227</v>
      </c>
      <c r="C9" s="7" t="s">
        <v>3</v>
      </c>
      <c r="D9" s="11" t="s">
        <v>2419</v>
      </c>
      <c r="E9" s="11" t="s">
        <v>2419</v>
      </c>
      <c r="F9" s="5" t="s">
        <v>2420</v>
      </c>
      <c r="G9" s="5" t="s">
        <v>58</v>
      </c>
      <c r="H9" s="5" t="str">
        <f>"UPDATE crash_"&amp;TRIM(G9)&amp;" SET "&amp;TRIM(C9)&amp;"txt = '"&amp;TRIM(F9)&amp;"' where RTRIM("&amp;TRIM(C9)&amp;")='"&amp;TRIM(E9)&amp;"'"</f>
        <v>UPDATE crash_ACC SET ACCSEVtxt = 'FATAL CRASH' where RTRIM(ACCSEV)='K'</v>
      </c>
    </row>
    <row r="10" spans="1:8" x14ac:dyDescent="0.25">
      <c r="A10" s="7">
        <v>12</v>
      </c>
      <c r="B10" s="6" t="s">
        <v>228</v>
      </c>
      <c r="C10" s="7" t="s">
        <v>3</v>
      </c>
      <c r="D10" s="11" t="s">
        <v>2421</v>
      </c>
      <c r="E10" s="11" t="s">
        <v>2421</v>
      </c>
      <c r="F10" s="5" t="s">
        <v>4683</v>
      </c>
      <c r="G10" s="5" t="s">
        <v>58</v>
      </c>
      <c r="H10" s="5" t="str">
        <f>"UPDATE crash_"&amp;TRIM(G10)&amp;" SET "&amp;TRIM(C10)&amp;"txt = '"&amp;TRIM(F10)&amp;"' where RTRIM("&amp;TRIM(C10)&amp;")='"&amp;TRIM(E10)&amp;"'"</f>
        <v>UPDATE crash_ACC SET ACCSEVtxt = 'SEVERE INJURY CRASH' where RTRIM(ACCSEV)='A'</v>
      </c>
    </row>
    <row r="11" spans="1:8" x14ac:dyDescent="0.25">
      <c r="A11" s="7">
        <v>13</v>
      </c>
      <c r="B11" s="6" t="s">
        <v>229</v>
      </c>
      <c r="C11" s="7" t="s">
        <v>3</v>
      </c>
      <c r="D11" s="11" t="s">
        <v>2422</v>
      </c>
      <c r="E11" s="11" t="s">
        <v>2422</v>
      </c>
      <c r="F11" s="5" t="s">
        <v>2423</v>
      </c>
      <c r="G11" s="5" t="s">
        <v>58</v>
      </c>
      <c r="H11" s="5" t="str">
        <f>"UPDATE crash_"&amp;TRIM(G11)&amp;" SET "&amp;TRIM(C11)&amp;"txt = '"&amp;TRIM(F11)&amp;"' where RTRIM("&amp;TRIM(C11)&amp;")='"&amp;TRIM(E11)&amp;"'"</f>
        <v>UPDATE crash_ACC SET ACCSEVtxt = 'MODERATE INJURY CRASH' where RTRIM(ACCSEV)='B'</v>
      </c>
    </row>
    <row r="12" spans="1:8" x14ac:dyDescent="0.25">
      <c r="A12" s="7">
        <v>14</v>
      </c>
      <c r="B12" s="6" t="s">
        <v>230</v>
      </c>
      <c r="C12" s="7" t="s">
        <v>3</v>
      </c>
      <c r="D12" s="11" t="s">
        <v>2424</v>
      </c>
      <c r="E12" s="11" t="s">
        <v>2424</v>
      </c>
      <c r="F12" s="5" t="s">
        <v>4684</v>
      </c>
      <c r="G12" s="5" t="s">
        <v>58</v>
      </c>
      <c r="H12" s="5" t="str">
        <f>"UPDATE crash_"&amp;TRIM(G12)&amp;" SET "&amp;TRIM(C12)&amp;"txt = '"&amp;TRIM(F12)&amp;"' where RTRIM("&amp;TRIM(C12)&amp;")='"&amp;TRIM(E12)&amp;"'"</f>
        <v>UPDATE crash_ACC SET ACCSEVtxt = 'MINOR INJURY CRASH' where RTRIM(ACCSEV)='C'</v>
      </c>
    </row>
    <row r="13" spans="1:8" x14ac:dyDescent="0.25">
      <c r="A13" s="7">
        <v>15</v>
      </c>
      <c r="B13" s="6" t="s">
        <v>231</v>
      </c>
      <c r="C13" s="7" t="s">
        <v>3</v>
      </c>
      <c r="D13" s="11" t="s">
        <v>2425</v>
      </c>
      <c r="E13" s="11" t="s">
        <v>2425</v>
      </c>
      <c r="F13" s="5" t="s">
        <v>4685</v>
      </c>
      <c r="G13" s="5" t="s">
        <v>58</v>
      </c>
      <c r="H13" s="5" t="str">
        <f>"UPDATE crash_"&amp;TRIM(G13)&amp;" SET "&amp;TRIM(C13)&amp;"txt = '"&amp;TRIM(F13)&amp;"' where RTRIM("&amp;TRIM(C13)&amp;")='"&amp;TRIM(E13)&amp;"'"</f>
        <v>UPDATE crash_ACC SET ACCSEVtxt = 'PROPERTY DAMAGE CRASH' where RTRIM(ACCSEV)='N'</v>
      </c>
    </row>
    <row r="14" spans="1:8" x14ac:dyDescent="0.25">
      <c r="A14" s="7">
        <v>18</v>
      </c>
      <c r="B14" s="6" t="s">
        <v>232</v>
      </c>
      <c r="C14" s="7" t="s">
        <v>5</v>
      </c>
      <c r="D14" s="11" t="s">
        <v>2408</v>
      </c>
      <c r="E14" s="11">
        <v>1</v>
      </c>
      <c r="F14" s="5" t="s">
        <v>4686</v>
      </c>
      <c r="G14" s="5" t="s">
        <v>58</v>
      </c>
      <c r="H14" s="5" t="str">
        <f t="shared" ref="H14:H22" si="1">"UPDATE crash_"&amp;TRIM(G14)&amp;" SET "&amp;TRIM(C14)&amp;"txt = '"&amp;TRIM(F14)&amp;"' where RTRIM("&amp;TRIM(C14)&amp;")='"&amp;TRIM(E14)&amp;"' or rtrim("&amp;TRIM(C14)&amp;")='0"&amp;E14&amp;"'"</f>
        <v>UPDATE crash_ACC SET ACCTYPEtxt = 'COL-SAME RDWAY' where RTRIM(ACCTYPE)='1' or rtrim(ACCTYPE)='01'</v>
      </c>
    </row>
    <row r="15" spans="1:8" x14ac:dyDescent="0.25">
      <c r="A15" s="7">
        <v>19</v>
      </c>
      <c r="B15" s="6" t="s">
        <v>233</v>
      </c>
      <c r="C15" s="7" t="s">
        <v>5</v>
      </c>
      <c r="D15" s="11" t="s">
        <v>2410</v>
      </c>
      <c r="E15" s="11">
        <v>2</v>
      </c>
      <c r="F15" s="5" t="s">
        <v>4687</v>
      </c>
      <c r="G15" s="5" t="s">
        <v>58</v>
      </c>
      <c r="H15" s="5" t="str">
        <f t="shared" si="1"/>
        <v>UPDATE crash_ACC SET ACCTYPEtxt = 'COL-PARKED VEH' where RTRIM(ACCTYPE)='2' or rtrim(ACCTYPE)='02'</v>
      </c>
    </row>
    <row r="16" spans="1:8" x14ac:dyDescent="0.25">
      <c r="A16" s="7">
        <v>20</v>
      </c>
      <c r="B16" s="6" t="s">
        <v>234</v>
      </c>
      <c r="C16" s="7" t="s">
        <v>5</v>
      </c>
      <c r="D16" s="11" t="s">
        <v>2412</v>
      </c>
      <c r="E16" s="11">
        <v>3</v>
      </c>
      <c r="F16" s="5" t="s">
        <v>2426</v>
      </c>
      <c r="G16" s="5" t="s">
        <v>58</v>
      </c>
      <c r="H16" s="5" t="str">
        <f t="shared" si="1"/>
        <v>UPDATE crash_ACC SET ACCTYPEtxt = 'COL-RDEQP-SNOWP' where RTRIM(ACCTYPE)='3' or rtrim(ACCTYPE)='03'</v>
      </c>
    </row>
    <row r="17" spans="1:8" x14ac:dyDescent="0.25">
      <c r="A17" s="7">
        <v>21</v>
      </c>
      <c r="B17" s="6" t="s">
        <v>235</v>
      </c>
      <c r="C17" s="7" t="s">
        <v>5</v>
      </c>
      <c r="D17" s="11" t="s">
        <v>2413</v>
      </c>
      <c r="E17" s="11">
        <v>4</v>
      </c>
      <c r="F17" s="5" t="s">
        <v>2427</v>
      </c>
      <c r="G17" s="5" t="s">
        <v>58</v>
      </c>
      <c r="H17" s="5" t="str">
        <f t="shared" si="1"/>
        <v>UPDATE crash_ACC SET ACCTYPEtxt = 'COL-RDEQP-OTHER' where RTRIM(ACCTYPE)='4' or rtrim(ACCTYPE)='04'</v>
      </c>
    </row>
    <row r="18" spans="1:8" x14ac:dyDescent="0.25">
      <c r="A18" s="7">
        <v>22</v>
      </c>
      <c r="B18" s="6" t="s">
        <v>236</v>
      </c>
      <c r="C18" s="7" t="s">
        <v>5</v>
      </c>
      <c r="D18" s="11" t="s">
        <v>2414</v>
      </c>
      <c r="E18" s="11">
        <v>5</v>
      </c>
      <c r="F18" s="5" t="s">
        <v>4688</v>
      </c>
      <c r="G18" s="5" t="s">
        <v>58</v>
      </c>
      <c r="H18" s="5" t="str">
        <f t="shared" si="1"/>
        <v>UPDATE crash_ACC SET ACCTYPEtxt = 'COL WITH TRAIN' where RTRIM(ACCTYPE)='5' or rtrim(ACCTYPE)='05'</v>
      </c>
    </row>
    <row r="19" spans="1:8" x14ac:dyDescent="0.25">
      <c r="A19" s="7">
        <v>23</v>
      </c>
      <c r="B19" s="6" t="s">
        <v>237</v>
      </c>
      <c r="C19" s="7" t="s">
        <v>5</v>
      </c>
      <c r="D19" s="11" t="s">
        <v>2416</v>
      </c>
      <c r="E19" s="11">
        <v>6</v>
      </c>
      <c r="F19" s="5" t="s">
        <v>2428</v>
      </c>
      <c r="G19" s="5" t="s">
        <v>58</v>
      </c>
      <c r="H19" s="5" t="str">
        <f t="shared" si="1"/>
        <v>UPDATE crash_ACC SET ACCTYPEtxt = 'COL W PEDALCYCL' where RTRIM(ACCTYPE)='6' or rtrim(ACCTYPE)='06'</v>
      </c>
    </row>
    <row r="20" spans="1:8" x14ac:dyDescent="0.25">
      <c r="A20" s="7">
        <v>24</v>
      </c>
      <c r="B20" s="6" t="s">
        <v>238</v>
      </c>
      <c r="C20" s="7" t="s">
        <v>5</v>
      </c>
      <c r="D20" s="11" t="s">
        <v>2418</v>
      </c>
      <c r="E20" s="11">
        <v>7</v>
      </c>
      <c r="F20" s="5" t="s">
        <v>2429</v>
      </c>
      <c r="G20" s="5" t="s">
        <v>58</v>
      </c>
      <c r="H20" s="5" t="str">
        <f t="shared" si="1"/>
        <v>UPDATE crash_ACC SET ACCTYPEtxt = 'COL WITH PEDEST' where RTRIM(ACCTYPE)='7' or rtrim(ACCTYPE)='07'</v>
      </c>
    </row>
    <row r="21" spans="1:8" x14ac:dyDescent="0.25">
      <c r="A21" s="7">
        <v>25</v>
      </c>
      <c r="B21" s="6" t="s">
        <v>239</v>
      </c>
      <c r="C21" s="7" t="s">
        <v>5</v>
      </c>
      <c r="D21" s="11" t="s">
        <v>2430</v>
      </c>
      <c r="E21" s="11">
        <v>8</v>
      </c>
      <c r="F21" s="5" t="s">
        <v>2431</v>
      </c>
      <c r="G21" s="5" t="s">
        <v>58</v>
      </c>
      <c r="H21" s="5" t="str">
        <f t="shared" si="1"/>
        <v>UPDATE crash_ACC SET ACCTYPEtxt = 'COL WITH DEER' where RTRIM(ACCTYPE)='8' or rtrim(ACCTYPE)='08'</v>
      </c>
    </row>
    <row r="22" spans="1:8" x14ac:dyDescent="0.25">
      <c r="A22" s="7">
        <v>26</v>
      </c>
      <c r="B22" s="6" t="s">
        <v>240</v>
      </c>
      <c r="C22" s="7" t="s">
        <v>5</v>
      </c>
      <c r="D22" s="11" t="s">
        <v>2432</v>
      </c>
      <c r="E22" s="11">
        <v>9</v>
      </c>
      <c r="F22" s="5" t="s">
        <v>4689</v>
      </c>
      <c r="G22" s="5" t="s">
        <v>58</v>
      </c>
      <c r="H22" s="5" t="str">
        <f t="shared" si="1"/>
        <v>UPDATE crash_ACC SET ACCTYPEtxt = 'COL ANML NOT DER' where RTRIM(ACCTYPE)='9' or rtrim(ACCTYPE)='09'</v>
      </c>
    </row>
    <row r="23" spans="1:8" x14ac:dyDescent="0.25">
      <c r="A23" s="7">
        <v>27</v>
      </c>
      <c r="B23" s="6" t="s">
        <v>241</v>
      </c>
      <c r="C23" s="7" t="s">
        <v>5</v>
      </c>
      <c r="D23" s="11" t="s">
        <v>2433</v>
      </c>
      <c r="E23" s="11">
        <v>10</v>
      </c>
      <c r="F23" s="5" t="s">
        <v>4690</v>
      </c>
      <c r="G23" s="5" t="s">
        <v>58</v>
      </c>
      <c r="H23" s="5" t="str">
        <f t="shared" ref="H23:H60" si="2">"UPDATE crash_"&amp;TRIM(G23)&amp;" SET "&amp;TRIM(C23)&amp;"txt = '"&amp;TRIM(F23)&amp;"' where RTRIM("&amp;TRIM(C23)&amp;")='"&amp;TRIM(E23)&amp;"'"</f>
        <v>UPDATE crash_ACC SET ACCTYPEtxt = 'COL UNDRIDE-REAR' where RTRIM(ACCTYPE)='10'</v>
      </c>
    </row>
    <row r="24" spans="1:8" x14ac:dyDescent="0.25">
      <c r="A24" s="7">
        <v>28</v>
      </c>
      <c r="B24" s="6" t="s">
        <v>242</v>
      </c>
      <c r="C24" s="7" t="s">
        <v>5</v>
      </c>
      <c r="D24" s="11" t="s">
        <v>2434</v>
      </c>
      <c r="E24" s="11">
        <v>11</v>
      </c>
      <c r="F24" s="5" t="s">
        <v>4691</v>
      </c>
      <c r="G24" s="5" t="s">
        <v>58</v>
      </c>
      <c r="H24" s="5" t="str">
        <f t="shared" si="2"/>
        <v>UPDATE crash_ACC SET ACCTYPEtxt = 'COL UNDRIDE-SIDE' where RTRIM(ACCTYPE)='11'</v>
      </c>
    </row>
    <row r="25" spans="1:8" x14ac:dyDescent="0.25">
      <c r="A25" s="7">
        <v>29</v>
      </c>
      <c r="B25" s="6" t="s">
        <v>243</v>
      </c>
      <c r="C25" s="7" t="s">
        <v>5</v>
      </c>
      <c r="D25" s="11" t="s">
        <v>2435</v>
      </c>
      <c r="E25" s="11">
        <v>12</v>
      </c>
      <c r="F25" s="5" t="s">
        <v>4692</v>
      </c>
      <c r="G25" s="5" t="s">
        <v>58</v>
      </c>
      <c r="H25" s="5" t="str">
        <f t="shared" si="2"/>
        <v>UPDATE crash_ACC SET ACCTYPEtxt = 'OTHER NONFIX COL' where RTRIM(ACCTYPE)='12'</v>
      </c>
    </row>
    <row r="26" spans="1:8" x14ac:dyDescent="0.25">
      <c r="A26" s="7">
        <v>30</v>
      </c>
      <c r="B26" s="6" t="s">
        <v>244</v>
      </c>
      <c r="C26" s="7" t="s">
        <v>5</v>
      </c>
      <c r="D26" s="11" t="s">
        <v>2436</v>
      </c>
      <c r="E26" s="11">
        <v>13</v>
      </c>
      <c r="F26" s="5" t="s">
        <v>4693</v>
      </c>
      <c r="G26" s="5" t="s">
        <v>58</v>
      </c>
      <c r="H26" s="5" t="str">
        <f t="shared" si="2"/>
        <v>UPDATE crash_ACC SET ACCTYPEtxt = 'OTHER COLISN TYP' where RTRIM(ACCTYPE)='13'</v>
      </c>
    </row>
    <row r="27" spans="1:8" x14ac:dyDescent="0.25">
      <c r="A27" s="7">
        <v>31</v>
      </c>
      <c r="B27" s="6" t="s">
        <v>245</v>
      </c>
      <c r="C27" s="7" t="s">
        <v>5</v>
      </c>
      <c r="D27" s="11" t="s">
        <v>2437</v>
      </c>
      <c r="E27" s="11">
        <v>14</v>
      </c>
      <c r="F27" s="5" t="s">
        <v>2438</v>
      </c>
      <c r="G27" s="5" t="s">
        <v>58</v>
      </c>
      <c r="H27" s="5" t="str">
        <f t="shared" si="2"/>
        <v>UPDATE crash_ACC SET ACCTYPEtxt = 'UNKN COLSN TYPE' where RTRIM(ACCTYPE)='14'</v>
      </c>
    </row>
    <row r="28" spans="1:8" x14ac:dyDescent="0.25">
      <c r="A28" s="7">
        <v>32</v>
      </c>
      <c r="B28" s="6" t="s">
        <v>246</v>
      </c>
      <c r="C28" s="7" t="s">
        <v>5</v>
      </c>
      <c r="D28" s="11" t="s">
        <v>2439</v>
      </c>
      <c r="E28" s="11">
        <v>16</v>
      </c>
      <c r="F28" s="5" t="s">
        <v>2440</v>
      </c>
      <c r="G28" s="5" t="s">
        <v>58</v>
      </c>
      <c r="H28" s="5" t="str">
        <f t="shared" si="2"/>
        <v>UPDATE crash_ACC SET ACCTYPEtxt = 'RUNAWAY VEHICLE' where RTRIM(ACCTYPE)='16'</v>
      </c>
    </row>
    <row r="29" spans="1:8" x14ac:dyDescent="0.25">
      <c r="A29" s="7">
        <v>33</v>
      </c>
      <c r="B29" s="6" t="s">
        <v>247</v>
      </c>
      <c r="C29" s="7" t="s">
        <v>5</v>
      </c>
      <c r="D29" s="11" t="s">
        <v>2441</v>
      </c>
      <c r="E29" s="11">
        <v>21</v>
      </c>
      <c r="F29" s="5" t="s">
        <v>2442</v>
      </c>
      <c r="G29" s="5" t="s">
        <v>58</v>
      </c>
      <c r="H29" s="5" t="str">
        <f t="shared" si="2"/>
        <v>UPDATE crash_ACC SET ACCTYPEtxt = 'CONSTRUCT EQUIP' where RTRIM(ACCTYPE)='21'</v>
      </c>
    </row>
    <row r="30" spans="1:8" x14ac:dyDescent="0.25">
      <c r="A30" s="7">
        <v>34</v>
      </c>
      <c r="B30" s="6" t="s">
        <v>248</v>
      </c>
      <c r="C30" s="7" t="s">
        <v>5</v>
      </c>
      <c r="D30" s="11" t="s">
        <v>2443</v>
      </c>
      <c r="E30" s="11">
        <v>22</v>
      </c>
      <c r="F30" s="5" t="s">
        <v>4694</v>
      </c>
      <c r="G30" s="5" t="s">
        <v>58</v>
      </c>
      <c r="H30" s="5" t="str">
        <f t="shared" si="2"/>
        <v>UPDATE crash_ACC SET ACCTYPEtxt = 'TRAFFIC SIGNAL' where RTRIM(ACCTYPE)='22'</v>
      </c>
    </row>
    <row r="31" spans="1:8" x14ac:dyDescent="0.25">
      <c r="A31" s="7">
        <v>35</v>
      </c>
      <c r="B31" s="6" t="s">
        <v>249</v>
      </c>
      <c r="C31" s="7" t="s">
        <v>5</v>
      </c>
      <c r="D31" s="11" t="s">
        <v>2444</v>
      </c>
      <c r="E31" s="11">
        <v>23</v>
      </c>
      <c r="F31" s="5" t="s">
        <v>4695</v>
      </c>
      <c r="G31" s="5" t="s">
        <v>58</v>
      </c>
      <c r="H31" s="5" t="str">
        <f t="shared" si="2"/>
        <v>UPDATE crash_ACC SET ACCTYPEtxt = 'RR CROSSING DVIC' where RTRIM(ACCTYPE)='23'</v>
      </c>
    </row>
    <row r="32" spans="1:8" x14ac:dyDescent="0.25">
      <c r="A32" s="7">
        <v>36</v>
      </c>
      <c r="B32" s="6" t="s">
        <v>250</v>
      </c>
      <c r="C32" s="7" t="s">
        <v>5</v>
      </c>
      <c r="D32" s="11" t="s">
        <v>2445</v>
      </c>
      <c r="E32" s="11">
        <v>24</v>
      </c>
      <c r="F32" s="5" t="s">
        <v>4696</v>
      </c>
      <c r="G32" s="5" t="s">
        <v>58</v>
      </c>
      <c r="H32" s="5" t="str">
        <f t="shared" si="2"/>
        <v>UPDATE crash_ACC SET ACCTYPEtxt = 'LIGHT POLE' where RTRIM(ACCTYPE)='24'</v>
      </c>
    </row>
    <row r="33" spans="1:8" x14ac:dyDescent="0.25">
      <c r="A33" s="7">
        <v>37</v>
      </c>
      <c r="B33" s="6" t="s">
        <v>251</v>
      </c>
      <c r="C33" s="7" t="s">
        <v>5</v>
      </c>
      <c r="D33" s="11" t="s">
        <v>2446</v>
      </c>
      <c r="E33" s="11">
        <v>25</v>
      </c>
      <c r="F33" s="5" t="s">
        <v>4697</v>
      </c>
      <c r="G33" s="5" t="s">
        <v>58</v>
      </c>
      <c r="H33" s="5" t="str">
        <f t="shared" si="2"/>
        <v>UPDATE crash_ACC SET ACCTYPEtxt = 'UTILITY POLE' where RTRIM(ACCTYPE)='25'</v>
      </c>
    </row>
    <row r="34" spans="1:8" x14ac:dyDescent="0.25">
      <c r="A34" s="7">
        <v>38</v>
      </c>
      <c r="B34" s="6" t="s">
        <v>252</v>
      </c>
      <c r="C34" s="7" t="s">
        <v>5</v>
      </c>
      <c r="D34" s="11" t="s">
        <v>2447</v>
      </c>
      <c r="E34" s="11">
        <v>26</v>
      </c>
      <c r="F34" s="5" t="s">
        <v>2448</v>
      </c>
      <c r="G34" s="5" t="s">
        <v>58</v>
      </c>
      <c r="H34" s="5" t="str">
        <f t="shared" si="2"/>
        <v>UPDATE crash_ACC SET ACCTYPEtxt = 'SIGN STRUC/POST' where RTRIM(ACCTYPE)='26'</v>
      </c>
    </row>
    <row r="35" spans="1:8" x14ac:dyDescent="0.25">
      <c r="A35" s="7">
        <v>39</v>
      </c>
      <c r="B35" s="6" t="s">
        <v>253</v>
      </c>
      <c r="C35" s="7" t="s">
        <v>5</v>
      </c>
      <c r="D35" s="11" t="s">
        <v>2449</v>
      </c>
      <c r="E35" s="11">
        <v>27</v>
      </c>
      <c r="F35" s="5" t="s">
        <v>2450</v>
      </c>
      <c r="G35" s="5" t="s">
        <v>58</v>
      </c>
      <c r="H35" s="5" t="str">
        <f t="shared" si="2"/>
        <v>UPDATE crash_ACC SET ACCTYPEtxt = 'MAILBOXES/POSTS' where RTRIM(ACCTYPE)='27'</v>
      </c>
    </row>
    <row r="36" spans="1:8" x14ac:dyDescent="0.25">
      <c r="A36" s="7">
        <v>40</v>
      </c>
      <c r="B36" s="6" t="s">
        <v>254</v>
      </c>
      <c r="C36" s="7" t="s">
        <v>5</v>
      </c>
      <c r="D36" s="11" t="s">
        <v>2451</v>
      </c>
      <c r="E36" s="11">
        <v>28</v>
      </c>
      <c r="F36" s="5" t="s">
        <v>2452</v>
      </c>
      <c r="G36" s="5" t="s">
        <v>58</v>
      </c>
      <c r="H36" s="5" t="str">
        <f t="shared" si="2"/>
        <v>UPDATE crash_ACC SET ACCTYPEtxt = 'OTHER POLES' where RTRIM(ACCTYPE)='28'</v>
      </c>
    </row>
    <row r="37" spans="1:8" x14ac:dyDescent="0.25">
      <c r="A37" s="7">
        <v>41</v>
      </c>
      <c r="B37" s="6" t="s">
        <v>255</v>
      </c>
      <c r="C37" s="7" t="s">
        <v>5</v>
      </c>
      <c r="D37" s="11" t="s">
        <v>2453</v>
      </c>
      <c r="E37" s="11">
        <v>29</v>
      </c>
      <c r="F37" s="5" t="s">
        <v>2454</v>
      </c>
      <c r="G37" s="5" t="s">
        <v>58</v>
      </c>
      <c r="H37" s="5" t="str">
        <f t="shared" si="2"/>
        <v>UPDATE crash_ACC SET ACCTYPEtxt = 'HYDRANT' where RTRIM(ACCTYPE)='29'</v>
      </c>
    </row>
    <row r="38" spans="1:8" x14ac:dyDescent="0.25">
      <c r="A38" s="7">
        <v>42</v>
      </c>
      <c r="B38" s="6" t="s">
        <v>256</v>
      </c>
      <c r="C38" s="7" t="s">
        <v>5</v>
      </c>
      <c r="D38" s="11" t="s">
        <v>2455</v>
      </c>
      <c r="E38" s="11">
        <v>30</v>
      </c>
      <c r="F38" s="5" t="s">
        <v>4698</v>
      </c>
      <c r="G38" s="5" t="s">
        <v>58</v>
      </c>
      <c r="H38" s="5" t="str">
        <f t="shared" si="2"/>
        <v>UPDATE crash_ACC SET ACCTYPEtxt = 'TREE/SHRUBBERY' where RTRIM(ACCTYPE)='30'</v>
      </c>
    </row>
    <row r="39" spans="1:8" x14ac:dyDescent="0.25">
      <c r="A39" s="7">
        <v>43</v>
      </c>
      <c r="B39" s="6" t="s">
        <v>257</v>
      </c>
      <c r="C39" s="7" t="s">
        <v>5</v>
      </c>
      <c r="D39" s="11" t="s">
        <v>2456</v>
      </c>
      <c r="E39" s="11">
        <v>31</v>
      </c>
      <c r="F39" s="5" t="s">
        <v>4699</v>
      </c>
      <c r="G39" s="5" t="s">
        <v>58</v>
      </c>
      <c r="H39" s="5" t="str">
        <f t="shared" si="2"/>
        <v>UPDATE crash_ACC SET ACCTYPEtxt = 'BRIDGE PIERS' where RTRIM(ACCTYPE)='31'</v>
      </c>
    </row>
    <row r="40" spans="1:8" x14ac:dyDescent="0.25">
      <c r="A40" s="7">
        <v>44</v>
      </c>
      <c r="B40" s="6" t="s">
        <v>258</v>
      </c>
      <c r="C40" s="7" t="s">
        <v>5</v>
      </c>
      <c r="D40" s="11" t="s">
        <v>2457</v>
      </c>
      <c r="E40" s="11">
        <v>32</v>
      </c>
      <c r="F40" s="5" t="s">
        <v>4700</v>
      </c>
      <c r="G40" s="5" t="s">
        <v>58</v>
      </c>
      <c r="H40" s="5" t="str">
        <f t="shared" si="2"/>
        <v>UPDATE crash_ACC SET ACCTYPEtxt = 'MEDIAN SAFTY BAR' where RTRIM(ACCTYPE)='32'</v>
      </c>
    </row>
    <row r="41" spans="1:8" x14ac:dyDescent="0.25">
      <c r="A41" s="7">
        <v>45</v>
      </c>
      <c r="B41" s="6" t="s">
        <v>259</v>
      </c>
      <c r="C41" s="7" t="s">
        <v>5</v>
      </c>
      <c r="D41" s="11" t="s">
        <v>2458</v>
      </c>
      <c r="E41" s="11">
        <v>33</v>
      </c>
      <c r="F41" s="5" t="s">
        <v>2459</v>
      </c>
      <c r="G41" s="5" t="s">
        <v>58</v>
      </c>
      <c r="H41" s="5" t="str">
        <f t="shared" si="2"/>
        <v>UPDATE crash_ACC SET ACCTYPEtxt = 'CRASH CUSHION' where RTRIM(ACCTYPE)='33'</v>
      </c>
    </row>
    <row r="42" spans="1:8" x14ac:dyDescent="0.25">
      <c r="A42" s="7">
        <v>46</v>
      </c>
      <c r="B42" s="6" t="s">
        <v>260</v>
      </c>
      <c r="C42" s="7" t="s">
        <v>5</v>
      </c>
      <c r="D42" s="11" t="s">
        <v>2460</v>
      </c>
      <c r="E42" s="11">
        <v>34</v>
      </c>
      <c r="F42" s="5" t="s">
        <v>2461</v>
      </c>
      <c r="G42" s="5" t="s">
        <v>58</v>
      </c>
      <c r="H42" s="5" t="str">
        <f t="shared" si="2"/>
        <v>UPDATE crash_ACC SET ACCTYPEtxt = 'GUARDRAIL' where RTRIM(ACCTYPE)='34'</v>
      </c>
    </row>
    <row r="43" spans="1:8" x14ac:dyDescent="0.25">
      <c r="A43" s="7">
        <v>47</v>
      </c>
      <c r="B43" s="6" t="s">
        <v>261</v>
      </c>
      <c r="C43" s="7" t="s">
        <v>5</v>
      </c>
      <c r="D43" s="11" t="s">
        <v>2462</v>
      </c>
      <c r="E43" s="11">
        <v>35</v>
      </c>
      <c r="F43" s="5" t="s">
        <v>4701</v>
      </c>
      <c r="G43" s="5" t="s">
        <v>58</v>
      </c>
      <c r="H43" s="5" t="str">
        <f t="shared" si="2"/>
        <v>UPDATE crash_ACC SET ACCTYPEtxt = 'FNCE (NOT MD BR)' where RTRIM(ACCTYPE)='35'</v>
      </c>
    </row>
    <row r="44" spans="1:8" x14ac:dyDescent="0.25">
      <c r="A44" s="7">
        <v>48</v>
      </c>
      <c r="B44" s="6" t="s">
        <v>262</v>
      </c>
      <c r="C44" s="7" t="s">
        <v>5</v>
      </c>
      <c r="D44" s="11" t="s">
        <v>2463</v>
      </c>
      <c r="E44" s="11">
        <v>36</v>
      </c>
      <c r="F44" s="5" t="s">
        <v>4702</v>
      </c>
      <c r="G44" s="5" t="s">
        <v>58</v>
      </c>
      <c r="H44" s="5" t="str">
        <f t="shared" si="2"/>
        <v>UPDATE crash_ACC SET ACCTYPEtxt = 'CULVERT/HEADWALL' where RTRIM(ACCTYPE)='36'</v>
      </c>
    </row>
    <row r="45" spans="1:8" x14ac:dyDescent="0.25">
      <c r="A45" s="7">
        <v>49</v>
      </c>
      <c r="B45" s="6" t="s">
        <v>263</v>
      </c>
      <c r="C45" s="7" t="s">
        <v>5</v>
      </c>
      <c r="D45" s="11" t="s">
        <v>2464</v>
      </c>
      <c r="E45" s="11">
        <v>37</v>
      </c>
      <c r="F45" s="5" t="s">
        <v>4703</v>
      </c>
      <c r="G45" s="5" t="s">
        <v>58</v>
      </c>
      <c r="H45" s="5" t="str">
        <f t="shared" si="2"/>
        <v>UPDATE crash_ACC SET ACCTYPEtxt = 'EMBANK/DITCH/CRB' where RTRIM(ACCTYPE)='37'</v>
      </c>
    </row>
    <row r="46" spans="1:8" x14ac:dyDescent="0.25">
      <c r="A46" s="7">
        <v>50</v>
      </c>
      <c r="B46" s="6" t="s">
        <v>264</v>
      </c>
      <c r="C46" s="7" t="s">
        <v>5</v>
      </c>
      <c r="D46" s="11" t="s">
        <v>2465</v>
      </c>
      <c r="E46" s="11">
        <v>38</v>
      </c>
      <c r="F46" s="5" t="s">
        <v>2466</v>
      </c>
      <c r="G46" s="5" t="s">
        <v>58</v>
      </c>
      <c r="H46" s="5" t="str">
        <f t="shared" si="2"/>
        <v>UPDATE crash_ACC SET ACCTYPEtxt = 'BUILDING/WALL' where RTRIM(ACCTYPE)='38'</v>
      </c>
    </row>
    <row r="47" spans="1:8" x14ac:dyDescent="0.25">
      <c r="A47" s="7">
        <v>51</v>
      </c>
      <c r="B47" s="6" t="s">
        <v>265</v>
      </c>
      <c r="C47" s="7" t="s">
        <v>5</v>
      </c>
      <c r="D47" s="11" t="s">
        <v>2467</v>
      </c>
      <c r="E47" s="11">
        <v>39</v>
      </c>
      <c r="F47" s="5" t="s">
        <v>2468</v>
      </c>
      <c r="G47" s="5" t="s">
        <v>58</v>
      </c>
      <c r="H47" s="5" t="str">
        <f t="shared" si="2"/>
        <v>UPDATE crash_ACC SET ACCTYPEtxt = 'ROCK OUTCROPS' where RTRIM(ACCTYPE)='39'</v>
      </c>
    </row>
    <row r="48" spans="1:8" x14ac:dyDescent="0.25">
      <c r="A48" s="7">
        <v>52</v>
      </c>
      <c r="B48" s="6" t="s">
        <v>266</v>
      </c>
      <c r="C48" s="7" t="s">
        <v>5</v>
      </c>
      <c r="D48" s="11" t="s">
        <v>2469</v>
      </c>
      <c r="E48" s="11">
        <v>40</v>
      </c>
      <c r="F48" s="5" t="s">
        <v>2470</v>
      </c>
      <c r="G48" s="5" t="s">
        <v>58</v>
      </c>
      <c r="H48" s="5" t="str">
        <f t="shared" si="2"/>
        <v>UPDATE crash_ACC SET ACCTYPEtxt = 'PARKING METER' where RTRIM(ACCTYPE)='40'</v>
      </c>
    </row>
    <row r="49" spans="1:8" x14ac:dyDescent="0.25">
      <c r="A49" s="7">
        <v>53</v>
      </c>
      <c r="B49" s="6" t="s">
        <v>267</v>
      </c>
      <c r="C49" s="7" t="s">
        <v>5</v>
      </c>
      <c r="D49" s="11" t="s">
        <v>2471</v>
      </c>
      <c r="E49" s="11">
        <v>41</v>
      </c>
      <c r="F49" s="5" t="s">
        <v>2472</v>
      </c>
      <c r="G49" s="5" t="s">
        <v>58</v>
      </c>
      <c r="H49" s="5" t="str">
        <f t="shared" si="2"/>
        <v>UPDATE crash_ACC SET ACCTYPEtxt = 'OTHER FIXED OBJ' where RTRIM(ACCTYPE)='41'</v>
      </c>
    </row>
    <row r="50" spans="1:8" x14ac:dyDescent="0.25">
      <c r="A50" s="7">
        <v>54</v>
      </c>
      <c r="B50" s="6" t="s">
        <v>268</v>
      </c>
      <c r="C50" s="7" t="s">
        <v>5</v>
      </c>
      <c r="D50" s="11" t="s">
        <v>2473</v>
      </c>
      <c r="E50" s="11">
        <v>42</v>
      </c>
      <c r="F50" s="5" t="s">
        <v>2474</v>
      </c>
      <c r="G50" s="5" t="s">
        <v>58</v>
      </c>
      <c r="H50" s="5" t="str">
        <f t="shared" si="2"/>
        <v>UPDATE crash_ACC SET ACCTYPEtxt = 'UNK TYP FXD OBJ' where RTRIM(ACCTYPE)='42'</v>
      </c>
    </row>
    <row r="51" spans="1:8" x14ac:dyDescent="0.25">
      <c r="A51" s="7">
        <v>55</v>
      </c>
      <c r="B51" s="6" t="s">
        <v>269</v>
      </c>
      <c r="C51" s="7" t="s">
        <v>5</v>
      </c>
      <c r="D51" s="11" t="s">
        <v>2475</v>
      </c>
      <c r="E51" s="11">
        <v>51</v>
      </c>
      <c r="F51" s="5" t="s">
        <v>4704</v>
      </c>
      <c r="G51" s="5" t="s">
        <v>58</v>
      </c>
      <c r="H51" s="5" t="str">
        <f t="shared" si="2"/>
        <v>UPDATE crash_ACC SET ACCTYPEtxt = 'OVRTURN/ROLLOVER' where RTRIM(ACCTYPE)='51'</v>
      </c>
    </row>
    <row r="52" spans="1:8" x14ac:dyDescent="0.25">
      <c r="A52" s="7">
        <v>56</v>
      </c>
      <c r="B52" s="6" t="s">
        <v>270</v>
      </c>
      <c r="C52" s="7" t="s">
        <v>5</v>
      </c>
      <c r="D52" s="11" t="s">
        <v>2476</v>
      </c>
      <c r="E52" s="11">
        <v>52</v>
      </c>
      <c r="F52" s="5" t="s">
        <v>4705</v>
      </c>
      <c r="G52" s="5" t="s">
        <v>58</v>
      </c>
      <c r="H52" s="5" t="str">
        <f t="shared" si="2"/>
        <v>UPDATE crash_ACC SET ACCTYPEtxt = 'SUBMERSION' where RTRIM(ACCTYPE)='52'</v>
      </c>
    </row>
    <row r="53" spans="1:8" x14ac:dyDescent="0.25">
      <c r="A53" s="7">
        <v>57</v>
      </c>
      <c r="B53" s="6" t="s">
        <v>271</v>
      </c>
      <c r="C53" s="7" t="s">
        <v>5</v>
      </c>
      <c r="D53" s="11" t="s">
        <v>2477</v>
      </c>
      <c r="E53" s="11">
        <v>53</v>
      </c>
      <c r="F53" s="5" t="s">
        <v>4706</v>
      </c>
      <c r="G53" s="5" t="s">
        <v>58</v>
      </c>
      <c r="H53" s="5" t="str">
        <f t="shared" si="2"/>
        <v>UPDATE crash_ACC SET ACCTYPEtxt = 'FIRE/EXPLOSION' where RTRIM(ACCTYPE)='53'</v>
      </c>
    </row>
    <row r="54" spans="1:8" x14ac:dyDescent="0.25">
      <c r="A54" s="7">
        <v>58</v>
      </c>
      <c r="B54" s="6" t="s">
        <v>272</v>
      </c>
      <c r="C54" s="7" t="s">
        <v>5</v>
      </c>
      <c r="D54" s="11" t="s">
        <v>2478</v>
      </c>
      <c r="E54" s="11">
        <v>54</v>
      </c>
      <c r="F54" s="5" t="s">
        <v>2479</v>
      </c>
      <c r="G54" s="5" t="s">
        <v>58</v>
      </c>
      <c r="H54" s="5" t="str">
        <f t="shared" si="2"/>
        <v>UPDATE crash_ACC SET ACCTYPEtxt = 'JACKKNIFE' where RTRIM(ACCTYPE)='54'</v>
      </c>
    </row>
    <row r="55" spans="1:8" x14ac:dyDescent="0.25">
      <c r="A55" s="7">
        <v>59</v>
      </c>
      <c r="B55" s="6" t="s">
        <v>273</v>
      </c>
      <c r="C55" s="7" t="s">
        <v>5</v>
      </c>
      <c r="D55" s="11" t="s">
        <v>2480</v>
      </c>
      <c r="E55" s="11">
        <v>55</v>
      </c>
      <c r="F55" s="5" t="s">
        <v>4707</v>
      </c>
      <c r="G55" s="5" t="s">
        <v>58</v>
      </c>
      <c r="H55" s="5" t="str">
        <f t="shared" si="2"/>
        <v>UPDATE crash_ACC SET ACCTYPEtxt = 'LOSS/SPIL-NONHAZ' where RTRIM(ACCTYPE)='55'</v>
      </c>
    </row>
    <row r="56" spans="1:8" x14ac:dyDescent="0.25">
      <c r="A56" s="7">
        <v>60</v>
      </c>
      <c r="B56" s="6" t="s">
        <v>274</v>
      </c>
      <c r="C56" s="7" t="s">
        <v>5</v>
      </c>
      <c r="D56" s="11" t="s">
        <v>2481</v>
      </c>
      <c r="E56" s="11">
        <v>56</v>
      </c>
      <c r="F56" s="5" t="s">
        <v>4708</v>
      </c>
      <c r="G56" s="5" t="s">
        <v>58</v>
      </c>
      <c r="H56" s="5" t="str">
        <f t="shared" si="2"/>
        <v>UPDATE crash_ACC SET ACCTYPEtxt = 'LOSS/SPIL-HAZMAT' where RTRIM(ACCTYPE)='56'</v>
      </c>
    </row>
    <row r="57" spans="1:8" x14ac:dyDescent="0.25">
      <c r="A57" s="7">
        <v>61</v>
      </c>
      <c r="B57" s="6" t="s">
        <v>275</v>
      </c>
      <c r="C57" s="7" t="s">
        <v>5</v>
      </c>
      <c r="D57" s="11" t="s">
        <v>2482</v>
      </c>
      <c r="E57" s="11">
        <v>64</v>
      </c>
      <c r="F57" s="5" t="s">
        <v>4709</v>
      </c>
      <c r="G57" s="5" t="s">
        <v>58</v>
      </c>
      <c r="H57" s="5" t="str">
        <f t="shared" si="2"/>
        <v>UPDATE crash_ACC SET ACCTYPEtxt = 'OTHR TYP NONCOLL' where RTRIM(ACCTYPE)='64'</v>
      </c>
    </row>
    <row r="58" spans="1:8" x14ac:dyDescent="0.25">
      <c r="A58" s="7">
        <v>62</v>
      </c>
      <c r="B58" s="6" t="s">
        <v>276</v>
      </c>
      <c r="C58" s="7" t="s">
        <v>5</v>
      </c>
      <c r="D58" s="11" t="s">
        <v>2483</v>
      </c>
      <c r="E58" s="11">
        <v>65</v>
      </c>
      <c r="F58" s="5" t="s">
        <v>4710</v>
      </c>
      <c r="G58" s="5" t="s">
        <v>58</v>
      </c>
      <c r="H58" s="5" t="str">
        <f t="shared" si="2"/>
        <v>UPDATE crash_ACC SET ACCTYPEtxt = 'UNKN TYP NONCOLL' where RTRIM(ACCTYPE)='65'</v>
      </c>
    </row>
    <row r="59" spans="1:8" x14ac:dyDescent="0.25">
      <c r="A59" s="7">
        <v>63</v>
      </c>
      <c r="B59" s="6" t="s">
        <v>277</v>
      </c>
      <c r="C59" s="7" t="s">
        <v>5</v>
      </c>
      <c r="D59" s="11" t="s">
        <v>2484</v>
      </c>
      <c r="E59" s="11">
        <v>90</v>
      </c>
      <c r="F59" s="5" t="s">
        <v>4711</v>
      </c>
      <c r="G59" s="5" t="s">
        <v>58</v>
      </c>
      <c r="H59" s="5" t="str">
        <f t="shared" si="2"/>
        <v>UPDATE crash_ACC SET ACCTYPEtxt = 'OTHER ACC TYPE' where RTRIM(ACCTYPE)='90'</v>
      </c>
    </row>
    <row r="60" spans="1:8" x14ac:dyDescent="0.25">
      <c r="A60" s="7">
        <v>64</v>
      </c>
      <c r="B60" s="6" t="s">
        <v>278</v>
      </c>
      <c r="C60" s="7" t="s">
        <v>5</v>
      </c>
      <c r="D60" s="11" t="s">
        <v>2485</v>
      </c>
      <c r="E60" s="11">
        <v>99</v>
      </c>
      <c r="F60" s="5" t="s">
        <v>4712</v>
      </c>
      <c r="G60" s="5" t="s">
        <v>58</v>
      </c>
      <c r="H60" s="5" t="str">
        <f t="shared" si="2"/>
        <v>UPDATE crash_ACC SET ACCTYPEtxt = 'UNKWN ACC TYPE' where RTRIM(ACCTYPE)='99'</v>
      </c>
    </row>
    <row r="61" spans="1:8" x14ac:dyDescent="0.25">
      <c r="A61" s="7">
        <v>65</v>
      </c>
      <c r="B61" s="6" t="s">
        <v>279</v>
      </c>
      <c r="C61" s="7" t="s">
        <v>5</v>
      </c>
      <c r="D61" s="11" t="s">
        <v>2486</v>
      </c>
      <c r="E61" s="11">
        <v>0</v>
      </c>
      <c r="F61" s="5" t="s">
        <v>2487</v>
      </c>
      <c r="G61" s="5" t="s">
        <v>58</v>
      </c>
      <c r="H61" s="5" t="str">
        <f>"UPDATE crash_"&amp;TRIM(G61)&amp;" SET "&amp;TRIM(C61)&amp;"txt = '"&amp;TRIM(F61)&amp;"' where RTRIM("&amp;TRIM(C61)&amp;")='"&amp;TRIM(E61)&amp;"' or rtrim("&amp;TRIM(C61)&amp;")='0"&amp;E61&amp;"'"</f>
        <v>UPDATE crash_ACC SET ACCTYPEtxt = 'LEFT BLANK' where RTRIM(ACCTYPE)='0' or rtrim(ACCTYPE)='00'</v>
      </c>
    </row>
    <row r="62" spans="1:8" x14ac:dyDescent="0.25">
      <c r="A62" s="7">
        <v>173</v>
      </c>
      <c r="B62" s="6" t="s">
        <v>350</v>
      </c>
      <c r="C62" s="7" t="s">
        <v>8</v>
      </c>
      <c r="D62" s="11" t="s">
        <v>2425</v>
      </c>
      <c r="E62" s="11" t="s">
        <v>2425</v>
      </c>
      <c r="F62" s="5" t="s">
        <v>2515</v>
      </c>
      <c r="G62" s="5" t="s">
        <v>58</v>
      </c>
      <c r="H62" s="5" t="str">
        <f t="shared" ref="H62:H93" si="3">"UPDATE crash_"&amp;TRIM(G62)&amp;" SET "&amp;TRIM(C62)&amp;"txt = '"&amp;TRIM(F62)&amp;"' where RTRIM("&amp;TRIM(C62)&amp;")='"&amp;TRIM(E62)&amp;"'"</f>
        <v>UPDATE crash_ACC SET BRIDGEtxt = 'NOT ON BRIDGE' where RTRIM(BRIDGE)='N'</v>
      </c>
    </row>
    <row r="63" spans="1:8" x14ac:dyDescent="0.25">
      <c r="A63" s="7">
        <v>174</v>
      </c>
      <c r="B63" s="6" t="s">
        <v>351</v>
      </c>
      <c r="C63" s="7" t="s">
        <v>8</v>
      </c>
      <c r="D63" s="11" t="s">
        <v>2502</v>
      </c>
      <c r="E63" s="11" t="s">
        <v>2502</v>
      </c>
      <c r="F63" s="5" t="s">
        <v>2516</v>
      </c>
      <c r="G63" s="5" t="s">
        <v>58</v>
      </c>
      <c r="H63" s="5" t="str">
        <f t="shared" si="3"/>
        <v>UPDATE crash_ACC SET BRIDGEtxt = 'YES ON BRIDGE' where RTRIM(BRIDGE)='Y'</v>
      </c>
    </row>
    <row r="64" spans="1:8" x14ac:dyDescent="0.25">
      <c r="A64" s="7">
        <v>175</v>
      </c>
      <c r="B64" s="6" t="s">
        <v>331</v>
      </c>
      <c r="C64" s="7" t="s">
        <v>8</v>
      </c>
      <c r="D64" s="11" t="s">
        <v>2505</v>
      </c>
      <c r="E64" s="11" t="s">
        <v>2505</v>
      </c>
      <c r="F64" s="5" t="s">
        <v>2506</v>
      </c>
      <c r="G64" s="5" t="s">
        <v>58</v>
      </c>
      <c r="H64" s="5" t="str">
        <f t="shared" si="3"/>
        <v>UPDATE crash_ACC SET BRIDGEtxt = 'UNKNOWN' where RTRIM(BRIDGE)='X'</v>
      </c>
    </row>
    <row r="65" spans="1:8" x14ac:dyDescent="0.25">
      <c r="A65" s="7">
        <v>176</v>
      </c>
      <c r="B65" s="6" t="s">
        <v>332</v>
      </c>
      <c r="C65" s="7" t="s">
        <v>8</v>
      </c>
      <c r="D65" s="11" t="s">
        <v>2507</v>
      </c>
      <c r="E65" s="11" t="s">
        <v>2507</v>
      </c>
      <c r="F65" s="5" t="s">
        <v>2487</v>
      </c>
      <c r="G65" s="5" t="s">
        <v>58</v>
      </c>
      <c r="H65" s="5" t="str">
        <f t="shared" si="3"/>
        <v>UPDATE crash_ACC SET BRIDGEtxt = 'LEFT BLANK' where RTRIM(BRIDGE)='Z'</v>
      </c>
    </row>
    <row r="66" spans="1:8" x14ac:dyDescent="0.25">
      <c r="A66" s="7">
        <v>235</v>
      </c>
      <c r="B66" s="6" t="s">
        <v>399</v>
      </c>
      <c r="C66" s="7" t="s">
        <v>10</v>
      </c>
      <c r="D66" s="11" t="s">
        <v>2424</v>
      </c>
      <c r="E66" s="11" t="s">
        <v>2424</v>
      </c>
      <c r="F66" s="5" t="s">
        <v>9</v>
      </c>
      <c r="G66" s="5" t="s">
        <v>58</v>
      </c>
      <c r="H66" s="5" t="str">
        <f t="shared" si="3"/>
        <v>UPDATE crash_ACC SET CIORTOtxt = 'CITY' where RTRIM(CIORTO)='C'</v>
      </c>
    </row>
    <row r="67" spans="1:8" x14ac:dyDescent="0.25">
      <c r="A67" s="7">
        <v>236</v>
      </c>
      <c r="B67" s="6" t="s">
        <v>400</v>
      </c>
      <c r="C67" s="7" t="s">
        <v>10</v>
      </c>
      <c r="D67" s="11" t="s">
        <v>4197</v>
      </c>
      <c r="E67" s="11" t="s">
        <v>4197</v>
      </c>
      <c r="F67" s="5" t="s">
        <v>4805</v>
      </c>
      <c r="G67" s="5" t="s">
        <v>58</v>
      </c>
      <c r="H67" s="5" t="str">
        <f t="shared" si="3"/>
        <v>UPDATE crash_ACC SET CIORTOtxt = 'TOWNSHIP' where RTRIM(CIORTO)='T'</v>
      </c>
    </row>
    <row r="68" spans="1:8" x14ac:dyDescent="0.25">
      <c r="A68" s="7">
        <v>240</v>
      </c>
      <c r="B68" s="6" t="s">
        <v>401</v>
      </c>
      <c r="C68" s="7" t="s">
        <v>11</v>
      </c>
      <c r="D68" s="11" t="s">
        <v>2408</v>
      </c>
      <c r="E68" s="13" t="s">
        <v>6060</v>
      </c>
      <c r="F68" s="5" t="s">
        <v>4806</v>
      </c>
      <c r="G68" s="5" t="s">
        <v>58</v>
      </c>
      <c r="H68" s="5" t="str">
        <f t="shared" si="3"/>
        <v>UPDATE crash_ACC SET COUNTYtxt = 'AITKIN' where RTRIM(COUNTY)='01'</v>
      </c>
    </row>
    <row r="69" spans="1:8" x14ac:dyDescent="0.25">
      <c r="A69" s="7">
        <v>241</v>
      </c>
      <c r="B69" s="6" t="s">
        <v>402</v>
      </c>
      <c r="C69" s="7" t="s">
        <v>11</v>
      </c>
      <c r="D69" s="11" t="s">
        <v>2410</v>
      </c>
      <c r="E69" s="13" t="s">
        <v>6061</v>
      </c>
      <c r="F69" s="5" t="s">
        <v>2527</v>
      </c>
      <c r="G69" s="5" t="s">
        <v>58</v>
      </c>
      <c r="H69" s="5" t="str">
        <f t="shared" si="3"/>
        <v>UPDATE crash_ACC SET COUNTYtxt = 'ANOKA' where RTRIM(COUNTY)='02'</v>
      </c>
    </row>
    <row r="70" spans="1:8" x14ac:dyDescent="0.25">
      <c r="A70" s="7">
        <v>242</v>
      </c>
      <c r="B70" s="6" t="s">
        <v>403</v>
      </c>
      <c r="C70" s="7" t="s">
        <v>11</v>
      </c>
      <c r="D70" s="11" t="s">
        <v>2412</v>
      </c>
      <c r="E70" s="13" t="s">
        <v>6062</v>
      </c>
      <c r="F70" s="5" t="s">
        <v>4807</v>
      </c>
      <c r="G70" s="5" t="s">
        <v>58</v>
      </c>
      <c r="H70" s="5" t="str">
        <f t="shared" si="3"/>
        <v>UPDATE crash_ACC SET COUNTYtxt = 'BECKER' where RTRIM(COUNTY)='03'</v>
      </c>
    </row>
    <row r="71" spans="1:8" x14ac:dyDescent="0.25">
      <c r="A71" s="7">
        <v>243</v>
      </c>
      <c r="B71" s="6" t="s">
        <v>404</v>
      </c>
      <c r="C71" s="7" t="s">
        <v>11</v>
      </c>
      <c r="D71" s="11" t="s">
        <v>2413</v>
      </c>
      <c r="E71" s="13" t="s">
        <v>6063</v>
      </c>
      <c r="F71" s="5" t="s">
        <v>4808</v>
      </c>
      <c r="G71" s="5" t="s">
        <v>58</v>
      </c>
      <c r="H71" s="5" t="str">
        <f t="shared" si="3"/>
        <v>UPDATE crash_ACC SET COUNTYtxt = 'BELTRAMI' where RTRIM(COUNTY)='04'</v>
      </c>
    </row>
    <row r="72" spans="1:8" x14ac:dyDescent="0.25">
      <c r="A72" s="7">
        <v>244</v>
      </c>
      <c r="B72" s="6" t="s">
        <v>405</v>
      </c>
      <c r="C72" s="7" t="s">
        <v>11</v>
      </c>
      <c r="D72" s="11" t="s">
        <v>2414</v>
      </c>
      <c r="E72" s="13" t="s">
        <v>6064</v>
      </c>
      <c r="F72" s="5" t="s">
        <v>4809</v>
      </c>
      <c r="G72" s="5" t="s">
        <v>58</v>
      </c>
      <c r="H72" s="5" t="str">
        <f t="shared" si="3"/>
        <v>UPDATE crash_ACC SET COUNTYtxt = 'BENTON' where RTRIM(COUNTY)='05'</v>
      </c>
    </row>
    <row r="73" spans="1:8" x14ac:dyDescent="0.25">
      <c r="A73" s="7">
        <v>245</v>
      </c>
      <c r="B73" s="6" t="s">
        <v>406</v>
      </c>
      <c r="C73" s="7" t="s">
        <v>11</v>
      </c>
      <c r="D73" s="11" t="s">
        <v>2416</v>
      </c>
      <c r="E73" s="13" t="s">
        <v>6065</v>
      </c>
      <c r="F73" s="5" t="s">
        <v>2528</v>
      </c>
      <c r="G73" s="5" t="s">
        <v>58</v>
      </c>
      <c r="H73" s="5" t="str">
        <f t="shared" si="3"/>
        <v>UPDATE crash_ACC SET COUNTYtxt = 'BIG STONE' where RTRIM(COUNTY)='06'</v>
      </c>
    </row>
    <row r="74" spans="1:8" x14ac:dyDescent="0.25">
      <c r="A74" s="7">
        <v>246</v>
      </c>
      <c r="B74" s="6" t="s">
        <v>407</v>
      </c>
      <c r="C74" s="7" t="s">
        <v>11</v>
      </c>
      <c r="D74" s="11" t="s">
        <v>2418</v>
      </c>
      <c r="E74" s="13" t="s">
        <v>6066</v>
      </c>
      <c r="F74" s="5" t="s">
        <v>4810</v>
      </c>
      <c r="G74" s="5" t="s">
        <v>58</v>
      </c>
      <c r="H74" s="5" t="str">
        <f t="shared" si="3"/>
        <v>UPDATE crash_ACC SET COUNTYtxt = 'BLUE EARTH' where RTRIM(COUNTY)='07'</v>
      </c>
    </row>
    <row r="75" spans="1:8" x14ac:dyDescent="0.25">
      <c r="A75" s="7">
        <v>247</v>
      </c>
      <c r="B75" s="6" t="s">
        <v>408</v>
      </c>
      <c r="C75" s="7" t="s">
        <v>11</v>
      </c>
      <c r="D75" s="11" t="s">
        <v>2430</v>
      </c>
      <c r="E75" s="13" t="s">
        <v>6067</v>
      </c>
      <c r="F75" s="5" t="s">
        <v>2529</v>
      </c>
      <c r="G75" s="5" t="s">
        <v>58</v>
      </c>
      <c r="H75" s="5" t="str">
        <f t="shared" si="3"/>
        <v>UPDATE crash_ACC SET COUNTYtxt = 'BROWN' where RTRIM(COUNTY)='08'</v>
      </c>
    </row>
    <row r="76" spans="1:8" x14ac:dyDescent="0.25">
      <c r="A76" s="7">
        <v>248</v>
      </c>
      <c r="B76" s="6" t="s">
        <v>409</v>
      </c>
      <c r="C76" s="7" t="s">
        <v>11</v>
      </c>
      <c r="D76" s="11" t="s">
        <v>2432</v>
      </c>
      <c r="E76" s="13" t="s">
        <v>6068</v>
      </c>
      <c r="F76" s="5" t="s">
        <v>2530</v>
      </c>
      <c r="G76" s="5" t="s">
        <v>58</v>
      </c>
      <c r="H76" s="5" t="str">
        <f t="shared" si="3"/>
        <v>UPDATE crash_ACC SET COUNTYtxt = 'CARLTON' where RTRIM(COUNTY)='09'</v>
      </c>
    </row>
    <row r="77" spans="1:8" x14ac:dyDescent="0.25">
      <c r="A77" s="7">
        <v>249</v>
      </c>
      <c r="B77" s="6" t="s">
        <v>410</v>
      </c>
      <c r="C77" s="7" t="s">
        <v>11</v>
      </c>
      <c r="D77" s="11" t="s">
        <v>2433</v>
      </c>
      <c r="E77" s="11">
        <v>10</v>
      </c>
      <c r="F77" s="5" t="s">
        <v>4811</v>
      </c>
      <c r="G77" s="5" t="s">
        <v>58</v>
      </c>
      <c r="H77" s="5" t="str">
        <f t="shared" si="3"/>
        <v>UPDATE crash_ACC SET COUNTYtxt = 'CARVER' where RTRIM(COUNTY)='10'</v>
      </c>
    </row>
    <row r="78" spans="1:8" x14ac:dyDescent="0.25">
      <c r="A78" s="7">
        <v>250</v>
      </c>
      <c r="B78" s="6" t="s">
        <v>411</v>
      </c>
      <c r="C78" s="7" t="s">
        <v>11</v>
      </c>
      <c r="D78" s="11" t="s">
        <v>2434</v>
      </c>
      <c r="E78" s="11">
        <v>11</v>
      </c>
      <c r="F78" s="5" t="s">
        <v>4812</v>
      </c>
      <c r="G78" s="5" t="s">
        <v>58</v>
      </c>
      <c r="H78" s="5" t="str">
        <f t="shared" si="3"/>
        <v>UPDATE crash_ACC SET COUNTYtxt = 'CASS' where RTRIM(COUNTY)='11'</v>
      </c>
    </row>
    <row r="79" spans="1:8" x14ac:dyDescent="0.25">
      <c r="A79" s="7">
        <v>251</v>
      </c>
      <c r="B79" s="6" t="s">
        <v>412</v>
      </c>
      <c r="C79" s="7" t="s">
        <v>11</v>
      </c>
      <c r="D79" s="11" t="s">
        <v>2435</v>
      </c>
      <c r="E79" s="11">
        <v>12</v>
      </c>
      <c r="F79" s="5" t="s">
        <v>4813</v>
      </c>
      <c r="G79" s="5" t="s">
        <v>58</v>
      </c>
      <c r="H79" s="5" t="str">
        <f t="shared" si="3"/>
        <v>UPDATE crash_ACC SET COUNTYtxt = 'CHIPPEWA' where RTRIM(COUNTY)='12'</v>
      </c>
    </row>
    <row r="80" spans="1:8" x14ac:dyDescent="0.25">
      <c r="A80" s="7">
        <v>252</v>
      </c>
      <c r="B80" s="6" t="s">
        <v>413</v>
      </c>
      <c r="C80" s="7" t="s">
        <v>11</v>
      </c>
      <c r="D80" s="11" t="s">
        <v>2436</v>
      </c>
      <c r="E80" s="11">
        <v>13</v>
      </c>
      <c r="F80" s="5" t="s">
        <v>2531</v>
      </c>
      <c r="G80" s="5" t="s">
        <v>58</v>
      </c>
      <c r="H80" s="5" t="str">
        <f t="shared" si="3"/>
        <v>UPDATE crash_ACC SET COUNTYtxt = 'CHISAGO' where RTRIM(COUNTY)='13'</v>
      </c>
    </row>
    <row r="81" spans="1:8" x14ac:dyDescent="0.25">
      <c r="A81" s="7">
        <v>253</v>
      </c>
      <c r="B81" s="6" t="s">
        <v>414</v>
      </c>
      <c r="C81" s="7" t="s">
        <v>11</v>
      </c>
      <c r="D81" s="11" t="s">
        <v>2437</v>
      </c>
      <c r="E81" s="11">
        <v>14</v>
      </c>
      <c r="F81" s="5" t="s">
        <v>4814</v>
      </c>
      <c r="G81" s="5" t="s">
        <v>58</v>
      </c>
      <c r="H81" s="5" t="str">
        <f t="shared" si="3"/>
        <v>UPDATE crash_ACC SET COUNTYtxt = 'CLAY' where RTRIM(COUNTY)='14'</v>
      </c>
    </row>
    <row r="82" spans="1:8" x14ac:dyDescent="0.25">
      <c r="A82" s="7">
        <v>254</v>
      </c>
      <c r="B82" s="6" t="s">
        <v>415</v>
      </c>
      <c r="C82" s="7" t="s">
        <v>11</v>
      </c>
      <c r="D82" s="11" t="s">
        <v>2488</v>
      </c>
      <c r="E82" s="11">
        <v>15</v>
      </c>
      <c r="F82" s="5" t="s">
        <v>4815</v>
      </c>
      <c r="G82" s="5" t="s">
        <v>58</v>
      </c>
      <c r="H82" s="5" t="str">
        <f t="shared" si="3"/>
        <v>UPDATE crash_ACC SET COUNTYtxt = 'CLEARWATER' where RTRIM(COUNTY)='15'</v>
      </c>
    </row>
    <row r="83" spans="1:8" x14ac:dyDescent="0.25">
      <c r="A83" s="7">
        <v>255</v>
      </c>
      <c r="B83" s="6" t="s">
        <v>416</v>
      </c>
      <c r="C83" s="7" t="s">
        <v>11</v>
      </c>
      <c r="D83" s="11" t="s">
        <v>2439</v>
      </c>
      <c r="E83" s="11">
        <v>16</v>
      </c>
      <c r="F83" s="5" t="s">
        <v>4816</v>
      </c>
      <c r="G83" s="5" t="s">
        <v>58</v>
      </c>
      <c r="H83" s="5" t="str">
        <f t="shared" si="3"/>
        <v>UPDATE crash_ACC SET COUNTYtxt = 'COOK' where RTRIM(COUNTY)='16'</v>
      </c>
    </row>
    <row r="84" spans="1:8" x14ac:dyDescent="0.25">
      <c r="A84" s="7">
        <v>256</v>
      </c>
      <c r="B84" s="6" t="s">
        <v>417</v>
      </c>
      <c r="C84" s="7" t="s">
        <v>11</v>
      </c>
      <c r="D84" s="11" t="s">
        <v>2490</v>
      </c>
      <c r="E84" s="11">
        <v>17</v>
      </c>
      <c r="F84" s="5" t="s">
        <v>4817</v>
      </c>
      <c r="G84" s="5" t="s">
        <v>58</v>
      </c>
      <c r="H84" s="5" t="str">
        <f t="shared" si="3"/>
        <v>UPDATE crash_ACC SET COUNTYtxt = 'COTTONWOOD' where RTRIM(COUNTY)='17'</v>
      </c>
    </row>
    <row r="85" spans="1:8" x14ac:dyDescent="0.25">
      <c r="A85" s="7">
        <v>257</v>
      </c>
      <c r="B85" s="6" t="s">
        <v>418</v>
      </c>
      <c r="C85" s="7" t="s">
        <v>11</v>
      </c>
      <c r="D85" s="11" t="s">
        <v>2492</v>
      </c>
      <c r="E85" s="11">
        <v>18</v>
      </c>
      <c r="F85" s="5" t="s">
        <v>2532</v>
      </c>
      <c r="G85" s="5" t="s">
        <v>58</v>
      </c>
      <c r="H85" s="5" t="str">
        <f t="shared" si="3"/>
        <v>UPDATE crash_ACC SET COUNTYtxt = 'CROW WING' where RTRIM(COUNTY)='18'</v>
      </c>
    </row>
    <row r="86" spans="1:8" x14ac:dyDescent="0.25">
      <c r="A86" s="7">
        <v>258</v>
      </c>
      <c r="B86" s="6" t="s">
        <v>419</v>
      </c>
      <c r="C86" s="7" t="s">
        <v>11</v>
      </c>
      <c r="D86" s="11" t="s">
        <v>2522</v>
      </c>
      <c r="E86" s="11">
        <v>19</v>
      </c>
      <c r="F86" s="5" t="s">
        <v>4818</v>
      </c>
      <c r="G86" s="5" t="s">
        <v>58</v>
      </c>
      <c r="H86" s="5" t="str">
        <f t="shared" si="3"/>
        <v>UPDATE crash_ACC SET COUNTYtxt = 'DAKOTA' where RTRIM(COUNTY)='19'</v>
      </c>
    </row>
    <row r="87" spans="1:8" x14ac:dyDescent="0.25">
      <c r="A87" s="7">
        <v>259</v>
      </c>
      <c r="B87" s="6" t="s">
        <v>420</v>
      </c>
      <c r="C87" s="7" t="s">
        <v>11</v>
      </c>
      <c r="D87" s="11" t="s">
        <v>2523</v>
      </c>
      <c r="E87" s="11">
        <v>20</v>
      </c>
      <c r="F87" s="5" t="s">
        <v>2533</v>
      </c>
      <c r="G87" s="5" t="s">
        <v>58</v>
      </c>
      <c r="H87" s="5" t="str">
        <f t="shared" si="3"/>
        <v>UPDATE crash_ACC SET COUNTYtxt = 'DODGE' where RTRIM(COUNTY)='20'</v>
      </c>
    </row>
    <row r="88" spans="1:8" x14ac:dyDescent="0.25">
      <c r="A88" s="7">
        <v>260</v>
      </c>
      <c r="B88" s="6" t="s">
        <v>421</v>
      </c>
      <c r="C88" s="7" t="s">
        <v>11</v>
      </c>
      <c r="D88" s="11" t="s">
        <v>2441</v>
      </c>
      <c r="E88" s="11">
        <v>21</v>
      </c>
      <c r="F88" s="5" t="s">
        <v>2534</v>
      </c>
      <c r="G88" s="5" t="s">
        <v>58</v>
      </c>
      <c r="H88" s="5" t="str">
        <f t="shared" si="3"/>
        <v>UPDATE crash_ACC SET COUNTYtxt = 'DOUGLAS' where RTRIM(COUNTY)='21'</v>
      </c>
    </row>
    <row r="89" spans="1:8" x14ac:dyDescent="0.25">
      <c r="A89" s="7">
        <v>261</v>
      </c>
      <c r="B89" s="6" t="s">
        <v>422</v>
      </c>
      <c r="C89" s="7" t="s">
        <v>11</v>
      </c>
      <c r="D89" s="11" t="s">
        <v>2443</v>
      </c>
      <c r="E89" s="11">
        <v>22</v>
      </c>
      <c r="F89" s="5" t="s">
        <v>2535</v>
      </c>
      <c r="G89" s="5" t="s">
        <v>58</v>
      </c>
      <c r="H89" s="5" t="str">
        <f t="shared" si="3"/>
        <v>UPDATE crash_ACC SET COUNTYtxt = 'FARIBAULT' where RTRIM(COUNTY)='22'</v>
      </c>
    </row>
    <row r="90" spans="1:8" x14ac:dyDescent="0.25">
      <c r="A90" s="7">
        <v>262</v>
      </c>
      <c r="B90" s="6" t="s">
        <v>423</v>
      </c>
      <c r="C90" s="7" t="s">
        <v>11</v>
      </c>
      <c r="D90" s="11" t="s">
        <v>2444</v>
      </c>
      <c r="E90" s="11">
        <v>23</v>
      </c>
      <c r="F90" s="5" t="s">
        <v>4819</v>
      </c>
      <c r="G90" s="5" t="s">
        <v>58</v>
      </c>
      <c r="H90" s="5" t="str">
        <f t="shared" si="3"/>
        <v>UPDATE crash_ACC SET COUNTYtxt = 'FILLMORE' where RTRIM(COUNTY)='23'</v>
      </c>
    </row>
    <row r="91" spans="1:8" x14ac:dyDescent="0.25">
      <c r="A91" s="7">
        <v>263</v>
      </c>
      <c r="B91" s="6" t="s">
        <v>424</v>
      </c>
      <c r="C91" s="7" t="s">
        <v>11</v>
      </c>
      <c r="D91" s="11" t="s">
        <v>2445</v>
      </c>
      <c r="E91" s="11">
        <v>24</v>
      </c>
      <c r="F91" s="5" t="s">
        <v>4820</v>
      </c>
      <c r="G91" s="5" t="s">
        <v>58</v>
      </c>
      <c r="H91" s="5" t="str">
        <f t="shared" si="3"/>
        <v>UPDATE crash_ACC SET COUNTYtxt = 'FREEBORN' where RTRIM(COUNTY)='24'</v>
      </c>
    </row>
    <row r="92" spans="1:8" x14ac:dyDescent="0.25">
      <c r="A92" s="7">
        <v>264</v>
      </c>
      <c r="B92" s="6" t="s">
        <v>425</v>
      </c>
      <c r="C92" s="7" t="s">
        <v>11</v>
      </c>
      <c r="D92" s="11" t="s">
        <v>2446</v>
      </c>
      <c r="E92" s="11">
        <v>25</v>
      </c>
      <c r="F92" s="5" t="s">
        <v>2536</v>
      </c>
      <c r="G92" s="5" t="s">
        <v>58</v>
      </c>
      <c r="H92" s="5" t="str">
        <f t="shared" si="3"/>
        <v>UPDATE crash_ACC SET COUNTYtxt = 'GOODHUE' where RTRIM(COUNTY)='25'</v>
      </c>
    </row>
    <row r="93" spans="1:8" x14ac:dyDescent="0.25">
      <c r="A93" s="7">
        <v>265</v>
      </c>
      <c r="B93" s="6" t="s">
        <v>426</v>
      </c>
      <c r="C93" s="7" t="s">
        <v>11</v>
      </c>
      <c r="D93" s="11" t="s">
        <v>2447</v>
      </c>
      <c r="E93" s="11">
        <v>26</v>
      </c>
      <c r="F93" s="5" t="s">
        <v>2537</v>
      </c>
      <c r="G93" s="5" t="s">
        <v>58</v>
      </c>
      <c r="H93" s="5" t="str">
        <f t="shared" si="3"/>
        <v>UPDATE crash_ACC SET COUNTYtxt = 'GRANT' where RTRIM(COUNTY)='26'</v>
      </c>
    </row>
    <row r="94" spans="1:8" x14ac:dyDescent="0.25">
      <c r="A94" s="7">
        <v>266</v>
      </c>
      <c r="B94" s="6" t="s">
        <v>427</v>
      </c>
      <c r="C94" s="7" t="s">
        <v>11</v>
      </c>
      <c r="D94" s="11" t="s">
        <v>2449</v>
      </c>
      <c r="E94" s="11">
        <v>27</v>
      </c>
      <c r="F94" s="5" t="s">
        <v>4821</v>
      </c>
      <c r="G94" s="5" t="s">
        <v>58</v>
      </c>
      <c r="H94" s="5" t="str">
        <f t="shared" ref="H94:H125" si="4">"UPDATE crash_"&amp;TRIM(G94)&amp;" SET "&amp;TRIM(C94)&amp;"txt = '"&amp;TRIM(F94)&amp;"' where RTRIM("&amp;TRIM(C94)&amp;")='"&amp;TRIM(E94)&amp;"'"</f>
        <v>UPDATE crash_ACC SET COUNTYtxt = 'HENNEPIN' where RTRIM(COUNTY)='27'</v>
      </c>
    </row>
    <row r="95" spans="1:8" x14ac:dyDescent="0.25">
      <c r="A95" s="7">
        <v>267</v>
      </c>
      <c r="B95" s="6" t="s">
        <v>428</v>
      </c>
      <c r="C95" s="7" t="s">
        <v>11</v>
      </c>
      <c r="D95" s="11" t="s">
        <v>2451</v>
      </c>
      <c r="E95" s="11">
        <v>28</v>
      </c>
      <c r="F95" s="5" t="s">
        <v>2538</v>
      </c>
      <c r="G95" s="5" t="s">
        <v>58</v>
      </c>
      <c r="H95" s="5" t="str">
        <f t="shared" si="4"/>
        <v>UPDATE crash_ACC SET COUNTYtxt = 'HOUSTON' where RTRIM(COUNTY)='28'</v>
      </c>
    </row>
    <row r="96" spans="1:8" x14ac:dyDescent="0.25">
      <c r="A96" s="7">
        <v>268</v>
      </c>
      <c r="B96" s="6" t="s">
        <v>429</v>
      </c>
      <c r="C96" s="7" t="s">
        <v>11</v>
      </c>
      <c r="D96" s="11" t="s">
        <v>2453</v>
      </c>
      <c r="E96" s="11">
        <v>29</v>
      </c>
      <c r="F96" s="5" t="s">
        <v>2539</v>
      </c>
      <c r="G96" s="5" t="s">
        <v>58</v>
      </c>
      <c r="H96" s="5" t="str">
        <f t="shared" si="4"/>
        <v>UPDATE crash_ACC SET COUNTYtxt = 'HUBBARD' where RTRIM(COUNTY)='29'</v>
      </c>
    </row>
    <row r="97" spans="1:8" x14ac:dyDescent="0.25">
      <c r="A97" s="7">
        <v>269</v>
      </c>
      <c r="B97" s="6" t="s">
        <v>430</v>
      </c>
      <c r="C97" s="7" t="s">
        <v>11</v>
      </c>
      <c r="D97" s="11" t="s">
        <v>2455</v>
      </c>
      <c r="E97" s="11">
        <v>30</v>
      </c>
      <c r="F97" s="5" t="s">
        <v>4822</v>
      </c>
      <c r="G97" s="5" t="s">
        <v>58</v>
      </c>
      <c r="H97" s="5" t="str">
        <f t="shared" si="4"/>
        <v>UPDATE crash_ACC SET COUNTYtxt = 'ISANTI' where RTRIM(COUNTY)='30'</v>
      </c>
    </row>
    <row r="98" spans="1:8" x14ac:dyDescent="0.25">
      <c r="A98" s="7">
        <v>270</v>
      </c>
      <c r="B98" s="6" t="s">
        <v>431</v>
      </c>
      <c r="C98" s="7" t="s">
        <v>11</v>
      </c>
      <c r="D98" s="11" t="s">
        <v>2456</v>
      </c>
      <c r="E98" s="11">
        <v>31</v>
      </c>
      <c r="F98" s="5" t="s">
        <v>4823</v>
      </c>
      <c r="G98" s="5" t="s">
        <v>58</v>
      </c>
      <c r="H98" s="5" t="str">
        <f t="shared" si="4"/>
        <v>UPDATE crash_ACC SET COUNTYtxt = 'ITASCA' where RTRIM(COUNTY)='31'</v>
      </c>
    </row>
    <row r="99" spans="1:8" x14ac:dyDescent="0.25">
      <c r="A99" s="7">
        <v>271</v>
      </c>
      <c r="B99" s="6" t="s">
        <v>432</v>
      </c>
      <c r="C99" s="7" t="s">
        <v>11</v>
      </c>
      <c r="D99" s="11" t="s">
        <v>2457</v>
      </c>
      <c r="E99" s="11">
        <v>32</v>
      </c>
      <c r="F99" s="5" t="s">
        <v>2540</v>
      </c>
      <c r="G99" s="5" t="s">
        <v>58</v>
      </c>
      <c r="H99" s="5" t="str">
        <f t="shared" si="4"/>
        <v>UPDATE crash_ACC SET COUNTYtxt = 'JACKSON' where RTRIM(COUNTY)='32'</v>
      </c>
    </row>
    <row r="100" spans="1:8" x14ac:dyDescent="0.25">
      <c r="A100" s="7">
        <v>272</v>
      </c>
      <c r="B100" s="6" t="s">
        <v>433</v>
      </c>
      <c r="C100" s="7" t="s">
        <v>11</v>
      </c>
      <c r="D100" s="11" t="s">
        <v>2458</v>
      </c>
      <c r="E100" s="11">
        <v>33</v>
      </c>
      <c r="F100" s="5" t="s">
        <v>2541</v>
      </c>
      <c r="G100" s="5" t="s">
        <v>58</v>
      </c>
      <c r="H100" s="5" t="str">
        <f t="shared" si="4"/>
        <v>UPDATE crash_ACC SET COUNTYtxt = 'KANABEC' where RTRIM(COUNTY)='33'</v>
      </c>
    </row>
    <row r="101" spans="1:8" x14ac:dyDescent="0.25">
      <c r="A101" s="7">
        <v>273</v>
      </c>
      <c r="B101" s="6" t="s">
        <v>434</v>
      </c>
      <c r="C101" s="7" t="s">
        <v>11</v>
      </c>
      <c r="D101" s="11" t="s">
        <v>2460</v>
      </c>
      <c r="E101" s="11">
        <v>34</v>
      </c>
      <c r="F101" s="5" t="s">
        <v>2542</v>
      </c>
      <c r="G101" s="5" t="s">
        <v>58</v>
      </c>
      <c r="H101" s="5" t="str">
        <f t="shared" si="4"/>
        <v>UPDATE crash_ACC SET COUNTYtxt = 'KANDIYOHI' where RTRIM(COUNTY)='34'</v>
      </c>
    </row>
    <row r="102" spans="1:8" x14ac:dyDescent="0.25">
      <c r="A102" s="7">
        <v>274</v>
      </c>
      <c r="B102" s="6" t="s">
        <v>435</v>
      </c>
      <c r="C102" s="7" t="s">
        <v>11</v>
      </c>
      <c r="D102" s="11" t="s">
        <v>2462</v>
      </c>
      <c r="E102" s="11">
        <v>35</v>
      </c>
      <c r="F102" s="5" t="s">
        <v>2543</v>
      </c>
      <c r="G102" s="5" t="s">
        <v>58</v>
      </c>
      <c r="H102" s="5" t="str">
        <f t="shared" si="4"/>
        <v>UPDATE crash_ACC SET COUNTYtxt = 'KITTSON' where RTRIM(COUNTY)='35'</v>
      </c>
    </row>
    <row r="103" spans="1:8" x14ac:dyDescent="0.25">
      <c r="A103" s="7">
        <v>275</v>
      </c>
      <c r="B103" s="6" t="s">
        <v>436</v>
      </c>
      <c r="C103" s="7" t="s">
        <v>11</v>
      </c>
      <c r="D103" s="11" t="s">
        <v>2463</v>
      </c>
      <c r="E103" s="11">
        <v>36</v>
      </c>
      <c r="F103" s="5" t="s">
        <v>2544</v>
      </c>
      <c r="G103" s="5" t="s">
        <v>58</v>
      </c>
      <c r="H103" s="5" t="str">
        <f t="shared" si="4"/>
        <v>UPDATE crash_ACC SET COUNTYtxt = 'KOOCHICHING' where RTRIM(COUNTY)='36'</v>
      </c>
    </row>
    <row r="104" spans="1:8" x14ac:dyDescent="0.25">
      <c r="A104" s="7">
        <v>276</v>
      </c>
      <c r="B104" s="6" t="s">
        <v>437</v>
      </c>
      <c r="C104" s="7" t="s">
        <v>11</v>
      </c>
      <c r="D104" s="11" t="s">
        <v>2464</v>
      </c>
      <c r="E104" s="11">
        <v>37</v>
      </c>
      <c r="F104" s="5" t="s">
        <v>4824</v>
      </c>
      <c r="G104" s="5" t="s">
        <v>58</v>
      </c>
      <c r="H104" s="5" t="str">
        <f t="shared" si="4"/>
        <v>UPDATE crash_ACC SET COUNTYtxt = 'LAC QUI PARL' where RTRIM(COUNTY)='37'</v>
      </c>
    </row>
    <row r="105" spans="1:8" x14ac:dyDescent="0.25">
      <c r="A105" s="7">
        <v>277</v>
      </c>
      <c r="B105" s="6" t="s">
        <v>438</v>
      </c>
      <c r="C105" s="7" t="s">
        <v>11</v>
      </c>
      <c r="D105" s="11" t="s">
        <v>2465</v>
      </c>
      <c r="E105" s="11">
        <v>38</v>
      </c>
      <c r="F105" s="5" t="s">
        <v>4825</v>
      </c>
      <c r="G105" s="5" t="s">
        <v>58</v>
      </c>
      <c r="H105" s="5" t="str">
        <f t="shared" si="4"/>
        <v>UPDATE crash_ACC SET COUNTYtxt = 'LAKE' where RTRIM(COUNTY)='38'</v>
      </c>
    </row>
    <row r="106" spans="1:8" x14ac:dyDescent="0.25">
      <c r="A106" s="7">
        <v>278</v>
      </c>
      <c r="B106" s="6" t="s">
        <v>439</v>
      </c>
      <c r="C106" s="7" t="s">
        <v>11</v>
      </c>
      <c r="D106" s="11" t="s">
        <v>2467</v>
      </c>
      <c r="E106" s="11">
        <v>39</v>
      </c>
      <c r="F106" s="5" t="s">
        <v>2545</v>
      </c>
      <c r="G106" s="5" t="s">
        <v>58</v>
      </c>
      <c r="H106" s="5" t="str">
        <f t="shared" si="4"/>
        <v>UPDATE crash_ACC SET COUNTYtxt = 'LAKE OF THE WDS' where RTRIM(COUNTY)='39'</v>
      </c>
    </row>
    <row r="107" spans="1:8" x14ac:dyDescent="0.25">
      <c r="A107" s="7">
        <v>279</v>
      </c>
      <c r="B107" s="6" t="s">
        <v>440</v>
      </c>
      <c r="C107" s="7" t="s">
        <v>11</v>
      </c>
      <c r="D107" s="11" t="s">
        <v>2469</v>
      </c>
      <c r="E107" s="11">
        <v>40</v>
      </c>
      <c r="F107" s="5" t="s">
        <v>4826</v>
      </c>
      <c r="G107" s="5" t="s">
        <v>58</v>
      </c>
      <c r="H107" s="5" t="str">
        <f t="shared" si="4"/>
        <v>UPDATE crash_ACC SET COUNTYtxt = 'LE SUEUR' where RTRIM(COUNTY)='40'</v>
      </c>
    </row>
    <row r="108" spans="1:8" x14ac:dyDescent="0.25">
      <c r="A108" s="7">
        <v>280</v>
      </c>
      <c r="B108" s="6" t="s">
        <v>441</v>
      </c>
      <c r="C108" s="7" t="s">
        <v>11</v>
      </c>
      <c r="D108" s="11" t="s">
        <v>2471</v>
      </c>
      <c r="E108" s="11">
        <v>41</v>
      </c>
      <c r="F108" s="5" t="s">
        <v>2546</v>
      </c>
      <c r="G108" s="5" t="s">
        <v>58</v>
      </c>
      <c r="H108" s="5" t="str">
        <f t="shared" si="4"/>
        <v>UPDATE crash_ACC SET COUNTYtxt = 'LINCOLN' where RTRIM(COUNTY)='41'</v>
      </c>
    </row>
    <row r="109" spans="1:8" x14ac:dyDescent="0.25">
      <c r="A109" s="7">
        <v>281</v>
      </c>
      <c r="B109" s="6" t="s">
        <v>442</v>
      </c>
      <c r="C109" s="7" t="s">
        <v>11</v>
      </c>
      <c r="D109" s="11" t="s">
        <v>2473</v>
      </c>
      <c r="E109" s="11">
        <v>42</v>
      </c>
      <c r="F109" s="5" t="s">
        <v>4827</v>
      </c>
      <c r="G109" s="5" t="s">
        <v>58</v>
      </c>
      <c r="H109" s="5" t="str">
        <f t="shared" si="4"/>
        <v>UPDATE crash_ACC SET COUNTYtxt = 'LYON' where RTRIM(COUNTY)='42'</v>
      </c>
    </row>
    <row r="110" spans="1:8" x14ac:dyDescent="0.25">
      <c r="A110" s="7">
        <v>282</v>
      </c>
      <c r="B110" s="6" t="s">
        <v>443</v>
      </c>
      <c r="C110" s="7" t="s">
        <v>11</v>
      </c>
      <c r="D110" s="11" t="s">
        <v>2494</v>
      </c>
      <c r="E110" s="11">
        <v>43</v>
      </c>
      <c r="F110" s="5" t="s">
        <v>4828</v>
      </c>
      <c r="G110" s="5" t="s">
        <v>58</v>
      </c>
      <c r="H110" s="5" t="str">
        <f t="shared" si="4"/>
        <v>UPDATE crash_ACC SET COUNTYtxt = 'MCLEOD' where RTRIM(COUNTY)='43'</v>
      </c>
    </row>
    <row r="111" spans="1:8" x14ac:dyDescent="0.25">
      <c r="A111" s="7">
        <v>283</v>
      </c>
      <c r="B111" s="6" t="s">
        <v>444</v>
      </c>
      <c r="C111" s="7" t="s">
        <v>11</v>
      </c>
      <c r="D111" s="11" t="s">
        <v>2495</v>
      </c>
      <c r="E111" s="11">
        <v>44</v>
      </c>
      <c r="F111" s="5" t="s">
        <v>4829</v>
      </c>
      <c r="G111" s="5" t="s">
        <v>58</v>
      </c>
      <c r="H111" s="5" t="str">
        <f t="shared" si="4"/>
        <v>UPDATE crash_ACC SET COUNTYtxt = 'MAHNOMEN' where RTRIM(COUNTY)='44'</v>
      </c>
    </row>
    <row r="112" spans="1:8" x14ac:dyDescent="0.25">
      <c r="A112" s="7">
        <v>284</v>
      </c>
      <c r="B112" s="6" t="s">
        <v>445</v>
      </c>
      <c r="C112" s="7" t="s">
        <v>11</v>
      </c>
      <c r="D112" s="11" t="s">
        <v>2496</v>
      </c>
      <c r="E112" s="11">
        <v>45</v>
      </c>
      <c r="F112" s="5" t="s">
        <v>4830</v>
      </c>
      <c r="G112" s="5" t="s">
        <v>58</v>
      </c>
      <c r="H112" s="5" t="str">
        <f t="shared" si="4"/>
        <v>UPDATE crash_ACC SET COUNTYtxt = 'MARSHALL' where RTRIM(COUNTY)='45'</v>
      </c>
    </row>
    <row r="113" spans="1:8" x14ac:dyDescent="0.25">
      <c r="A113" s="7">
        <v>285</v>
      </c>
      <c r="B113" s="6" t="s">
        <v>446</v>
      </c>
      <c r="C113" s="7" t="s">
        <v>11</v>
      </c>
      <c r="D113" s="11" t="s">
        <v>2497</v>
      </c>
      <c r="E113" s="11">
        <v>46</v>
      </c>
      <c r="F113" s="5" t="s">
        <v>4831</v>
      </c>
      <c r="G113" s="5" t="s">
        <v>58</v>
      </c>
      <c r="H113" s="5" t="str">
        <f t="shared" si="4"/>
        <v>UPDATE crash_ACC SET COUNTYtxt = 'MARTIN' where RTRIM(COUNTY)='46'</v>
      </c>
    </row>
    <row r="114" spans="1:8" x14ac:dyDescent="0.25">
      <c r="A114" s="7">
        <v>286</v>
      </c>
      <c r="B114" s="6" t="s">
        <v>447</v>
      </c>
      <c r="C114" s="7" t="s">
        <v>11</v>
      </c>
      <c r="D114" s="11" t="s">
        <v>2498</v>
      </c>
      <c r="E114" s="11">
        <v>47</v>
      </c>
      <c r="F114" s="5" t="s">
        <v>4832</v>
      </c>
      <c r="G114" s="5" t="s">
        <v>58</v>
      </c>
      <c r="H114" s="5" t="str">
        <f t="shared" si="4"/>
        <v>UPDATE crash_ACC SET COUNTYtxt = 'MEEKER' where RTRIM(COUNTY)='47'</v>
      </c>
    </row>
    <row r="115" spans="1:8" x14ac:dyDescent="0.25">
      <c r="A115" s="7">
        <v>287</v>
      </c>
      <c r="B115" s="6" t="s">
        <v>448</v>
      </c>
      <c r="C115" s="7" t="s">
        <v>11</v>
      </c>
      <c r="D115" s="11" t="s">
        <v>2499</v>
      </c>
      <c r="E115" s="11">
        <v>48</v>
      </c>
      <c r="F115" s="5" t="s">
        <v>4833</v>
      </c>
      <c r="G115" s="5" t="s">
        <v>58</v>
      </c>
      <c r="H115" s="5" t="str">
        <f t="shared" si="4"/>
        <v>UPDATE crash_ACC SET COUNTYtxt = 'MILLE LACS' where RTRIM(COUNTY)='48'</v>
      </c>
    </row>
    <row r="116" spans="1:8" x14ac:dyDescent="0.25">
      <c r="A116" s="7">
        <v>288</v>
      </c>
      <c r="B116" s="6" t="s">
        <v>449</v>
      </c>
      <c r="C116" s="7" t="s">
        <v>11</v>
      </c>
      <c r="D116" s="11" t="s">
        <v>2547</v>
      </c>
      <c r="E116" s="11">
        <v>49</v>
      </c>
      <c r="F116" s="5" t="s">
        <v>4834</v>
      </c>
      <c r="G116" s="5" t="s">
        <v>58</v>
      </c>
      <c r="H116" s="5" t="str">
        <f t="shared" si="4"/>
        <v>UPDATE crash_ACC SET COUNTYtxt = 'MORRISON' where RTRIM(COUNTY)='49'</v>
      </c>
    </row>
    <row r="117" spans="1:8" x14ac:dyDescent="0.25">
      <c r="A117" s="7">
        <v>289</v>
      </c>
      <c r="B117" s="6" t="s">
        <v>450</v>
      </c>
      <c r="C117" s="7" t="s">
        <v>11</v>
      </c>
      <c r="D117" s="11" t="s">
        <v>2525</v>
      </c>
      <c r="E117" s="11">
        <v>50</v>
      </c>
      <c r="F117" s="5" t="s">
        <v>2548</v>
      </c>
      <c r="G117" s="5" t="s">
        <v>58</v>
      </c>
      <c r="H117" s="5" t="str">
        <f t="shared" si="4"/>
        <v>UPDATE crash_ACC SET COUNTYtxt = 'MOWER' where RTRIM(COUNTY)='50'</v>
      </c>
    </row>
    <row r="118" spans="1:8" x14ac:dyDescent="0.25">
      <c r="A118" s="7">
        <v>290</v>
      </c>
      <c r="B118" s="6" t="s">
        <v>451</v>
      </c>
      <c r="C118" s="7" t="s">
        <v>11</v>
      </c>
      <c r="D118" s="11" t="s">
        <v>2475</v>
      </c>
      <c r="E118" s="11">
        <v>51</v>
      </c>
      <c r="F118" s="5" t="s">
        <v>4835</v>
      </c>
      <c r="G118" s="5" t="s">
        <v>58</v>
      </c>
      <c r="H118" s="5" t="str">
        <f t="shared" si="4"/>
        <v>UPDATE crash_ACC SET COUNTYtxt = 'MURRAY' where RTRIM(COUNTY)='51'</v>
      </c>
    </row>
    <row r="119" spans="1:8" x14ac:dyDescent="0.25">
      <c r="A119" s="7">
        <v>291</v>
      </c>
      <c r="B119" s="6" t="s">
        <v>452</v>
      </c>
      <c r="C119" s="7" t="s">
        <v>11</v>
      </c>
      <c r="D119" s="11" t="s">
        <v>2476</v>
      </c>
      <c r="E119" s="11">
        <v>52</v>
      </c>
      <c r="F119" s="5" t="s">
        <v>4836</v>
      </c>
      <c r="G119" s="5" t="s">
        <v>58</v>
      </c>
      <c r="H119" s="5" t="str">
        <f t="shared" si="4"/>
        <v>UPDATE crash_ACC SET COUNTYtxt = 'NICOLLET' where RTRIM(COUNTY)='52'</v>
      </c>
    </row>
    <row r="120" spans="1:8" x14ac:dyDescent="0.25">
      <c r="A120" s="7">
        <v>292</v>
      </c>
      <c r="B120" s="6" t="s">
        <v>453</v>
      </c>
      <c r="C120" s="7" t="s">
        <v>11</v>
      </c>
      <c r="D120" s="11" t="s">
        <v>2477</v>
      </c>
      <c r="E120" s="11">
        <v>53</v>
      </c>
      <c r="F120" s="5" t="s">
        <v>4837</v>
      </c>
      <c r="G120" s="5" t="s">
        <v>58</v>
      </c>
      <c r="H120" s="5" t="str">
        <f t="shared" si="4"/>
        <v>UPDATE crash_ACC SET COUNTYtxt = 'NOBLES' where RTRIM(COUNTY)='53'</v>
      </c>
    </row>
    <row r="121" spans="1:8" x14ac:dyDescent="0.25">
      <c r="A121" s="7">
        <v>293</v>
      </c>
      <c r="B121" s="6" t="s">
        <v>454</v>
      </c>
      <c r="C121" s="7" t="s">
        <v>11</v>
      </c>
      <c r="D121" s="11" t="s">
        <v>2478</v>
      </c>
      <c r="E121" s="11">
        <v>54</v>
      </c>
      <c r="F121" s="5" t="s">
        <v>4838</v>
      </c>
      <c r="G121" s="5" t="s">
        <v>58</v>
      </c>
      <c r="H121" s="5" t="str">
        <f t="shared" si="4"/>
        <v>UPDATE crash_ACC SET COUNTYtxt = 'NORMAN' where RTRIM(COUNTY)='54'</v>
      </c>
    </row>
    <row r="122" spans="1:8" x14ac:dyDescent="0.25">
      <c r="A122" s="7">
        <v>294</v>
      </c>
      <c r="B122" s="6" t="s">
        <v>455</v>
      </c>
      <c r="C122" s="7" t="s">
        <v>11</v>
      </c>
      <c r="D122" s="11" t="s">
        <v>2480</v>
      </c>
      <c r="E122" s="11">
        <v>55</v>
      </c>
      <c r="F122" s="5" t="s">
        <v>2549</v>
      </c>
      <c r="G122" s="5" t="s">
        <v>58</v>
      </c>
      <c r="H122" s="5" t="str">
        <f t="shared" si="4"/>
        <v>UPDATE crash_ACC SET COUNTYtxt = 'OLMSTED' where RTRIM(COUNTY)='55'</v>
      </c>
    </row>
    <row r="123" spans="1:8" x14ac:dyDescent="0.25">
      <c r="A123" s="7">
        <v>295</v>
      </c>
      <c r="B123" s="6" t="s">
        <v>456</v>
      </c>
      <c r="C123" s="7" t="s">
        <v>11</v>
      </c>
      <c r="D123" s="11" t="s">
        <v>2481</v>
      </c>
      <c r="E123" s="11">
        <v>56</v>
      </c>
      <c r="F123" s="5" t="s">
        <v>4839</v>
      </c>
      <c r="G123" s="5" t="s">
        <v>58</v>
      </c>
      <c r="H123" s="5" t="str">
        <f t="shared" si="4"/>
        <v>UPDATE crash_ACC SET COUNTYtxt = 'OTTER TAIL' where RTRIM(COUNTY)='56'</v>
      </c>
    </row>
    <row r="124" spans="1:8" x14ac:dyDescent="0.25">
      <c r="A124" s="7">
        <v>296</v>
      </c>
      <c r="B124" s="6" t="s">
        <v>457</v>
      </c>
      <c r="C124" s="7" t="s">
        <v>11</v>
      </c>
      <c r="D124" s="11" t="s">
        <v>2500</v>
      </c>
      <c r="E124" s="11">
        <v>57</v>
      </c>
      <c r="F124" s="5" t="s">
        <v>4840</v>
      </c>
      <c r="G124" s="5" t="s">
        <v>58</v>
      </c>
      <c r="H124" s="5" t="str">
        <f t="shared" si="4"/>
        <v>UPDATE crash_ACC SET COUNTYtxt = 'PENNINGTON' where RTRIM(COUNTY)='57'</v>
      </c>
    </row>
    <row r="125" spans="1:8" x14ac:dyDescent="0.25">
      <c r="A125" s="7">
        <v>297</v>
      </c>
      <c r="B125" s="6" t="s">
        <v>458</v>
      </c>
      <c r="C125" s="7" t="s">
        <v>11</v>
      </c>
      <c r="D125" s="11" t="s">
        <v>2550</v>
      </c>
      <c r="E125" s="11">
        <v>58</v>
      </c>
      <c r="F125" s="5" t="s">
        <v>4841</v>
      </c>
      <c r="G125" s="5" t="s">
        <v>58</v>
      </c>
      <c r="H125" s="5" t="str">
        <f t="shared" si="4"/>
        <v>UPDATE crash_ACC SET COUNTYtxt = 'PINE' where RTRIM(COUNTY)='58'</v>
      </c>
    </row>
    <row r="126" spans="1:8" x14ac:dyDescent="0.25">
      <c r="A126" s="7">
        <v>298</v>
      </c>
      <c r="B126" s="6" t="s">
        <v>459</v>
      </c>
      <c r="C126" s="7" t="s">
        <v>11</v>
      </c>
      <c r="D126" s="11" t="s">
        <v>2551</v>
      </c>
      <c r="E126" s="11">
        <v>59</v>
      </c>
      <c r="F126" s="5" t="s">
        <v>2552</v>
      </c>
      <c r="G126" s="5" t="s">
        <v>58</v>
      </c>
      <c r="H126" s="5" t="str">
        <f t="shared" ref="H126:H154" si="5">"UPDATE crash_"&amp;TRIM(G126)&amp;" SET "&amp;TRIM(C126)&amp;"txt = '"&amp;TRIM(F126)&amp;"' where RTRIM("&amp;TRIM(C126)&amp;")='"&amp;TRIM(E126)&amp;"'"</f>
        <v>UPDATE crash_ACC SET COUNTYtxt = 'PIPESTONE' where RTRIM(COUNTY)='59'</v>
      </c>
    </row>
    <row r="127" spans="1:8" x14ac:dyDescent="0.25">
      <c r="A127" s="7">
        <v>299</v>
      </c>
      <c r="B127" s="6" t="s">
        <v>460</v>
      </c>
      <c r="C127" s="7" t="s">
        <v>11</v>
      </c>
      <c r="D127" s="11" t="s">
        <v>2553</v>
      </c>
      <c r="E127" s="11">
        <v>60</v>
      </c>
      <c r="F127" s="5" t="s">
        <v>4842</v>
      </c>
      <c r="G127" s="5" t="s">
        <v>58</v>
      </c>
      <c r="H127" s="5" t="str">
        <f t="shared" si="5"/>
        <v>UPDATE crash_ACC SET COUNTYtxt = 'POLK' where RTRIM(COUNTY)='60'</v>
      </c>
    </row>
    <row r="128" spans="1:8" x14ac:dyDescent="0.25">
      <c r="A128" s="7">
        <v>300</v>
      </c>
      <c r="B128" s="6" t="s">
        <v>461</v>
      </c>
      <c r="C128" s="7" t="s">
        <v>11</v>
      </c>
      <c r="D128" s="11" t="s">
        <v>2526</v>
      </c>
      <c r="E128" s="11">
        <v>61</v>
      </c>
      <c r="F128" s="5" t="s">
        <v>4843</v>
      </c>
      <c r="G128" s="5" t="s">
        <v>58</v>
      </c>
      <c r="H128" s="5" t="str">
        <f t="shared" si="5"/>
        <v>UPDATE crash_ACC SET COUNTYtxt = 'POPE' where RTRIM(COUNTY)='61'</v>
      </c>
    </row>
    <row r="129" spans="1:8" x14ac:dyDescent="0.25">
      <c r="A129" s="7">
        <v>301</v>
      </c>
      <c r="B129" s="6" t="s">
        <v>462</v>
      </c>
      <c r="C129" s="7" t="s">
        <v>11</v>
      </c>
      <c r="D129" s="11" t="s">
        <v>2554</v>
      </c>
      <c r="E129" s="11">
        <v>62</v>
      </c>
      <c r="F129" s="5" t="s">
        <v>2555</v>
      </c>
      <c r="G129" s="5" t="s">
        <v>58</v>
      </c>
      <c r="H129" s="5" t="str">
        <f t="shared" si="5"/>
        <v>UPDATE crash_ACC SET COUNTYtxt = 'RAMSEY' where RTRIM(COUNTY)='62'</v>
      </c>
    </row>
    <row r="130" spans="1:8" x14ac:dyDescent="0.25">
      <c r="A130" s="7">
        <v>302</v>
      </c>
      <c r="B130" s="6" t="s">
        <v>463</v>
      </c>
      <c r="C130" s="7" t="s">
        <v>11</v>
      </c>
      <c r="D130" s="11" t="s">
        <v>2556</v>
      </c>
      <c r="E130" s="11">
        <v>63</v>
      </c>
      <c r="F130" s="5" t="s">
        <v>4844</v>
      </c>
      <c r="G130" s="5" t="s">
        <v>58</v>
      </c>
      <c r="H130" s="5" t="str">
        <f t="shared" si="5"/>
        <v>UPDATE crash_ACC SET COUNTYtxt = 'RED LAKE' where RTRIM(COUNTY)='63'</v>
      </c>
    </row>
    <row r="131" spans="1:8" x14ac:dyDescent="0.25">
      <c r="A131" s="7">
        <v>303</v>
      </c>
      <c r="B131" s="6" t="s">
        <v>464</v>
      </c>
      <c r="C131" s="7" t="s">
        <v>11</v>
      </c>
      <c r="D131" s="11" t="s">
        <v>2482</v>
      </c>
      <c r="E131" s="11">
        <v>64</v>
      </c>
      <c r="F131" s="5" t="s">
        <v>2557</v>
      </c>
      <c r="G131" s="5" t="s">
        <v>58</v>
      </c>
      <c r="H131" s="5" t="str">
        <f t="shared" si="5"/>
        <v>UPDATE crash_ACC SET COUNTYtxt = 'REDWOOD' where RTRIM(COUNTY)='64'</v>
      </c>
    </row>
    <row r="132" spans="1:8" x14ac:dyDescent="0.25">
      <c r="A132" s="7">
        <v>304</v>
      </c>
      <c r="B132" s="6" t="s">
        <v>465</v>
      </c>
      <c r="C132" s="7" t="s">
        <v>11</v>
      </c>
      <c r="D132" s="11" t="s">
        <v>2483</v>
      </c>
      <c r="E132" s="11">
        <v>65</v>
      </c>
      <c r="F132" s="5" t="s">
        <v>4845</v>
      </c>
      <c r="G132" s="5" t="s">
        <v>58</v>
      </c>
      <c r="H132" s="5" t="str">
        <f t="shared" si="5"/>
        <v>UPDATE crash_ACC SET COUNTYtxt = 'RENVILLE' where RTRIM(COUNTY)='65'</v>
      </c>
    </row>
    <row r="133" spans="1:8" x14ac:dyDescent="0.25">
      <c r="A133" s="7">
        <v>305</v>
      </c>
      <c r="B133" s="6" t="s">
        <v>466</v>
      </c>
      <c r="C133" s="7" t="s">
        <v>11</v>
      </c>
      <c r="D133" s="11" t="s">
        <v>2558</v>
      </c>
      <c r="E133" s="11">
        <v>66</v>
      </c>
      <c r="F133" s="5" t="s">
        <v>4846</v>
      </c>
      <c r="G133" s="5" t="s">
        <v>58</v>
      </c>
      <c r="H133" s="5" t="str">
        <f t="shared" si="5"/>
        <v>UPDATE crash_ACC SET COUNTYtxt = 'RICE' where RTRIM(COUNTY)='66'</v>
      </c>
    </row>
    <row r="134" spans="1:8" x14ac:dyDescent="0.25">
      <c r="A134" s="7">
        <v>306</v>
      </c>
      <c r="B134" s="6" t="s">
        <v>467</v>
      </c>
      <c r="C134" s="7" t="s">
        <v>11</v>
      </c>
      <c r="D134" s="11" t="s">
        <v>2559</v>
      </c>
      <c r="E134" s="11">
        <v>67</v>
      </c>
      <c r="F134" s="5" t="s">
        <v>4847</v>
      </c>
      <c r="G134" s="5" t="s">
        <v>58</v>
      </c>
      <c r="H134" s="5" t="str">
        <f t="shared" si="5"/>
        <v>UPDATE crash_ACC SET COUNTYtxt = 'ROCK' where RTRIM(COUNTY)='67'</v>
      </c>
    </row>
    <row r="135" spans="1:8" x14ac:dyDescent="0.25">
      <c r="A135" s="7">
        <v>307</v>
      </c>
      <c r="B135" s="6" t="s">
        <v>468</v>
      </c>
      <c r="C135" s="7" t="s">
        <v>11</v>
      </c>
      <c r="D135" s="11" t="s">
        <v>2560</v>
      </c>
      <c r="E135" s="11">
        <v>68</v>
      </c>
      <c r="F135" s="5" t="s">
        <v>4848</v>
      </c>
      <c r="G135" s="5" t="s">
        <v>58</v>
      </c>
      <c r="H135" s="5" t="str">
        <f t="shared" si="5"/>
        <v>UPDATE crash_ACC SET COUNTYtxt = 'ROSEAU' where RTRIM(COUNTY)='68'</v>
      </c>
    </row>
    <row r="136" spans="1:8" x14ac:dyDescent="0.25">
      <c r="A136" s="7">
        <v>308</v>
      </c>
      <c r="B136" s="6" t="s">
        <v>469</v>
      </c>
      <c r="C136" s="7" t="s">
        <v>11</v>
      </c>
      <c r="D136" s="11" t="s">
        <v>2561</v>
      </c>
      <c r="E136" s="11">
        <v>69</v>
      </c>
      <c r="F136" s="5" t="s">
        <v>2562</v>
      </c>
      <c r="G136" s="5" t="s">
        <v>58</v>
      </c>
      <c r="H136" s="5" t="str">
        <f t="shared" si="5"/>
        <v>UPDATE crash_ACC SET COUNTYtxt = 'ST. LOUIS' where RTRIM(COUNTY)='69'</v>
      </c>
    </row>
    <row r="137" spans="1:8" x14ac:dyDescent="0.25">
      <c r="A137" s="7">
        <v>309</v>
      </c>
      <c r="B137" s="6" t="s">
        <v>470</v>
      </c>
      <c r="C137" s="7" t="s">
        <v>11</v>
      </c>
      <c r="D137" s="11" t="s">
        <v>2563</v>
      </c>
      <c r="E137" s="11">
        <v>70</v>
      </c>
      <c r="F137" s="5" t="s">
        <v>2564</v>
      </c>
      <c r="G137" s="5" t="s">
        <v>58</v>
      </c>
      <c r="H137" s="5" t="str">
        <f t="shared" si="5"/>
        <v>UPDATE crash_ACC SET COUNTYtxt = 'SCOTT' where RTRIM(COUNTY)='70'</v>
      </c>
    </row>
    <row r="138" spans="1:8" x14ac:dyDescent="0.25">
      <c r="A138" s="7">
        <v>310</v>
      </c>
      <c r="B138" s="6" t="s">
        <v>471</v>
      </c>
      <c r="C138" s="7" t="s">
        <v>11</v>
      </c>
      <c r="D138" s="11" t="s">
        <v>2565</v>
      </c>
      <c r="E138" s="11">
        <v>71</v>
      </c>
      <c r="F138" s="5" t="s">
        <v>2566</v>
      </c>
      <c r="G138" s="5" t="s">
        <v>58</v>
      </c>
      <c r="H138" s="5" t="str">
        <f t="shared" si="5"/>
        <v>UPDATE crash_ACC SET COUNTYtxt = 'SHERBURNE' where RTRIM(COUNTY)='71'</v>
      </c>
    </row>
    <row r="139" spans="1:8" x14ac:dyDescent="0.25">
      <c r="A139" s="7">
        <v>311</v>
      </c>
      <c r="B139" s="6" t="s">
        <v>472</v>
      </c>
      <c r="C139" s="7" t="s">
        <v>11</v>
      </c>
      <c r="D139" s="11" t="s">
        <v>2567</v>
      </c>
      <c r="E139" s="11">
        <v>72</v>
      </c>
      <c r="F139" s="5" t="s">
        <v>4849</v>
      </c>
      <c r="G139" s="5" t="s">
        <v>58</v>
      </c>
      <c r="H139" s="5" t="str">
        <f t="shared" si="5"/>
        <v>UPDATE crash_ACC SET COUNTYtxt = 'SIBLEY' where RTRIM(COUNTY)='72'</v>
      </c>
    </row>
    <row r="140" spans="1:8" x14ac:dyDescent="0.25">
      <c r="A140" s="7">
        <v>312</v>
      </c>
      <c r="B140" s="6" t="s">
        <v>473</v>
      </c>
      <c r="C140" s="7" t="s">
        <v>11</v>
      </c>
      <c r="D140" s="11" t="s">
        <v>2568</v>
      </c>
      <c r="E140" s="11">
        <v>73</v>
      </c>
      <c r="F140" s="5" t="s">
        <v>2569</v>
      </c>
      <c r="G140" s="5" t="s">
        <v>58</v>
      </c>
      <c r="H140" s="5" t="str">
        <f t="shared" si="5"/>
        <v>UPDATE crash_ACC SET COUNTYtxt = 'STEARNS' where RTRIM(COUNTY)='73'</v>
      </c>
    </row>
    <row r="141" spans="1:8" x14ac:dyDescent="0.25">
      <c r="A141" s="7">
        <v>313</v>
      </c>
      <c r="B141" s="6" t="s">
        <v>474</v>
      </c>
      <c r="C141" s="7" t="s">
        <v>11</v>
      </c>
      <c r="D141" s="11" t="s">
        <v>2570</v>
      </c>
      <c r="E141" s="11">
        <v>74</v>
      </c>
      <c r="F141" s="5" t="s">
        <v>4850</v>
      </c>
      <c r="G141" s="5" t="s">
        <v>58</v>
      </c>
      <c r="H141" s="5" t="str">
        <f t="shared" si="5"/>
        <v>UPDATE crash_ACC SET COUNTYtxt = 'STEELE' where RTRIM(COUNTY)='74'</v>
      </c>
    </row>
    <row r="142" spans="1:8" x14ac:dyDescent="0.25">
      <c r="A142" s="7">
        <v>314</v>
      </c>
      <c r="B142" s="6" t="s">
        <v>475</v>
      </c>
      <c r="C142" s="7" t="s">
        <v>11</v>
      </c>
      <c r="D142" s="11" t="s">
        <v>2571</v>
      </c>
      <c r="E142" s="11">
        <v>75</v>
      </c>
      <c r="F142" s="5" t="s">
        <v>2572</v>
      </c>
      <c r="G142" s="5" t="s">
        <v>58</v>
      </c>
      <c r="H142" s="5" t="str">
        <f t="shared" si="5"/>
        <v>UPDATE crash_ACC SET COUNTYtxt = 'STEVENS' where RTRIM(COUNTY)='75'</v>
      </c>
    </row>
    <row r="143" spans="1:8" x14ac:dyDescent="0.25">
      <c r="A143" s="7">
        <v>315</v>
      </c>
      <c r="B143" s="6" t="s">
        <v>476</v>
      </c>
      <c r="C143" s="7" t="s">
        <v>11</v>
      </c>
      <c r="D143" s="11" t="s">
        <v>2573</v>
      </c>
      <c r="E143" s="11">
        <v>76</v>
      </c>
      <c r="F143" s="5" t="s">
        <v>2574</v>
      </c>
      <c r="G143" s="5" t="s">
        <v>58</v>
      </c>
      <c r="H143" s="5" t="str">
        <f t="shared" si="5"/>
        <v>UPDATE crash_ACC SET COUNTYtxt = 'SWIFT' where RTRIM(COUNTY)='76'</v>
      </c>
    </row>
    <row r="144" spans="1:8" x14ac:dyDescent="0.25">
      <c r="A144" s="7">
        <v>316</v>
      </c>
      <c r="B144" s="6" t="s">
        <v>477</v>
      </c>
      <c r="C144" s="7" t="s">
        <v>11</v>
      </c>
      <c r="D144" s="11" t="s">
        <v>2575</v>
      </c>
      <c r="E144" s="11">
        <v>77</v>
      </c>
      <c r="F144" s="5" t="s">
        <v>4851</v>
      </c>
      <c r="G144" s="5" t="s">
        <v>58</v>
      </c>
      <c r="H144" s="5" t="str">
        <f t="shared" si="5"/>
        <v>UPDATE crash_ACC SET COUNTYtxt = 'TODD' where RTRIM(COUNTY)='77'</v>
      </c>
    </row>
    <row r="145" spans="1:8" x14ac:dyDescent="0.25">
      <c r="A145" s="7">
        <v>317</v>
      </c>
      <c r="B145" s="6" t="s">
        <v>478</v>
      </c>
      <c r="C145" s="7" t="s">
        <v>11</v>
      </c>
      <c r="D145" s="11" t="s">
        <v>2576</v>
      </c>
      <c r="E145" s="11">
        <v>78</v>
      </c>
      <c r="F145" s="5" t="s">
        <v>4852</v>
      </c>
      <c r="G145" s="5" t="s">
        <v>58</v>
      </c>
      <c r="H145" s="5" t="str">
        <f t="shared" si="5"/>
        <v>UPDATE crash_ACC SET COUNTYtxt = 'TRAVERSE' where RTRIM(COUNTY)='78'</v>
      </c>
    </row>
    <row r="146" spans="1:8" x14ac:dyDescent="0.25">
      <c r="A146" s="7">
        <v>318</v>
      </c>
      <c r="B146" s="6" t="s">
        <v>479</v>
      </c>
      <c r="C146" s="7" t="s">
        <v>11</v>
      </c>
      <c r="D146" s="11" t="s">
        <v>2577</v>
      </c>
      <c r="E146" s="11">
        <v>79</v>
      </c>
      <c r="F146" s="5" t="s">
        <v>2578</v>
      </c>
      <c r="G146" s="5" t="s">
        <v>58</v>
      </c>
      <c r="H146" s="5" t="str">
        <f t="shared" si="5"/>
        <v>UPDATE crash_ACC SET COUNTYtxt = 'WABASHA' where RTRIM(COUNTY)='79'</v>
      </c>
    </row>
    <row r="147" spans="1:8" x14ac:dyDescent="0.25">
      <c r="A147" s="7">
        <v>319</v>
      </c>
      <c r="B147" s="6" t="s">
        <v>480</v>
      </c>
      <c r="C147" s="7" t="s">
        <v>11</v>
      </c>
      <c r="D147" s="11" t="s">
        <v>2579</v>
      </c>
      <c r="E147" s="11">
        <v>80</v>
      </c>
      <c r="F147" s="5" t="s">
        <v>4853</v>
      </c>
      <c r="G147" s="5" t="s">
        <v>58</v>
      </c>
      <c r="H147" s="5" t="str">
        <f t="shared" si="5"/>
        <v>UPDATE crash_ACC SET COUNTYtxt = 'WADENA' where RTRIM(COUNTY)='80'</v>
      </c>
    </row>
    <row r="148" spans="1:8" x14ac:dyDescent="0.25">
      <c r="A148" s="7">
        <v>320</v>
      </c>
      <c r="B148" s="6" t="s">
        <v>481</v>
      </c>
      <c r="C148" s="7" t="s">
        <v>11</v>
      </c>
      <c r="D148" s="11" t="s">
        <v>2580</v>
      </c>
      <c r="E148" s="11">
        <v>81</v>
      </c>
      <c r="F148" s="5" t="s">
        <v>4854</v>
      </c>
      <c r="G148" s="5" t="s">
        <v>58</v>
      </c>
      <c r="H148" s="5" t="str">
        <f t="shared" si="5"/>
        <v>UPDATE crash_ACC SET COUNTYtxt = 'WASECA' where RTRIM(COUNTY)='81'</v>
      </c>
    </row>
    <row r="149" spans="1:8" x14ac:dyDescent="0.25">
      <c r="A149" s="7">
        <v>321</v>
      </c>
      <c r="B149" s="6" t="s">
        <v>482</v>
      </c>
      <c r="C149" s="7" t="s">
        <v>11</v>
      </c>
      <c r="D149" s="11" t="s">
        <v>2581</v>
      </c>
      <c r="E149" s="11">
        <v>82</v>
      </c>
      <c r="F149" s="5" t="s">
        <v>2712</v>
      </c>
      <c r="G149" s="5" t="s">
        <v>58</v>
      </c>
      <c r="H149" s="5" t="str">
        <f t="shared" si="5"/>
        <v>UPDATE crash_ACC SET COUNTYtxt = 'WASHINGTON' where RTRIM(COUNTY)='82'</v>
      </c>
    </row>
    <row r="150" spans="1:8" x14ac:dyDescent="0.25">
      <c r="A150" s="7">
        <v>322</v>
      </c>
      <c r="B150" s="6" t="s">
        <v>483</v>
      </c>
      <c r="C150" s="7" t="s">
        <v>11</v>
      </c>
      <c r="D150" s="11" t="s">
        <v>2582</v>
      </c>
      <c r="E150" s="11">
        <v>83</v>
      </c>
      <c r="F150" s="5" t="s">
        <v>4855</v>
      </c>
      <c r="G150" s="5" t="s">
        <v>58</v>
      </c>
      <c r="H150" s="5" t="str">
        <f t="shared" si="5"/>
        <v>UPDATE crash_ACC SET COUNTYtxt = 'WATONWAN' where RTRIM(COUNTY)='83'</v>
      </c>
    </row>
    <row r="151" spans="1:8" x14ac:dyDescent="0.25">
      <c r="A151" s="7">
        <v>323</v>
      </c>
      <c r="B151" s="6" t="s">
        <v>484</v>
      </c>
      <c r="C151" s="7" t="s">
        <v>11</v>
      </c>
      <c r="D151" s="11" t="s">
        <v>2583</v>
      </c>
      <c r="E151" s="11">
        <v>84</v>
      </c>
      <c r="F151" s="5" t="s">
        <v>4856</v>
      </c>
      <c r="G151" s="5" t="s">
        <v>58</v>
      </c>
      <c r="H151" s="5" t="str">
        <f t="shared" si="5"/>
        <v>UPDATE crash_ACC SET COUNTYtxt = 'WILKIN' where RTRIM(COUNTY)='84'</v>
      </c>
    </row>
    <row r="152" spans="1:8" x14ac:dyDescent="0.25">
      <c r="A152" s="7">
        <v>324</v>
      </c>
      <c r="B152" s="6" t="s">
        <v>485</v>
      </c>
      <c r="C152" s="7" t="s">
        <v>11</v>
      </c>
      <c r="D152" s="11" t="s">
        <v>2584</v>
      </c>
      <c r="E152" s="11">
        <v>85</v>
      </c>
      <c r="F152" s="5" t="s">
        <v>4857</v>
      </c>
      <c r="G152" s="5" t="s">
        <v>58</v>
      </c>
      <c r="H152" s="5" t="str">
        <f t="shared" si="5"/>
        <v>UPDATE crash_ACC SET COUNTYtxt = 'WINONA' where RTRIM(COUNTY)='85'</v>
      </c>
    </row>
    <row r="153" spans="1:8" x14ac:dyDescent="0.25">
      <c r="A153" s="7">
        <v>325</v>
      </c>
      <c r="B153" s="6" t="s">
        <v>486</v>
      </c>
      <c r="C153" s="7" t="s">
        <v>11</v>
      </c>
      <c r="D153" s="11" t="s">
        <v>2585</v>
      </c>
      <c r="E153" s="11">
        <v>86</v>
      </c>
      <c r="F153" s="5" t="s">
        <v>4858</v>
      </c>
      <c r="G153" s="5" t="s">
        <v>58</v>
      </c>
      <c r="H153" s="5" t="str">
        <f t="shared" si="5"/>
        <v>UPDATE crash_ACC SET COUNTYtxt = 'WRIGHT' where RTRIM(COUNTY)='86'</v>
      </c>
    </row>
    <row r="154" spans="1:8" x14ac:dyDescent="0.25">
      <c r="A154" s="7">
        <v>326</v>
      </c>
      <c r="B154" s="6" t="s">
        <v>487</v>
      </c>
      <c r="C154" s="7" t="s">
        <v>11</v>
      </c>
      <c r="D154" s="11" t="s">
        <v>2586</v>
      </c>
      <c r="E154" s="11">
        <v>87</v>
      </c>
      <c r="F154" s="5" t="s">
        <v>4859</v>
      </c>
      <c r="G154" s="5" t="s">
        <v>58</v>
      </c>
      <c r="H154" s="5" t="str">
        <f t="shared" si="5"/>
        <v>UPDATE crash_ACC SET COUNTYtxt = 'YELLOW MEDICINE' where RTRIM(COUNTY)='87'</v>
      </c>
    </row>
    <row r="155" spans="1:8" x14ac:dyDescent="0.25">
      <c r="A155" s="7">
        <v>357</v>
      </c>
      <c r="B155" s="6" t="s">
        <v>504</v>
      </c>
      <c r="C155" s="7" t="s">
        <v>12</v>
      </c>
      <c r="D155" s="11" t="s">
        <v>2408</v>
      </c>
      <c r="E155" s="11">
        <v>1</v>
      </c>
      <c r="F155" s="5" t="s">
        <v>4868</v>
      </c>
      <c r="G155" s="5" t="s">
        <v>58</v>
      </c>
      <c r="H155" s="5" t="str">
        <f t="shared" ref="H155:H163" si="6">"UPDATE crash_"&amp;TRIM(G155)&amp;" SET "&amp;TRIM(C155)&amp;"txt = '"&amp;TRIM(F155)&amp;"' where RTRIM("&amp;TRIM(C155)&amp;")='"&amp;TRIM(E155)&amp;"' or rtrim("&amp;TRIM(C155)&amp;")='0"&amp;E155&amp;"'"</f>
        <v>UPDATE crash_ACC SET DIAGRAMtxt = 'REAR-END' where RTRIM(DIAGRAM)='1' or rtrim(DIAGRAM)='01'</v>
      </c>
    </row>
    <row r="156" spans="1:8" x14ac:dyDescent="0.25">
      <c r="A156" s="7">
        <v>358</v>
      </c>
      <c r="B156" s="6" t="s">
        <v>505</v>
      </c>
      <c r="C156" s="7" t="s">
        <v>12</v>
      </c>
      <c r="D156" s="11" t="s">
        <v>2410</v>
      </c>
      <c r="E156" s="11">
        <v>2</v>
      </c>
      <c r="F156" s="5" t="s">
        <v>4869</v>
      </c>
      <c r="G156" s="5" t="s">
        <v>58</v>
      </c>
      <c r="H156" s="5" t="str">
        <f t="shared" si="6"/>
        <v>UPDATE crash_ACC SET DIAGRAMtxt = 'SIDESWP SAME DIR' where RTRIM(DIAGRAM)='2' or rtrim(DIAGRAM)='02'</v>
      </c>
    </row>
    <row r="157" spans="1:8" x14ac:dyDescent="0.25">
      <c r="A157" s="7">
        <v>359</v>
      </c>
      <c r="B157" s="6" t="s">
        <v>506</v>
      </c>
      <c r="C157" s="7" t="s">
        <v>12</v>
      </c>
      <c r="D157" s="11" t="s">
        <v>2412</v>
      </c>
      <c r="E157" s="11">
        <v>3</v>
      </c>
      <c r="F157" s="5" t="s">
        <v>2594</v>
      </c>
      <c r="G157" s="5" t="s">
        <v>58</v>
      </c>
      <c r="H157" s="5" t="str">
        <f t="shared" si="6"/>
        <v>UPDATE crash_ACC SET DIAGRAMtxt = 'LEFT TURN' where RTRIM(DIAGRAM)='3' or rtrim(DIAGRAM)='03'</v>
      </c>
    </row>
    <row r="158" spans="1:8" x14ac:dyDescent="0.25">
      <c r="A158" s="7">
        <v>360</v>
      </c>
      <c r="B158" s="6" t="s">
        <v>507</v>
      </c>
      <c r="C158" s="7" t="s">
        <v>12</v>
      </c>
      <c r="D158" s="11" t="s">
        <v>2413</v>
      </c>
      <c r="E158" s="11">
        <v>4</v>
      </c>
      <c r="F158" s="5" t="s">
        <v>2595</v>
      </c>
      <c r="G158" s="5" t="s">
        <v>58</v>
      </c>
      <c r="H158" s="5" t="str">
        <f t="shared" si="6"/>
        <v>UPDATE crash_ACC SET DIAGRAMtxt = 'RAN OFF RD-LEFT' where RTRIM(DIAGRAM)='4' or rtrim(DIAGRAM)='04'</v>
      </c>
    </row>
    <row r="159" spans="1:8" x14ac:dyDescent="0.25">
      <c r="A159" s="7">
        <v>361</v>
      </c>
      <c r="B159" s="6" t="s">
        <v>508</v>
      </c>
      <c r="C159" s="7" t="s">
        <v>12</v>
      </c>
      <c r="D159" s="11" t="s">
        <v>2414</v>
      </c>
      <c r="E159" s="11">
        <v>5</v>
      </c>
      <c r="F159" s="5" t="s">
        <v>2596</v>
      </c>
      <c r="G159" s="5" t="s">
        <v>58</v>
      </c>
      <c r="H159" s="5" t="str">
        <f t="shared" si="6"/>
        <v>UPDATE crash_ACC SET DIAGRAMtxt = 'RIGHT ANGLE' where RTRIM(DIAGRAM)='5' or rtrim(DIAGRAM)='05'</v>
      </c>
    </row>
    <row r="160" spans="1:8" x14ac:dyDescent="0.25">
      <c r="A160" s="7">
        <v>362</v>
      </c>
      <c r="B160" s="6" t="s">
        <v>509</v>
      </c>
      <c r="C160" s="7" t="s">
        <v>12</v>
      </c>
      <c r="D160" s="11" t="s">
        <v>2416</v>
      </c>
      <c r="E160" s="11">
        <v>6</v>
      </c>
      <c r="F160" s="5" t="s">
        <v>4870</v>
      </c>
      <c r="G160" s="5" t="s">
        <v>58</v>
      </c>
      <c r="H160" s="5" t="str">
        <f t="shared" si="6"/>
        <v>UPDATE crash_ACC SET DIAGRAMtxt = 'RGHT TRN' where RTRIM(DIAGRAM)='6' or rtrim(DIAGRAM)='06'</v>
      </c>
    </row>
    <row r="161" spans="1:8" x14ac:dyDescent="0.25">
      <c r="A161" s="7">
        <v>363</v>
      </c>
      <c r="B161" s="6" t="s">
        <v>510</v>
      </c>
      <c r="C161" s="7" t="s">
        <v>12</v>
      </c>
      <c r="D161" s="11" t="s">
        <v>2418</v>
      </c>
      <c r="E161" s="11">
        <v>7</v>
      </c>
      <c r="F161" s="5" t="s">
        <v>4871</v>
      </c>
      <c r="G161" s="5" t="s">
        <v>58</v>
      </c>
      <c r="H161" s="5" t="str">
        <f t="shared" si="6"/>
        <v>UPDATE crash_ACC SET DIAGRAMtxt = 'RAN OFF RD-RIGHT' where RTRIM(DIAGRAM)='7' or rtrim(DIAGRAM)='07'</v>
      </c>
    </row>
    <row r="162" spans="1:8" x14ac:dyDescent="0.25">
      <c r="A162" s="7">
        <v>364</v>
      </c>
      <c r="B162" s="6" t="s">
        <v>511</v>
      </c>
      <c r="C162" s="7" t="s">
        <v>12</v>
      </c>
      <c r="D162" s="11" t="s">
        <v>2430</v>
      </c>
      <c r="E162" s="11">
        <v>8</v>
      </c>
      <c r="F162" s="5" t="s">
        <v>2597</v>
      </c>
      <c r="G162" s="5" t="s">
        <v>58</v>
      </c>
      <c r="H162" s="5" t="str">
        <f t="shared" si="6"/>
        <v>UPDATE crash_ACC SET DIAGRAMtxt = 'HEAD-ON' where RTRIM(DIAGRAM)='8' or rtrim(DIAGRAM)='08'</v>
      </c>
    </row>
    <row r="163" spans="1:8" x14ac:dyDescent="0.25">
      <c r="A163" s="7">
        <v>365</v>
      </c>
      <c r="B163" s="6" t="s">
        <v>512</v>
      </c>
      <c r="C163" s="7" t="s">
        <v>12</v>
      </c>
      <c r="D163" s="11" t="s">
        <v>2432</v>
      </c>
      <c r="E163" s="11">
        <v>9</v>
      </c>
      <c r="F163" s="5" t="s">
        <v>4872</v>
      </c>
      <c r="G163" s="5" t="s">
        <v>58</v>
      </c>
      <c r="H163" s="5" t="str">
        <f t="shared" si="6"/>
        <v>UPDATE crash_ACC SET DIAGRAMtxt = 'SIDESWPE OPPOSNG' where RTRIM(DIAGRAM)='9' or rtrim(DIAGRAM)='09'</v>
      </c>
    </row>
    <row r="164" spans="1:8" x14ac:dyDescent="0.25">
      <c r="A164" s="7">
        <v>366</v>
      </c>
      <c r="B164" s="6" t="s">
        <v>339</v>
      </c>
      <c r="C164" s="7" t="s">
        <v>12</v>
      </c>
      <c r="D164" s="11" t="s">
        <v>2484</v>
      </c>
      <c r="E164" s="11">
        <v>90</v>
      </c>
      <c r="F164" s="5" t="s">
        <v>2511</v>
      </c>
      <c r="G164" s="5" t="s">
        <v>58</v>
      </c>
      <c r="H164" s="5" t="str">
        <f>"UPDATE crash_"&amp;TRIM(G164)&amp;" SET "&amp;TRIM(C164)&amp;"txt = '"&amp;TRIM(F164)&amp;"' where RTRIM("&amp;TRIM(C164)&amp;")='"&amp;TRIM(E164)&amp;"'"</f>
        <v>UPDATE crash_ACC SET DIAGRAMtxt = 'OTHER' where RTRIM(DIAGRAM)='90'</v>
      </c>
    </row>
    <row r="165" spans="1:8" x14ac:dyDescent="0.25">
      <c r="A165" s="7">
        <v>367</v>
      </c>
      <c r="B165" s="6" t="s">
        <v>340</v>
      </c>
      <c r="C165" s="7" t="s">
        <v>12</v>
      </c>
      <c r="D165" s="11" t="s">
        <v>2512</v>
      </c>
      <c r="E165" s="11">
        <v>98</v>
      </c>
      <c r="F165" s="5" t="s">
        <v>2514</v>
      </c>
      <c r="G165" s="5" t="s">
        <v>58</v>
      </c>
      <c r="H165" s="5" t="str">
        <f>"UPDATE crash_"&amp;TRIM(G165)&amp;" SET "&amp;TRIM(C165)&amp;"txt = '"&amp;TRIM(F165)&amp;"' where RTRIM("&amp;TRIM(C165)&amp;")='"&amp;TRIM(E165)&amp;"'"</f>
        <v>UPDATE crash_ACC SET DIAGRAMtxt = 'NOT APPLICABLE' where RTRIM(DIAGRAM)='98'</v>
      </c>
    </row>
    <row r="166" spans="1:8" x14ac:dyDescent="0.25">
      <c r="A166" s="7">
        <v>368</v>
      </c>
      <c r="B166" s="6" t="s">
        <v>341</v>
      </c>
      <c r="C166" s="7" t="s">
        <v>12</v>
      </c>
      <c r="D166" s="11" t="s">
        <v>2485</v>
      </c>
      <c r="E166" s="11">
        <v>99</v>
      </c>
      <c r="F166" s="5" t="s">
        <v>2506</v>
      </c>
      <c r="G166" s="5" t="s">
        <v>58</v>
      </c>
      <c r="H166" s="5" t="str">
        <f>"UPDATE crash_"&amp;TRIM(G166)&amp;" SET "&amp;TRIM(C166)&amp;"txt = '"&amp;TRIM(F166)&amp;"' where RTRIM("&amp;TRIM(C166)&amp;")='"&amp;TRIM(E166)&amp;"'"</f>
        <v>UPDATE crash_ACC SET DIAGRAMtxt = 'UNKNOWN' where RTRIM(DIAGRAM)='99'</v>
      </c>
    </row>
    <row r="167" spans="1:8" x14ac:dyDescent="0.25">
      <c r="A167" s="7">
        <v>369</v>
      </c>
      <c r="B167" s="6" t="s">
        <v>279</v>
      </c>
      <c r="C167" s="7" t="s">
        <v>12</v>
      </c>
      <c r="D167" s="11" t="s">
        <v>2486</v>
      </c>
      <c r="E167" s="11">
        <v>0</v>
      </c>
      <c r="F167" s="5" t="s">
        <v>2487</v>
      </c>
      <c r="G167" s="5" t="s">
        <v>58</v>
      </c>
      <c r="H167" s="5" t="str">
        <f t="shared" ref="H167:H174" si="7">"UPDATE crash_"&amp;TRIM(G167)&amp;" SET "&amp;TRIM(C167)&amp;"txt = '"&amp;TRIM(F167)&amp;"' where RTRIM("&amp;TRIM(C167)&amp;")='"&amp;TRIM(E167)&amp;"' or rtrim("&amp;TRIM(C167)&amp;")='0"&amp;E167&amp;"'"</f>
        <v>UPDATE crash_ACC SET DIAGRAMtxt = 'LEFT BLANK' where RTRIM(DIAGRAM)='0' or rtrim(DIAGRAM)='00'</v>
      </c>
    </row>
    <row r="168" spans="1:8" x14ac:dyDescent="0.25">
      <c r="A168" s="7">
        <v>584</v>
      </c>
      <c r="B168" s="6" t="s">
        <v>650</v>
      </c>
      <c r="C168" s="7" t="s">
        <v>13</v>
      </c>
      <c r="D168" s="11" t="s">
        <v>2730</v>
      </c>
      <c r="E168" s="11">
        <v>0</v>
      </c>
      <c r="F168" s="5" t="s">
        <v>2514</v>
      </c>
      <c r="G168" s="5" t="s">
        <v>58</v>
      </c>
      <c r="H168" s="5" t="str">
        <f t="shared" si="7"/>
        <v>UPDATE crash_ACC SET FUNCLAStxt = 'NOT APPLICABLE' where RTRIM(FUNCLAS)='0' or rtrim(FUNCLAS)='00'</v>
      </c>
    </row>
    <row r="169" spans="1:8" x14ac:dyDescent="0.25">
      <c r="A169" s="7">
        <v>585</v>
      </c>
      <c r="B169" s="6" t="s">
        <v>651</v>
      </c>
      <c r="C169" s="7" t="s">
        <v>13</v>
      </c>
      <c r="D169" s="11" t="s">
        <v>2408</v>
      </c>
      <c r="E169" s="11">
        <v>1</v>
      </c>
      <c r="F169" s="5" t="s">
        <v>2731</v>
      </c>
      <c r="G169" s="5" t="s">
        <v>58</v>
      </c>
      <c r="H169" s="5" t="str">
        <f t="shared" si="7"/>
        <v>UPDATE crash_ACC SET FUNCLAStxt = 'RUR PRN ARTR-INT' where RTRIM(FUNCLAS)='1' or rtrim(FUNCLAS)='01'</v>
      </c>
    </row>
    <row r="170" spans="1:8" x14ac:dyDescent="0.25">
      <c r="A170" s="7">
        <v>586</v>
      </c>
      <c r="B170" s="6" t="s">
        <v>652</v>
      </c>
      <c r="C170" s="7" t="s">
        <v>13</v>
      </c>
      <c r="D170" s="11" t="s">
        <v>2410</v>
      </c>
      <c r="E170" s="11">
        <v>2</v>
      </c>
      <c r="F170" s="5" t="s">
        <v>2732</v>
      </c>
      <c r="G170" s="5" t="s">
        <v>58</v>
      </c>
      <c r="H170" s="5" t="str">
        <f t="shared" si="7"/>
        <v>UPDATE crash_ACC SET FUNCLAStxt = 'RUR PRN ARTR-OTH' where RTRIM(FUNCLAS)='2' or rtrim(FUNCLAS)='02'</v>
      </c>
    </row>
    <row r="171" spans="1:8" x14ac:dyDescent="0.25">
      <c r="A171" s="7">
        <v>587</v>
      </c>
      <c r="B171" s="6" t="s">
        <v>653</v>
      </c>
      <c r="C171" s="7" t="s">
        <v>13</v>
      </c>
      <c r="D171" s="11" t="s">
        <v>2416</v>
      </c>
      <c r="E171" s="11">
        <v>6</v>
      </c>
      <c r="F171" s="5" t="s">
        <v>2733</v>
      </c>
      <c r="G171" s="5" t="s">
        <v>58</v>
      </c>
      <c r="H171" s="5" t="str">
        <f t="shared" si="7"/>
        <v>UPDATE crash_ACC SET FUNCLAStxt = 'RURAL MINR ARTRL' where RTRIM(FUNCLAS)='6' or rtrim(FUNCLAS)='06'</v>
      </c>
    </row>
    <row r="172" spans="1:8" x14ac:dyDescent="0.25">
      <c r="A172" s="7">
        <v>588</v>
      </c>
      <c r="B172" s="6" t="s">
        <v>654</v>
      </c>
      <c r="C172" s="7" t="s">
        <v>13</v>
      </c>
      <c r="D172" s="11" t="s">
        <v>2418</v>
      </c>
      <c r="E172" s="11">
        <v>7</v>
      </c>
      <c r="F172" s="5" t="s">
        <v>2734</v>
      </c>
      <c r="G172" s="5" t="s">
        <v>58</v>
      </c>
      <c r="H172" s="5" t="str">
        <f t="shared" si="7"/>
        <v>UPDATE crash_ACC SET FUNCLAStxt = 'RUR MAJR COLECTR' where RTRIM(FUNCLAS)='7' or rtrim(FUNCLAS)='07'</v>
      </c>
    </row>
    <row r="173" spans="1:8" x14ac:dyDescent="0.25">
      <c r="A173" s="7">
        <v>589</v>
      </c>
      <c r="B173" s="6" t="s">
        <v>655</v>
      </c>
      <c r="C173" s="7" t="s">
        <v>13</v>
      </c>
      <c r="D173" s="11" t="s">
        <v>2430</v>
      </c>
      <c r="E173" s="11">
        <v>8</v>
      </c>
      <c r="F173" s="5" t="s">
        <v>2735</v>
      </c>
      <c r="G173" s="5" t="s">
        <v>58</v>
      </c>
      <c r="H173" s="5" t="str">
        <f t="shared" si="7"/>
        <v>UPDATE crash_ACC SET FUNCLAStxt = 'RUR MINOR COLCTR' where RTRIM(FUNCLAS)='8' or rtrim(FUNCLAS)='08'</v>
      </c>
    </row>
    <row r="174" spans="1:8" x14ac:dyDescent="0.25">
      <c r="A174" s="7">
        <v>590</v>
      </c>
      <c r="B174" s="6" t="s">
        <v>656</v>
      </c>
      <c r="C174" s="7" t="s">
        <v>13</v>
      </c>
      <c r="D174" s="11" t="s">
        <v>2432</v>
      </c>
      <c r="E174" s="11">
        <v>9</v>
      </c>
      <c r="F174" s="5" t="s">
        <v>2736</v>
      </c>
      <c r="G174" s="5" t="s">
        <v>58</v>
      </c>
      <c r="H174" s="5" t="str">
        <f t="shared" si="7"/>
        <v>UPDATE crash_ACC SET FUNCLAStxt = 'RUR LOCL SYSTEMS' where RTRIM(FUNCLAS)='9' or rtrim(FUNCLAS)='09'</v>
      </c>
    </row>
    <row r="175" spans="1:8" x14ac:dyDescent="0.25">
      <c r="A175" s="7">
        <v>591</v>
      </c>
      <c r="B175" s="6" t="s">
        <v>657</v>
      </c>
      <c r="C175" s="7" t="s">
        <v>13</v>
      </c>
      <c r="D175" s="11" t="s">
        <v>2434</v>
      </c>
      <c r="E175" s="11">
        <v>11</v>
      </c>
      <c r="F175" s="5" t="s">
        <v>2737</v>
      </c>
      <c r="G175" s="5" t="s">
        <v>58</v>
      </c>
      <c r="H175" s="5" t="str">
        <f t="shared" ref="H175:H186" si="8">"UPDATE crash_"&amp;TRIM(G175)&amp;" SET "&amp;TRIM(C175)&amp;"txt = '"&amp;TRIM(F175)&amp;"' where RTRIM("&amp;TRIM(C175)&amp;")='"&amp;TRIM(E175)&amp;"'"</f>
        <v>UPDATE crash_ACC SET FUNCLAStxt = 'URB PRN RTRL-INT' where RTRIM(FUNCLAS)='11'</v>
      </c>
    </row>
    <row r="176" spans="1:8" x14ac:dyDescent="0.25">
      <c r="A176" s="7">
        <v>592</v>
      </c>
      <c r="B176" s="6" t="s">
        <v>658</v>
      </c>
      <c r="C176" s="7" t="s">
        <v>13</v>
      </c>
      <c r="D176" s="11" t="s">
        <v>2435</v>
      </c>
      <c r="E176" s="11">
        <v>12</v>
      </c>
      <c r="F176" s="5" t="s">
        <v>2738</v>
      </c>
      <c r="G176" s="5" t="s">
        <v>58</v>
      </c>
      <c r="H176" s="5" t="str">
        <f t="shared" si="8"/>
        <v>UPDATE crash_ACC SET FUNCLAStxt = 'UR PR RT-OT FR-C' where RTRIM(FUNCLAS)='12'</v>
      </c>
    </row>
    <row r="177" spans="1:8" x14ac:dyDescent="0.25">
      <c r="A177" s="7">
        <v>593</v>
      </c>
      <c r="B177" s="6" t="s">
        <v>659</v>
      </c>
      <c r="C177" s="7" t="s">
        <v>13</v>
      </c>
      <c r="D177" s="11" t="s">
        <v>2436</v>
      </c>
      <c r="E177" s="11">
        <v>13</v>
      </c>
      <c r="F177" s="5" t="s">
        <v>2739</v>
      </c>
      <c r="G177" s="5" t="s">
        <v>58</v>
      </c>
      <c r="H177" s="5" t="str">
        <f t="shared" si="8"/>
        <v>UPDATE crash_ACC SET FUNCLAStxt = 'UR PR RT-OT FR-N' where RTRIM(FUNCLAS)='13'</v>
      </c>
    </row>
    <row r="178" spans="1:8" x14ac:dyDescent="0.25">
      <c r="A178" s="7">
        <v>594</v>
      </c>
      <c r="B178" s="6" t="s">
        <v>660</v>
      </c>
      <c r="C178" s="7" t="s">
        <v>13</v>
      </c>
      <c r="D178" s="11" t="s">
        <v>2437</v>
      </c>
      <c r="E178" s="11">
        <v>14</v>
      </c>
      <c r="F178" s="5" t="s">
        <v>2740</v>
      </c>
      <c r="G178" s="5" t="s">
        <v>58</v>
      </c>
      <c r="H178" s="5" t="str">
        <f t="shared" si="8"/>
        <v>UPDATE crash_ACC SET FUNCLAStxt = 'UR PR RT-OT C LK' where RTRIM(FUNCLAS)='14'</v>
      </c>
    </row>
    <row r="179" spans="1:8" x14ac:dyDescent="0.25">
      <c r="A179" s="7">
        <v>595</v>
      </c>
      <c r="B179" s="6" t="s">
        <v>661</v>
      </c>
      <c r="C179" s="7" t="s">
        <v>13</v>
      </c>
      <c r="D179" s="11" t="s">
        <v>2488</v>
      </c>
      <c r="E179" s="11">
        <v>15</v>
      </c>
      <c r="F179" s="5" t="s">
        <v>2741</v>
      </c>
      <c r="G179" s="5" t="s">
        <v>58</v>
      </c>
      <c r="H179" s="5" t="str">
        <f t="shared" si="8"/>
        <v>UPDATE crash_ACC SET FUNCLAStxt = 'UR PR R-OT NCN L' where RTRIM(FUNCLAS)='15'</v>
      </c>
    </row>
    <row r="180" spans="1:8" x14ac:dyDescent="0.25">
      <c r="A180" s="7">
        <v>596</v>
      </c>
      <c r="B180" s="6" t="s">
        <v>662</v>
      </c>
      <c r="C180" s="7" t="s">
        <v>13</v>
      </c>
      <c r="D180" s="11" t="s">
        <v>2439</v>
      </c>
      <c r="E180" s="11">
        <v>16</v>
      </c>
      <c r="F180" s="5" t="s">
        <v>2742</v>
      </c>
      <c r="G180" s="5" t="s">
        <v>58</v>
      </c>
      <c r="H180" s="5" t="str">
        <f t="shared" si="8"/>
        <v>UPDATE crash_ACC SET FUNCLAStxt = 'URB MINR ARTRIAL' where RTRIM(FUNCLAS)='16'</v>
      </c>
    </row>
    <row r="181" spans="1:8" x14ac:dyDescent="0.25">
      <c r="A181" s="7">
        <v>597</v>
      </c>
      <c r="B181" s="6" t="s">
        <v>663</v>
      </c>
      <c r="C181" s="7" t="s">
        <v>13</v>
      </c>
      <c r="D181" s="11" t="s">
        <v>2490</v>
      </c>
      <c r="E181" s="11">
        <v>17</v>
      </c>
      <c r="F181" s="5" t="s">
        <v>4938</v>
      </c>
      <c r="G181" s="5" t="s">
        <v>58</v>
      </c>
      <c r="H181" s="5" t="str">
        <f t="shared" si="8"/>
        <v>UPDATE crash_ACC SET FUNCLAStxt = 'URBAN COLLECTOR' where RTRIM(FUNCLAS)='17'</v>
      </c>
    </row>
    <row r="182" spans="1:8" x14ac:dyDescent="0.25">
      <c r="A182" s="7">
        <v>598</v>
      </c>
      <c r="B182" s="6" t="s">
        <v>664</v>
      </c>
      <c r="C182" s="7" t="s">
        <v>13</v>
      </c>
      <c r="D182" s="11" t="s">
        <v>2522</v>
      </c>
      <c r="E182" s="11">
        <v>19</v>
      </c>
      <c r="F182" s="5" t="s">
        <v>4939</v>
      </c>
      <c r="G182" s="5" t="s">
        <v>58</v>
      </c>
      <c r="H182" s="5" t="str">
        <f t="shared" si="8"/>
        <v>UPDATE crash_ACC SET FUNCLAStxt = 'URB LOCAL SYSTMS' where RTRIM(FUNCLAS)='19'</v>
      </c>
    </row>
    <row r="183" spans="1:8" x14ac:dyDescent="0.25">
      <c r="A183" s="7">
        <v>608</v>
      </c>
      <c r="B183" s="6" t="s">
        <v>667</v>
      </c>
      <c r="C183" s="7" t="s">
        <v>14</v>
      </c>
      <c r="D183" s="11" t="s">
        <v>2425</v>
      </c>
      <c r="E183" s="11" t="s">
        <v>2425</v>
      </c>
      <c r="F183" s="5" t="s">
        <v>4942</v>
      </c>
      <c r="G183" s="5" t="s">
        <v>58</v>
      </c>
      <c r="H183" s="5" t="str">
        <f t="shared" si="8"/>
        <v>UPDATE crash_ACC SET HITRUNtxt = 'NO HITRUN VEH INVLVD' where RTRIM(HITRUN)='N'</v>
      </c>
    </row>
    <row r="184" spans="1:8" x14ac:dyDescent="0.25">
      <c r="A184" s="7">
        <v>609</v>
      </c>
      <c r="B184" s="6" t="s">
        <v>668</v>
      </c>
      <c r="C184" s="7" t="s">
        <v>14</v>
      </c>
      <c r="D184" s="11" t="s">
        <v>2502</v>
      </c>
      <c r="E184" s="11" t="s">
        <v>2502</v>
      </c>
      <c r="F184" s="5" t="s">
        <v>2743</v>
      </c>
      <c r="G184" s="5" t="s">
        <v>58</v>
      </c>
      <c r="H184" s="5" t="str">
        <f t="shared" si="8"/>
        <v>UPDATE crash_ACC SET HITRUNtxt = 'YES HITRUN VEH INVLVD' where RTRIM(HITRUN)='Y'</v>
      </c>
    </row>
    <row r="185" spans="1:8" x14ac:dyDescent="0.25">
      <c r="A185" s="7">
        <v>610</v>
      </c>
      <c r="B185" s="6" t="s">
        <v>331</v>
      </c>
      <c r="C185" s="7" t="s">
        <v>14</v>
      </c>
      <c r="D185" s="11" t="s">
        <v>2505</v>
      </c>
      <c r="E185" s="11" t="s">
        <v>2505</v>
      </c>
      <c r="F185" s="5" t="s">
        <v>2506</v>
      </c>
      <c r="G185" s="5" t="s">
        <v>58</v>
      </c>
      <c r="H185" s="5" t="str">
        <f t="shared" si="8"/>
        <v>UPDATE crash_ACC SET HITRUNtxt = 'UNKNOWN' where RTRIM(HITRUN)='X'</v>
      </c>
    </row>
    <row r="186" spans="1:8" x14ac:dyDescent="0.25">
      <c r="A186" s="7">
        <v>611</v>
      </c>
      <c r="B186" s="6" t="s">
        <v>332</v>
      </c>
      <c r="C186" s="7" t="s">
        <v>14</v>
      </c>
      <c r="D186" s="11" t="s">
        <v>2507</v>
      </c>
      <c r="E186" s="11" t="s">
        <v>2507</v>
      </c>
      <c r="F186" s="5" t="s">
        <v>2487</v>
      </c>
      <c r="G186" s="5" t="s">
        <v>58</v>
      </c>
      <c r="H186" s="5" t="str">
        <f t="shared" si="8"/>
        <v>UPDATE crash_ACC SET HITRUNtxt = 'LEFT BLANK' where RTRIM(HITRUN)='Z'</v>
      </c>
    </row>
    <row r="187" spans="1:8" x14ac:dyDescent="0.25">
      <c r="A187" s="7">
        <v>628</v>
      </c>
      <c r="B187" s="6" t="s">
        <v>676</v>
      </c>
      <c r="C187" s="7" t="s">
        <v>15</v>
      </c>
      <c r="D187" s="11" t="s">
        <v>2408</v>
      </c>
      <c r="E187" s="11">
        <v>1</v>
      </c>
      <c r="F187" s="5" t="s">
        <v>4945</v>
      </c>
      <c r="G187" s="5" t="s">
        <v>58</v>
      </c>
      <c r="H187" s="5" t="str">
        <f t="shared" ref="H187:H195" si="9">"UPDATE crash_"&amp;TRIM(G187)&amp;" SET "&amp;TRIM(C187)&amp;"txt = '"&amp;TRIM(F187)&amp;"' where RTRIM("&amp;TRIM(C187)&amp;")='"&amp;TRIM(E187)&amp;"' or rtrim("&amp;TRIM(C187)&amp;")='0"&amp;E187&amp;"'"</f>
        <v>UPDATE crash_ACC SET INTRELtxt = 'NOT AT INTRS/JNC' where RTRIM(INTREL)='1' or rtrim(INTREL)='01'</v>
      </c>
    </row>
    <row r="188" spans="1:8" x14ac:dyDescent="0.25">
      <c r="A188" s="7">
        <v>629</v>
      </c>
      <c r="B188" s="6" t="s">
        <v>677</v>
      </c>
      <c r="C188" s="7" t="s">
        <v>15</v>
      </c>
      <c r="D188" s="11" t="s">
        <v>2410</v>
      </c>
      <c r="E188" s="11">
        <v>2</v>
      </c>
      <c r="F188" s="5" t="s">
        <v>4946</v>
      </c>
      <c r="G188" s="5" t="s">
        <v>58</v>
      </c>
      <c r="H188" s="5" t="str">
        <f t="shared" si="9"/>
        <v>UPDATE crash_ACC SET INTRELtxt = 'T INTERSECTION' where RTRIM(INTREL)='2' or rtrim(INTREL)='02'</v>
      </c>
    </row>
    <row r="189" spans="1:8" x14ac:dyDescent="0.25">
      <c r="A189" s="7">
        <v>630</v>
      </c>
      <c r="B189" s="6" t="s">
        <v>678</v>
      </c>
      <c r="C189" s="7" t="s">
        <v>15</v>
      </c>
      <c r="D189" s="11" t="s">
        <v>2412</v>
      </c>
      <c r="E189" s="11">
        <v>3</v>
      </c>
      <c r="F189" s="5" t="s">
        <v>4947</v>
      </c>
      <c r="G189" s="5" t="s">
        <v>58</v>
      </c>
      <c r="H189" s="5" t="str">
        <f t="shared" si="9"/>
        <v>UPDATE crash_ACC SET INTRELtxt = 'Y INTERSECTION' where RTRIM(INTREL)='3' or rtrim(INTREL)='03'</v>
      </c>
    </row>
    <row r="190" spans="1:8" x14ac:dyDescent="0.25">
      <c r="A190" s="7">
        <v>631</v>
      </c>
      <c r="B190" s="6" t="s">
        <v>679</v>
      </c>
      <c r="C190" s="7" t="s">
        <v>15</v>
      </c>
      <c r="D190" s="11" t="s">
        <v>2413</v>
      </c>
      <c r="E190" s="11">
        <v>4</v>
      </c>
      <c r="F190" s="5" t="s">
        <v>4948</v>
      </c>
      <c r="G190" s="5" t="s">
        <v>58</v>
      </c>
      <c r="H190" s="5" t="str">
        <f t="shared" si="9"/>
        <v>UPDATE crash_ACC SET INTRELtxt = '4-LEGGED INTRSEC' where RTRIM(INTREL)='4' or rtrim(INTREL)='04'</v>
      </c>
    </row>
    <row r="191" spans="1:8" x14ac:dyDescent="0.25">
      <c r="A191" s="7">
        <v>632</v>
      </c>
      <c r="B191" s="6" t="s">
        <v>680</v>
      </c>
      <c r="C191" s="7" t="s">
        <v>15</v>
      </c>
      <c r="D191" s="11" t="s">
        <v>2414</v>
      </c>
      <c r="E191" s="11">
        <v>5</v>
      </c>
      <c r="F191" s="5" t="s">
        <v>4949</v>
      </c>
      <c r="G191" s="5" t="s">
        <v>58</v>
      </c>
      <c r="H191" s="5" t="str">
        <f t="shared" si="9"/>
        <v>UPDATE crash_ACC SET INTRELtxt = '5+LEGGED INTRSEC' where RTRIM(INTREL)='5' or rtrim(INTREL)='05'</v>
      </c>
    </row>
    <row r="192" spans="1:8" x14ac:dyDescent="0.25">
      <c r="A192" s="7">
        <v>633</v>
      </c>
      <c r="B192" s="6" t="s">
        <v>681</v>
      </c>
      <c r="C192" s="7" t="s">
        <v>15</v>
      </c>
      <c r="D192" s="11" t="s">
        <v>2416</v>
      </c>
      <c r="E192" s="11">
        <v>6</v>
      </c>
      <c r="F192" s="5" t="s">
        <v>4950</v>
      </c>
      <c r="G192" s="5" t="s">
        <v>58</v>
      </c>
      <c r="H192" s="5" t="str">
        <f t="shared" si="9"/>
        <v>UPDATE crash_ACC SET INTRELtxt = 'CIRCLE/ROUNDABOUT' where RTRIM(INTREL)='6' or rtrim(INTREL)='06'</v>
      </c>
    </row>
    <row r="193" spans="1:8" x14ac:dyDescent="0.25">
      <c r="A193" s="7">
        <v>634</v>
      </c>
      <c r="B193" s="6" t="s">
        <v>682</v>
      </c>
      <c r="C193" s="7" t="s">
        <v>15</v>
      </c>
      <c r="D193" s="11" t="s">
        <v>2418</v>
      </c>
      <c r="E193" s="11">
        <v>7</v>
      </c>
      <c r="F193" s="5" t="s">
        <v>4951</v>
      </c>
      <c r="G193" s="5" t="s">
        <v>58</v>
      </c>
      <c r="H193" s="5" t="str">
        <f t="shared" si="9"/>
        <v>UPDATE crash_ACC SET INTRELtxt = 'INTRSECTION RELATED' where RTRIM(INTREL)='7' or rtrim(INTREL)='07'</v>
      </c>
    </row>
    <row r="194" spans="1:8" x14ac:dyDescent="0.25">
      <c r="A194" s="7">
        <v>635</v>
      </c>
      <c r="B194" s="6" t="s">
        <v>683</v>
      </c>
      <c r="C194" s="7" t="s">
        <v>15</v>
      </c>
      <c r="D194" s="11" t="s">
        <v>2430</v>
      </c>
      <c r="E194" s="11">
        <v>8</v>
      </c>
      <c r="F194" s="5" t="s">
        <v>2749</v>
      </c>
      <c r="G194" s="5" t="s">
        <v>58</v>
      </c>
      <c r="H194" s="5" t="str">
        <f t="shared" si="9"/>
        <v>UPDATE crash_ACC SET INTRELtxt = 'ALLEY/DRIVEWAY' where RTRIM(INTREL)='8' or rtrim(INTREL)='08'</v>
      </c>
    </row>
    <row r="195" spans="1:8" x14ac:dyDescent="0.25">
      <c r="A195" s="7">
        <v>636</v>
      </c>
      <c r="B195" s="6" t="s">
        <v>684</v>
      </c>
      <c r="C195" s="7" t="s">
        <v>15</v>
      </c>
      <c r="D195" s="11" t="s">
        <v>2432</v>
      </c>
      <c r="E195" s="11">
        <v>9</v>
      </c>
      <c r="F195" s="5" t="s">
        <v>4952</v>
      </c>
      <c r="G195" s="5" t="s">
        <v>58</v>
      </c>
      <c r="H195" s="5" t="str">
        <f t="shared" si="9"/>
        <v>UPDATE crash_ACC SET INTRELtxt = 'AT SCHOOL XING' where RTRIM(INTREL)='9' or rtrim(INTREL)='09'</v>
      </c>
    </row>
    <row r="196" spans="1:8" x14ac:dyDescent="0.25">
      <c r="A196" s="7">
        <v>637</v>
      </c>
      <c r="B196" s="6" t="s">
        <v>685</v>
      </c>
      <c r="C196" s="7" t="s">
        <v>15</v>
      </c>
      <c r="D196" s="11" t="s">
        <v>2433</v>
      </c>
      <c r="E196" s="11">
        <v>10</v>
      </c>
      <c r="F196" s="5" t="s">
        <v>4953</v>
      </c>
      <c r="G196" s="5" t="s">
        <v>58</v>
      </c>
      <c r="H196" s="5" t="str">
        <f t="shared" ref="H196:H203" si="10">"UPDATE crash_"&amp;TRIM(G196)&amp;" SET "&amp;TRIM(C196)&amp;"txt = '"&amp;TRIM(F196)&amp;"' where RTRIM("&amp;TRIM(C196)&amp;")='"&amp;TRIM(E196)&amp;"'"</f>
        <v>UPDATE crash_ACC SET INTRELtxt = 'AT RR CROSSING' where RTRIM(INTREL)='10'</v>
      </c>
    </row>
    <row r="197" spans="1:8" x14ac:dyDescent="0.25">
      <c r="A197" s="7">
        <v>638</v>
      </c>
      <c r="B197" s="6" t="s">
        <v>686</v>
      </c>
      <c r="C197" s="7" t="s">
        <v>15</v>
      </c>
      <c r="D197" s="11" t="s">
        <v>2434</v>
      </c>
      <c r="E197" s="11">
        <v>11</v>
      </c>
      <c r="F197" s="5" t="s">
        <v>4954</v>
      </c>
      <c r="G197" s="5" t="s">
        <v>58</v>
      </c>
      <c r="H197" s="5" t="str">
        <f t="shared" si="10"/>
        <v>UPDATE crash_ACC SET INTRELtxt = 'AT RECREAT TRL X' where RTRIM(INTREL)='11'</v>
      </c>
    </row>
    <row r="198" spans="1:8" x14ac:dyDescent="0.25">
      <c r="A198" s="7">
        <v>639</v>
      </c>
      <c r="B198" s="6" t="s">
        <v>687</v>
      </c>
      <c r="C198" s="7" t="s">
        <v>15</v>
      </c>
      <c r="D198" s="11" t="s">
        <v>2523</v>
      </c>
      <c r="E198" s="11">
        <v>20</v>
      </c>
      <c r="F198" s="5" t="s">
        <v>4955</v>
      </c>
      <c r="G198" s="5" t="s">
        <v>58</v>
      </c>
      <c r="H198" s="5" t="str">
        <f t="shared" si="10"/>
        <v>UPDATE crash_ACC SET INTRELtxt = 'INTRCHNGE-ON RMP' where RTRIM(INTREL)='20'</v>
      </c>
    </row>
    <row r="199" spans="1:8" x14ac:dyDescent="0.25">
      <c r="A199" s="7">
        <v>640</v>
      </c>
      <c r="B199" s="6" t="s">
        <v>688</v>
      </c>
      <c r="C199" s="7" t="s">
        <v>15</v>
      </c>
      <c r="D199" s="11" t="s">
        <v>2441</v>
      </c>
      <c r="E199" s="11">
        <v>21</v>
      </c>
      <c r="F199" s="5" t="s">
        <v>4956</v>
      </c>
      <c r="G199" s="5" t="s">
        <v>58</v>
      </c>
      <c r="H199" s="5" t="str">
        <f t="shared" si="10"/>
        <v>UPDATE crash_ACC SET INTRELtxt = 'INTRCHNG-OFF RMP' where RTRIM(INTREL)='21'</v>
      </c>
    </row>
    <row r="200" spans="1:8" x14ac:dyDescent="0.25">
      <c r="A200" s="7">
        <v>641</v>
      </c>
      <c r="B200" s="6" t="s">
        <v>689</v>
      </c>
      <c r="C200" s="7" t="s">
        <v>15</v>
      </c>
      <c r="D200" s="11" t="s">
        <v>2443</v>
      </c>
      <c r="E200" s="11">
        <v>22</v>
      </c>
      <c r="F200" s="5" t="s">
        <v>4957</v>
      </c>
      <c r="G200" s="5" t="s">
        <v>58</v>
      </c>
      <c r="H200" s="5" t="str">
        <f t="shared" si="10"/>
        <v>UPDATE crash_ACC SET INTRELtxt = 'INTRCHG-OTH AREA' where RTRIM(INTREL)='22'</v>
      </c>
    </row>
    <row r="201" spans="1:8" x14ac:dyDescent="0.25">
      <c r="A201" s="7">
        <v>642</v>
      </c>
      <c r="B201" s="6" t="s">
        <v>339</v>
      </c>
      <c r="C201" s="7" t="s">
        <v>15</v>
      </c>
      <c r="D201" s="11" t="s">
        <v>2484</v>
      </c>
      <c r="E201" s="11">
        <v>90</v>
      </c>
      <c r="F201" s="5" t="s">
        <v>2511</v>
      </c>
      <c r="G201" s="5" t="s">
        <v>58</v>
      </c>
      <c r="H201" s="5" t="str">
        <f t="shared" si="10"/>
        <v>UPDATE crash_ACC SET INTRELtxt = 'OTHER' where RTRIM(INTREL)='90'</v>
      </c>
    </row>
    <row r="202" spans="1:8" x14ac:dyDescent="0.25">
      <c r="A202" s="7">
        <v>643</v>
      </c>
      <c r="B202" s="6" t="s">
        <v>340</v>
      </c>
      <c r="C202" s="7" t="s">
        <v>15</v>
      </c>
      <c r="D202" s="11" t="s">
        <v>2512</v>
      </c>
      <c r="E202" s="11">
        <v>98</v>
      </c>
      <c r="F202" s="5" t="s">
        <v>2514</v>
      </c>
      <c r="G202" s="5" t="s">
        <v>58</v>
      </c>
      <c r="H202" s="5" t="str">
        <f t="shared" si="10"/>
        <v>UPDATE crash_ACC SET INTRELtxt = 'NOT APPLICABLE' where RTRIM(INTREL)='98'</v>
      </c>
    </row>
    <row r="203" spans="1:8" x14ac:dyDescent="0.25">
      <c r="A203" s="7">
        <v>644</v>
      </c>
      <c r="B203" s="6" t="s">
        <v>341</v>
      </c>
      <c r="C203" s="7" t="s">
        <v>15</v>
      </c>
      <c r="D203" s="11" t="s">
        <v>2485</v>
      </c>
      <c r="E203" s="11">
        <v>99</v>
      </c>
      <c r="F203" s="5" t="s">
        <v>2506</v>
      </c>
      <c r="G203" s="5" t="s">
        <v>58</v>
      </c>
      <c r="H203" s="5" t="str">
        <f t="shared" si="10"/>
        <v>UPDATE crash_ACC SET INTRELtxt = 'UNKNOWN' where RTRIM(INTREL)='99'</v>
      </c>
    </row>
    <row r="204" spans="1:8" x14ac:dyDescent="0.25">
      <c r="A204" s="7">
        <v>645</v>
      </c>
      <c r="B204" s="6" t="s">
        <v>279</v>
      </c>
      <c r="C204" s="7" t="s">
        <v>15</v>
      </c>
      <c r="D204" s="11" t="s">
        <v>2486</v>
      </c>
      <c r="E204" s="11">
        <v>0</v>
      </c>
      <c r="F204" s="5" t="s">
        <v>2487</v>
      </c>
      <c r="G204" s="5" t="s">
        <v>58</v>
      </c>
      <c r="H204" s="5" t="str">
        <f t="shared" ref="H204:H211" si="11">"UPDATE crash_"&amp;TRIM(G204)&amp;" SET "&amp;TRIM(C204)&amp;"txt = '"&amp;TRIM(F204)&amp;"' where RTRIM("&amp;TRIM(C204)&amp;")='"&amp;TRIM(E204)&amp;"' or rtrim("&amp;TRIM(C204)&amp;")='0"&amp;E204&amp;"'"</f>
        <v>UPDATE crash_ACC SET INTRELtxt = 'LEFT BLANK' where RTRIM(INTREL)='0' or rtrim(INTREL)='00'</v>
      </c>
    </row>
    <row r="205" spans="1:8" x14ac:dyDescent="0.25">
      <c r="A205" s="7">
        <v>648</v>
      </c>
      <c r="B205" s="6" t="s">
        <v>690</v>
      </c>
      <c r="C205" s="7" t="s">
        <v>16</v>
      </c>
      <c r="D205" s="11" t="s">
        <v>2408</v>
      </c>
      <c r="E205" s="11">
        <v>1</v>
      </c>
      <c r="F205" s="5" t="s">
        <v>4958</v>
      </c>
      <c r="G205" s="5" t="s">
        <v>58</v>
      </c>
      <c r="H205" s="5" t="str">
        <f t="shared" si="11"/>
        <v>UPDATE crash_ACC SET LIGHTtxt = 'DAYLIGHT' where RTRIM(LIGHT)='1' or rtrim(LIGHT)='01'</v>
      </c>
    </row>
    <row r="206" spans="1:8" x14ac:dyDescent="0.25">
      <c r="A206" s="7">
        <v>649</v>
      </c>
      <c r="B206" s="6" t="s">
        <v>691</v>
      </c>
      <c r="C206" s="7" t="s">
        <v>16</v>
      </c>
      <c r="D206" s="11" t="s">
        <v>2410</v>
      </c>
      <c r="E206" s="11">
        <v>2</v>
      </c>
      <c r="F206" s="5" t="s">
        <v>2750</v>
      </c>
      <c r="G206" s="5" t="s">
        <v>58</v>
      </c>
      <c r="H206" s="5" t="str">
        <f t="shared" si="11"/>
        <v>UPDATE crash_ACC SET LIGHTtxt = 'SUNRISE' where RTRIM(LIGHT)='2' or rtrim(LIGHT)='02'</v>
      </c>
    </row>
    <row r="207" spans="1:8" x14ac:dyDescent="0.25">
      <c r="A207" s="7">
        <v>650</v>
      </c>
      <c r="B207" s="6" t="s">
        <v>692</v>
      </c>
      <c r="C207" s="7" t="s">
        <v>16</v>
      </c>
      <c r="D207" s="11" t="s">
        <v>2412</v>
      </c>
      <c r="E207" s="11">
        <v>3</v>
      </c>
      <c r="F207" s="5" t="s">
        <v>4959</v>
      </c>
      <c r="G207" s="5" t="s">
        <v>58</v>
      </c>
      <c r="H207" s="5" t="str">
        <f t="shared" si="11"/>
        <v>UPDATE crash_ACC SET LIGHTtxt = 'SUNSET' where RTRIM(LIGHT)='3' or rtrim(LIGHT)='03'</v>
      </c>
    </row>
    <row r="208" spans="1:8" x14ac:dyDescent="0.25">
      <c r="A208" s="7">
        <v>651</v>
      </c>
      <c r="B208" s="6" t="s">
        <v>693</v>
      </c>
      <c r="C208" s="7" t="s">
        <v>16</v>
      </c>
      <c r="D208" s="11" t="s">
        <v>2413</v>
      </c>
      <c r="E208" s="11">
        <v>4</v>
      </c>
      <c r="F208" s="5" t="s">
        <v>4960</v>
      </c>
      <c r="G208" s="5" t="s">
        <v>58</v>
      </c>
      <c r="H208" s="5" t="str">
        <f t="shared" si="11"/>
        <v>UPDATE crash_ACC SET LIGHTtxt = 'DARK-STRT LTS ON' where RTRIM(LIGHT)='4' or rtrim(LIGHT)='04'</v>
      </c>
    </row>
    <row r="209" spans="1:8" x14ac:dyDescent="0.25">
      <c r="A209" s="7">
        <v>652</v>
      </c>
      <c r="B209" s="6" t="s">
        <v>694</v>
      </c>
      <c r="C209" s="7" t="s">
        <v>16</v>
      </c>
      <c r="D209" s="11" t="s">
        <v>2414</v>
      </c>
      <c r="E209" s="11">
        <v>5</v>
      </c>
      <c r="F209" s="5" t="s">
        <v>2751</v>
      </c>
      <c r="G209" s="5" t="s">
        <v>58</v>
      </c>
      <c r="H209" s="5" t="str">
        <f t="shared" si="11"/>
        <v>UPDATE crash_ACC SET LIGHTtxt = 'DARK-ST LTS OFF' where RTRIM(LIGHT)='5' or rtrim(LIGHT)='05'</v>
      </c>
    </row>
    <row r="210" spans="1:8" x14ac:dyDescent="0.25">
      <c r="A210" s="7">
        <v>653</v>
      </c>
      <c r="B210" s="6" t="s">
        <v>695</v>
      </c>
      <c r="C210" s="7" t="s">
        <v>16</v>
      </c>
      <c r="D210" s="11" t="s">
        <v>2416</v>
      </c>
      <c r="E210" s="11">
        <v>6</v>
      </c>
      <c r="F210" s="5" t="s">
        <v>4961</v>
      </c>
      <c r="G210" s="5" t="s">
        <v>58</v>
      </c>
      <c r="H210" s="5" t="str">
        <f t="shared" si="11"/>
        <v>UPDATE crash_ACC SET LIGHTtxt = 'DARK-NO ST LITES' where RTRIM(LIGHT)='6' or rtrim(LIGHT)='06'</v>
      </c>
    </row>
    <row r="211" spans="1:8" x14ac:dyDescent="0.25">
      <c r="A211" s="7">
        <v>654</v>
      </c>
      <c r="B211" s="6" t="s">
        <v>696</v>
      </c>
      <c r="C211" s="7" t="s">
        <v>16</v>
      </c>
      <c r="D211" s="11" t="s">
        <v>2418</v>
      </c>
      <c r="E211" s="11">
        <v>7</v>
      </c>
      <c r="F211" s="5" t="s">
        <v>4962</v>
      </c>
      <c r="G211" s="5" t="s">
        <v>58</v>
      </c>
      <c r="H211" s="5" t="str">
        <f t="shared" si="11"/>
        <v>UPDATE crash_ACC SET LIGHTtxt = 'DARK-UNKN LITING' where RTRIM(LIGHT)='7' or rtrim(LIGHT)='07'</v>
      </c>
    </row>
    <row r="212" spans="1:8" x14ac:dyDescent="0.25">
      <c r="A212" s="7">
        <v>655</v>
      </c>
      <c r="B212" s="6" t="s">
        <v>339</v>
      </c>
      <c r="C212" s="7" t="s">
        <v>16</v>
      </c>
      <c r="D212" s="11" t="s">
        <v>2484</v>
      </c>
      <c r="E212" s="11">
        <v>90</v>
      </c>
      <c r="F212" s="5" t="s">
        <v>2511</v>
      </c>
      <c r="G212" s="5" t="s">
        <v>58</v>
      </c>
      <c r="H212" s="5" t="str">
        <f>"UPDATE crash_"&amp;TRIM(G212)&amp;" SET "&amp;TRIM(C212)&amp;"txt = '"&amp;TRIM(F212)&amp;"' where RTRIM("&amp;TRIM(C212)&amp;")='"&amp;TRIM(E212)&amp;"'"</f>
        <v>UPDATE crash_ACC SET LIGHTtxt = 'OTHER' where RTRIM(LIGHT)='90'</v>
      </c>
    </row>
    <row r="213" spans="1:8" x14ac:dyDescent="0.25">
      <c r="A213" s="7">
        <v>656</v>
      </c>
      <c r="B213" s="6" t="s">
        <v>697</v>
      </c>
      <c r="C213" s="7" t="s">
        <v>16</v>
      </c>
      <c r="D213" s="11" t="s">
        <v>2485</v>
      </c>
      <c r="E213" s="11">
        <v>99</v>
      </c>
      <c r="F213" s="5" t="s">
        <v>4963</v>
      </c>
      <c r="G213" s="5" t="s">
        <v>58</v>
      </c>
      <c r="H213" s="5" t="str">
        <f>"UPDATE crash_"&amp;TRIM(G213)&amp;" SET "&amp;TRIM(C213)&amp;"txt = '"&amp;TRIM(F213)&amp;"' where RTRIM("&amp;TRIM(C213)&amp;")='"&amp;TRIM(E213)&amp;"'"</f>
        <v>UPDATE crash_ACC SET LIGHTtxt = 'UNKN LGHT CONDTN' where RTRIM(LIGHT)='99'</v>
      </c>
    </row>
    <row r="214" spans="1:8" x14ac:dyDescent="0.25">
      <c r="A214" s="7">
        <v>657</v>
      </c>
      <c r="B214" s="6" t="s">
        <v>279</v>
      </c>
      <c r="C214" s="7" t="s">
        <v>16</v>
      </c>
      <c r="D214" s="11" t="s">
        <v>2486</v>
      </c>
      <c r="E214" s="11">
        <v>0</v>
      </c>
      <c r="F214" s="5" t="s">
        <v>2487</v>
      </c>
      <c r="G214" s="5" t="s">
        <v>58</v>
      </c>
      <c r="H214" s="5" t="str">
        <f t="shared" ref="H214:H222" si="12">"UPDATE crash_"&amp;TRIM(G214)&amp;" SET "&amp;TRIM(C214)&amp;"txt = '"&amp;TRIM(F214)&amp;"' where RTRIM("&amp;TRIM(C214)&amp;")='"&amp;TRIM(E214)&amp;"' or rtrim("&amp;TRIM(C214)&amp;")='0"&amp;E214&amp;"'"</f>
        <v>UPDATE crash_ACC SET LIGHTtxt = 'LEFT BLANK' where RTRIM(LIGHT)='0' or rtrim(LIGHT)='00'</v>
      </c>
    </row>
    <row r="215" spans="1:8" x14ac:dyDescent="0.25">
      <c r="A215" s="7">
        <v>660</v>
      </c>
      <c r="B215" s="6" t="s">
        <v>698</v>
      </c>
      <c r="C215" s="7" t="s">
        <v>18</v>
      </c>
      <c r="D215" s="11" t="s">
        <v>2408</v>
      </c>
      <c r="E215" s="11">
        <v>1</v>
      </c>
      <c r="F215" s="5" t="s">
        <v>4964</v>
      </c>
      <c r="G215" s="5" t="s">
        <v>58</v>
      </c>
      <c r="H215" s="5" t="str">
        <f t="shared" si="12"/>
        <v>UPDATE crash_ACC SET LOCFHEtxt = 'ON ROADWAY' where RTRIM(LOCFHE)='1' or rtrim(LOCFHE)='01'</v>
      </c>
    </row>
    <row r="216" spans="1:8" x14ac:dyDescent="0.25">
      <c r="A216" s="7">
        <v>661</v>
      </c>
      <c r="B216" s="6" t="s">
        <v>699</v>
      </c>
      <c r="C216" s="7" t="s">
        <v>18</v>
      </c>
      <c r="D216" s="11" t="s">
        <v>2410</v>
      </c>
      <c r="E216" s="11">
        <v>2</v>
      </c>
      <c r="F216" s="5" t="s">
        <v>4965</v>
      </c>
      <c r="G216" s="5" t="s">
        <v>58</v>
      </c>
      <c r="H216" s="5" t="str">
        <f t="shared" si="12"/>
        <v>UPDATE crash_ACC SET LOCFHEtxt = 'OFF RD-ON SHOLDR' where RTRIM(LOCFHE)='2' or rtrim(LOCFHE)='02'</v>
      </c>
    </row>
    <row r="217" spans="1:8" x14ac:dyDescent="0.25">
      <c r="A217" s="7">
        <v>662</v>
      </c>
      <c r="B217" s="6" t="s">
        <v>700</v>
      </c>
      <c r="C217" s="7" t="s">
        <v>18</v>
      </c>
      <c r="D217" s="11" t="s">
        <v>2412</v>
      </c>
      <c r="E217" s="11">
        <v>3</v>
      </c>
      <c r="F217" s="5" t="s">
        <v>4966</v>
      </c>
      <c r="G217" s="5" t="s">
        <v>58</v>
      </c>
      <c r="H217" s="5" t="str">
        <f t="shared" si="12"/>
        <v>UPDATE crash_ACC SET LOCFHEtxt = 'OFF RDWAY-ON MDN' where RTRIM(LOCFHE)='3' or rtrim(LOCFHE)='03'</v>
      </c>
    </row>
    <row r="218" spans="1:8" x14ac:dyDescent="0.25">
      <c r="A218" s="7">
        <v>663</v>
      </c>
      <c r="B218" s="6" t="s">
        <v>701</v>
      </c>
      <c r="C218" s="7" t="s">
        <v>18</v>
      </c>
      <c r="D218" s="11" t="s">
        <v>2413</v>
      </c>
      <c r="E218" s="11">
        <v>4</v>
      </c>
      <c r="F218" s="5" t="s">
        <v>4967</v>
      </c>
      <c r="G218" s="5" t="s">
        <v>58</v>
      </c>
      <c r="H218" s="5" t="str">
        <f t="shared" si="12"/>
        <v>UPDATE crash_ACC SET LOCFHEtxt = 'OFF RD-ON RDSIDE' where RTRIM(LOCFHE)='4' or rtrim(LOCFHE)='04'</v>
      </c>
    </row>
    <row r="219" spans="1:8" x14ac:dyDescent="0.25">
      <c r="A219" s="7">
        <v>664</v>
      </c>
      <c r="B219" s="6" t="s">
        <v>702</v>
      </c>
      <c r="C219" s="7" t="s">
        <v>18</v>
      </c>
      <c r="D219" s="11" t="s">
        <v>2414</v>
      </c>
      <c r="E219" s="11">
        <v>5</v>
      </c>
      <c r="F219" s="5" t="s">
        <v>4968</v>
      </c>
      <c r="G219" s="5" t="s">
        <v>58</v>
      </c>
      <c r="H219" s="5" t="str">
        <f t="shared" si="12"/>
        <v>UPDATE crash_ACC SET LOCFHEtxt = 'ON SEPARATOR' where RTRIM(LOCFHE)='5' or rtrim(LOCFHE)='05'</v>
      </c>
    </row>
    <row r="220" spans="1:8" x14ac:dyDescent="0.25">
      <c r="A220" s="7">
        <v>665</v>
      </c>
      <c r="B220" s="6" t="s">
        <v>703</v>
      </c>
      <c r="C220" s="7" t="s">
        <v>18</v>
      </c>
      <c r="D220" s="11" t="s">
        <v>2416</v>
      </c>
      <c r="E220" s="11">
        <v>6</v>
      </c>
      <c r="F220" s="5" t="s">
        <v>2752</v>
      </c>
      <c r="G220" s="5" t="s">
        <v>58</v>
      </c>
      <c r="H220" s="5" t="str">
        <f t="shared" si="12"/>
        <v>UPDATE crash_ACC SET LOCFHEtxt = 'PARKING LOT' where RTRIM(LOCFHE)='6' or rtrim(LOCFHE)='06'</v>
      </c>
    </row>
    <row r="221" spans="1:8" x14ac:dyDescent="0.25">
      <c r="A221" s="7">
        <v>666</v>
      </c>
      <c r="B221" s="6" t="s">
        <v>704</v>
      </c>
      <c r="C221" s="7" t="s">
        <v>18</v>
      </c>
      <c r="D221" s="11" t="s">
        <v>2418</v>
      </c>
      <c r="E221" s="11">
        <v>7</v>
      </c>
      <c r="F221" s="5" t="s">
        <v>4969</v>
      </c>
      <c r="G221" s="5" t="s">
        <v>58</v>
      </c>
      <c r="H221" s="5" t="str">
        <f t="shared" si="12"/>
        <v>UPDATE crash_ACC SET LOCFHEtxt = 'PRIVATE PROPERTY' where RTRIM(LOCFHE)='7' or rtrim(LOCFHE)='07'</v>
      </c>
    </row>
    <row r="222" spans="1:8" x14ac:dyDescent="0.25">
      <c r="A222" s="7">
        <v>667</v>
      </c>
      <c r="B222" s="6" t="s">
        <v>705</v>
      </c>
      <c r="C222" s="7" t="s">
        <v>18</v>
      </c>
      <c r="D222" s="11" t="s">
        <v>2430</v>
      </c>
      <c r="E222" s="11">
        <v>8</v>
      </c>
      <c r="F222" s="5" t="s">
        <v>4970</v>
      </c>
      <c r="G222" s="5" t="s">
        <v>58</v>
      </c>
      <c r="H222" s="5" t="str">
        <f t="shared" si="12"/>
        <v>UPDATE crash_ACC SET LOCFHEtxt = 'OUTSDE RIT OFWAY' where RTRIM(LOCFHE)='8' or rtrim(LOCFHE)='08'</v>
      </c>
    </row>
    <row r="223" spans="1:8" x14ac:dyDescent="0.25">
      <c r="A223" s="7">
        <v>668</v>
      </c>
      <c r="B223" s="6" t="s">
        <v>339</v>
      </c>
      <c r="C223" s="7" t="s">
        <v>18</v>
      </c>
      <c r="D223" s="11" t="s">
        <v>2484</v>
      </c>
      <c r="E223" s="11">
        <v>90</v>
      </c>
      <c r="F223" s="5" t="s">
        <v>2511</v>
      </c>
      <c r="G223" s="5" t="s">
        <v>58</v>
      </c>
      <c r="H223" s="5" t="str">
        <f>"UPDATE crash_"&amp;TRIM(G223)&amp;" SET "&amp;TRIM(C223)&amp;"txt = '"&amp;TRIM(F223)&amp;"' where RTRIM("&amp;TRIM(C223)&amp;")='"&amp;TRIM(E223)&amp;"'"</f>
        <v>UPDATE crash_ACC SET LOCFHEtxt = 'OTHER' where RTRIM(LOCFHE)='90'</v>
      </c>
    </row>
    <row r="224" spans="1:8" x14ac:dyDescent="0.25">
      <c r="A224" s="7">
        <v>669</v>
      </c>
      <c r="B224" s="6" t="s">
        <v>341</v>
      </c>
      <c r="C224" s="7" t="s">
        <v>18</v>
      </c>
      <c r="D224" s="11" t="s">
        <v>2485</v>
      </c>
      <c r="E224" s="11">
        <v>99</v>
      </c>
      <c r="F224" s="5" t="s">
        <v>2506</v>
      </c>
      <c r="G224" s="5" t="s">
        <v>58</v>
      </c>
      <c r="H224" s="5" t="str">
        <f>"UPDATE crash_"&amp;TRIM(G224)&amp;" SET "&amp;TRIM(C224)&amp;"txt = '"&amp;TRIM(F224)&amp;"' where RTRIM("&amp;TRIM(C224)&amp;")='"&amp;TRIM(E224)&amp;"'"</f>
        <v>UPDATE crash_ACC SET LOCFHEtxt = 'UNKNOWN' where RTRIM(LOCFHE)='99'</v>
      </c>
    </row>
    <row r="225" spans="1:8" x14ac:dyDescent="0.25">
      <c r="A225" s="7">
        <v>670</v>
      </c>
      <c r="B225" s="6" t="s">
        <v>279</v>
      </c>
      <c r="C225" s="7" t="s">
        <v>18</v>
      </c>
      <c r="D225" s="11" t="s">
        <v>2486</v>
      </c>
      <c r="E225" s="11">
        <v>0</v>
      </c>
      <c r="F225" s="5" t="s">
        <v>2487</v>
      </c>
      <c r="G225" s="5" t="s">
        <v>58</v>
      </c>
      <c r="H225" s="5" t="str">
        <f t="shared" ref="H225:H234" si="13">"UPDATE crash_"&amp;TRIM(G225)&amp;" SET "&amp;TRIM(C225)&amp;"txt = '"&amp;TRIM(F225)&amp;"' where RTRIM("&amp;TRIM(C225)&amp;")='"&amp;TRIM(E225)&amp;"' or rtrim("&amp;TRIM(C225)&amp;")='0"&amp;E225&amp;"'"</f>
        <v>UPDATE crash_ACC SET LOCFHEtxt = 'LEFT BLANK' where RTRIM(LOCFHE)='0' or rtrim(LOCFHE)='00'</v>
      </c>
    </row>
    <row r="226" spans="1:8" x14ac:dyDescent="0.25">
      <c r="A226" s="7">
        <v>672</v>
      </c>
      <c r="B226" s="6" t="s">
        <v>706</v>
      </c>
      <c r="C226" s="7" t="s">
        <v>19</v>
      </c>
      <c r="D226" s="11" t="s">
        <v>2408</v>
      </c>
      <c r="E226" s="11">
        <v>1</v>
      </c>
      <c r="F226" s="5" t="s">
        <v>4971</v>
      </c>
      <c r="G226" s="5" t="s">
        <v>58</v>
      </c>
      <c r="H226" s="5" t="str">
        <f t="shared" si="13"/>
        <v>UPDATE crash_ACC SET LOCRELtxt = 'HIGH CONFIDENCE' where RTRIM(LOCREL)='1' or rtrim(LOCREL)='01'</v>
      </c>
    </row>
    <row r="227" spans="1:8" x14ac:dyDescent="0.25">
      <c r="A227" s="7">
        <v>673</v>
      </c>
      <c r="B227" s="6" t="s">
        <v>707</v>
      </c>
      <c r="C227" s="7" t="s">
        <v>19</v>
      </c>
      <c r="D227" s="11" t="s">
        <v>2410</v>
      </c>
      <c r="E227" s="11">
        <v>2</v>
      </c>
      <c r="F227" s="5" t="s">
        <v>4972</v>
      </c>
      <c r="G227" s="5" t="s">
        <v>58</v>
      </c>
      <c r="H227" s="5" t="str">
        <f t="shared" si="13"/>
        <v>UPDATE crash_ACC SET LOCRELtxt = 'MEDIUM COFIDNCE' where RTRIM(LOCREL)='2' or rtrim(LOCREL)='02'</v>
      </c>
    </row>
    <row r="228" spans="1:8" x14ac:dyDescent="0.25">
      <c r="A228" s="7">
        <v>674</v>
      </c>
      <c r="B228" s="6" t="s">
        <v>708</v>
      </c>
      <c r="C228" s="7" t="s">
        <v>19</v>
      </c>
      <c r="D228" s="11" t="s">
        <v>2412</v>
      </c>
      <c r="E228" s="11">
        <v>3</v>
      </c>
      <c r="F228" s="5" t="s">
        <v>4973</v>
      </c>
      <c r="G228" s="5" t="s">
        <v>58</v>
      </c>
      <c r="H228" s="5" t="str">
        <f t="shared" si="13"/>
        <v>UPDATE crash_ACC SET LOCRELtxt = 'LOW CONFIDENCE' where RTRIM(LOCREL)='3' or rtrim(LOCREL)='03'</v>
      </c>
    </row>
    <row r="229" spans="1:8" x14ac:dyDescent="0.25">
      <c r="A229" s="7">
        <v>675</v>
      </c>
      <c r="B229" s="6" t="s">
        <v>709</v>
      </c>
      <c r="C229" s="7" t="s">
        <v>19</v>
      </c>
      <c r="D229" s="11" t="s">
        <v>2413</v>
      </c>
      <c r="E229" s="11">
        <v>4</v>
      </c>
      <c r="F229" s="5" t="s">
        <v>2753</v>
      </c>
      <c r="G229" s="5" t="s">
        <v>58</v>
      </c>
      <c r="H229" s="5" t="str">
        <f t="shared" si="13"/>
        <v>UPDATE crash_ACC SET LOCRELtxt = 'UNCERTAIN' where RTRIM(LOCREL)='4' or rtrim(LOCREL)='04'</v>
      </c>
    </row>
    <row r="230" spans="1:8" x14ac:dyDescent="0.25">
      <c r="A230" s="7">
        <v>678</v>
      </c>
      <c r="B230" s="6" t="s">
        <v>710</v>
      </c>
      <c r="C230" s="7" t="s">
        <v>20</v>
      </c>
      <c r="D230" s="11" t="s">
        <v>2408</v>
      </c>
      <c r="E230" s="11">
        <v>1</v>
      </c>
      <c r="F230" s="5" t="s">
        <v>4974</v>
      </c>
      <c r="G230" s="5" t="s">
        <v>58</v>
      </c>
      <c r="H230" s="5" t="str">
        <f t="shared" si="13"/>
        <v>UPDATE crash_ACC SET LOCWZtxt = 'B4 1ST WARNG SGN' where RTRIM(LOCWZ)='1' or rtrim(LOCWZ)='01'</v>
      </c>
    </row>
    <row r="231" spans="1:8" x14ac:dyDescent="0.25">
      <c r="A231" s="7">
        <v>679</v>
      </c>
      <c r="B231" s="6" t="s">
        <v>711</v>
      </c>
      <c r="C231" s="7" t="s">
        <v>20</v>
      </c>
      <c r="D231" s="11" t="s">
        <v>2410</v>
      </c>
      <c r="E231" s="11">
        <v>2</v>
      </c>
      <c r="F231" s="5" t="s">
        <v>4975</v>
      </c>
      <c r="G231" s="5" t="s">
        <v>58</v>
      </c>
      <c r="H231" s="5" t="str">
        <f t="shared" si="13"/>
        <v>UPDATE crash_ACC SET LOCWZtxt = 'ADVNCE WRNG AREA' where RTRIM(LOCWZ)='2' or rtrim(LOCWZ)='02'</v>
      </c>
    </row>
    <row r="232" spans="1:8" x14ac:dyDescent="0.25">
      <c r="A232" s="7">
        <v>680</v>
      </c>
      <c r="B232" s="6" t="s">
        <v>712</v>
      </c>
      <c r="C232" s="7" t="s">
        <v>20</v>
      </c>
      <c r="D232" s="11" t="s">
        <v>2412</v>
      </c>
      <c r="E232" s="11">
        <v>3</v>
      </c>
      <c r="F232" s="5" t="s">
        <v>2754</v>
      </c>
      <c r="G232" s="5" t="s">
        <v>58</v>
      </c>
      <c r="H232" s="5" t="str">
        <f t="shared" si="13"/>
        <v>UPDATE crash_ACC SET LOCWZtxt = 'TRANSITION AREA' where RTRIM(LOCWZ)='3' or rtrim(LOCWZ)='03'</v>
      </c>
    </row>
    <row r="233" spans="1:8" x14ac:dyDescent="0.25">
      <c r="A233" s="7">
        <v>681</v>
      </c>
      <c r="B233" s="6" t="s">
        <v>713</v>
      </c>
      <c r="C233" s="7" t="s">
        <v>20</v>
      </c>
      <c r="D233" s="11" t="s">
        <v>2413</v>
      </c>
      <c r="E233" s="11">
        <v>4</v>
      </c>
      <c r="F233" s="5" t="s">
        <v>2755</v>
      </c>
      <c r="G233" s="5" t="s">
        <v>58</v>
      </c>
      <c r="H233" s="5" t="str">
        <f t="shared" si="13"/>
        <v>UPDATE crash_ACC SET LOCWZtxt = 'ACTIVITY AREA' where RTRIM(LOCWZ)='4' or rtrim(LOCWZ)='04'</v>
      </c>
    </row>
    <row r="234" spans="1:8" x14ac:dyDescent="0.25">
      <c r="A234" s="7">
        <v>682</v>
      </c>
      <c r="B234" s="6" t="s">
        <v>714</v>
      </c>
      <c r="C234" s="7" t="s">
        <v>20</v>
      </c>
      <c r="D234" s="11" t="s">
        <v>2414</v>
      </c>
      <c r="E234" s="11">
        <v>5</v>
      </c>
      <c r="F234" s="5" t="s">
        <v>4976</v>
      </c>
      <c r="G234" s="5" t="s">
        <v>58</v>
      </c>
      <c r="H234" s="5" t="str">
        <f t="shared" si="13"/>
        <v>UPDATE crash_ACC SET LOCWZtxt = 'TERMINATION AREA' where RTRIM(LOCWZ)='5' or rtrim(LOCWZ)='05'</v>
      </c>
    </row>
    <row r="235" spans="1:8" x14ac:dyDescent="0.25">
      <c r="A235" s="7">
        <v>683</v>
      </c>
      <c r="B235" s="6" t="s">
        <v>339</v>
      </c>
      <c r="C235" s="7" t="s">
        <v>20</v>
      </c>
      <c r="D235" s="11" t="s">
        <v>2484</v>
      </c>
      <c r="E235" s="11">
        <v>90</v>
      </c>
      <c r="F235" s="5" t="s">
        <v>2511</v>
      </c>
      <c r="G235" s="5" t="s">
        <v>58</v>
      </c>
      <c r="H235" s="5" t="str">
        <f>"UPDATE crash_"&amp;TRIM(G235)&amp;" SET "&amp;TRIM(C235)&amp;"txt = '"&amp;TRIM(F235)&amp;"' where RTRIM("&amp;TRIM(C235)&amp;")='"&amp;TRIM(E235)&amp;"'"</f>
        <v>UPDATE crash_ACC SET LOCWZtxt = 'OTHER' where RTRIM(LOCWZ)='90'</v>
      </c>
    </row>
    <row r="236" spans="1:8" x14ac:dyDescent="0.25">
      <c r="A236" s="7">
        <v>684</v>
      </c>
      <c r="B236" s="6" t="s">
        <v>340</v>
      </c>
      <c r="C236" s="7" t="s">
        <v>20</v>
      </c>
      <c r="D236" s="11" t="s">
        <v>2512</v>
      </c>
      <c r="E236" s="11">
        <v>98</v>
      </c>
      <c r="F236" s="5" t="s">
        <v>2514</v>
      </c>
      <c r="G236" s="5" t="s">
        <v>58</v>
      </c>
      <c r="H236" s="5" t="str">
        <f>"UPDATE crash_"&amp;TRIM(G236)&amp;" SET "&amp;TRIM(C236)&amp;"txt = '"&amp;TRIM(F236)&amp;"' where RTRIM("&amp;TRIM(C236)&amp;")='"&amp;TRIM(E236)&amp;"'"</f>
        <v>UPDATE crash_ACC SET LOCWZtxt = 'NOT APPLICABLE' where RTRIM(LOCWZ)='98'</v>
      </c>
    </row>
    <row r="237" spans="1:8" x14ac:dyDescent="0.25">
      <c r="A237" s="7">
        <v>685</v>
      </c>
      <c r="B237" s="6" t="s">
        <v>341</v>
      </c>
      <c r="C237" s="7" t="s">
        <v>20</v>
      </c>
      <c r="D237" s="11" t="s">
        <v>2485</v>
      </c>
      <c r="E237" s="11">
        <v>99</v>
      </c>
      <c r="F237" s="5" t="s">
        <v>2506</v>
      </c>
      <c r="G237" s="5" t="s">
        <v>58</v>
      </c>
      <c r="H237" s="5" t="str">
        <f>"UPDATE crash_"&amp;TRIM(G237)&amp;" SET "&amp;TRIM(C237)&amp;"txt = '"&amp;TRIM(F237)&amp;"' where RTRIM("&amp;TRIM(C237)&amp;")='"&amp;TRIM(E237)&amp;"'"</f>
        <v>UPDATE crash_ACC SET LOCWZtxt = 'UNKNOWN' where RTRIM(LOCWZ)='99'</v>
      </c>
    </row>
    <row r="238" spans="1:8" x14ac:dyDescent="0.25">
      <c r="A238" s="7">
        <v>686</v>
      </c>
      <c r="B238" s="6" t="s">
        <v>279</v>
      </c>
      <c r="C238" s="7" t="s">
        <v>20</v>
      </c>
      <c r="D238" s="11" t="s">
        <v>2486</v>
      </c>
      <c r="E238" s="11">
        <v>0</v>
      </c>
      <c r="F238" s="5" t="s">
        <v>2487</v>
      </c>
      <c r="G238" s="5" t="s">
        <v>58</v>
      </c>
      <c r="H238" s="5" t="str">
        <f>"UPDATE crash_"&amp;TRIM(G238)&amp;" SET "&amp;TRIM(C238)&amp;"txt = '"&amp;TRIM(F238)&amp;"' where RTRIM("&amp;TRIM(C238)&amp;")='"&amp;TRIM(E238)&amp;"' or rtrim("&amp;TRIM(C238)&amp;")='0"&amp;E238&amp;"'"</f>
        <v>UPDATE crash_ACC SET LOCWZtxt = 'LEFT BLANK' where RTRIM(LOCWZ)='0' or rtrim(LOCWZ)='00'</v>
      </c>
    </row>
    <row r="239" spans="1:8" x14ac:dyDescent="0.25">
      <c r="A239" s="7">
        <v>824</v>
      </c>
      <c r="B239" s="6" t="s">
        <v>785</v>
      </c>
      <c r="C239" s="7" t="s">
        <v>24</v>
      </c>
      <c r="D239" s="11" t="s">
        <v>2408</v>
      </c>
      <c r="E239" s="11">
        <v>1</v>
      </c>
      <c r="F239" s="5" t="s">
        <v>2821</v>
      </c>
      <c r="G239" s="5" t="s">
        <v>58</v>
      </c>
      <c r="H239" s="5" t="str">
        <f>"UPDATE crash_"&amp;TRIM(G239)&amp;" SET "&amp;TRIM(C239)&amp;"txt = '"&amp;TRIM(F239)&amp;"' where RTRIM("&amp;TRIM(C239)&amp;")='"&amp;TRIM(E239)&amp;"' or rtrim("&amp;TRIM(C239)&amp;")='0"&amp;E239&amp;"'"</f>
        <v>UPDATE crash_ACC SET OFFICERtxt = 'STATE TROOPER' where RTRIM(OFFICER)='1' or rtrim(OFFICER)='01'</v>
      </c>
    </row>
    <row r="240" spans="1:8" x14ac:dyDescent="0.25">
      <c r="A240" s="7">
        <v>825</v>
      </c>
      <c r="B240" s="6" t="s">
        <v>786</v>
      </c>
      <c r="C240" s="7" t="s">
        <v>24</v>
      </c>
      <c r="D240" s="11" t="s">
        <v>2410</v>
      </c>
      <c r="E240" s="11">
        <v>2</v>
      </c>
      <c r="F240" s="5" t="s">
        <v>2822</v>
      </c>
      <c r="G240" s="5" t="s">
        <v>58</v>
      </c>
      <c r="H240" s="5" t="str">
        <f>"UPDATE crash_"&amp;TRIM(G240)&amp;" SET "&amp;TRIM(C240)&amp;"txt = '"&amp;TRIM(F240)&amp;"' where RTRIM("&amp;TRIM(C240)&amp;")='"&amp;TRIM(E240)&amp;"' or rtrim("&amp;TRIM(C240)&amp;")='0"&amp;E240&amp;"'"</f>
        <v>UPDATE crash_ACC SET OFFICERtxt = 'SHER OFFICER' where RTRIM(OFFICER)='2' or rtrim(OFFICER)='02'</v>
      </c>
    </row>
    <row r="241" spans="1:8" x14ac:dyDescent="0.25">
      <c r="A241" s="7">
        <v>826</v>
      </c>
      <c r="B241" s="6" t="s">
        <v>787</v>
      </c>
      <c r="C241" s="7" t="s">
        <v>24</v>
      </c>
      <c r="D241" s="11" t="s">
        <v>2412</v>
      </c>
      <c r="E241" s="11">
        <v>3</v>
      </c>
      <c r="F241" s="5" t="s">
        <v>4982</v>
      </c>
      <c r="G241" s="5" t="s">
        <v>58</v>
      </c>
      <c r="H241" s="5" t="str">
        <f>"UPDATE crash_"&amp;TRIM(G241)&amp;" SET "&amp;TRIM(C241)&amp;"txt = '"&amp;TRIM(F241)&amp;"' where RTRIM("&amp;TRIM(C241)&amp;")='"&amp;TRIM(E241)&amp;"' or rtrim("&amp;TRIM(C241)&amp;")='0"&amp;E241&amp;"'"</f>
        <v>UPDATE crash_ACC SET OFFICERtxt = 'LOCL POLICE OFCR' where RTRIM(OFFICER)='3' or rtrim(OFFICER)='03'</v>
      </c>
    </row>
    <row r="242" spans="1:8" x14ac:dyDescent="0.25">
      <c r="A242" s="7">
        <v>827</v>
      </c>
      <c r="B242" s="6" t="s">
        <v>788</v>
      </c>
      <c r="C242" s="7" t="s">
        <v>24</v>
      </c>
      <c r="D242" s="11" t="s">
        <v>2484</v>
      </c>
      <c r="E242" s="11">
        <v>90</v>
      </c>
      <c r="F242" s="5" t="s">
        <v>2823</v>
      </c>
      <c r="G242" s="5" t="s">
        <v>58</v>
      </c>
      <c r="H242" s="5" t="str">
        <f>"UPDATE crash_"&amp;TRIM(G242)&amp;" SET "&amp;TRIM(C242)&amp;"txt = '"&amp;TRIM(F242)&amp;"' where RTRIM("&amp;TRIM(C242)&amp;")='"&amp;TRIM(E242)&amp;"'"</f>
        <v>UPDATE crash_ACC SET OFFICERtxt = 'OTHER OFCR TYPE' where RTRIM(OFFICER)='90'</v>
      </c>
    </row>
    <row r="243" spans="1:8" x14ac:dyDescent="0.25">
      <c r="A243" s="7">
        <v>828</v>
      </c>
      <c r="B243" s="6" t="s">
        <v>789</v>
      </c>
      <c r="C243" s="7" t="s">
        <v>24</v>
      </c>
      <c r="D243" s="11" t="s">
        <v>2512</v>
      </c>
      <c r="E243" s="11">
        <v>98</v>
      </c>
      <c r="F243" s="5" t="s">
        <v>2824</v>
      </c>
      <c r="G243" s="5" t="s">
        <v>58</v>
      </c>
      <c r="H243" s="5" t="str">
        <f>"UPDATE crash_"&amp;TRIM(G243)&amp;" SET "&amp;TRIM(C243)&amp;"txt = '"&amp;TRIM(F243)&amp;"' where RTRIM("&amp;TRIM(C243)&amp;")='"&amp;TRIM(E243)&amp;"'"</f>
        <v>UPDATE crash_ACC SET OFFICERtxt = 'INAP (CIT REPORT)' where RTRIM(OFFICER)='98'</v>
      </c>
    </row>
    <row r="244" spans="1:8" x14ac:dyDescent="0.25">
      <c r="A244" s="7">
        <v>829</v>
      </c>
      <c r="B244" s="6" t="s">
        <v>341</v>
      </c>
      <c r="C244" s="7" t="s">
        <v>24</v>
      </c>
      <c r="D244" s="11" t="s">
        <v>2485</v>
      </c>
      <c r="E244" s="11">
        <v>99</v>
      </c>
      <c r="F244" s="5" t="s">
        <v>2506</v>
      </c>
      <c r="G244" s="5" t="s">
        <v>58</v>
      </c>
      <c r="H244" s="5" t="str">
        <f>"UPDATE crash_"&amp;TRIM(G244)&amp;" SET "&amp;TRIM(C244)&amp;"txt = '"&amp;TRIM(F244)&amp;"' where RTRIM("&amp;TRIM(C244)&amp;")='"&amp;TRIM(E244)&amp;"'"</f>
        <v>UPDATE crash_ACC SET OFFICERtxt = 'UNKNOWN' where RTRIM(OFFICER)='99'</v>
      </c>
    </row>
    <row r="245" spans="1:8" x14ac:dyDescent="0.25">
      <c r="A245" s="7">
        <v>830</v>
      </c>
      <c r="B245" s="6" t="s">
        <v>279</v>
      </c>
      <c r="C245" s="7" t="s">
        <v>24</v>
      </c>
      <c r="D245" s="11" t="s">
        <v>2486</v>
      </c>
      <c r="E245" s="11">
        <v>0</v>
      </c>
      <c r="F245" s="5" t="s">
        <v>2487</v>
      </c>
      <c r="G245" s="5" t="s">
        <v>58</v>
      </c>
      <c r="H245" s="5" t="str">
        <f>"UPDATE crash_"&amp;TRIM(G245)&amp;" SET "&amp;TRIM(C245)&amp;"txt = '"&amp;TRIM(F245)&amp;"' where RTRIM("&amp;TRIM(C245)&amp;")='"&amp;TRIM(E245)&amp;"' or rtrim("&amp;TRIM(C245)&amp;")='0"&amp;E245&amp;"'"</f>
        <v>UPDATE crash_ACC SET OFFICERtxt = 'LEFT BLANK' where RTRIM(OFFICER)='0' or rtrim(OFFICER)='00'</v>
      </c>
    </row>
    <row r="246" spans="1:8" x14ac:dyDescent="0.25">
      <c r="A246" s="7">
        <v>833</v>
      </c>
      <c r="B246" s="6" t="s">
        <v>790</v>
      </c>
      <c r="C246" s="7" t="s">
        <v>25</v>
      </c>
      <c r="D246" s="11" t="s">
        <v>2425</v>
      </c>
      <c r="E246" s="11" t="s">
        <v>2425</v>
      </c>
      <c r="F246" s="5" t="s">
        <v>2825</v>
      </c>
      <c r="G246" s="5" t="s">
        <v>58</v>
      </c>
      <c r="H246" s="5" t="str">
        <f t="shared" ref="H246:H256" si="14">"UPDATE crash_"&amp;TRIM(G246)&amp;" SET "&amp;TRIM(C246)&amp;"txt = '"&amp;TRIM(F246)&amp;"' where RTRIM("&amp;TRIM(C246)&amp;")='"&amp;TRIM(E246)&amp;"'"</f>
        <v>UPDATE crash_ACC SET ONLINEtxt = 'REPORT NOT ONLINE' where RTRIM(ONLINE)='N'</v>
      </c>
    </row>
    <row r="247" spans="1:8" x14ac:dyDescent="0.25">
      <c r="A247" s="7">
        <v>834</v>
      </c>
      <c r="B247" s="6" t="s">
        <v>791</v>
      </c>
      <c r="C247" s="7" t="s">
        <v>25</v>
      </c>
      <c r="D247" s="11" t="s">
        <v>2502</v>
      </c>
      <c r="E247" s="11" t="s">
        <v>2502</v>
      </c>
      <c r="F247" s="5" t="s">
        <v>2826</v>
      </c>
      <c r="G247" s="5" t="s">
        <v>58</v>
      </c>
      <c r="H247" s="5" t="str">
        <f t="shared" si="14"/>
        <v>UPDATE crash_ACC SET ONLINEtxt = 'YES REPORT ONLINE' where RTRIM(ONLINE)='Y'</v>
      </c>
    </row>
    <row r="248" spans="1:8" x14ac:dyDescent="0.25">
      <c r="A248" s="7">
        <v>838</v>
      </c>
      <c r="B248" s="6" t="s">
        <v>328</v>
      </c>
      <c r="C248" s="7" t="s">
        <v>27</v>
      </c>
      <c r="D248" s="11" t="s">
        <v>2502</v>
      </c>
      <c r="E248" s="11" t="s">
        <v>2502</v>
      </c>
      <c r="F248" s="5" t="s">
        <v>2503</v>
      </c>
      <c r="G248" s="5" t="s">
        <v>58</v>
      </c>
      <c r="H248" s="5" t="str">
        <f t="shared" si="14"/>
        <v>UPDATE crash_ACC SET PHOTOStxt = 'YES' where RTRIM(PHOTOS)='Y'</v>
      </c>
    </row>
    <row r="249" spans="1:8" x14ac:dyDescent="0.25">
      <c r="A249" s="7">
        <v>839</v>
      </c>
      <c r="B249" s="6" t="s">
        <v>329</v>
      </c>
      <c r="C249" s="7" t="s">
        <v>27</v>
      </c>
      <c r="D249" s="11" t="s">
        <v>2425</v>
      </c>
      <c r="E249" s="11" t="s">
        <v>2425</v>
      </c>
      <c r="F249" s="5" t="s">
        <v>4757</v>
      </c>
      <c r="G249" s="5" t="s">
        <v>58</v>
      </c>
      <c r="H249" s="5" t="str">
        <f t="shared" si="14"/>
        <v>UPDATE crash_ACC SET PHOTOStxt = 'NO' where RTRIM(PHOTOS)='N'</v>
      </c>
    </row>
    <row r="250" spans="1:8" x14ac:dyDescent="0.25">
      <c r="A250" s="7">
        <v>840</v>
      </c>
      <c r="B250" s="6" t="s">
        <v>330</v>
      </c>
      <c r="C250" s="7" t="s">
        <v>27</v>
      </c>
      <c r="D250" s="11" t="s">
        <v>2504</v>
      </c>
      <c r="E250" s="11" t="s">
        <v>2504</v>
      </c>
      <c r="F250" s="5" t="s">
        <v>4758</v>
      </c>
      <c r="G250" s="5" t="s">
        <v>58</v>
      </c>
      <c r="H250" s="5" t="str">
        <f t="shared" si="14"/>
        <v>UPDATE crash_ACC SET PHOTOStxt = 'INAPPLICABLE' where RTRIM(PHOTOS)='I'</v>
      </c>
    </row>
    <row r="251" spans="1:8" x14ac:dyDescent="0.25">
      <c r="A251" s="7">
        <v>841</v>
      </c>
      <c r="B251" s="6" t="s">
        <v>331</v>
      </c>
      <c r="C251" s="7" t="s">
        <v>27</v>
      </c>
      <c r="D251" s="11" t="s">
        <v>2505</v>
      </c>
      <c r="E251" s="11" t="s">
        <v>2505</v>
      </c>
      <c r="F251" s="5" t="s">
        <v>2506</v>
      </c>
      <c r="G251" s="5" t="s">
        <v>58</v>
      </c>
      <c r="H251" s="5" t="str">
        <f t="shared" si="14"/>
        <v>UPDATE crash_ACC SET PHOTOStxt = 'UNKNOWN' where RTRIM(PHOTOS)='X'</v>
      </c>
    </row>
    <row r="252" spans="1:8" x14ac:dyDescent="0.25">
      <c r="A252" s="7">
        <v>842</v>
      </c>
      <c r="B252" s="6" t="s">
        <v>332</v>
      </c>
      <c r="C252" s="7" t="s">
        <v>27</v>
      </c>
      <c r="D252" s="11" t="s">
        <v>2507</v>
      </c>
      <c r="E252" s="11" t="s">
        <v>2507</v>
      </c>
      <c r="F252" s="5" t="s">
        <v>2487</v>
      </c>
      <c r="G252" s="5" t="s">
        <v>58</v>
      </c>
      <c r="H252" s="5" t="str">
        <f t="shared" si="14"/>
        <v>UPDATE crash_ACC SET PHOTOStxt = 'LEFT BLANK' where RTRIM(PHOTOS)='Z'</v>
      </c>
    </row>
    <row r="253" spans="1:8" x14ac:dyDescent="0.25">
      <c r="A253" s="7">
        <v>896</v>
      </c>
      <c r="B253" s="6" t="s">
        <v>836</v>
      </c>
      <c r="C253" s="7" t="s">
        <v>29</v>
      </c>
      <c r="D253" s="11" t="s">
        <v>2425</v>
      </c>
      <c r="E253" s="11" t="s">
        <v>2425</v>
      </c>
      <c r="F253" s="5" t="s">
        <v>5016</v>
      </c>
      <c r="G253" s="5" t="s">
        <v>58</v>
      </c>
      <c r="H253" s="5" t="str">
        <f t="shared" si="14"/>
        <v>UPDATE crash_ACC SET PROPDAMtxt = 'NO PUBLIC PROP DAMG' where RTRIM(PROPDAM)='N'</v>
      </c>
    </row>
    <row r="254" spans="1:8" x14ac:dyDescent="0.25">
      <c r="A254" s="7">
        <v>897</v>
      </c>
      <c r="B254" s="6" t="s">
        <v>837</v>
      </c>
      <c r="C254" s="7" t="s">
        <v>29</v>
      </c>
      <c r="D254" s="11" t="s">
        <v>2502</v>
      </c>
      <c r="E254" s="11" t="s">
        <v>2502</v>
      </c>
      <c r="F254" s="5" t="s">
        <v>2837</v>
      </c>
      <c r="G254" s="5" t="s">
        <v>58</v>
      </c>
      <c r="H254" s="5" t="str">
        <f t="shared" si="14"/>
        <v>UPDATE crash_ACC SET PROPDAMtxt = 'YES PUBLIC PROP DAMG' where RTRIM(PROPDAM)='Y'</v>
      </c>
    </row>
    <row r="255" spans="1:8" x14ac:dyDescent="0.25">
      <c r="A255" s="7">
        <v>898</v>
      </c>
      <c r="B255" s="6" t="s">
        <v>838</v>
      </c>
      <c r="C255" s="7" t="s">
        <v>29</v>
      </c>
      <c r="D255" s="11" t="s">
        <v>2505</v>
      </c>
      <c r="E255" s="11" t="s">
        <v>2505</v>
      </c>
      <c r="F255" s="5" t="s">
        <v>2506</v>
      </c>
      <c r="G255" s="5" t="s">
        <v>58</v>
      </c>
      <c r="H255" s="5" t="str">
        <f t="shared" si="14"/>
        <v>UPDATE crash_ACC SET PROPDAMtxt = 'UNKNOWN' where RTRIM(PROPDAM)='X'</v>
      </c>
    </row>
    <row r="256" spans="1:8" x14ac:dyDescent="0.25">
      <c r="A256" s="7">
        <v>899</v>
      </c>
      <c r="B256" s="6" t="s">
        <v>839</v>
      </c>
      <c r="C256" s="7" t="s">
        <v>29</v>
      </c>
      <c r="D256" s="11" t="s">
        <v>2507</v>
      </c>
      <c r="E256" s="11" t="s">
        <v>2507</v>
      </c>
      <c r="F256" s="5" t="s">
        <v>2487</v>
      </c>
      <c r="G256" s="5" t="s">
        <v>58</v>
      </c>
      <c r="H256" s="5" t="str">
        <f t="shared" si="14"/>
        <v>UPDATE crash_ACC SET PROPDAMtxt = 'LEFT BLANK' where RTRIM(PROPDAM)='Z'</v>
      </c>
    </row>
    <row r="257" spans="1:8" x14ac:dyDescent="0.25">
      <c r="A257" s="7">
        <v>902</v>
      </c>
      <c r="B257" s="6" t="s">
        <v>840</v>
      </c>
      <c r="C257" s="7" t="s">
        <v>30</v>
      </c>
      <c r="D257" s="11" t="s">
        <v>2408</v>
      </c>
      <c r="E257" s="11">
        <v>1</v>
      </c>
      <c r="F257" s="5" t="s">
        <v>5017</v>
      </c>
      <c r="G257" s="5" t="s">
        <v>58</v>
      </c>
      <c r="H257" s="5" t="str">
        <f t="shared" ref="H257:H264" si="15">"UPDATE crash_"&amp;TRIM(G257)&amp;" SET "&amp;TRIM(C257)&amp;"txt = '"&amp;TRIM(F257)&amp;"' where RTRIM("&amp;TRIM(C257)&amp;")='"&amp;TRIM(E257)&amp;"' or rtrim("&amp;TRIM(C257)&amp;")='0"&amp;E257&amp;"'"</f>
        <v>UPDATE crash_ACC SET RDCHARtxt = 'STRAIGHT &amp; LEVEL' where RTRIM(RDCHAR)='1' or rtrim(RDCHAR)='01'</v>
      </c>
    </row>
    <row r="258" spans="1:8" x14ac:dyDescent="0.25">
      <c r="A258" s="7">
        <v>903</v>
      </c>
      <c r="B258" s="6" t="s">
        <v>841</v>
      </c>
      <c r="C258" s="7" t="s">
        <v>30</v>
      </c>
      <c r="D258" s="11" t="s">
        <v>2410</v>
      </c>
      <c r="E258" s="11">
        <v>2</v>
      </c>
      <c r="F258" s="5" t="s">
        <v>5018</v>
      </c>
      <c r="G258" s="5" t="s">
        <v>58</v>
      </c>
      <c r="H258" s="5" t="str">
        <f t="shared" si="15"/>
        <v>UPDATE crash_ACC SET RDCHARtxt = 'STRAIGHT &amp; GRADE' where RTRIM(RDCHAR)='2' or rtrim(RDCHAR)='02'</v>
      </c>
    </row>
    <row r="259" spans="1:8" x14ac:dyDescent="0.25">
      <c r="A259" s="7">
        <v>904</v>
      </c>
      <c r="B259" s="6" t="s">
        <v>842</v>
      </c>
      <c r="C259" s="7" t="s">
        <v>30</v>
      </c>
      <c r="D259" s="11" t="s">
        <v>2412</v>
      </c>
      <c r="E259" s="11">
        <v>3</v>
      </c>
      <c r="F259" s="5" t="s">
        <v>5019</v>
      </c>
      <c r="G259" s="5" t="s">
        <v>58</v>
      </c>
      <c r="H259" s="5" t="str">
        <f t="shared" si="15"/>
        <v>UPDATE crash_ACC SET RDCHARtxt = 'STRGHT AT HLCRST' where RTRIM(RDCHAR)='3' or rtrim(RDCHAR)='03'</v>
      </c>
    </row>
    <row r="260" spans="1:8" x14ac:dyDescent="0.25">
      <c r="A260" s="7">
        <v>905</v>
      </c>
      <c r="B260" s="6" t="s">
        <v>843</v>
      </c>
      <c r="C260" s="7" t="s">
        <v>30</v>
      </c>
      <c r="D260" s="11" t="s">
        <v>2413</v>
      </c>
      <c r="E260" s="11">
        <v>4</v>
      </c>
      <c r="F260" s="5" t="s">
        <v>2838</v>
      </c>
      <c r="G260" s="5" t="s">
        <v>58</v>
      </c>
      <c r="H260" s="5" t="str">
        <f t="shared" si="15"/>
        <v>UPDATE crash_ACC SET RDCHARtxt = 'STRAIGHT AT SAG' where RTRIM(RDCHAR)='4' or rtrim(RDCHAR)='04'</v>
      </c>
    </row>
    <row r="261" spans="1:8" x14ac:dyDescent="0.25">
      <c r="A261" s="7">
        <v>906</v>
      </c>
      <c r="B261" s="6" t="s">
        <v>844</v>
      </c>
      <c r="C261" s="7" t="s">
        <v>30</v>
      </c>
      <c r="D261" s="11" t="s">
        <v>2414</v>
      </c>
      <c r="E261" s="11">
        <v>5</v>
      </c>
      <c r="F261" s="5" t="s">
        <v>2839</v>
      </c>
      <c r="G261" s="5" t="s">
        <v>58</v>
      </c>
      <c r="H261" s="5" t="str">
        <f t="shared" si="15"/>
        <v>UPDATE crash_ACC SET RDCHARtxt = 'CURVE &amp; LEVEL' where RTRIM(RDCHAR)='5' or rtrim(RDCHAR)='05'</v>
      </c>
    </row>
    <row r="262" spans="1:8" x14ac:dyDescent="0.25">
      <c r="A262" s="7">
        <v>907</v>
      </c>
      <c r="B262" s="6" t="s">
        <v>845</v>
      </c>
      <c r="C262" s="7" t="s">
        <v>30</v>
      </c>
      <c r="D262" s="11" t="s">
        <v>2416</v>
      </c>
      <c r="E262" s="11">
        <v>6</v>
      </c>
      <c r="F262" s="5" t="s">
        <v>2840</v>
      </c>
      <c r="G262" s="5" t="s">
        <v>58</v>
      </c>
      <c r="H262" s="5" t="str">
        <f t="shared" si="15"/>
        <v>UPDATE crash_ACC SET RDCHARtxt = 'CURVE &amp; GRADE' where RTRIM(RDCHAR)='6' or rtrim(RDCHAR)='06'</v>
      </c>
    </row>
    <row r="263" spans="1:8" x14ac:dyDescent="0.25">
      <c r="A263" s="7">
        <v>908</v>
      </c>
      <c r="B263" s="6" t="s">
        <v>846</v>
      </c>
      <c r="C263" s="7" t="s">
        <v>30</v>
      </c>
      <c r="D263" s="11" t="s">
        <v>2418</v>
      </c>
      <c r="E263" s="11">
        <v>7</v>
      </c>
      <c r="F263" s="5" t="s">
        <v>5020</v>
      </c>
      <c r="G263" s="5" t="s">
        <v>58</v>
      </c>
      <c r="H263" s="5" t="str">
        <f t="shared" si="15"/>
        <v>UPDATE crash_ACC SET RDCHARtxt = 'CURVE AT HLCREST' where RTRIM(RDCHAR)='7' or rtrim(RDCHAR)='07'</v>
      </c>
    </row>
    <row r="264" spans="1:8" x14ac:dyDescent="0.25">
      <c r="A264" s="7">
        <v>909</v>
      </c>
      <c r="B264" s="6" t="s">
        <v>847</v>
      </c>
      <c r="C264" s="7" t="s">
        <v>30</v>
      </c>
      <c r="D264" s="11" t="s">
        <v>2430</v>
      </c>
      <c r="E264" s="11">
        <v>8</v>
      </c>
      <c r="F264" s="5" t="s">
        <v>5021</v>
      </c>
      <c r="G264" s="5" t="s">
        <v>58</v>
      </c>
      <c r="H264" s="5" t="str">
        <f t="shared" si="15"/>
        <v>UPDATE crash_ACC SET RDCHARtxt = 'CURVE AT SAG' where RTRIM(RDCHAR)='8' or rtrim(RDCHAR)='08'</v>
      </c>
    </row>
    <row r="265" spans="1:8" x14ac:dyDescent="0.25">
      <c r="A265" s="7">
        <v>910</v>
      </c>
      <c r="B265" s="6" t="s">
        <v>848</v>
      </c>
      <c r="C265" s="7" t="s">
        <v>30</v>
      </c>
      <c r="D265" s="11" t="s">
        <v>2484</v>
      </c>
      <c r="E265" s="11">
        <v>90</v>
      </c>
      <c r="F265" s="5" t="s">
        <v>2841</v>
      </c>
      <c r="G265" s="5" t="s">
        <v>58</v>
      </c>
      <c r="H265" s="5" t="str">
        <f>"UPDATE crash_"&amp;TRIM(G265)&amp;" SET "&amp;TRIM(C265)&amp;"txt = '"&amp;TRIM(F265)&amp;"' where RTRIM("&amp;TRIM(C265)&amp;")='"&amp;TRIM(E265)&amp;"'"</f>
        <v>UPDATE crash_ACC SET RDCHARtxt = 'OTHER ROAD CHAR' where RTRIM(RDCHAR)='90'</v>
      </c>
    </row>
    <row r="266" spans="1:8" x14ac:dyDescent="0.25">
      <c r="A266" s="7">
        <v>911</v>
      </c>
      <c r="B266" s="6" t="s">
        <v>849</v>
      </c>
      <c r="C266" s="7" t="s">
        <v>30</v>
      </c>
      <c r="D266" s="11" t="s">
        <v>2485</v>
      </c>
      <c r="E266" s="11">
        <v>99</v>
      </c>
      <c r="F266" s="5" t="s">
        <v>2842</v>
      </c>
      <c r="G266" s="5" t="s">
        <v>58</v>
      </c>
      <c r="H266" s="5" t="str">
        <f>"UPDATE crash_"&amp;TRIM(G266)&amp;" SET "&amp;TRIM(C266)&amp;"txt = '"&amp;TRIM(F266)&amp;"' where RTRIM("&amp;TRIM(C266)&amp;")='"&amp;TRIM(E266)&amp;"'"</f>
        <v>UPDATE crash_ACC SET RDCHARtxt = 'UNKNOWN RD CHARACTER' where RTRIM(RDCHAR)='99'</v>
      </c>
    </row>
    <row r="267" spans="1:8" x14ac:dyDescent="0.25">
      <c r="A267" s="7">
        <v>912</v>
      </c>
      <c r="B267" s="6" t="s">
        <v>279</v>
      </c>
      <c r="C267" s="7" t="s">
        <v>30</v>
      </c>
      <c r="D267" s="11" t="s">
        <v>2486</v>
      </c>
      <c r="E267" s="11">
        <v>0</v>
      </c>
      <c r="F267" s="5" t="s">
        <v>2487</v>
      </c>
      <c r="G267" s="5" t="s">
        <v>58</v>
      </c>
      <c r="H267" s="5" t="str">
        <f t="shared" ref="H267:H276" si="16">"UPDATE crash_"&amp;TRIM(G267)&amp;" SET "&amp;TRIM(C267)&amp;"txt = '"&amp;TRIM(F267)&amp;"' where RTRIM("&amp;TRIM(C267)&amp;")='"&amp;TRIM(E267)&amp;"' or rtrim("&amp;TRIM(C267)&amp;")='0"&amp;E267&amp;"'"</f>
        <v>UPDATE crash_ACC SET RDCHARtxt = 'LEFT BLANK' where RTRIM(RDCHAR)='0' or rtrim(RDCHAR)='00'</v>
      </c>
    </row>
    <row r="268" spans="1:8" x14ac:dyDescent="0.25">
      <c r="A268" s="7">
        <v>915</v>
      </c>
      <c r="B268" s="6" t="s">
        <v>850</v>
      </c>
      <c r="C268" s="7" t="s">
        <v>31</v>
      </c>
      <c r="D268" s="11" t="s">
        <v>2408</v>
      </c>
      <c r="E268" s="11">
        <v>1</v>
      </c>
      <c r="F268" s="5" t="s">
        <v>5022</v>
      </c>
      <c r="G268" s="5" t="s">
        <v>58</v>
      </c>
      <c r="H268" s="5" t="str">
        <f t="shared" si="16"/>
        <v>UPDATE crash_ACC SET RDDEStxt = 'FREEWAY-MAINLINE' where RTRIM(RDDES)='1' or rtrim(RDDES)='01'</v>
      </c>
    </row>
    <row r="269" spans="1:8" x14ac:dyDescent="0.25">
      <c r="A269" s="7">
        <v>916</v>
      </c>
      <c r="B269" s="6" t="s">
        <v>851</v>
      </c>
      <c r="C269" s="7" t="s">
        <v>31</v>
      </c>
      <c r="D269" s="11" t="s">
        <v>2410</v>
      </c>
      <c r="E269" s="11">
        <v>2</v>
      </c>
      <c r="F269" s="5" t="s">
        <v>2843</v>
      </c>
      <c r="G269" s="5" t="s">
        <v>58</v>
      </c>
      <c r="H269" s="5" t="str">
        <f t="shared" si="16"/>
        <v>UPDATE crash_ACC SET RDDEStxt = 'FREEWAY-RAMPS' where RTRIM(RDDES)='2' or rtrim(RDDES)='02'</v>
      </c>
    </row>
    <row r="270" spans="1:8" x14ac:dyDescent="0.25">
      <c r="A270" s="7">
        <v>917</v>
      </c>
      <c r="B270" s="6" t="s">
        <v>852</v>
      </c>
      <c r="C270" s="7" t="s">
        <v>31</v>
      </c>
      <c r="D270" s="11" t="s">
        <v>2412</v>
      </c>
      <c r="E270" s="11">
        <v>3</v>
      </c>
      <c r="F270" s="5" t="s">
        <v>5023</v>
      </c>
      <c r="G270" s="5" t="s">
        <v>58</v>
      </c>
      <c r="H270" s="5" t="str">
        <f t="shared" si="16"/>
        <v>UPDATE crash_ACC SET RDDEStxt = 'OTHER DIVIDD HWY' where RTRIM(RDDES)='3' or rtrim(RDDES)='03'</v>
      </c>
    </row>
    <row r="271" spans="1:8" x14ac:dyDescent="0.25">
      <c r="A271" s="7">
        <v>918</v>
      </c>
      <c r="B271" s="6" t="s">
        <v>853</v>
      </c>
      <c r="C271" s="7" t="s">
        <v>31</v>
      </c>
      <c r="D271" s="11" t="s">
        <v>2413</v>
      </c>
      <c r="E271" s="11">
        <v>4</v>
      </c>
      <c r="F271" s="5" t="s">
        <v>5024</v>
      </c>
      <c r="G271" s="5" t="s">
        <v>58</v>
      </c>
      <c r="H271" s="5" t="str">
        <f t="shared" si="16"/>
        <v>UPDATE crash_ACC SET RDDEStxt = 'ONE-WAY STREET' where RTRIM(RDDES)='4' or rtrim(RDDES)='04'</v>
      </c>
    </row>
    <row r="272" spans="1:8" x14ac:dyDescent="0.25">
      <c r="A272" s="7">
        <v>919</v>
      </c>
      <c r="B272" s="6" t="s">
        <v>854</v>
      </c>
      <c r="C272" s="7" t="s">
        <v>31</v>
      </c>
      <c r="D272" s="11" t="s">
        <v>2414</v>
      </c>
      <c r="E272" s="11">
        <v>5</v>
      </c>
      <c r="F272" s="5" t="s">
        <v>5025</v>
      </c>
      <c r="G272" s="5" t="s">
        <v>58</v>
      </c>
      <c r="H272" s="5" t="str">
        <f t="shared" si="16"/>
        <v>UPDATE crash_ACC SET RDDEStxt = '4-6 LNS 2-3-EACH' where RTRIM(RDDES)='5' or rtrim(RDDES)='05'</v>
      </c>
    </row>
    <row r="273" spans="1:8" x14ac:dyDescent="0.25">
      <c r="A273" s="7">
        <v>920</v>
      </c>
      <c r="B273" s="6" t="s">
        <v>855</v>
      </c>
      <c r="C273" s="7" t="s">
        <v>31</v>
      </c>
      <c r="D273" s="11" t="s">
        <v>2416</v>
      </c>
      <c r="E273" s="11">
        <v>6</v>
      </c>
      <c r="F273" s="5" t="s">
        <v>5026</v>
      </c>
      <c r="G273" s="5" t="s">
        <v>58</v>
      </c>
      <c r="H273" s="5" t="str">
        <f t="shared" si="16"/>
        <v>UPDATE crash_ACC SET RDDEStxt = '3 LANES UNDIVIDD' where RTRIM(RDDES)='6' or rtrim(RDDES)='06'</v>
      </c>
    </row>
    <row r="274" spans="1:8" x14ac:dyDescent="0.25">
      <c r="A274" s="7">
        <v>921</v>
      </c>
      <c r="B274" s="6" t="s">
        <v>856</v>
      </c>
      <c r="C274" s="7" t="s">
        <v>31</v>
      </c>
      <c r="D274" s="11" t="s">
        <v>2418</v>
      </c>
      <c r="E274" s="11">
        <v>7</v>
      </c>
      <c r="F274" s="5" t="s">
        <v>5027</v>
      </c>
      <c r="G274" s="5" t="s">
        <v>58</v>
      </c>
      <c r="H274" s="5" t="str">
        <f t="shared" si="16"/>
        <v>UPDATE crash_ACC SET RDDEStxt = '5 LN UNDV W L TURN' where RTRIM(RDDES)='7' or rtrim(RDDES)='07'</v>
      </c>
    </row>
    <row r="275" spans="1:8" x14ac:dyDescent="0.25">
      <c r="A275" s="7">
        <v>922</v>
      </c>
      <c r="B275" s="6" t="s">
        <v>857</v>
      </c>
      <c r="C275" s="7" t="s">
        <v>31</v>
      </c>
      <c r="D275" s="11" t="s">
        <v>2430</v>
      </c>
      <c r="E275" s="11">
        <v>8</v>
      </c>
      <c r="F275" s="5" t="s">
        <v>5028</v>
      </c>
      <c r="G275" s="5" t="s">
        <v>58</v>
      </c>
      <c r="H275" s="5" t="str">
        <f t="shared" si="16"/>
        <v>UPDATE crash_ACC SET RDDEStxt = '2-LANES 1-ECH-WY' where RTRIM(RDDES)='8' or rtrim(RDDES)='08'</v>
      </c>
    </row>
    <row r="276" spans="1:8" x14ac:dyDescent="0.25">
      <c r="A276" s="7">
        <v>923</v>
      </c>
      <c r="B276" s="6" t="s">
        <v>858</v>
      </c>
      <c r="C276" s="7" t="s">
        <v>31</v>
      </c>
      <c r="D276" s="11" t="s">
        <v>2432</v>
      </c>
      <c r="E276" s="11">
        <v>9</v>
      </c>
      <c r="F276" s="5" t="s">
        <v>5029</v>
      </c>
      <c r="G276" s="5" t="s">
        <v>58</v>
      </c>
      <c r="H276" s="5" t="str">
        <f t="shared" si="16"/>
        <v>UPDATE crash_ACC SET RDDEStxt = 'ALLEY OR DRIVEWY' where RTRIM(RDDES)='9' or rtrim(RDDES)='09'</v>
      </c>
    </row>
    <row r="277" spans="1:8" x14ac:dyDescent="0.25">
      <c r="A277" s="7">
        <v>924</v>
      </c>
      <c r="B277" s="6" t="s">
        <v>859</v>
      </c>
      <c r="C277" s="7" t="s">
        <v>31</v>
      </c>
      <c r="D277" s="11" t="s">
        <v>2433</v>
      </c>
      <c r="E277" s="11">
        <v>10</v>
      </c>
      <c r="F277" s="5" t="s">
        <v>4969</v>
      </c>
      <c r="G277" s="5" t="s">
        <v>58</v>
      </c>
      <c r="H277" s="5" t="str">
        <f>"UPDATE crash_"&amp;TRIM(G277)&amp;" SET "&amp;TRIM(C277)&amp;"txt = '"&amp;TRIM(F277)&amp;"' where RTRIM("&amp;TRIM(C277)&amp;")='"&amp;TRIM(E277)&amp;"'"</f>
        <v>UPDATE crash_ACC SET RDDEStxt = 'PRIVATE PROPERTY' where RTRIM(RDDES)='10'</v>
      </c>
    </row>
    <row r="278" spans="1:8" x14ac:dyDescent="0.25">
      <c r="A278" s="7">
        <v>925</v>
      </c>
      <c r="B278" s="6" t="s">
        <v>860</v>
      </c>
      <c r="C278" s="7" t="s">
        <v>31</v>
      </c>
      <c r="D278" s="11" t="s">
        <v>2484</v>
      </c>
      <c r="E278" s="11">
        <v>90</v>
      </c>
      <c r="F278" s="5" t="s">
        <v>5030</v>
      </c>
      <c r="G278" s="5" t="s">
        <v>58</v>
      </c>
      <c r="H278" s="5" t="str">
        <f>"UPDATE crash_"&amp;TRIM(G278)&amp;" SET "&amp;TRIM(C278)&amp;"txt = '"&amp;TRIM(F278)&amp;"' where RTRIM("&amp;TRIM(C278)&amp;")='"&amp;TRIM(E278)&amp;"'"</f>
        <v>UPDATE crash_ACC SET RDDEStxt = 'OTHER ROAD DESGN' where RTRIM(RDDES)='90'</v>
      </c>
    </row>
    <row r="279" spans="1:8" x14ac:dyDescent="0.25">
      <c r="A279" s="7">
        <v>926</v>
      </c>
      <c r="B279" s="6" t="s">
        <v>861</v>
      </c>
      <c r="C279" s="7" t="s">
        <v>31</v>
      </c>
      <c r="D279" s="11" t="s">
        <v>2485</v>
      </c>
      <c r="E279" s="11">
        <v>99</v>
      </c>
      <c r="F279" s="5" t="s">
        <v>5031</v>
      </c>
      <c r="G279" s="5" t="s">
        <v>58</v>
      </c>
      <c r="H279" s="5" t="str">
        <f>"UPDATE crash_"&amp;TRIM(G279)&amp;" SET "&amp;TRIM(C279)&amp;"txt = '"&amp;TRIM(F279)&amp;"' where RTRIM("&amp;TRIM(C279)&amp;")='"&amp;TRIM(E279)&amp;"'"</f>
        <v>UPDATE crash_ACC SET RDDEStxt = 'UNKNOWN RD DESGN' where RTRIM(RDDES)='99'</v>
      </c>
    </row>
    <row r="280" spans="1:8" x14ac:dyDescent="0.25">
      <c r="A280" s="7">
        <v>927</v>
      </c>
      <c r="B280" s="6" t="s">
        <v>279</v>
      </c>
      <c r="C280" s="7" t="s">
        <v>31</v>
      </c>
      <c r="D280" s="11" t="s">
        <v>2486</v>
      </c>
      <c r="E280" s="11">
        <v>0</v>
      </c>
      <c r="F280" s="5" t="s">
        <v>2487</v>
      </c>
      <c r="G280" s="5" t="s">
        <v>58</v>
      </c>
      <c r="H280" s="5" t="str">
        <f>"UPDATE crash_"&amp;TRIM(G280)&amp;" SET "&amp;TRIM(C280)&amp;"txt = '"&amp;TRIM(F280)&amp;"' where RTRIM("&amp;TRIM(C280)&amp;")='"&amp;TRIM(E280)&amp;"' or rtrim("&amp;TRIM(C280)&amp;")='0"&amp;E280&amp;"'"</f>
        <v>UPDATE crash_ACC SET RDDEStxt = 'LEFT BLANK' where RTRIM(RDDES)='0' or rtrim(RDDES)='00'</v>
      </c>
    </row>
    <row r="281" spans="1:8" x14ac:dyDescent="0.25">
      <c r="A281" s="7">
        <v>930</v>
      </c>
      <c r="B281" s="6" t="s">
        <v>862</v>
      </c>
      <c r="C281" s="7" t="s">
        <v>32</v>
      </c>
      <c r="D281" s="11" t="s">
        <v>2425</v>
      </c>
      <c r="E281" s="11" t="s">
        <v>2425</v>
      </c>
      <c r="F281" s="5" t="s">
        <v>2598</v>
      </c>
      <c r="G281" s="5" t="s">
        <v>58</v>
      </c>
      <c r="H281" s="5" t="str">
        <f t="shared" ref="H281:H286" si="17">"UPDATE crash_"&amp;TRIM(G281)&amp;" SET "&amp;TRIM(C281)&amp;"txt = '"&amp;TRIM(F281)&amp;"' where RTRIM("&amp;TRIM(C281)&amp;")='"&amp;TRIM(E281)&amp;"'"</f>
        <v>UPDATE crash_ACC SET RDDIRECTtxt = 'NORTH' where RTRIM(RDDIRECT)='N'</v>
      </c>
    </row>
    <row r="282" spans="1:8" x14ac:dyDescent="0.25">
      <c r="A282" s="7">
        <v>931</v>
      </c>
      <c r="B282" s="6" t="s">
        <v>863</v>
      </c>
      <c r="C282" s="7" t="s">
        <v>32</v>
      </c>
      <c r="D282" s="11" t="s">
        <v>2844</v>
      </c>
      <c r="E282" s="11" t="s">
        <v>2844</v>
      </c>
      <c r="F282" s="5" t="s">
        <v>4873</v>
      </c>
      <c r="G282" s="5" t="s">
        <v>58</v>
      </c>
      <c r="H282" s="5" t="str">
        <f t="shared" si="17"/>
        <v>UPDATE crash_ACC SET RDDIRECTtxt = 'EAST' where RTRIM(RDDIRECT)='E'</v>
      </c>
    </row>
    <row r="283" spans="1:8" x14ac:dyDescent="0.25">
      <c r="A283" s="7">
        <v>932</v>
      </c>
      <c r="B283" s="6" t="s">
        <v>864</v>
      </c>
      <c r="C283" s="7" t="s">
        <v>32</v>
      </c>
      <c r="D283" s="11" t="s">
        <v>2845</v>
      </c>
      <c r="E283" s="11" t="s">
        <v>2845</v>
      </c>
      <c r="F283" s="5" t="s">
        <v>2601</v>
      </c>
      <c r="G283" s="5" t="s">
        <v>58</v>
      </c>
      <c r="H283" s="5" t="str">
        <f t="shared" si="17"/>
        <v>UPDATE crash_ACC SET RDDIRECTtxt = 'SOUTH' where RTRIM(RDDIRECT)='S'</v>
      </c>
    </row>
    <row r="284" spans="1:8" x14ac:dyDescent="0.25">
      <c r="A284" s="7">
        <v>933</v>
      </c>
      <c r="B284" s="6" t="s">
        <v>865</v>
      </c>
      <c r="C284" s="7" t="s">
        <v>32</v>
      </c>
      <c r="D284" s="11" t="s">
        <v>2846</v>
      </c>
      <c r="E284" s="11" t="s">
        <v>2846</v>
      </c>
      <c r="F284" s="5" t="s">
        <v>4874</v>
      </c>
      <c r="G284" s="5" t="s">
        <v>58</v>
      </c>
      <c r="H284" s="5" t="str">
        <f t="shared" si="17"/>
        <v>UPDATE crash_ACC SET RDDIRECTtxt = 'WEST' where RTRIM(RDDIRECT)='W'</v>
      </c>
    </row>
    <row r="285" spans="1:8" x14ac:dyDescent="0.25">
      <c r="A285" s="7">
        <v>934</v>
      </c>
      <c r="B285" s="6" t="s">
        <v>331</v>
      </c>
      <c r="C285" s="7" t="s">
        <v>32</v>
      </c>
      <c r="D285" s="11" t="s">
        <v>2505</v>
      </c>
      <c r="E285" s="11" t="s">
        <v>2505</v>
      </c>
      <c r="F285" s="5" t="s">
        <v>2506</v>
      </c>
      <c r="G285" s="5" t="s">
        <v>58</v>
      </c>
      <c r="H285" s="5" t="str">
        <f t="shared" si="17"/>
        <v>UPDATE crash_ACC SET RDDIRECTtxt = 'UNKNOWN' where RTRIM(RDDIRECT)='X'</v>
      </c>
    </row>
    <row r="286" spans="1:8" x14ac:dyDescent="0.25">
      <c r="A286" s="7">
        <v>935</v>
      </c>
      <c r="B286" s="6" t="s">
        <v>332</v>
      </c>
      <c r="C286" s="7" t="s">
        <v>32</v>
      </c>
      <c r="D286" s="11" t="s">
        <v>2507</v>
      </c>
      <c r="E286" s="11" t="s">
        <v>2507</v>
      </c>
      <c r="F286" s="5" t="s">
        <v>2487</v>
      </c>
      <c r="G286" s="5" t="s">
        <v>58</v>
      </c>
      <c r="H286" s="5" t="str">
        <f t="shared" si="17"/>
        <v>UPDATE crash_ACC SET RDDIRECTtxt = 'LEFT BLANK' where RTRIM(RDDIRECT)='Z'</v>
      </c>
    </row>
    <row r="287" spans="1:8" x14ac:dyDescent="0.25">
      <c r="A287" s="7">
        <v>938</v>
      </c>
      <c r="B287" s="6" t="s">
        <v>866</v>
      </c>
      <c r="C287" s="7" t="s">
        <v>33</v>
      </c>
      <c r="D287" s="11" t="s">
        <v>2408</v>
      </c>
      <c r="E287" s="11">
        <v>1</v>
      </c>
      <c r="F287" s="5" t="s">
        <v>2847</v>
      </c>
      <c r="G287" s="5" t="s">
        <v>58</v>
      </c>
      <c r="H287" s="5" t="str">
        <f t="shared" ref="H287:H295" si="18">"UPDATE crash_"&amp;TRIM(G287)&amp;" SET "&amp;TRIM(C287)&amp;"txt = '"&amp;TRIM(F287)&amp;"' where RTRIM("&amp;TRIM(C287)&amp;")='"&amp;TRIM(E287)&amp;"' or rtrim("&amp;TRIM(C287)&amp;")='0"&amp;E287&amp;"'"</f>
        <v>UPDATE crash_ACC SET RDSURFtxt = 'DRY' where RTRIM(RDSURF)='1' or rtrim(RDSURF)='01'</v>
      </c>
    </row>
    <row r="288" spans="1:8" x14ac:dyDescent="0.25">
      <c r="A288" s="7">
        <v>939</v>
      </c>
      <c r="B288" s="6" t="s">
        <v>867</v>
      </c>
      <c r="C288" s="7" t="s">
        <v>33</v>
      </c>
      <c r="D288" s="11" t="s">
        <v>2410</v>
      </c>
      <c r="E288" s="11">
        <v>2</v>
      </c>
      <c r="F288" s="5" t="s">
        <v>2848</v>
      </c>
      <c r="G288" s="5" t="s">
        <v>58</v>
      </c>
      <c r="H288" s="5" t="str">
        <f t="shared" si="18"/>
        <v>UPDATE crash_ACC SET RDSURFtxt = 'WET' where RTRIM(RDSURF)='2' or rtrim(RDSURF)='02'</v>
      </c>
    </row>
    <row r="289" spans="1:8" x14ac:dyDescent="0.25">
      <c r="A289" s="7">
        <v>940</v>
      </c>
      <c r="B289" s="6" t="s">
        <v>868</v>
      </c>
      <c r="C289" s="7" t="s">
        <v>33</v>
      </c>
      <c r="D289" s="11" t="s">
        <v>2412</v>
      </c>
      <c r="E289" s="11">
        <v>3</v>
      </c>
      <c r="F289" s="5" t="s">
        <v>5032</v>
      </c>
      <c r="G289" s="5" t="s">
        <v>58</v>
      </c>
      <c r="H289" s="5" t="str">
        <f t="shared" si="18"/>
        <v>UPDATE crash_ACC SET RDSURFtxt = 'SNOW' where RTRIM(RDSURF)='3' or rtrim(RDSURF)='03'</v>
      </c>
    </row>
    <row r="290" spans="1:8" x14ac:dyDescent="0.25">
      <c r="A290" s="7">
        <v>941</v>
      </c>
      <c r="B290" s="6" t="s">
        <v>869</v>
      </c>
      <c r="C290" s="7" t="s">
        <v>33</v>
      </c>
      <c r="D290" s="11" t="s">
        <v>2413</v>
      </c>
      <c r="E290" s="11">
        <v>4</v>
      </c>
      <c r="F290" s="5" t="s">
        <v>2849</v>
      </c>
      <c r="G290" s="5" t="s">
        <v>58</v>
      </c>
      <c r="H290" s="5" t="str">
        <f t="shared" si="18"/>
        <v>UPDATE crash_ACC SET RDSURFtxt = 'SLUSH' where RTRIM(RDSURF)='4' or rtrim(RDSURF)='04'</v>
      </c>
    </row>
    <row r="291" spans="1:8" x14ac:dyDescent="0.25">
      <c r="A291" s="7">
        <v>942</v>
      </c>
      <c r="B291" s="6" t="s">
        <v>870</v>
      </c>
      <c r="C291" s="7" t="s">
        <v>33</v>
      </c>
      <c r="D291" s="11" t="s">
        <v>2414</v>
      </c>
      <c r="E291" s="11">
        <v>5</v>
      </c>
      <c r="F291" s="5" t="s">
        <v>2850</v>
      </c>
      <c r="G291" s="5" t="s">
        <v>58</v>
      </c>
      <c r="H291" s="5" t="str">
        <f t="shared" si="18"/>
        <v>UPDATE crash_ACC SET RDSURFtxt = 'ICE/PACKED SNOW' where RTRIM(RDSURF)='5' or rtrim(RDSURF)='05'</v>
      </c>
    </row>
    <row r="292" spans="1:8" x14ac:dyDescent="0.25">
      <c r="A292" s="7">
        <v>943</v>
      </c>
      <c r="B292" s="6" t="s">
        <v>871</v>
      </c>
      <c r="C292" s="7" t="s">
        <v>33</v>
      </c>
      <c r="D292" s="11" t="s">
        <v>2416</v>
      </c>
      <c r="E292" s="11">
        <v>6</v>
      </c>
      <c r="F292" s="5" t="s">
        <v>2851</v>
      </c>
      <c r="G292" s="5" t="s">
        <v>58</v>
      </c>
      <c r="H292" s="5" t="str">
        <f t="shared" si="18"/>
        <v>UPDATE crash_ACC SET RDSURFtxt = 'WATER-STND/MOVG' where RTRIM(RDSURF)='6' or rtrim(RDSURF)='06'</v>
      </c>
    </row>
    <row r="293" spans="1:8" x14ac:dyDescent="0.25">
      <c r="A293" s="7">
        <v>944</v>
      </c>
      <c r="B293" s="6" t="s">
        <v>872</v>
      </c>
      <c r="C293" s="7" t="s">
        <v>33</v>
      </c>
      <c r="D293" s="11" t="s">
        <v>2418</v>
      </c>
      <c r="E293" s="11">
        <v>7</v>
      </c>
      <c r="F293" s="5" t="s">
        <v>2852</v>
      </c>
      <c r="G293" s="5" t="s">
        <v>58</v>
      </c>
      <c r="H293" s="5" t="str">
        <f t="shared" si="18"/>
        <v>UPDATE crash_ACC SET RDSURFtxt = 'MUDDY' where RTRIM(RDSURF)='7' or rtrim(RDSURF)='07'</v>
      </c>
    </row>
    <row r="294" spans="1:8" x14ac:dyDescent="0.25">
      <c r="A294" s="7">
        <v>945</v>
      </c>
      <c r="B294" s="6" t="s">
        <v>873</v>
      </c>
      <c r="C294" s="7" t="s">
        <v>33</v>
      </c>
      <c r="D294" s="11" t="s">
        <v>2430</v>
      </c>
      <c r="E294" s="11">
        <v>8</v>
      </c>
      <c r="F294" s="5" t="s">
        <v>5033</v>
      </c>
      <c r="G294" s="5" t="s">
        <v>58</v>
      </c>
      <c r="H294" s="5" t="str">
        <f t="shared" si="18"/>
        <v>UPDATE crash_ACC SET RDSURFtxt = 'DEBRIS' where RTRIM(RDSURF)='8' or rtrim(RDSURF)='08'</v>
      </c>
    </row>
    <row r="295" spans="1:8" x14ac:dyDescent="0.25">
      <c r="A295" s="7">
        <v>946</v>
      </c>
      <c r="B295" s="6" t="s">
        <v>874</v>
      </c>
      <c r="C295" s="7" t="s">
        <v>33</v>
      </c>
      <c r="D295" s="11" t="s">
        <v>2432</v>
      </c>
      <c r="E295" s="11">
        <v>9</v>
      </c>
      <c r="F295" s="5" t="s">
        <v>5034</v>
      </c>
      <c r="G295" s="5" t="s">
        <v>58</v>
      </c>
      <c r="H295" s="5" t="str">
        <f t="shared" si="18"/>
        <v>UPDATE crash_ACC SET RDSURFtxt = 'OILY' where RTRIM(RDSURF)='9' or rtrim(RDSURF)='09'</v>
      </c>
    </row>
    <row r="296" spans="1:8" x14ac:dyDescent="0.25">
      <c r="A296" s="7">
        <v>947</v>
      </c>
      <c r="B296" s="6" t="s">
        <v>339</v>
      </c>
      <c r="C296" s="7" t="s">
        <v>33</v>
      </c>
      <c r="D296" s="11" t="s">
        <v>2484</v>
      </c>
      <c r="E296" s="11">
        <v>90</v>
      </c>
      <c r="F296" s="5" t="s">
        <v>2511</v>
      </c>
      <c r="G296" s="5" t="s">
        <v>58</v>
      </c>
      <c r="H296" s="5" t="str">
        <f>"UPDATE crash_"&amp;TRIM(G296)&amp;" SET "&amp;TRIM(C296)&amp;"txt = '"&amp;TRIM(F296)&amp;"' where RTRIM("&amp;TRIM(C296)&amp;")='"&amp;TRIM(E296)&amp;"'"</f>
        <v>UPDATE crash_ACC SET RDSURFtxt = 'OTHER' where RTRIM(RDSURF)='90'</v>
      </c>
    </row>
    <row r="297" spans="1:8" x14ac:dyDescent="0.25">
      <c r="A297" s="7">
        <v>948</v>
      </c>
      <c r="B297" s="6" t="s">
        <v>341</v>
      </c>
      <c r="C297" s="7" t="s">
        <v>33</v>
      </c>
      <c r="D297" s="11" t="s">
        <v>2485</v>
      </c>
      <c r="E297" s="11">
        <v>99</v>
      </c>
      <c r="F297" s="5" t="s">
        <v>2506</v>
      </c>
      <c r="G297" s="5" t="s">
        <v>58</v>
      </c>
      <c r="H297" s="5" t="str">
        <f>"UPDATE crash_"&amp;TRIM(G297)&amp;" SET "&amp;TRIM(C297)&amp;"txt = '"&amp;TRIM(F297)&amp;"' where RTRIM("&amp;TRIM(C297)&amp;")='"&amp;TRIM(E297)&amp;"'"</f>
        <v>UPDATE crash_ACC SET RDSURFtxt = 'UNKNOWN' where RTRIM(RDSURF)='99'</v>
      </c>
    </row>
    <row r="298" spans="1:8" x14ac:dyDescent="0.25">
      <c r="A298" s="7">
        <v>949</v>
      </c>
      <c r="B298" s="6" t="s">
        <v>279</v>
      </c>
      <c r="C298" s="7" t="s">
        <v>33</v>
      </c>
      <c r="D298" s="11" t="s">
        <v>2486</v>
      </c>
      <c r="E298" s="11">
        <v>0</v>
      </c>
      <c r="F298" s="5" t="s">
        <v>2487</v>
      </c>
      <c r="G298" s="5" t="s">
        <v>58</v>
      </c>
      <c r="H298" s="5" t="str">
        <f t="shared" ref="H298:H303" si="19">"UPDATE crash_"&amp;TRIM(G298)&amp;" SET "&amp;TRIM(C298)&amp;"txt = '"&amp;TRIM(F298)&amp;"' where RTRIM("&amp;TRIM(C298)&amp;")='"&amp;TRIM(E298)&amp;"' or rtrim("&amp;TRIM(C298)&amp;")='0"&amp;E298&amp;"'"</f>
        <v>UPDATE crash_ACC SET RDSURFtxt = 'LEFT BLANK' where RTRIM(RDSURF)='0' or rtrim(RDSURF)='00'</v>
      </c>
    </row>
    <row r="299" spans="1:8" x14ac:dyDescent="0.25">
      <c r="A299" s="7">
        <v>952</v>
      </c>
      <c r="B299" s="6" t="s">
        <v>875</v>
      </c>
      <c r="C299" s="7" t="s">
        <v>34</v>
      </c>
      <c r="D299" s="11" t="s">
        <v>2408</v>
      </c>
      <c r="E299" s="11">
        <v>1</v>
      </c>
      <c r="F299" s="5" t="s">
        <v>5035</v>
      </c>
      <c r="G299" s="5" t="s">
        <v>58</v>
      </c>
      <c r="H299" s="5" t="str">
        <f t="shared" si="19"/>
        <v>UPDATE crash_ACC SET RDWORKtxt = 'LANE CLOSURE' where RTRIM(RDWORK)='1' or rtrim(RDWORK)='01'</v>
      </c>
    </row>
    <row r="300" spans="1:8" x14ac:dyDescent="0.25">
      <c r="A300" s="7">
        <v>953</v>
      </c>
      <c r="B300" s="6" t="s">
        <v>876</v>
      </c>
      <c r="C300" s="7" t="s">
        <v>34</v>
      </c>
      <c r="D300" s="11" t="s">
        <v>2410</v>
      </c>
      <c r="E300" s="11">
        <v>2</v>
      </c>
      <c r="F300" s="5" t="s">
        <v>5036</v>
      </c>
      <c r="G300" s="5" t="s">
        <v>58</v>
      </c>
      <c r="H300" s="5" t="str">
        <f t="shared" si="19"/>
        <v>UPDATE crash_ACC SET RDWORKtxt = 'LANE SHIFT/XOVER' where RTRIM(RDWORK)='2' or rtrim(RDWORK)='02'</v>
      </c>
    </row>
    <row r="301" spans="1:8" x14ac:dyDescent="0.25">
      <c r="A301" s="7">
        <v>954</v>
      </c>
      <c r="B301" s="6" t="s">
        <v>877</v>
      </c>
      <c r="C301" s="7" t="s">
        <v>34</v>
      </c>
      <c r="D301" s="11" t="s">
        <v>2412</v>
      </c>
      <c r="E301" s="11">
        <v>3</v>
      </c>
      <c r="F301" s="5" t="s">
        <v>2853</v>
      </c>
      <c r="G301" s="5" t="s">
        <v>58</v>
      </c>
      <c r="H301" s="5" t="str">
        <f t="shared" si="19"/>
        <v>UPDATE crash_ACC SET RDWORKtxt = 'WK ON SHLD/MEDN' where RTRIM(RDWORK)='3' or rtrim(RDWORK)='03'</v>
      </c>
    </row>
    <row r="302" spans="1:8" x14ac:dyDescent="0.25">
      <c r="A302" s="7">
        <v>955</v>
      </c>
      <c r="B302" s="6" t="s">
        <v>878</v>
      </c>
      <c r="C302" s="7" t="s">
        <v>34</v>
      </c>
      <c r="D302" s="11" t="s">
        <v>2413</v>
      </c>
      <c r="E302" s="11">
        <v>4</v>
      </c>
      <c r="F302" s="5" t="s">
        <v>5037</v>
      </c>
      <c r="G302" s="5" t="s">
        <v>58</v>
      </c>
      <c r="H302" s="5" t="str">
        <f t="shared" si="19"/>
        <v>UPDATE crash_ACC SET RDWORKtxt = 'INTERMITTENT' where RTRIM(RDWORK)='4' or rtrim(RDWORK)='04'</v>
      </c>
    </row>
    <row r="303" spans="1:8" x14ac:dyDescent="0.25">
      <c r="A303" s="7">
        <v>956</v>
      </c>
      <c r="B303" s="6" t="s">
        <v>879</v>
      </c>
      <c r="C303" s="7" t="s">
        <v>34</v>
      </c>
      <c r="D303" s="11" t="s">
        <v>2414</v>
      </c>
      <c r="E303" s="11">
        <v>5</v>
      </c>
      <c r="F303" s="5" t="s">
        <v>2854</v>
      </c>
      <c r="G303" s="5" t="s">
        <v>58</v>
      </c>
      <c r="H303" s="5" t="str">
        <f t="shared" si="19"/>
        <v>UPDATE crash_ACC SET RDWORKtxt = 'MOVING WKZONE' where RTRIM(RDWORK)='5' or rtrim(RDWORK)='05'</v>
      </c>
    </row>
    <row r="304" spans="1:8" x14ac:dyDescent="0.25">
      <c r="A304" s="7">
        <v>957</v>
      </c>
      <c r="B304" s="6" t="s">
        <v>880</v>
      </c>
      <c r="C304" s="7" t="s">
        <v>34</v>
      </c>
      <c r="D304" s="11" t="s">
        <v>2484</v>
      </c>
      <c r="E304" s="11">
        <v>90</v>
      </c>
      <c r="F304" s="5" t="s">
        <v>5038</v>
      </c>
      <c r="G304" s="5" t="s">
        <v>58</v>
      </c>
      <c r="H304" s="5" t="str">
        <f>"UPDATE crash_"&amp;TRIM(G304)&amp;" SET "&amp;TRIM(C304)&amp;"txt = '"&amp;TRIM(F304)&amp;"' where RTRIM("&amp;TRIM(C304)&amp;")='"&amp;TRIM(E304)&amp;"'"</f>
        <v>UPDATE crash_ACC SET RDWORKtxt = 'OTHER WORKZONE' where RTRIM(RDWORK)='90'</v>
      </c>
    </row>
    <row r="305" spans="1:8" x14ac:dyDescent="0.25">
      <c r="A305" s="7">
        <v>958</v>
      </c>
      <c r="B305" s="6" t="s">
        <v>881</v>
      </c>
      <c r="C305" s="7" t="s">
        <v>34</v>
      </c>
      <c r="D305" s="11" t="s">
        <v>2512</v>
      </c>
      <c r="E305" s="11">
        <v>98</v>
      </c>
      <c r="F305" s="5" t="s">
        <v>5039</v>
      </c>
      <c r="G305" s="5" t="s">
        <v>58</v>
      </c>
      <c r="H305" s="5" t="str">
        <f>"UPDATE crash_"&amp;TRIM(G305)&amp;" SET "&amp;TRIM(C305)&amp;"txt = '"&amp;TRIM(F305)&amp;"' where RTRIM("&amp;TRIM(C305)&amp;")='"&amp;TRIM(E305)&amp;"'"</f>
        <v>UPDATE crash_ACC SET RDWORKtxt = 'INAP, I.E., NO' where RTRIM(RDWORK)='98'</v>
      </c>
    </row>
    <row r="306" spans="1:8" x14ac:dyDescent="0.25">
      <c r="A306" s="7">
        <v>959</v>
      </c>
      <c r="B306" s="6" t="s">
        <v>341</v>
      </c>
      <c r="C306" s="7" t="s">
        <v>34</v>
      </c>
      <c r="D306" s="11" t="s">
        <v>2485</v>
      </c>
      <c r="E306" s="11">
        <v>99</v>
      </c>
      <c r="F306" s="5" t="s">
        <v>2506</v>
      </c>
      <c r="G306" s="5" t="s">
        <v>58</v>
      </c>
      <c r="H306" s="5" t="str">
        <f>"UPDATE crash_"&amp;TRIM(G306)&amp;" SET "&amp;TRIM(C306)&amp;"txt = '"&amp;TRIM(F306)&amp;"' where RTRIM("&amp;TRIM(C306)&amp;")='"&amp;TRIM(E306)&amp;"'"</f>
        <v>UPDATE crash_ACC SET RDWORKtxt = 'UNKNOWN' where RTRIM(RDWORK)='99'</v>
      </c>
    </row>
    <row r="307" spans="1:8" x14ac:dyDescent="0.25">
      <c r="A307" s="7">
        <v>960</v>
      </c>
      <c r="B307" s="6" t="s">
        <v>279</v>
      </c>
      <c r="C307" s="7" t="s">
        <v>34</v>
      </c>
      <c r="D307" s="11" t="s">
        <v>2486</v>
      </c>
      <c r="E307" s="11">
        <v>0</v>
      </c>
      <c r="F307" s="5" t="s">
        <v>2487</v>
      </c>
      <c r="G307" s="5" t="s">
        <v>58</v>
      </c>
      <c r="H307" s="5" t="str">
        <f>"UPDATE crash_"&amp;TRIM(G307)&amp;" SET "&amp;TRIM(C307)&amp;"txt = '"&amp;TRIM(F307)&amp;"' where RTRIM("&amp;TRIM(C307)&amp;")='"&amp;TRIM(E307)&amp;"' or rtrim("&amp;TRIM(C307)&amp;")='0"&amp;E307&amp;"'"</f>
        <v>UPDATE crash_ACC SET RDWORKtxt = 'LEFT BLANK' where RTRIM(RDWORK)='0' or rtrim(RDWORK)='00'</v>
      </c>
    </row>
    <row r="308" spans="1:8" x14ac:dyDescent="0.25">
      <c r="A308" s="7">
        <v>972</v>
      </c>
      <c r="B308" s="6" t="s">
        <v>887</v>
      </c>
      <c r="C308" s="7" t="s">
        <v>37</v>
      </c>
      <c r="D308" s="13" t="s">
        <v>6069</v>
      </c>
      <c r="E308" s="11">
        <v>1</v>
      </c>
      <c r="F308" s="5" t="s">
        <v>2857</v>
      </c>
      <c r="G308" s="5" t="s">
        <v>58</v>
      </c>
      <c r="H308" s="5" t="str">
        <f t="shared" ref="H308:H331" si="20">"UPDATE crash_"&amp;TRIM(G308)&amp;" SET "&amp;TRIM(C308)&amp;"txt = '"&amp;TRIM(F308)&amp;"' where RTRIM("&amp;TRIM(C308)&amp;")='"&amp;TRIM(D308)&amp;"' "</f>
        <v xml:space="preserve">UPDATE crash_ACC SET RTSYStxt = 'INTERSTATE-ISTH' where RTRIM(RTSYS)='001' </v>
      </c>
    </row>
    <row r="309" spans="1:8" x14ac:dyDescent="0.25">
      <c r="A309" s="7">
        <v>973</v>
      </c>
      <c r="B309" s="6" t="s">
        <v>888</v>
      </c>
      <c r="C309" s="7" t="s">
        <v>37</v>
      </c>
      <c r="D309" s="13" t="s">
        <v>6070</v>
      </c>
      <c r="E309" s="11">
        <v>2</v>
      </c>
      <c r="F309" s="5" t="s">
        <v>5041</v>
      </c>
      <c r="G309" s="5" t="s">
        <v>58</v>
      </c>
      <c r="H309" s="5" t="str">
        <f t="shared" si="20"/>
        <v xml:space="preserve">UPDATE crash_ACC SET RTSYStxt = 'US TRNK HWY-USTH' where RTRIM(RTSYS)='002' </v>
      </c>
    </row>
    <row r="310" spans="1:8" x14ac:dyDescent="0.25">
      <c r="A310" s="7">
        <v>974</v>
      </c>
      <c r="B310" s="6" t="s">
        <v>889</v>
      </c>
      <c r="C310" s="7" t="s">
        <v>37</v>
      </c>
      <c r="D310" s="13" t="s">
        <v>6071</v>
      </c>
      <c r="E310" s="11">
        <v>3</v>
      </c>
      <c r="F310" s="5" t="s">
        <v>2858</v>
      </c>
      <c r="G310" s="5" t="s">
        <v>58</v>
      </c>
      <c r="H310" s="5" t="str">
        <f t="shared" si="20"/>
        <v xml:space="preserve">UPDATE crash_ACC SET RTSYStxt = 'MN ST TRUNK HWY' where RTRIM(RTSYS)='003' </v>
      </c>
    </row>
    <row r="311" spans="1:8" x14ac:dyDescent="0.25">
      <c r="A311" s="7">
        <v>975</v>
      </c>
      <c r="B311" s="6" t="s">
        <v>890</v>
      </c>
      <c r="C311" s="7" t="s">
        <v>37</v>
      </c>
      <c r="D311" s="13" t="s">
        <v>6072</v>
      </c>
      <c r="E311" s="11">
        <v>4</v>
      </c>
      <c r="F311" s="5" t="s">
        <v>2859</v>
      </c>
      <c r="G311" s="5" t="s">
        <v>58</v>
      </c>
      <c r="H311" s="5" t="str">
        <f t="shared" si="20"/>
        <v xml:space="preserve">UPDATE crash_ACC SET RTSYStxt = 'CNTY ST AID HWY' where RTRIM(RTSYS)='004' </v>
      </c>
    </row>
    <row r="312" spans="1:8" x14ac:dyDescent="0.25">
      <c r="A312" s="7">
        <v>976</v>
      </c>
      <c r="B312" s="6" t="s">
        <v>891</v>
      </c>
      <c r="C312" s="7" t="s">
        <v>37</v>
      </c>
      <c r="D312" s="13" t="s">
        <v>6073</v>
      </c>
      <c r="E312" s="11">
        <v>5</v>
      </c>
      <c r="F312" s="5" t="s">
        <v>5042</v>
      </c>
      <c r="G312" s="5" t="s">
        <v>58</v>
      </c>
      <c r="H312" s="5" t="str">
        <f t="shared" si="20"/>
        <v xml:space="preserve">UPDATE crash_ACC SET RTSYStxt = 'MUN STAT AID HWY' where RTRIM(RTSYS)='005' </v>
      </c>
    </row>
    <row r="313" spans="1:8" x14ac:dyDescent="0.25">
      <c r="A313" s="7">
        <v>977</v>
      </c>
      <c r="B313" s="6" t="s">
        <v>892</v>
      </c>
      <c r="C313" s="7" t="s">
        <v>37</v>
      </c>
      <c r="D313" s="13" t="s">
        <v>6074</v>
      </c>
      <c r="E313" s="11">
        <v>7</v>
      </c>
      <c r="F313" s="5" t="s">
        <v>5043</v>
      </c>
      <c r="G313" s="5" t="s">
        <v>58</v>
      </c>
      <c r="H313" s="5" t="str">
        <f t="shared" si="20"/>
        <v xml:space="preserve">UPDATE crash_ACC SET RTSYStxt = 'COUNTY RD-CNTY' where RTRIM(RTSYS)='007' </v>
      </c>
    </row>
    <row r="314" spans="1:8" x14ac:dyDescent="0.25">
      <c r="A314" s="7">
        <v>978</v>
      </c>
      <c r="B314" s="6" t="s">
        <v>893</v>
      </c>
      <c r="C314" s="7" t="s">
        <v>37</v>
      </c>
      <c r="D314" s="13" t="s">
        <v>6075</v>
      </c>
      <c r="E314" s="11">
        <v>8</v>
      </c>
      <c r="F314" s="5" t="s">
        <v>5044</v>
      </c>
      <c r="G314" s="5" t="s">
        <v>58</v>
      </c>
      <c r="H314" s="5" t="str">
        <f t="shared" si="20"/>
        <v xml:space="preserve">UPDATE crash_ACC SET RTSYStxt = 'TOWNSHIP RD-TWNS' where RTRIM(RTSYS)='008' </v>
      </c>
    </row>
    <row r="315" spans="1:8" x14ac:dyDescent="0.25">
      <c r="A315" s="7">
        <v>979</v>
      </c>
      <c r="B315" s="6" t="s">
        <v>894</v>
      </c>
      <c r="C315" s="7" t="s">
        <v>37</v>
      </c>
      <c r="D315" s="13" t="s">
        <v>6076</v>
      </c>
      <c r="E315" s="11">
        <v>9</v>
      </c>
      <c r="F315" s="5" t="s">
        <v>5045</v>
      </c>
      <c r="G315" s="5" t="s">
        <v>58</v>
      </c>
      <c r="H315" s="5" t="str">
        <f t="shared" si="20"/>
        <v xml:space="preserve">UPDATE crash_ACC SET RTSYStxt = 'UNRGNZD TNSHP RD' where RTRIM(RTSYS)='009' </v>
      </c>
    </row>
    <row r="316" spans="1:8" x14ac:dyDescent="0.25">
      <c r="A316" s="7">
        <v>980</v>
      </c>
      <c r="B316" s="6" t="s">
        <v>895</v>
      </c>
      <c r="C316" s="7" t="s">
        <v>37</v>
      </c>
      <c r="D316" s="13" t="s">
        <v>6077</v>
      </c>
      <c r="E316" s="11">
        <v>10</v>
      </c>
      <c r="F316" s="5" t="s">
        <v>5046</v>
      </c>
      <c r="G316" s="5" t="s">
        <v>58</v>
      </c>
      <c r="H316" s="5" t="str">
        <f t="shared" si="20"/>
        <v xml:space="preserve">UPDATE crash_ACC SET RTSYStxt = 'MUNIPAL STRT-MUN' where RTRIM(RTSYS)='010' </v>
      </c>
    </row>
    <row r="317" spans="1:8" x14ac:dyDescent="0.25">
      <c r="A317" s="7">
        <v>981</v>
      </c>
      <c r="B317" s="6" t="s">
        <v>896</v>
      </c>
      <c r="C317" s="7" t="s">
        <v>37</v>
      </c>
      <c r="D317" s="13" t="s">
        <v>6078</v>
      </c>
      <c r="E317" s="11">
        <v>11</v>
      </c>
      <c r="F317" s="5" t="s">
        <v>5047</v>
      </c>
      <c r="G317" s="5" t="s">
        <v>58</v>
      </c>
      <c r="H317" s="5" t="str">
        <f t="shared" si="20"/>
        <v xml:space="preserve">UPDATE crash_ACC SET RTSYStxt = 'NATL PRK RD-NATP' where RTRIM(RTSYS)='011' </v>
      </c>
    </row>
    <row r="318" spans="1:8" x14ac:dyDescent="0.25">
      <c r="A318" s="7">
        <v>982</v>
      </c>
      <c r="B318" s="6" t="s">
        <v>897</v>
      </c>
      <c r="C318" s="7" t="s">
        <v>37</v>
      </c>
      <c r="D318" s="13" t="s">
        <v>6079</v>
      </c>
      <c r="E318" s="11">
        <v>12</v>
      </c>
      <c r="F318" s="5" t="s">
        <v>5048</v>
      </c>
      <c r="G318" s="5" t="s">
        <v>58</v>
      </c>
      <c r="H318" s="5" t="str">
        <f t="shared" si="20"/>
        <v xml:space="preserve">UPDATE crash_ACC SET RTSYStxt = 'NTL FRST RD-NATF' where RTRIM(RTSYS)='012' </v>
      </c>
    </row>
    <row r="319" spans="1:8" x14ac:dyDescent="0.25">
      <c r="A319" s="7">
        <v>983</v>
      </c>
      <c r="B319" s="6" t="s">
        <v>898</v>
      </c>
      <c r="C319" s="7" t="s">
        <v>37</v>
      </c>
      <c r="D319" s="13" t="s">
        <v>6080</v>
      </c>
      <c r="E319" s="11">
        <v>13</v>
      </c>
      <c r="F319" s="5" t="s">
        <v>5049</v>
      </c>
      <c r="G319" s="5" t="s">
        <v>58</v>
      </c>
      <c r="H319" s="5" t="str">
        <f t="shared" si="20"/>
        <v xml:space="preserve">UPDATE crash_ACC SET RTSYStxt = 'INDN SRVC RD-IND' where RTRIM(RTSYS)='013' </v>
      </c>
    </row>
    <row r="320" spans="1:8" x14ac:dyDescent="0.25">
      <c r="A320" s="7">
        <v>984</v>
      </c>
      <c r="B320" s="6" t="s">
        <v>899</v>
      </c>
      <c r="C320" s="7" t="s">
        <v>37</v>
      </c>
      <c r="D320" s="13" t="s">
        <v>6081</v>
      </c>
      <c r="E320" s="11">
        <v>14</v>
      </c>
      <c r="F320" s="5" t="s">
        <v>5050</v>
      </c>
      <c r="G320" s="5" t="s">
        <v>58</v>
      </c>
      <c r="H320" s="5" t="str">
        <f t="shared" si="20"/>
        <v xml:space="preserve">UPDATE crash_ACC SET RTSYStxt = 'ST FOREST RD-SFR' where RTRIM(RTSYS)='014' </v>
      </c>
    </row>
    <row r="321" spans="1:8" x14ac:dyDescent="0.25">
      <c r="A321" s="7">
        <v>985</v>
      </c>
      <c r="B321" s="6" t="s">
        <v>900</v>
      </c>
      <c r="C321" s="7" t="s">
        <v>37</v>
      </c>
      <c r="D321" s="13" t="s">
        <v>6082</v>
      </c>
      <c r="E321" s="11">
        <v>15</v>
      </c>
      <c r="F321" s="5" t="s">
        <v>5051</v>
      </c>
      <c r="G321" s="5" t="s">
        <v>58</v>
      </c>
      <c r="H321" s="5" t="str">
        <f t="shared" si="20"/>
        <v xml:space="preserve">UPDATE crash_ACC SET RTSYStxt = 'ST PRK ROAD-SPRK' where RTRIM(RTSYS)='015' </v>
      </c>
    </row>
    <row r="322" spans="1:8" x14ac:dyDescent="0.25">
      <c r="A322" s="7">
        <v>986</v>
      </c>
      <c r="B322" s="6" t="s">
        <v>901</v>
      </c>
      <c r="C322" s="7" t="s">
        <v>37</v>
      </c>
      <c r="D322" s="13" t="s">
        <v>6083</v>
      </c>
      <c r="E322" s="11">
        <v>16</v>
      </c>
      <c r="F322" s="5" t="s">
        <v>2860</v>
      </c>
      <c r="G322" s="5" t="s">
        <v>58</v>
      </c>
      <c r="H322" s="5" t="str">
        <f t="shared" si="20"/>
        <v xml:space="preserve">UPDATE crash_ACC SET RTSYStxt = 'MILITARY RD-MIL' where RTRIM(RTSYS)='016' </v>
      </c>
    </row>
    <row r="323" spans="1:8" x14ac:dyDescent="0.25">
      <c r="A323" s="7">
        <v>987</v>
      </c>
      <c r="B323" s="6" t="s">
        <v>902</v>
      </c>
      <c r="C323" s="7" t="s">
        <v>37</v>
      </c>
      <c r="D323" s="13" t="s">
        <v>6084</v>
      </c>
      <c r="E323" s="11">
        <v>17</v>
      </c>
      <c r="F323" s="5" t="s">
        <v>5052</v>
      </c>
      <c r="G323" s="5" t="s">
        <v>58</v>
      </c>
      <c r="H323" s="5" t="str">
        <f t="shared" si="20"/>
        <v xml:space="preserve">UPDATE crash_ACC SET RTSYStxt = 'NTL MNNT RD-NATM' where RTRIM(RTSYS)='017' </v>
      </c>
    </row>
    <row r="324" spans="1:8" x14ac:dyDescent="0.25">
      <c r="A324" s="7">
        <v>988</v>
      </c>
      <c r="B324" s="6" t="s">
        <v>903</v>
      </c>
      <c r="C324" s="7" t="s">
        <v>37</v>
      </c>
      <c r="D324" s="13" t="s">
        <v>6085</v>
      </c>
      <c r="E324" s="11">
        <v>18</v>
      </c>
      <c r="F324" s="5" t="s">
        <v>5053</v>
      </c>
      <c r="G324" s="5" t="s">
        <v>58</v>
      </c>
      <c r="H324" s="5" t="str">
        <f t="shared" si="20"/>
        <v xml:space="preserve">UPDATE crash_ACC SET RTSYStxt = 'NTL WLDLF RFG RD' where RTRIM(RTSYS)='018' </v>
      </c>
    </row>
    <row r="325" spans="1:8" x14ac:dyDescent="0.25">
      <c r="A325" s="7">
        <v>989</v>
      </c>
      <c r="B325" s="6" t="s">
        <v>904</v>
      </c>
      <c r="C325" s="7" t="s">
        <v>37</v>
      </c>
      <c r="D325" s="13" t="s">
        <v>6086</v>
      </c>
      <c r="E325" s="11">
        <v>19</v>
      </c>
      <c r="F325" s="5" t="s">
        <v>5054</v>
      </c>
      <c r="G325" s="5" t="s">
        <v>58</v>
      </c>
      <c r="H325" s="5" t="str">
        <f t="shared" si="20"/>
        <v xml:space="preserve">UPDATE crash_ACC SET RTSYStxt = 'FRNTGE ROAD-FRNT' where RTRIM(RTSYS)='019' </v>
      </c>
    </row>
    <row r="326" spans="1:8" x14ac:dyDescent="0.25">
      <c r="A326" s="7">
        <v>990</v>
      </c>
      <c r="B326" s="6" t="s">
        <v>905</v>
      </c>
      <c r="C326" s="7" t="s">
        <v>37</v>
      </c>
      <c r="D326" s="13" t="s">
        <v>6087</v>
      </c>
      <c r="E326" s="11">
        <v>20</v>
      </c>
      <c r="F326" s="5" t="s">
        <v>5055</v>
      </c>
      <c r="G326" s="5" t="s">
        <v>58</v>
      </c>
      <c r="H326" s="5" t="str">
        <f t="shared" si="20"/>
        <v xml:space="preserve">UPDATE crash_ACC SET RTSYStxt = 'ST GAME RESRV RD' where RTRIM(RTSYS)='020' </v>
      </c>
    </row>
    <row r="327" spans="1:8" x14ac:dyDescent="0.25">
      <c r="A327" s="7">
        <v>991</v>
      </c>
      <c r="B327" s="6" t="s">
        <v>906</v>
      </c>
      <c r="C327" s="7" t="s">
        <v>37</v>
      </c>
      <c r="D327" s="13" t="s">
        <v>6088</v>
      </c>
      <c r="E327" s="11">
        <v>21</v>
      </c>
      <c r="F327" s="5" t="s">
        <v>5056</v>
      </c>
      <c r="G327" s="5" t="s">
        <v>58</v>
      </c>
      <c r="H327" s="5" t="str">
        <f t="shared" si="20"/>
        <v xml:space="preserve">UPDATE crash_ACC SET RTSYStxt = 'PRV RD OP TO PUB' where RTRIM(RTSYS)='021' </v>
      </c>
    </row>
    <row r="328" spans="1:8" x14ac:dyDescent="0.25">
      <c r="A328" s="7">
        <v>992</v>
      </c>
      <c r="B328" s="6" t="s">
        <v>907</v>
      </c>
      <c r="C328" s="7" t="s">
        <v>37</v>
      </c>
      <c r="D328" s="13" t="s">
        <v>6089</v>
      </c>
      <c r="E328" s="11">
        <v>23</v>
      </c>
      <c r="F328" s="5" t="s">
        <v>2861</v>
      </c>
      <c r="G328" s="5" t="s">
        <v>58</v>
      </c>
      <c r="H328" s="5" t="str">
        <f t="shared" si="20"/>
        <v xml:space="preserve">UPDATE crash_ACC SET RTSYStxt = 'AIRPORT ROADS' where RTRIM(RTSYS)='023' </v>
      </c>
    </row>
    <row r="329" spans="1:8" x14ac:dyDescent="0.25">
      <c r="A329" s="7">
        <v>993</v>
      </c>
      <c r="B329" s="6" t="s">
        <v>908</v>
      </c>
      <c r="C329" s="7" t="s">
        <v>37</v>
      </c>
      <c r="D329" s="13" t="s">
        <v>6090</v>
      </c>
      <c r="E329" s="11">
        <v>25</v>
      </c>
      <c r="F329" s="5" t="s">
        <v>5057</v>
      </c>
      <c r="G329" s="5" t="s">
        <v>58</v>
      </c>
      <c r="H329" s="5" t="str">
        <f t="shared" si="20"/>
        <v xml:space="preserve">UPDATE crash_ACC SET RTSYStxt = 'NON-TRAFFIC WAYS' where RTRIM(RTSYS)='025' </v>
      </c>
    </row>
    <row r="330" spans="1:8" x14ac:dyDescent="0.25">
      <c r="A330" s="7">
        <v>994</v>
      </c>
      <c r="B330" s="6" t="s">
        <v>909</v>
      </c>
      <c r="C330" s="7" t="s">
        <v>37</v>
      </c>
      <c r="D330" s="13" t="s">
        <v>6091</v>
      </c>
      <c r="E330" s="11">
        <v>30</v>
      </c>
      <c r="F330" s="5" t="s">
        <v>5058</v>
      </c>
      <c r="G330" s="5" t="s">
        <v>58</v>
      </c>
      <c r="H330" s="5" t="str">
        <f t="shared" si="20"/>
        <v xml:space="preserve">UPDATE crash_ACC SET RTSYStxt = 'ALLEYS &amp; SO ON' where RTRIM(RTSYS)='030' </v>
      </c>
    </row>
    <row r="331" spans="1:8" x14ac:dyDescent="0.25">
      <c r="A331" s="7">
        <v>995</v>
      </c>
      <c r="B331" s="6" t="s">
        <v>910</v>
      </c>
      <c r="C331" s="7" t="s">
        <v>37</v>
      </c>
      <c r="D331" s="13" t="s">
        <v>6092</v>
      </c>
      <c r="E331" s="11">
        <v>98</v>
      </c>
      <c r="F331" s="5" t="s">
        <v>5059</v>
      </c>
      <c r="G331" s="5" t="s">
        <v>58</v>
      </c>
      <c r="H331" s="5" t="str">
        <f t="shared" si="20"/>
        <v xml:space="preserve">UPDATE crash_ACC SET RTSYStxt = 'NOT LOCATED' where RTRIM(RTSYS)='098' </v>
      </c>
    </row>
    <row r="332" spans="1:8" x14ac:dyDescent="0.25">
      <c r="A332" s="7">
        <v>1032</v>
      </c>
      <c r="B332" s="6" t="s">
        <v>934</v>
      </c>
      <c r="C332" s="7" t="s">
        <v>38</v>
      </c>
      <c r="D332" s="11" t="s">
        <v>2408</v>
      </c>
      <c r="E332" s="11">
        <v>1</v>
      </c>
      <c r="F332" s="5" t="s">
        <v>2880</v>
      </c>
      <c r="G332" s="5" t="s">
        <v>58</v>
      </c>
      <c r="H332" s="5" t="str">
        <f>"UPDATE crash_"&amp;TRIM(G332)&amp;" SET "&amp;TRIM(C332)&amp;"txt = '"&amp;TRIM(F332)&amp;"' where RTRIM("&amp;TRIM(C332)&amp;")='"&amp;TRIM(E332)&amp;"' or rtrim("&amp;TRIM(C332)&amp;")='0"&amp;E332&amp;"'"</f>
        <v>UPDATE crash_ACC SET SBUSOFFtxt = 'YES-INVOLVED DIRECTLY' where RTRIM(SBUSOFF)='1' or rtrim(SBUSOFF)='01'</v>
      </c>
    </row>
    <row r="333" spans="1:8" x14ac:dyDescent="0.25">
      <c r="A333" s="7">
        <v>1033</v>
      </c>
      <c r="B333" s="6" t="s">
        <v>935</v>
      </c>
      <c r="C333" s="7" t="s">
        <v>38</v>
      </c>
      <c r="D333" s="11" t="s">
        <v>2410</v>
      </c>
      <c r="E333" s="11">
        <v>2</v>
      </c>
      <c r="F333" s="5" t="s">
        <v>2881</v>
      </c>
      <c r="G333" s="5" t="s">
        <v>58</v>
      </c>
      <c r="H333" s="5" t="str">
        <f>"UPDATE crash_"&amp;TRIM(G333)&amp;" SET "&amp;TRIM(C333)&amp;"txt = '"&amp;TRIM(F333)&amp;"' where RTRIM("&amp;TRIM(C333)&amp;")='"&amp;TRIM(E333)&amp;"' or rtrim("&amp;TRIM(C333)&amp;")='0"&amp;E333&amp;"'"</f>
        <v>UPDATE crash_ACC SET SBUSOFFtxt = 'YES-INVOLVED INDIRCTLY' where RTRIM(SBUSOFF)='2' or rtrim(SBUSOFF)='02'</v>
      </c>
    </row>
    <row r="334" spans="1:8" x14ac:dyDescent="0.25">
      <c r="A334" s="7">
        <v>1034</v>
      </c>
      <c r="B334" s="6" t="s">
        <v>936</v>
      </c>
      <c r="C334" s="7" t="s">
        <v>38</v>
      </c>
      <c r="D334" s="11" t="s">
        <v>2412</v>
      </c>
      <c r="E334" s="11">
        <v>3</v>
      </c>
      <c r="F334" s="5" t="s">
        <v>4757</v>
      </c>
      <c r="G334" s="5" t="s">
        <v>58</v>
      </c>
      <c r="H334" s="5" t="str">
        <f>"UPDATE crash_"&amp;TRIM(G334)&amp;" SET "&amp;TRIM(C334)&amp;"txt = '"&amp;TRIM(F334)&amp;"' where RTRIM("&amp;TRIM(C334)&amp;")='"&amp;TRIM(E334)&amp;"' or rtrim("&amp;TRIM(C334)&amp;")='0"&amp;E334&amp;"'"</f>
        <v>UPDATE crash_ACC SET SBUSOFFtxt = 'NO' where RTRIM(SBUSOFF)='3' or rtrim(SBUSOFF)='03'</v>
      </c>
    </row>
    <row r="335" spans="1:8" x14ac:dyDescent="0.25">
      <c r="A335" s="7">
        <v>1035</v>
      </c>
      <c r="B335" s="6" t="s">
        <v>341</v>
      </c>
      <c r="C335" s="7" t="s">
        <v>38</v>
      </c>
      <c r="D335" s="11" t="s">
        <v>2485</v>
      </c>
      <c r="E335" s="11">
        <v>99</v>
      </c>
      <c r="F335" s="5" t="s">
        <v>2506</v>
      </c>
      <c r="G335" s="5" t="s">
        <v>58</v>
      </c>
      <c r="H335" s="5" t="str">
        <f>"UPDATE crash_"&amp;TRIM(G335)&amp;" SET "&amp;TRIM(C335)&amp;"txt = '"&amp;TRIM(F335)&amp;"' where RTRIM("&amp;TRIM(C335)&amp;")='"&amp;TRIM(E335)&amp;"'"</f>
        <v>UPDATE crash_ACC SET SBUSOFFtxt = 'UNKNOWN' where RTRIM(SBUSOFF)='99'</v>
      </c>
    </row>
    <row r="336" spans="1:8" x14ac:dyDescent="0.25">
      <c r="A336" s="7">
        <v>1036</v>
      </c>
      <c r="B336" s="6" t="s">
        <v>279</v>
      </c>
      <c r="C336" s="7" t="s">
        <v>38</v>
      </c>
      <c r="D336" s="11" t="s">
        <v>2486</v>
      </c>
      <c r="E336" s="11">
        <v>0</v>
      </c>
      <c r="F336" s="5" t="s">
        <v>2487</v>
      </c>
      <c r="G336" s="5" t="s">
        <v>58</v>
      </c>
      <c r="H336" s="5" t="str">
        <f t="shared" ref="H336:H345" si="21">"UPDATE crash_"&amp;TRIM(G336)&amp;" SET "&amp;TRIM(C336)&amp;"txt = '"&amp;TRIM(F336)&amp;"' where RTRIM("&amp;TRIM(C336)&amp;")='"&amp;TRIM(E336)&amp;"' or rtrim("&amp;TRIM(C336)&amp;")='0"&amp;E336&amp;"'"</f>
        <v>UPDATE crash_ACC SET SBUSOFFtxt = 'LEFT BLANK' where RTRIM(SBUSOFF)='0' or rtrim(SBUSOFF)='00'</v>
      </c>
    </row>
    <row r="337" spans="1:8" x14ac:dyDescent="0.25">
      <c r="A337" s="7">
        <v>1060</v>
      </c>
      <c r="B337" s="6" t="s">
        <v>946</v>
      </c>
      <c r="C337" s="7" t="s">
        <v>945</v>
      </c>
      <c r="D337" s="11" t="s">
        <v>2408</v>
      </c>
      <c r="E337" s="11">
        <v>1</v>
      </c>
      <c r="F337" s="5" t="s">
        <v>4694</v>
      </c>
      <c r="G337" s="5" t="s">
        <v>58</v>
      </c>
      <c r="H337" s="5" t="str">
        <f t="shared" si="21"/>
        <v>UPDATE crash_ACC SET TRFCNTLtxt = 'TRAFFIC SIGNAL' where RTRIM(TRFCNTL)='1' or rtrim(TRFCNTL)='01'</v>
      </c>
    </row>
    <row r="338" spans="1:8" x14ac:dyDescent="0.25">
      <c r="A338" s="7">
        <v>1061</v>
      </c>
      <c r="B338" s="6" t="s">
        <v>947</v>
      </c>
      <c r="C338" s="7" t="s">
        <v>945</v>
      </c>
      <c r="D338" s="11" t="s">
        <v>2410</v>
      </c>
      <c r="E338" s="11">
        <v>2</v>
      </c>
      <c r="F338" s="5" t="s">
        <v>5071</v>
      </c>
      <c r="G338" s="5" t="s">
        <v>58</v>
      </c>
      <c r="H338" s="5" t="str">
        <f t="shared" si="21"/>
        <v>UPDATE crash_ACC SET TRFCNTLtxt = 'OVRHEAD FLASHERS' where RTRIM(TRFCNTL)='2' or rtrim(TRFCNTL)='02'</v>
      </c>
    </row>
    <row r="339" spans="1:8" x14ac:dyDescent="0.25">
      <c r="A339" s="7">
        <v>1062</v>
      </c>
      <c r="B339" s="6" t="s">
        <v>948</v>
      </c>
      <c r="C339" s="7" t="s">
        <v>945</v>
      </c>
      <c r="D339" s="11" t="s">
        <v>2412</v>
      </c>
      <c r="E339" s="11">
        <v>3</v>
      </c>
      <c r="F339" s="5" t="s">
        <v>5072</v>
      </c>
      <c r="G339" s="5" t="s">
        <v>58</v>
      </c>
      <c r="H339" s="5" t="str">
        <f t="shared" si="21"/>
        <v>UPDATE crash_ACC SET TRFCNTLtxt = 'STPSGN-ALL APPRS' where RTRIM(TRFCNTL)='3' or rtrim(TRFCNTL)='03'</v>
      </c>
    </row>
    <row r="340" spans="1:8" x14ac:dyDescent="0.25">
      <c r="A340" s="7">
        <v>1063</v>
      </c>
      <c r="B340" s="6" t="s">
        <v>949</v>
      </c>
      <c r="C340" s="7" t="s">
        <v>945</v>
      </c>
      <c r="D340" s="11" t="s">
        <v>2413</v>
      </c>
      <c r="E340" s="11">
        <v>4</v>
      </c>
      <c r="F340" s="5" t="s">
        <v>5073</v>
      </c>
      <c r="G340" s="5" t="s">
        <v>58</v>
      </c>
      <c r="H340" s="5" t="str">
        <f t="shared" si="21"/>
        <v>UPDATE crash_ACC SET TRFCNTLtxt = 'STPSN-NOT ALL AP' where RTRIM(TRFCNTL)='4' or rtrim(TRFCNTL)='04'</v>
      </c>
    </row>
    <row r="341" spans="1:8" x14ac:dyDescent="0.25">
      <c r="A341" s="7">
        <v>1064</v>
      </c>
      <c r="B341" s="6" t="s">
        <v>950</v>
      </c>
      <c r="C341" s="7" t="s">
        <v>945</v>
      </c>
      <c r="D341" s="11" t="s">
        <v>2414</v>
      </c>
      <c r="E341" s="11">
        <v>5</v>
      </c>
      <c r="F341" s="5" t="s">
        <v>5074</v>
      </c>
      <c r="G341" s="5" t="s">
        <v>58</v>
      </c>
      <c r="H341" s="5" t="str">
        <f t="shared" si="21"/>
        <v>UPDATE crash_ACC SET TRFCNTLtxt = 'YIELD SIGN' where RTRIM(TRFCNTL)='5' or rtrim(TRFCNTL)='05'</v>
      </c>
    </row>
    <row r="342" spans="1:8" x14ac:dyDescent="0.25">
      <c r="A342" s="7">
        <v>1065</v>
      </c>
      <c r="B342" s="6" t="s">
        <v>951</v>
      </c>
      <c r="C342" s="7" t="s">
        <v>945</v>
      </c>
      <c r="D342" s="11" t="s">
        <v>2416</v>
      </c>
      <c r="E342" s="11">
        <v>6</v>
      </c>
      <c r="F342" s="5" t="s">
        <v>5075</v>
      </c>
      <c r="G342" s="5" t="s">
        <v>58</v>
      </c>
      <c r="H342" s="5" t="str">
        <f t="shared" si="21"/>
        <v>UPDATE crash_ACC SET TRFCNTLtxt = 'OFCR/FLGPRSN/SCH' where RTRIM(TRFCNTL)='6' or rtrim(TRFCNTL)='06'</v>
      </c>
    </row>
    <row r="343" spans="1:8" x14ac:dyDescent="0.25">
      <c r="A343" s="7">
        <v>1066</v>
      </c>
      <c r="B343" s="6" t="s">
        <v>952</v>
      </c>
      <c r="C343" s="7" t="s">
        <v>945</v>
      </c>
      <c r="D343" s="11" t="s">
        <v>2418</v>
      </c>
      <c r="E343" s="11">
        <v>7</v>
      </c>
      <c r="F343" s="5" t="s">
        <v>5076</v>
      </c>
      <c r="G343" s="5" t="s">
        <v>58</v>
      </c>
      <c r="H343" s="5" t="str">
        <f t="shared" si="21"/>
        <v>UPDATE crash_ACC SET TRFCNTLtxt = 'SCHL BUS STOPARM' where RTRIM(TRFCNTL)='7' or rtrim(TRFCNTL)='07'</v>
      </c>
    </row>
    <row r="344" spans="1:8" x14ac:dyDescent="0.25">
      <c r="A344" s="7">
        <v>1067</v>
      </c>
      <c r="B344" s="6" t="s">
        <v>953</v>
      </c>
      <c r="C344" s="7" t="s">
        <v>945</v>
      </c>
      <c r="D344" s="11" t="s">
        <v>2430</v>
      </c>
      <c r="E344" s="11">
        <v>8</v>
      </c>
      <c r="F344" s="5" t="s">
        <v>5077</v>
      </c>
      <c r="G344" s="5" t="s">
        <v>58</v>
      </c>
      <c r="H344" s="5" t="str">
        <f t="shared" si="21"/>
        <v>UPDATE crash_ACC SET TRFCNTLtxt = 'SCHOOL ZONE SIGN' where RTRIM(TRFCNTL)='8' or rtrim(TRFCNTL)='08'</v>
      </c>
    </row>
    <row r="345" spans="1:8" x14ac:dyDescent="0.25">
      <c r="A345" s="7">
        <v>1068</v>
      </c>
      <c r="B345" s="6" t="s">
        <v>954</v>
      </c>
      <c r="C345" s="7" t="s">
        <v>945</v>
      </c>
      <c r="D345" s="11" t="s">
        <v>2432</v>
      </c>
      <c r="E345" s="11">
        <v>9</v>
      </c>
      <c r="F345" s="5" t="s">
        <v>2886</v>
      </c>
      <c r="G345" s="5" t="s">
        <v>58</v>
      </c>
      <c r="H345" s="5" t="str">
        <f t="shared" si="21"/>
        <v>UPDATE crash_ACC SET TRFCNTLtxt = 'NO PASSING ZONE' where RTRIM(TRFCNTL)='9' or rtrim(TRFCNTL)='09'</v>
      </c>
    </row>
    <row r="346" spans="1:8" x14ac:dyDescent="0.25">
      <c r="A346" s="7">
        <v>1069</v>
      </c>
      <c r="B346" s="6" t="s">
        <v>955</v>
      </c>
      <c r="C346" s="7" t="s">
        <v>945</v>
      </c>
      <c r="D346" s="11" t="s">
        <v>2433</v>
      </c>
      <c r="E346" s="11">
        <v>10</v>
      </c>
      <c r="F346" s="5" t="s">
        <v>5078</v>
      </c>
      <c r="G346" s="5" t="s">
        <v>58</v>
      </c>
      <c r="H346" s="5" t="str">
        <f t="shared" ref="H346:H354" si="22">"UPDATE crash_"&amp;TRIM(G346)&amp;" SET "&amp;TRIM(C346)&amp;"txt = '"&amp;TRIM(F346)&amp;"' where RTRIM("&amp;TRIM(C346)&amp;")='"&amp;TRIM(E346)&amp;"'"</f>
        <v>UPDATE crash_ACC SET TRFCNTLtxt = 'RR CROSSING GATE' where RTRIM(TRFCNTL)='10'</v>
      </c>
    </row>
    <row r="347" spans="1:8" x14ac:dyDescent="0.25">
      <c r="A347" s="7">
        <v>1070</v>
      </c>
      <c r="B347" s="6" t="s">
        <v>956</v>
      </c>
      <c r="C347" s="7" t="s">
        <v>945</v>
      </c>
      <c r="D347" s="11" t="s">
        <v>2434</v>
      </c>
      <c r="E347" s="11">
        <v>11</v>
      </c>
      <c r="F347" s="5" t="s">
        <v>5079</v>
      </c>
      <c r="G347" s="5" t="s">
        <v>58</v>
      </c>
      <c r="H347" s="5" t="str">
        <f t="shared" si="22"/>
        <v>UPDATE crash_ACC SET TRFCNTLtxt = 'RRXING FLSHNG LT' where RTRIM(TRFCNTL)='11'</v>
      </c>
    </row>
    <row r="348" spans="1:8" x14ac:dyDescent="0.25">
      <c r="A348" s="7">
        <v>1071</v>
      </c>
      <c r="B348" s="6" t="s">
        <v>957</v>
      </c>
      <c r="C348" s="7" t="s">
        <v>945</v>
      </c>
      <c r="D348" s="11" t="s">
        <v>2435</v>
      </c>
      <c r="E348" s="11">
        <v>12</v>
      </c>
      <c r="F348" s="5" t="s">
        <v>5080</v>
      </c>
      <c r="G348" s="5" t="s">
        <v>58</v>
      </c>
      <c r="H348" s="5" t="str">
        <f t="shared" si="22"/>
        <v>UPDATE crash_ACC SET TRFCNTLtxt = 'RR XING STOPSIGN' where RTRIM(TRFCNTL)='12'</v>
      </c>
    </row>
    <row r="349" spans="1:8" x14ac:dyDescent="0.25">
      <c r="A349" s="7">
        <v>1072</v>
      </c>
      <c r="B349" s="6" t="s">
        <v>958</v>
      </c>
      <c r="C349" s="7" t="s">
        <v>945</v>
      </c>
      <c r="D349" s="11" t="s">
        <v>2436</v>
      </c>
      <c r="E349" s="11">
        <v>13</v>
      </c>
      <c r="F349" s="5" t="s">
        <v>5081</v>
      </c>
      <c r="G349" s="5" t="s">
        <v>58</v>
      </c>
      <c r="H349" s="5" t="str">
        <f t="shared" si="22"/>
        <v>UPDATE crash_ACC SET TRFCNTLtxt = 'RRXING OVRHD FLS' where RTRIM(TRFCNTL)='13'</v>
      </c>
    </row>
    <row r="350" spans="1:8" x14ac:dyDescent="0.25">
      <c r="A350" s="7">
        <v>1073</v>
      </c>
      <c r="B350" s="6" t="s">
        <v>959</v>
      </c>
      <c r="C350" s="7" t="s">
        <v>945</v>
      </c>
      <c r="D350" s="11" t="s">
        <v>2437</v>
      </c>
      <c r="E350" s="11">
        <v>14</v>
      </c>
      <c r="F350" s="5" t="s">
        <v>5082</v>
      </c>
      <c r="G350" s="5" t="s">
        <v>58</v>
      </c>
      <c r="H350" s="5" t="str">
        <f t="shared" si="22"/>
        <v>UPDATE crash_ACC SET TRFCNTLtxt = 'RR OVRHD FLSH+GT' where RTRIM(TRFCNTL)='14'</v>
      </c>
    </row>
    <row r="351" spans="1:8" x14ac:dyDescent="0.25">
      <c r="A351" s="7">
        <v>1074</v>
      </c>
      <c r="B351" s="6" t="s">
        <v>960</v>
      </c>
      <c r="C351" s="7" t="s">
        <v>945</v>
      </c>
      <c r="D351" s="11" t="s">
        <v>2488</v>
      </c>
      <c r="E351" s="11">
        <v>15</v>
      </c>
      <c r="F351" s="5" t="s">
        <v>5083</v>
      </c>
      <c r="G351" s="5" t="s">
        <v>58</v>
      </c>
      <c r="H351" s="5" t="str">
        <f t="shared" si="22"/>
        <v>UPDATE crash_ACC SET TRFCNTLtxt = 'RR CROSSBUCK' where RTRIM(TRFCNTL)='15'</v>
      </c>
    </row>
    <row r="352" spans="1:8" x14ac:dyDescent="0.25">
      <c r="A352" s="7">
        <v>1075</v>
      </c>
      <c r="B352" s="6" t="s">
        <v>961</v>
      </c>
      <c r="C352" s="7" t="s">
        <v>945</v>
      </c>
      <c r="D352" s="11" t="s">
        <v>2484</v>
      </c>
      <c r="E352" s="11">
        <v>90</v>
      </c>
      <c r="F352" s="5" t="s">
        <v>5084</v>
      </c>
      <c r="G352" s="5" t="s">
        <v>58</v>
      </c>
      <c r="H352" s="5" t="str">
        <f t="shared" si="22"/>
        <v>UPDATE crash_ACC SET TRFCNTLtxt = 'OTHER DEVICE' where RTRIM(TRFCNTL)='90'</v>
      </c>
    </row>
    <row r="353" spans="1:8" x14ac:dyDescent="0.25">
      <c r="A353" s="7">
        <v>1076</v>
      </c>
      <c r="B353" s="6" t="s">
        <v>340</v>
      </c>
      <c r="C353" s="7" t="s">
        <v>945</v>
      </c>
      <c r="D353" s="11" t="s">
        <v>2512</v>
      </c>
      <c r="E353" s="11">
        <v>98</v>
      </c>
      <c r="F353" s="5" t="s">
        <v>2514</v>
      </c>
      <c r="G353" s="5" t="s">
        <v>58</v>
      </c>
      <c r="H353" s="5" t="str">
        <f t="shared" si="22"/>
        <v>UPDATE crash_ACC SET TRFCNTLtxt = 'NOT APPLICABLE' where RTRIM(TRFCNTL)='98'</v>
      </c>
    </row>
    <row r="354" spans="1:8" x14ac:dyDescent="0.25">
      <c r="A354" s="7">
        <v>1077</v>
      </c>
      <c r="B354" s="6" t="s">
        <v>341</v>
      </c>
      <c r="C354" s="7" t="s">
        <v>945</v>
      </c>
      <c r="D354" s="11" t="s">
        <v>2485</v>
      </c>
      <c r="E354" s="11">
        <v>99</v>
      </c>
      <c r="F354" s="5" t="s">
        <v>2506</v>
      </c>
      <c r="G354" s="5" t="s">
        <v>58</v>
      </c>
      <c r="H354" s="5" t="str">
        <f t="shared" si="22"/>
        <v>UPDATE crash_ACC SET TRFCNTLtxt = 'UNKNOWN' where RTRIM(TRFCNTL)='99'</v>
      </c>
    </row>
    <row r="355" spans="1:8" x14ac:dyDescent="0.25">
      <c r="A355" s="7">
        <v>1078</v>
      </c>
      <c r="B355" s="6" t="s">
        <v>279</v>
      </c>
      <c r="C355" s="7" t="s">
        <v>945</v>
      </c>
      <c r="D355" s="11" t="s">
        <v>2486</v>
      </c>
      <c r="E355" s="11">
        <v>0</v>
      </c>
      <c r="F355" s="5" t="s">
        <v>2487</v>
      </c>
      <c r="G355" s="5" t="s">
        <v>58</v>
      </c>
      <c r="H355" s="5" t="str">
        <f t="shared" ref="H355:H384" si="23">"UPDATE crash_"&amp;TRIM(G355)&amp;" SET "&amp;TRIM(C355)&amp;"txt = '"&amp;TRIM(F355)&amp;"' where RTRIM("&amp;TRIM(C355)&amp;")='"&amp;TRIM(E355)&amp;"' or rtrim("&amp;TRIM(C355)&amp;")='0"&amp;E355&amp;"'"</f>
        <v>UPDATE crash_ACC SET TRFCNTLtxt = 'LEFT BLANK' where RTRIM(TRFCNTL)='0' or rtrim(TRFCNTL)='00'</v>
      </c>
    </row>
    <row r="356" spans="1:8" x14ac:dyDescent="0.25">
      <c r="A356" s="7">
        <v>1082</v>
      </c>
      <c r="B356" s="6" t="s">
        <v>962</v>
      </c>
      <c r="C356" s="7" t="s">
        <v>46</v>
      </c>
      <c r="D356" s="11" t="s">
        <v>2408</v>
      </c>
      <c r="E356" s="11">
        <v>1</v>
      </c>
      <c r="F356" s="5" t="s">
        <v>2887</v>
      </c>
      <c r="G356" s="5" t="s">
        <v>58</v>
      </c>
      <c r="H356" s="5" t="str">
        <f t="shared" si="23"/>
        <v>UPDATE crash_ACC SET URBCATtxt = 'LESS THAN 5,000' where RTRIM(URBCAT)='1' or rtrim(URBCAT)='01'</v>
      </c>
    </row>
    <row r="357" spans="1:8" x14ac:dyDescent="0.25">
      <c r="A357" s="7">
        <v>1083</v>
      </c>
      <c r="B357" s="6" t="s">
        <v>963</v>
      </c>
      <c r="C357" s="7" t="s">
        <v>46</v>
      </c>
      <c r="D357" s="11" t="s">
        <v>2410</v>
      </c>
      <c r="E357" s="11">
        <v>2</v>
      </c>
      <c r="F357" s="5" t="s">
        <v>2888</v>
      </c>
      <c r="G357" s="5" t="s">
        <v>58</v>
      </c>
      <c r="H357" s="5" t="str">
        <f t="shared" si="23"/>
        <v>UPDATE crash_ACC SET URBCATtxt = '5,000 TO 49,999' where RTRIM(URBCAT)='2' or rtrim(URBCAT)='02'</v>
      </c>
    </row>
    <row r="358" spans="1:8" x14ac:dyDescent="0.25">
      <c r="A358" s="7">
        <v>1084</v>
      </c>
      <c r="B358" s="6" t="s">
        <v>964</v>
      </c>
      <c r="C358" s="7" t="s">
        <v>46</v>
      </c>
      <c r="D358" s="11" t="s">
        <v>2412</v>
      </c>
      <c r="E358" s="11">
        <v>3</v>
      </c>
      <c r="F358" s="5" t="s">
        <v>2889</v>
      </c>
      <c r="G358" s="5" t="s">
        <v>58</v>
      </c>
      <c r="H358" s="5" t="str">
        <f t="shared" si="23"/>
        <v>UPDATE crash_ACC SET URBCATtxt = '50,000 OR MORE' where RTRIM(URBCAT)='3' or rtrim(URBCAT)='03'</v>
      </c>
    </row>
    <row r="359" spans="1:8" x14ac:dyDescent="0.25">
      <c r="A359" s="7">
        <v>1087</v>
      </c>
      <c r="B359" s="6" t="s">
        <v>965</v>
      </c>
      <c r="C359" s="7" t="s">
        <v>47</v>
      </c>
      <c r="D359" s="11" t="s">
        <v>2730</v>
      </c>
      <c r="E359" s="11">
        <v>0</v>
      </c>
      <c r="F359" s="5" t="s">
        <v>5085</v>
      </c>
      <c r="G359" s="5" t="s">
        <v>58</v>
      </c>
      <c r="H359" s="5" t="str">
        <f t="shared" si="23"/>
        <v>UPDATE crash_ACC SET URBRURTtxt = 'UNKNOWN (THOUGH &lt;1000)' where RTRIM(URBRURT)='0' or rtrim(URBRURT)='00'</v>
      </c>
    </row>
    <row r="360" spans="1:8" x14ac:dyDescent="0.25">
      <c r="A360" s="7">
        <v>1088</v>
      </c>
      <c r="B360" s="6" t="s">
        <v>966</v>
      </c>
      <c r="C360" s="7" t="s">
        <v>47</v>
      </c>
      <c r="D360" s="11" t="s">
        <v>2408</v>
      </c>
      <c r="E360" s="11">
        <v>1</v>
      </c>
      <c r="F360" s="5" t="s">
        <v>2890</v>
      </c>
      <c r="G360" s="5" t="s">
        <v>58</v>
      </c>
      <c r="H360" s="5" t="str">
        <f t="shared" si="23"/>
        <v>UPDATE crash_ACC SET URBRURTtxt = '250,000 OR MORE' where RTRIM(URBRURT)='1' or rtrim(URBRURT)='01'</v>
      </c>
    </row>
    <row r="361" spans="1:8" x14ac:dyDescent="0.25">
      <c r="A361" s="7">
        <v>1089</v>
      </c>
      <c r="B361" s="6" t="s">
        <v>967</v>
      </c>
      <c r="C361" s="7" t="s">
        <v>47</v>
      </c>
      <c r="D361" s="11" t="s">
        <v>2410</v>
      </c>
      <c r="E361" s="11">
        <v>2</v>
      </c>
      <c r="F361" s="5" t="s">
        <v>2891</v>
      </c>
      <c r="G361" s="5" t="s">
        <v>58</v>
      </c>
      <c r="H361" s="5" t="str">
        <f t="shared" si="23"/>
        <v>UPDATE crash_ACC SET URBRURTtxt = '100,000-250,000' where RTRIM(URBRURT)='2' or rtrim(URBRURT)='02'</v>
      </c>
    </row>
    <row r="362" spans="1:8" x14ac:dyDescent="0.25">
      <c r="A362" s="7">
        <v>1090</v>
      </c>
      <c r="B362" s="6" t="s">
        <v>968</v>
      </c>
      <c r="C362" s="7" t="s">
        <v>47</v>
      </c>
      <c r="D362" s="11" t="s">
        <v>2412</v>
      </c>
      <c r="E362" s="11">
        <v>3</v>
      </c>
      <c r="F362" s="5" t="s">
        <v>2892</v>
      </c>
      <c r="G362" s="5" t="s">
        <v>58</v>
      </c>
      <c r="H362" s="5" t="str">
        <f t="shared" si="23"/>
        <v>UPDATE crash_ACC SET URBRURTtxt = '50,000-99,000' where RTRIM(URBRURT)='3' or rtrim(URBRURT)='03'</v>
      </c>
    </row>
    <row r="363" spans="1:8" x14ac:dyDescent="0.25">
      <c r="A363" s="7">
        <v>1091</v>
      </c>
      <c r="B363" s="6" t="s">
        <v>969</v>
      </c>
      <c r="C363" s="7" t="s">
        <v>47</v>
      </c>
      <c r="D363" s="11" t="s">
        <v>2413</v>
      </c>
      <c r="E363" s="11">
        <v>4</v>
      </c>
      <c r="F363" s="5" t="s">
        <v>2893</v>
      </c>
      <c r="G363" s="5" t="s">
        <v>58</v>
      </c>
      <c r="H363" s="5" t="str">
        <f t="shared" si="23"/>
        <v>UPDATE crash_ACC SET URBRURTtxt = '25,000-49,000' where RTRIM(URBRURT)='4' or rtrim(URBRURT)='04'</v>
      </c>
    </row>
    <row r="364" spans="1:8" x14ac:dyDescent="0.25">
      <c r="A364" s="7">
        <v>1092</v>
      </c>
      <c r="B364" s="6" t="s">
        <v>970</v>
      </c>
      <c r="C364" s="7" t="s">
        <v>47</v>
      </c>
      <c r="D364" s="11" t="s">
        <v>2414</v>
      </c>
      <c r="E364" s="11">
        <v>5</v>
      </c>
      <c r="F364" s="5" t="s">
        <v>2894</v>
      </c>
      <c r="G364" s="5" t="s">
        <v>58</v>
      </c>
      <c r="H364" s="5" t="str">
        <f t="shared" si="23"/>
        <v>UPDATE crash_ACC SET URBRURTtxt = '10,000-24,999' where RTRIM(URBRURT)='5' or rtrim(URBRURT)='05'</v>
      </c>
    </row>
    <row r="365" spans="1:8" x14ac:dyDescent="0.25">
      <c r="A365" s="7">
        <v>1093</v>
      </c>
      <c r="B365" s="6" t="s">
        <v>971</v>
      </c>
      <c r="C365" s="7" t="s">
        <v>47</v>
      </c>
      <c r="D365" s="11" t="s">
        <v>2416</v>
      </c>
      <c r="E365" s="11">
        <v>6</v>
      </c>
      <c r="F365" s="5" t="s">
        <v>5086</v>
      </c>
      <c r="G365" s="5" t="s">
        <v>58</v>
      </c>
      <c r="H365" s="5" t="str">
        <f t="shared" si="23"/>
        <v>UPDATE crash_ACC SET URBRURTtxt = '5,000-9,9999' where RTRIM(URBRURT)='6' or rtrim(URBRURT)='06'</v>
      </c>
    </row>
    <row r="366" spans="1:8" x14ac:dyDescent="0.25">
      <c r="A366" s="7">
        <v>1094</v>
      </c>
      <c r="B366" s="6" t="s">
        <v>972</v>
      </c>
      <c r="C366" s="7" t="s">
        <v>47</v>
      </c>
      <c r="D366" s="11" t="s">
        <v>2418</v>
      </c>
      <c r="E366" s="11">
        <v>7</v>
      </c>
      <c r="F366" s="5" t="s">
        <v>2895</v>
      </c>
      <c r="G366" s="5" t="s">
        <v>58</v>
      </c>
      <c r="H366" s="5" t="str">
        <f t="shared" si="23"/>
        <v>UPDATE crash_ACC SET URBRURTtxt = '2,500-4,999' where RTRIM(URBRURT)='7' or rtrim(URBRURT)='07'</v>
      </c>
    </row>
    <row r="367" spans="1:8" x14ac:dyDescent="0.25">
      <c r="A367" s="7">
        <v>1095</v>
      </c>
      <c r="B367" s="6" t="s">
        <v>973</v>
      </c>
      <c r="C367" s="7" t="s">
        <v>47</v>
      </c>
      <c r="D367" s="11" t="s">
        <v>2430</v>
      </c>
      <c r="E367" s="11">
        <v>8</v>
      </c>
      <c r="F367" s="5" t="s">
        <v>2896</v>
      </c>
      <c r="G367" s="5" t="s">
        <v>58</v>
      </c>
      <c r="H367" s="5" t="str">
        <f t="shared" si="23"/>
        <v>UPDATE crash_ACC SET URBRURTtxt = '1,000-2,499' where RTRIM(URBRURT)='8' or rtrim(URBRURT)='08'</v>
      </c>
    </row>
    <row r="368" spans="1:8" x14ac:dyDescent="0.25">
      <c r="A368" s="7">
        <v>1096</v>
      </c>
      <c r="B368" s="6" t="s">
        <v>974</v>
      </c>
      <c r="C368" s="7" t="s">
        <v>47</v>
      </c>
      <c r="D368" s="11" t="s">
        <v>2432</v>
      </c>
      <c r="E368" s="11">
        <v>9</v>
      </c>
      <c r="F368" s="5" t="s">
        <v>2897</v>
      </c>
      <c r="G368" s="5" t="s">
        <v>58</v>
      </c>
      <c r="H368" s="5" t="str">
        <f t="shared" si="23"/>
        <v>UPDATE crash_ACC SET URBRURTtxt = '0-999' where RTRIM(URBRURT)='9' or rtrim(URBRURT)='09'</v>
      </c>
    </row>
    <row r="369" spans="1:8" x14ac:dyDescent="0.25">
      <c r="A369" s="7">
        <v>1188</v>
      </c>
      <c r="B369" s="6" t="s">
        <v>1040</v>
      </c>
      <c r="C369" s="7" t="s">
        <v>48</v>
      </c>
      <c r="D369" s="11" t="s">
        <v>2408</v>
      </c>
      <c r="E369" s="11">
        <v>1</v>
      </c>
      <c r="F369" s="5" t="s">
        <v>2930</v>
      </c>
      <c r="G369" s="5" t="s">
        <v>58</v>
      </c>
      <c r="H369" s="5" t="str">
        <f t="shared" si="23"/>
        <v>UPDATE crash_ACC SET WEATHERtxt = 'CLEAR' where RTRIM(WEATHER)='1' or rtrim(WEATHER)='01'</v>
      </c>
    </row>
    <row r="370" spans="1:8" x14ac:dyDescent="0.25">
      <c r="A370" s="7">
        <v>1188</v>
      </c>
      <c r="B370" s="6" t="s">
        <v>1040</v>
      </c>
      <c r="C370" s="7" t="s">
        <v>49</v>
      </c>
      <c r="D370" s="11" t="s">
        <v>2408</v>
      </c>
      <c r="E370" s="11">
        <v>1</v>
      </c>
      <c r="F370" s="5" t="s">
        <v>2930</v>
      </c>
      <c r="G370" s="5" t="s">
        <v>58</v>
      </c>
      <c r="H370" s="5" t="str">
        <f t="shared" si="23"/>
        <v>UPDATE crash_ACC SET WEATH2txt = 'CLEAR' where RTRIM(WEATH2)='1' or rtrim(WEATH2)='01'</v>
      </c>
    </row>
    <row r="371" spans="1:8" x14ac:dyDescent="0.25">
      <c r="A371" s="7">
        <v>1189</v>
      </c>
      <c r="B371" s="6" t="s">
        <v>1041</v>
      </c>
      <c r="C371" s="7" t="s">
        <v>48</v>
      </c>
      <c r="D371" s="11" t="s">
        <v>2410</v>
      </c>
      <c r="E371" s="11">
        <v>2</v>
      </c>
      <c r="F371" s="5" t="s">
        <v>5126</v>
      </c>
      <c r="G371" s="5" t="s">
        <v>58</v>
      </c>
      <c r="H371" s="5" t="str">
        <f t="shared" si="23"/>
        <v>UPDATE crash_ACC SET WEATHERtxt = 'CLOUDY' where RTRIM(WEATHER)='2' or rtrim(WEATHER)='02'</v>
      </c>
    </row>
    <row r="372" spans="1:8" x14ac:dyDescent="0.25">
      <c r="A372" s="7">
        <v>1189</v>
      </c>
      <c r="B372" s="6" t="s">
        <v>1041</v>
      </c>
      <c r="C372" s="7" t="s">
        <v>49</v>
      </c>
      <c r="D372" s="11" t="s">
        <v>2410</v>
      </c>
      <c r="E372" s="11">
        <v>2</v>
      </c>
      <c r="F372" s="5" t="s">
        <v>5126</v>
      </c>
      <c r="G372" s="5" t="s">
        <v>58</v>
      </c>
      <c r="H372" s="5" t="str">
        <f t="shared" si="23"/>
        <v>UPDATE crash_ACC SET WEATH2txt = 'CLOUDY' where RTRIM(WEATH2)='2' or rtrim(WEATH2)='02'</v>
      </c>
    </row>
    <row r="373" spans="1:8" x14ac:dyDescent="0.25">
      <c r="A373" s="7">
        <v>1190</v>
      </c>
      <c r="B373" s="6" t="s">
        <v>1042</v>
      </c>
      <c r="C373" s="7" t="s">
        <v>48</v>
      </c>
      <c r="D373" s="11" t="s">
        <v>2412</v>
      </c>
      <c r="E373" s="11">
        <v>3</v>
      </c>
      <c r="F373" s="5" t="s">
        <v>5127</v>
      </c>
      <c r="G373" s="5" t="s">
        <v>58</v>
      </c>
      <c r="H373" s="5" t="str">
        <f t="shared" si="23"/>
        <v>UPDATE crash_ACC SET WEATHERtxt = 'RAIN' where RTRIM(WEATHER)='3' or rtrim(WEATHER)='03'</v>
      </c>
    </row>
    <row r="374" spans="1:8" x14ac:dyDescent="0.25">
      <c r="A374" s="7">
        <v>1190</v>
      </c>
      <c r="B374" s="6" t="s">
        <v>1042</v>
      </c>
      <c r="C374" s="7" t="s">
        <v>49</v>
      </c>
      <c r="D374" s="11" t="s">
        <v>2412</v>
      </c>
      <c r="E374" s="11">
        <v>3</v>
      </c>
      <c r="F374" s="5" t="s">
        <v>5127</v>
      </c>
      <c r="G374" s="5" t="s">
        <v>58</v>
      </c>
      <c r="H374" s="5" t="str">
        <f t="shared" si="23"/>
        <v>UPDATE crash_ACC SET WEATH2txt = 'RAIN' where RTRIM(WEATH2)='3' or rtrim(WEATH2)='03'</v>
      </c>
    </row>
    <row r="375" spans="1:8" x14ac:dyDescent="0.25">
      <c r="A375" s="7">
        <v>1191</v>
      </c>
      <c r="B375" s="6" t="s">
        <v>1043</v>
      </c>
      <c r="C375" s="7" t="s">
        <v>48</v>
      </c>
      <c r="D375" s="11" t="s">
        <v>2413</v>
      </c>
      <c r="E375" s="11">
        <v>4</v>
      </c>
      <c r="F375" s="5" t="s">
        <v>5032</v>
      </c>
      <c r="G375" s="5" t="s">
        <v>58</v>
      </c>
      <c r="H375" s="5" t="str">
        <f t="shared" si="23"/>
        <v>UPDATE crash_ACC SET WEATHERtxt = 'SNOW' where RTRIM(WEATHER)='4' or rtrim(WEATHER)='04'</v>
      </c>
    </row>
    <row r="376" spans="1:8" x14ac:dyDescent="0.25">
      <c r="A376" s="7">
        <v>1191</v>
      </c>
      <c r="B376" s="6" t="s">
        <v>1043</v>
      </c>
      <c r="C376" s="7" t="s">
        <v>49</v>
      </c>
      <c r="D376" s="11" t="s">
        <v>2413</v>
      </c>
      <c r="E376" s="11">
        <v>4</v>
      </c>
      <c r="F376" s="5" t="s">
        <v>5032</v>
      </c>
      <c r="G376" s="5" t="s">
        <v>58</v>
      </c>
      <c r="H376" s="5" t="str">
        <f t="shared" si="23"/>
        <v>UPDATE crash_ACC SET WEATH2txt = 'SNOW' where RTRIM(WEATH2)='4' or rtrim(WEATH2)='04'</v>
      </c>
    </row>
    <row r="377" spans="1:8" x14ac:dyDescent="0.25">
      <c r="A377" s="7">
        <v>1192</v>
      </c>
      <c r="B377" s="6" t="s">
        <v>1044</v>
      </c>
      <c r="C377" s="7" t="s">
        <v>48</v>
      </c>
      <c r="D377" s="11" t="s">
        <v>2414</v>
      </c>
      <c r="E377" s="11">
        <v>5</v>
      </c>
      <c r="F377" s="5" t="s">
        <v>2931</v>
      </c>
      <c r="G377" s="5" t="s">
        <v>58</v>
      </c>
      <c r="H377" s="5" t="str">
        <f t="shared" si="23"/>
        <v>UPDATE crash_ACC SET WEATHERtxt = 'SLT/HAIL/FRZ RN' where RTRIM(WEATHER)='5' or rtrim(WEATHER)='05'</v>
      </c>
    </row>
    <row r="378" spans="1:8" x14ac:dyDescent="0.25">
      <c r="A378" s="7">
        <v>1192</v>
      </c>
      <c r="B378" s="6" t="s">
        <v>1044</v>
      </c>
      <c r="C378" s="7" t="s">
        <v>49</v>
      </c>
      <c r="D378" s="11" t="s">
        <v>2414</v>
      </c>
      <c r="E378" s="11">
        <v>5</v>
      </c>
      <c r="F378" s="5" t="s">
        <v>2931</v>
      </c>
      <c r="G378" s="5" t="s">
        <v>58</v>
      </c>
      <c r="H378" s="5" t="str">
        <f t="shared" si="23"/>
        <v>UPDATE crash_ACC SET WEATH2txt = 'SLT/HAIL/FRZ RN' where RTRIM(WEATH2)='5' or rtrim(WEATH2)='05'</v>
      </c>
    </row>
    <row r="379" spans="1:8" x14ac:dyDescent="0.25">
      <c r="A379" s="7">
        <v>1193</v>
      </c>
      <c r="B379" s="6" t="s">
        <v>1045</v>
      </c>
      <c r="C379" s="7" t="s">
        <v>48</v>
      </c>
      <c r="D379" s="11" t="s">
        <v>2416</v>
      </c>
      <c r="E379" s="11">
        <v>6</v>
      </c>
      <c r="F379" s="5" t="s">
        <v>5128</v>
      </c>
      <c r="G379" s="5" t="s">
        <v>58</v>
      </c>
      <c r="H379" s="5" t="str">
        <f t="shared" si="23"/>
        <v>UPDATE crash_ACC SET WEATHERtxt = 'FOG/SMOG/SMOKE' where RTRIM(WEATHER)='6' or rtrim(WEATHER)='06'</v>
      </c>
    </row>
    <row r="380" spans="1:8" x14ac:dyDescent="0.25">
      <c r="A380" s="7">
        <v>1193</v>
      </c>
      <c r="B380" s="6" t="s">
        <v>1045</v>
      </c>
      <c r="C380" s="7" t="s">
        <v>49</v>
      </c>
      <c r="D380" s="11" t="s">
        <v>2416</v>
      </c>
      <c r="E380" s="11">
        <v>6</v>
      </c>
      <c r="F380" s="5" t="s">
        <v>5128</v>
      </c>
      <c r="G380" s="5" t="s">
        <v>58</v>
      </c>
      <c r="H380" s="5" t="str">
        <f t="shared" si="23"/>
        <v>UPDATE crash_ACC SET WEATH2txt = 'FOG/SMOG/SMOKE' where RTRIM(WEATH2)='6' or rtrim(WEATH2)='06'</v>
      </c>
    </row>
    <row r="381" spans="1:8" x14ac:dyDescent="0.25">
      <c r="A381" s="7">
        <v>1194</v>
      </c>
      <c r="B381" s="6" t="s">
        <v>1046</v>
      </c>
      <c r="C381" s="7" t="s">
        <v>48</v>
      </c>
      <c r="D381" s="11" t="s">
        <v>2418</v>
      </c>
      <c r="E381" s="11">
        <v>7</v>
      </c>
      <c r="F381" s="5" t="s">
        <v>2932</v>
      </c>
      <c r="G381" s="5" t="s">
        <v>58</v>
      </c>
      <c r="H381" s="5" t="str">
        <f t="shared" si="23"/>
        <v>UPDATE crash_ACC SET WEATHERtxt = 'BLWNG SND/DS/SN' where RTRIM(WEATHER)='7' or rtrim(WEATHER)='07'</v>
      </c>
    </row>
    <row r="382" spans="1:8" x14ac:dyDescent="0.25">
      <c r="A382" s="7">
        <v>1194</v>
      </c>
      <c r="B382" s="6" t="s">
        <v>1046</v>
      </c>
      <c r="C382" s="7" t="s">
        <v>49</v>
      </c>
      <c r="D382" s="11" t="s">
        <v>2418</v>
      </c>
      <c r="E382" s="11">
        <v>7</v>
      </c>
      <c r="F382" s="5" t="s">
        <v>2932</v>
      </c>
      <c r="G382" s="5" t="s">
        <v>58</v>
      </c>
      <c r="H382" s="5" t="str">
        <f t="shared" si="23"/>
        <v>UPDATE crash_ACC SET WEATH2txt = 'BLWNG SND/DS/SN' where RTRIM(WEATH2)='7' or rtrim(WEATH2)='07'</v>
      </c>
    </row>
    <row r="383" spans="1:8" x14ac:dyDescent="0.25">
      <c r="A383" s="7">
        <v>1195</v>
      </c>
      <c r="B383" s="6" t="s">
        <v>1047</v>
      </c>
      <c r="C383" s="7" t="s">
        <v>48</v>
      </c>
      <c r="D383" s="11" t="s">
        <v>2430</v>
      </c>
      <c r="E383" s="11">
        <v>8</v>
      </c>
      <c r="F383" s="5" t="s">
        <v>5129</v>
      </c>
      <c r="G383" s="5" t="s">
        <v>58</v>
      </c>
      <c r="H383" s="5" t="str">
        <f t="shared" si="23"/>
        <v>UPDATE crash_ACC SET WEATHERtxt = 'SEVERE CROSSWNDS' where RTRIM(WEATHER)='8' or rtrim(WEATHER)='08'</v>
      </c>
    </row>
    <row r="384" spans="1:8" x14ac:dyDescent="0.25">
      <c r="A384" s="7">
        <v>1195</v>
      </c>
      <c r="B384" s="6" t="s">
        <v>1047</v>
      </c>
      <c r="C384" s="7" t="s">
        <v>49</v>
      </c>
      <c r="D384" s="11" t="s">
        <v>2430</v>
      </c>
      <c r="E384" s="11">
        <v>8</v>
      </c>
      <c r="F384" s="5" t="s">
        <v>5129</v>
      </c>
      <c r="G384" s="5" t="s">
        <v>58</v>
      </c>
      <c r="H384" s="5" t="str">
        <f t="shared" si="23"/>
        <v>UPDATE crash_ACC SET WEATH2txt = 'SEVERE CROSSWNDS' where RTRIM(WEATH2)='8' or rtrim(WEATH2)='08'</v>
      </c>
    </row>
    <row r="385" spans="1:8" x14ac:dyDescent="0.25">
      <c r="A385" s="7">
        <v>1196</v>
      </c>
      <c r="B385" s="6" t="s">
        <v>1048</v>
      </c>
      <c r="C385" s="7" t="s">
        <v>48</v>
      </c>
      <c r="D385" s="11" t="s">
        <v>2484</v>
      </c>
      <c r="E385" s="11">
        <v>90</v>
      </c>
      <c r="F385" s="5" t="s">
        <v>5130</v>
      </c>
      <c r="G385" s="5" t="s">
        <v>58</v>
      </c>
      <c r="H385" s="5" t="str">
        <f>"UPDATE crash_"&amp;TRIM(G385)&amp;" SET "&amp;TRIM(C385)&amp;"txt = '"&amp;TRIM(F385)&amp;"' where RTRIM("&amp;TRIM(C385)&amp;")='"&amp;TRIM(E385)&amp;"'"</f>
        <v>UPDATE crash_ACC SET WEATHERtxt = 'OTHR WEATHER' where RTRIM(WEATHER)='90'</v>
      </c>
    </row>
    <row r="386" spans="1:8" x14ac:dyDescent="0.25">
      <c r="A386" s="7">
        <v>1196</v>
      </c>
      <c r="B386" s="6" t="s">
        <v>1048</v>
      </c>
      <c r="C386" s="7" t="s">
        <v>49</v>
      </c>
      <c r="D386" s="11" t="s">
        <v>2484</v>
      </c>
      <c r="E386" s="11">
        <v>90</v>
      </c>
      <c r="F386" s="5" t="s">
        <v>5130</v>
      </c>
      <c r="G386" s="5" t="s">
        <v>58</v>
      </c>
      <c r="H386" s="5" t="str">
        <f>"UPDATE crash_"&amp;TRIM(G386)&amp;" SET "&amp;TRIM(C386)&amp;"txt = '"&amp;TRIM(F386)&amp;"' where RTRIM("&amp;TRIM(C386)&amp;")='"&amp;TRIM(E386)&amp;"'"</f>
        <v>UPDATE crash_ACC SET WEATH2txt = 'OTHR WEATHER' where RTRIM(WEATH2)='90'</v>
      </c>
    </row>
    <row r="387" spans="1:8" x14ac:dyDescent="0.25">
      <c r="A387" s="7">
        <v>1197</v>
      </c>
      <c r="B387" s="6" t="s">
        <v>1049</v>
      </c>
      <c r="C387" s="7" t="s">
        <v>48</v>
      </c>
      <c r="D387" s="11" t="s">
        <v>2485</v>
      </c>
      <c r="E387" s="11">
        <v>99</v>
      </c>
      <c r="F387" s="5" t="s">
        <v>5131</v>
      </c>
      <c r="G387" s="5" t="s">
        <v>58</v>
      </c>
      <c r="H387" s="5" t="str">
        <f>"UPDATE crash_"&amp;TRIM(G387)&amp;" SET "&amp;TRIM(C387)&amp;"txt = '"&amp;TRIM(F387)&amp;"' where RTRIM("&amp;TRIM(C387)&amp;")='"&amp;TRIM(E387)&amp;"'"</f>
        <v>UPDATE crash_ACC SET WEATHERtxt = 'UNKNWN WEATHER' where RTRIM(WEATHER)='99'</v>
      </c>
    </row>
    <row r="388" spans="1:8" x14ac:dyDescent="0.25">
      <c r="A388" s="7">
        <v>1198</v>
      </c>
      <c r="B388" s="6" t="s">
        <v>279</v>
      </c>
      <c r="C388" s="7" t="s">
        <v>48</v>
      </c>
      <c r="D388" s="11" t="s">
        <v>2486</v>
      </c>
      <c r="E388" s="11">
        <v>0</v>
      </c>
      <c r="F388" s="5" t="s">
        <v>2487</v>
      </c>
      <c r="G388" s="5" t="s">
        <v>58</v>
      </c>
      <c r="H388" s="5" t="str">
        <f>"UPDATE crash_"&amp;TRIM(G388)&amp;" SET "&amp;TRIM(C388)&amp;"txt = '"&amp;TRIM(F388)&amp;"' where RTRIM("&amp;TRIM(C388)&amp;")='"&amp;TRIM(E388)&amp;"' or rtrim("&amp;TRIM(C388)&amp;")='0"&amp;E388&amp;"'"</f>
        <v>UPDATE crash_ACC SET WEATHERtxt = 'LEFT BLANK' where RTRIM(WEATHER)='0' or rtrim(WEATHER)='00'</v>
      </c>
    </row>
    <row r="389" spans="1:8" x14ac:dyDescent="0.25">
      <c r="A389" s="7">
        <v>1201</v>
      </c>
      <c r="B389" s="6" t="s">
        <v>1050</v>
      </c>
      <c r="C389" s="7" t="s">
        <v>50</v>
      </c>
      <c r="D389" s="11" t="s">
        <v>2502</v>
      </c>
      <c r="E389" s="11" t="s">
        <v>2502</v>
      </c>
      <c r="F389" s="5" t="s">
        <v>5132</v>
      </c>
      <c r="G389" s="5" t="s">
        <v>58</v>
      </c>
      <c r="H389" s="5" t="str">
        <f>"UPDATE crash_"&amp;TRIM(G389)&amp;" SET "&amp;TRIM(C389)&amp;"txt = '"&amp;TRIM(F389)&amp;"' where RTRIM("&amp;TRIM(C389)&amp;")='"&amp;TRIM(E389)&amp;"'"</f>
        <v>UPDATE crash_ACC SET WORKERStxt = 'YES WRKS PRESENT' where RTRIM(WORKERS)='Y'</v>
      </c>
    </row>
    <row r="390" spans="1:8" x14ac:dyDescent="0.25">
      <c r="A390" s="7">
        <v>1202</v>
      </c>
      <c r="B390" s="6" t="s">
        <v>1051</v>
      </c>
      <c r="C390" s="7" t="s">
        <v>50</v>
      </c>
      <c r="D390" s="11" t="s">
        <v>2425</v>
      </c>
      <c r="E390" s="11" t="s">
        <v>2425</v>
      </c>
      <c r="F390" s="5" t="s">
        <v>5133</v>
      </c>
      <c r="G390" s="5" t="s">
        <v>58</v>
      </c>
      <c r="H390" s="5" t="str">
        <f>"UPDATE crash_"&amp;TRIM(G390)&amp;" SET "&amp;TRIM(C390)&amp;"txt = '"&amp;TRIM(F390)&amp;"' where RTRIM("&amp;TRIM(C390)&amp;")='"&amp;TRIM(E390)&amp;"'"</f>
        <v>UPDATE crash_ACC SET WORKERStxt = 'NO WORKRS PRESNT' where RTRIM(WORKERS)='N'</v>
      </c>
    </row>
    <row r="391" spans="1:8" x14ac:dyDescent="0.25">
      <c r="A391" s="7">
        <v>1203</v>
      </c>
      <c r="B391" s="6" t="s">
        <v>330</v>
      </c>
      <c r="C391" s="7" t="s">
        <v>50</v>
      </c>
      <c r="D391" s="11" t="s">
        <v>2504</v>
      </c>
      <c r="E391" s="11" t="s">
        <v>2504</v>
      </c>
      <c r="F391" s="5" t="s">
        <v>4758</v>
      </c>
      <c r="G391" s="5" t="s">
        <v>58</v>
      </c>
      <c r="H391" s="5" t="str">
        <f>"UPDATE crash_"&amp;TRIM(G391)&amp;" SET "&amp;TRIM(C391)&amp;"txt = '"&amp;TRIM(F391)&amp;"' where RTRIM("&amp;TRIM(C391)&amp;")='"&amp;TRIM(E391)&amp;"'"</f>
        <v>UPDATE crash_ACC SET WORKERStxt = 'INAPPLICABLE' where RTRIM(WORKERS)='I'</v>
      </c>
    </row>
    <row r="392" spans="1:8" x14ac:dyDescent="0.25">
      <c r="A392" s="7">
        <v>1204</v>
      </c>
      <c r="B392" s="6" t="s">
        <v>331</v>
      </c>
      <c r="C392" s="7" t="s">
        <v>50</v>
      </c>
      <c r="D392" s="11" t="s">
        <v>2505</v>
      </c>
      <c r="E392" s="11" t="s">
        <v>2505</v>
      </c>
      <c r="F392" s="5" t="s">
        <v>2506</v>
      </c>
      <c r="G392" s="5" t="s">
        <v>58</v>
      </c>
      <c r="H392" s="5" t="str">
        <f>"UPDATE crash_"&amp;TRIM(G392)&amp;" SET "&amp;TRIM(C392)&amp;"txt = '"&amp;TRIM(F392)&amp;"' where RTRIM("&amp;TRIM(C392)&amp;")='"&amp;TRIM(E392)&amp;"'"</f>
        <v>UPDATE crash_ACC SET WORKERStxt = 'UNKNOWN' where RTRIM(WORKERS)='X'</v>
      </c>
    </row>
    <row r="393" spans="1:8" x14ac:dyDescent="0.25">
      <c r="A393" s="7">
        <v>1205</v>
      </c>
      <c r="B393" s="6" t="s">
        <v>332</v>
      </c>
      <c r="C393" s="7" t="s">
        <v>50</v>
      </c>
      <c r="D393" s="11" t="s">
        <v>2507</v>
      </c>
      <c r="E393" s="11" t="s">
        <v>2507</v>
      </c>
      <c r="F393" s="5" t="s">
        <v>2487</v>
      </c>
      <c r="G393" s="5" t="s">
        <v>58</v>
      </c>
      <c r="H393" s="5" t="str">
        <f>"UPDATE crash_"&amp;TRIM(G393)&amp;" SET "&amp;TRIM(C393)&amp;"txt = '"&amp;TRIM(F393)&amp;"' where RTRIM("&amp;TRIM(C393)&amp;")='"&amp;TRIM(E393)&amp;"'"</f>
        <v>UPDATE crash_ACC SET WORKERStxt = 'LEFT BLANK' where RTRIM(WORKERS)='Z'</v>
      </c>
    </row>
    <row r="394" spans="1:8" x14ac:dyDescent="0.25">
      <c r="A394" s="7">
        <v>1208</v>
      </c>
      <c r="B394" s="6" t="s">
        <v>1052</v>
      </c>
      <c r="C394" s="7" t="s">
        <v>51</v>
      </c>
      <c r="D394" s="11" t="s">
        <v>2408</v>
      </c>
      <c r="E394" s="11">
        <v>1</v>
      </c>
      <c r="F394" s="5" t="s">
        <v>5134</v>
      </c>
      <c r="G394" s="5" t="s">
        <v>58</v>
      </c>
      <c r="H394" s="5" t="str">
        <f>"UPDATE crash_"&amp;TRIM(G394)&amp;" SET "&amp;TRIM(C394)&amp;"txt = '"&amp;TRIM(F394)&amp;"' where RTRIM("&amp;TRIM(C394)&amp;")='"&amp;TRIM(E394)&amp;"' or rtrim("&amp;TRIM(C394)&amp;")='0"&amp;E394&amp;"'"</f>
        <v>UPDATE crash_ACC SET WORKINGtxt = 'WORKING PROPERLY' where RTRIM(WORKING)='1' or rtrim(WORKING)='01'</v>
      </c>
    </row>
    <row r="395" spans="1:8" x14ac:dyDescent="0.25">
      <c r="A395" s="7">
        <v>1209</v>
      </c>
      <c r="B395" s="6" t="s">
        <v>1053</v>
      </c>
      <c r="C395" s="7" t="s">
        <v>51</v>
      </c>
      <c r="D395" s="11" t="s">
        <v>2410</v>
      </c>
      <c r="E395" s="11">
        <v>2</v>
      </c>
      <c r="F395" s="5" t="s">
        <v>2933</v>
      </c>
      <c r="G395" s="5" t="s">
        <v>58</v>
      </c>
      <c r="H395" s="5" t="str">
        <f>"UPDATE crash_"&amp;TRIM(G395)&amp;" SET "&amp;TRIM(C395)&amp;"txt = '"&amp;TRIM(F395)&amp;"' where RTRIM("&amp;TRIM(C395)&amp;")='"&amp;TRIM(E395)&amp;"' or rtrim("&amp;TRIM(C395)&amp;")='0"&amp;E395&amp;"'"</f>
        <v>UPDATE crash_ACC SET WORKINGtxt = 'NOT WRKNG PRPLY' where RTRIM(WORKING)='2' or rtrim(WORKING)='02'</v>
      </c>
    </row>
    <row r="396" spans="1:8" x14ac:dyDescent="0.25">
      <c r="A396" s="7">
        <v>1210</v>
      </c>
      <c r="B396" s="6" t="s">
        <v>1054</v>
      </c>
      <c r="C396" s="7" t="s">
        <v>51</v>
      </c>
      <c r="D396" s="11" t="s">
        <v>2412</v>
      </c>
      <c r="E396" s="11">
        <v>3</v>
      </c>
      <c r="F396" s="5" t="s">
        <v>5135</v>
      </c>
      <c r="G396" s="5" t="s">
        <v>58</v>
      </c>
      <c r="H396" s="5" t="str">
        <f>"UPDATE crash_"&amp;TRIM(G396)&amp;" SET "&amp;TRIM(C396)&amp;"txt = '"&amp;TRIM(F396)&amp;"' where RTRIM("&amp;TRIM(C396)&amp;")='"&amp;TRIM(E396)&amp;"' or rtrim("&amp;TRIM(C396)&amp;")='0"&amp;E396&amp;"'"</f>
        <v>UPDATE crash_ACC SET WORKINGtxt = 'WRKNG MODFD FSHN' where RTRIM(WORKING)='3' or rtrim(WORKING)='03'</v>
      </c>
    </row>
    <row r="397" spans="1:8" x14ac:dyDescent="0.25">
      <c r="A397" s="7">
        <v>1211</v>
      </c>
      <c r="B397" s="6" t="s">
        <v>1055</v>
      </c>
      <c r="C397" s="7" t="s">
        <v>51</v>
      </c>
      <c r="D397" s="11" t="s">
        <v>2413</v>
      </c>
      <c r="E397" s="11">
        <v>4</v>
      </c>
      <c r="F397" s="5" t="s">
        <v>5136</v>
      </c>
      <c r="G397" s="5" t="s">
        <v>58</v>
      </c>
      <c r="H397" s="5" t="str">
        <f>"UPDATE crash_"&amp;TRIM(G397)&amp;" SET "&amp;TRIM(C397)&amp;"txt = '"&amp;TRIM(F397)&amp;"' where RTRIM("&amp;TRIM(C397)&amp;")='"&amp;TRIM(E397)&amp;"' or rtrim("&amp;TRIM(C397)&amp;")='0"&amp;E397&amp;"'"</f>
        <v>UPDATE crash_ACC SET WORKINGtxt = 'SIGN OBSCUR-DMGD' where RTRIM(WORKING)='4' or rtrim(WORKING)='04'</v>
      </c>
    </row>
    <row r="398" spans="1:8" x14ac:dyDescent="0.25">
      <c r="A398" s="7">
        <v>1212</v>
      </c>
      <c r="B398" s="6" t="s">
        <v>339</v>
      </c>
      <c r="C398" s="7" t="s">
        <v>51</v>
      </c>
      <c r="D398" s="11" t="s">
        <v>2484</v>
      </c>
      <c r="E398" s="11">
        <v>90</v>
      </c>
      <c r="F398" s="5" t="s">
        <v>2511</v>
      </c>
      <c r="G398" s="5" t="s">
        <v>58</v>
      </c>
      <c r="H398" s="5" t="str">
        <f>"UPDATE crash_"&amp;TRIM(G398)&amp;" SET "&amp;TRIM(C398)&amp;"txt = '"&amp;TRIM(F398)&amp;"' where RTRIM("&amp;TRIM(C398)&amp;")='"&amp;TRIM(E398)&amp;"'"</f>
        <v>UPDATE crash_ACC SET WORKINGtxt = 'OTHER' where RTRIM(WORKING)='90'</v>
      </c>
    </row>
    <row r="399" spans="1:8" x14ac:dyDescent="0.25">
      <c r="A399" s="7">
        <v>1213</v>
      </c>
      <c r="B399" s="6" t="s">
        <v>340</v>
      </c>
      <c r="C399" s="7" t="s">
        <v>51</v>
      </c>
      <c r="D399" s="11" t="s">
        <v>2512</v>
      </c>
      <c r="E399" s="11">
        <v>98</v>
      </c>
      <c r="F399" s="5" t="s">
        <v>2514</v>
      </c>
      <c r="G399" s="5" t="s">
        <v>58</v>
      </c>
      <c r="H399" s="5" t="str">
        <f>"UPDATE crash_"&amp;TRIM(G399)&amp;" SET "&amp;TRIM(C399)&amp;"txt = '"&amp;TRIM(F399)&amp;"' where RTRIM("&amp;TRIM(C399)&amp;")='"&amp;TRIM(E399)&amp;"'"</f>
        <v>UPDATE crash_ACC SET WORKINGtxt = 'NOT APPLICABLE' where RTRIM(WORKING)='98'</v>
      </c>
    </row>
    <row r="400" spans="1:8" x14ac:dyDescent="0.25">
      <c r="A400" s="7">
        <v>1214</v>
      </c>
      <c r="B400" s="6" t="s">
        <v>341</v>
      </c>
      <c r="C400" s="7" t="s">
        <v>51</v>
      </c>
      <c r="D400" s="11" t="s">
        <v>2485</v>
      </c>
      <c r="E400" s="11">
        <v>99</v>
      </c>
      <c r="F400" s="5" t="s">
        <v>2506</v>
      </c>
      <c r="G400" s="5" t="s">
        <v>58</v>
      </c>
      <c r="H400" s="5" t="str">
        <f>"UPDATE crash_"&amp;TRIM(G400)&amp;" SET "&amp;TRIM(C400)&amp;"txt = '"&amp;TRIM(F400)&amp;"' where RTRIM("&amp;TRIM(C400)&amp;")='"&amp;TRIM(E400)&amp;"'"</f>
        <v>UPDATE crash_ACC SET WORKINGtxt = 'UNKNOWN' where RTRIM(WORKING)='99'</v>
      </c>
    </row>
    <row r="401" spans="1:8" x14ac:dyDescent="0.25">
      <c r="A401" s="7">
        <v>1215</v>
      </c>
      <c r="B401" s="6" t="s">
        <v>279</v>
      </c>
      <c r="C401" s="7" t="s">
        <v>51</v>
      </c>
      <c r="D401" s="11" t="s">
        <v>2486</v>
      </c>
      <c r="E401" s="11">
        <v>0</v>
      </c>
      <c r="F401" s="5" t="s">
        <v>2487</v>
      </c>
      <c r="G401" s="5" t="s">
        <v>58</v>
      </c>
      <c r="H401" s="5" t="str">
        <f>"UPDATE crash_"&amp;TRIM(G401)&amp;" SET "&amp;TRIM(C401)&amp;"txt = '"&amp;TRIM(F401)&amp;"' where RTRIM("&amp;TRIM(C401)&amp;")='"&amp;TRIM(E401)&amp;"' or rtrim("&amp;TRIM(C401)&amp;")='0"&amp;E401&amp;"'"</f>
        <v>UPDATE crash_ACC SET WORKINGtxt = 'LEFT BLANK' where RTRIM(WORKING)='0' or rtrim(WORKING)='00'</v>
      </c>
    </row>
    <row r="402" spans="1:8" x14ac:dyDescent="0.25">
      <c r="A402" s="7">
        <v>1219</v>
      </c>
      <c r="B402" s="6" t="s">
        <v>1056</v>
      </c>
      <c r="C402" s="7" t="s">
        <v>9</v>
      </c>
      <c r="D402" s="11" t="s">
        <v>2934</v>
      </c>
      <c r="E402" s="11">
        <v>0</v>
      </c>
      <c r="F402" s="5" t="s">
        <v>2935</v>
      </c>
      <c r="G402" s="5" t="s">
        <v>58</v>
      </c>
      <c r="H402" s="5" t="str">
        <f>"UPDATE crash_"&amp;TRIM(G402)&amp;" SET "&amp;TRIM(C402)&amp;"txt = '"&amp;TRIM(F402)&amp;"' where RTRIM("&amp;TRIM(C402)&amp;")='"&amp;TRIM(E402)&amp;"' or rtrim("&amp;TRIM(C402)&amp;")='0"&amp;E402&amp;"'"</f>
        <v>UPDATE crash_ACC SET CITYtxt = 'AIRPORT/FORT SNELLING' where RTRIM(CITY)='0' or rtrim(CITY)='00'</v>
      </c>
    </row>
    <row r="403" spans="1:8" x14ac:dyDescent="0.25">
      <c r="A403" s="7">
        <v>1220</v>
      </c>
      <c r="B403" s="6" t="s">
        <v>1057</v>
      </c>
      <c r="C403" s="7" t="s">
        <v>9</v>
      </c>
      <c r="D403" s="11" t="s">
        <v>2936</v>
      </c>
      <c r="E403" s="11">
        <v>5</v>
      </c>
      <c r="F403" s="5" t="s">
        <v>2937</v>
      </c>
      <c r="G403" s="5" t="s">
        <v>58</v>
      </c>
      <c r="H403" s="5" t="str">
        <f>"UPDATE crash_"&amp;TRIM(G403)&amp;" SET "&amp;TRIM(C403)&amp;"txt = '"&amp;TRIM(F403)&amp;"' where RTRIM("&amp;TRIM(C403)&amp;")='"&amp;TRIM(E403)&amp;"' or rtrim("&amp;TRIM(C403)&amp;")='0"&amp;E403&amp;"'"</f>
        <v>UPDATE crash_ACC SET CITYtxt = 'ADA' where RTRIM(CITY)='5' or rtrim(CITY)='05'</v>
      </c>
    </row>
    <row r="404" spans="1:8" x14ac:dyDescent="0.25">
      <c r="A404" s="7">
        <v>1221</v>
      </c>
      <c r="B404" s="6" t="s">
        <v>1058</v>
      </c>
      <c r="C404" s="7" t="s">
        <v>9</v>
      </c>
      <c r="D404" s="11" t="s">
        <v>2938</v>
      </c>
      <c r="E404" s="11">
        <v>10</v>
      </c>
      <c r="F404" s="5" t="s">
        <v>2939</v>
      </c>
      <c r="G404" s="5" t="s">
        <v>58</v>
      </c>
      <c r="H404" s="5" t="str">
        <f t="shared" ref="H404:H467" si="24">"UPDATE crash_"&amp;TRIM(G404)&amp;" SET "&amp;TRIM(C404)&amp;"txt = '"&amp;TRIM(F404)&amp;"' where RTRIM("&amp;TRIM(C404)&amp;")='"&amp;TRIM(E404)&amp;"'"</f>
        <v>UPDATE crash_ACC SET CITYtxt = 'ADAMS' where RTRIM(CITY)='10'</v>
      </c>
    </row>
    <row r="405" spans="1:8" x14ac:dyDescent="0.25">
      <c r="A405" s="7">
        <v>1222</v>
      </c>
      <c r="B405" s="6" t="s">
        <v>1059</v>
      </c>
      <c r="C405" s="7" t="s">
        <v>9</v>
      </c>
      <c r="D405" s="11" t="s">
        <v>2940</v>
      </c>
      <c r="E405" s="11">
        <v>15</v>
      </c>
      <c r="F405" s="5" t="s">
        <v>5137</v>
      </c>
      <c r="G405" s="5" t="s">
        <v>58</v>
      </c>
      <c r="H405" s="5" t="str">
        <f t="shared" si="24"/>
        <v>UPDATE crash_ACC SET CITYtxt = 'ADRIAN' where RTRIM(CITY)='15'</v>
      </c>
    </row>
    <row r="406" spans="1:8" x14ac:dyDescent="0.25">
      <c r="A406" s="7">
        <v>1223</v>
      </c>
      <c r="B406" s="6" t="s">
        <v>1060</v>
      </c>
      <c r="C406" s="7" t="s">
        <v>9</v>
      </c>
      <c r="D406" s="11" t="s">
        <v>2941</v>
      </c>
      <c r="E406" s="11">
        <v>20</v>
      </c>
      <c r="F406" s="5" t="s">
        <v>2942</v>
      </c>
      <c r="G406" s="5" t="s">
        <v>58</v>
      </c>
      <c r="H406" s="5" t="str">
        <f t="shared" si="24"/>
        <v>UPDATE crash_ACC SET CITYtxt = 'AFTON' where RTRIM(CITY)='20'</v>
      </c>
    </row>
    <row r="407" spans="1:8" x14ac:dyDescent="0.25">
      <c r="A407" s="7">
        <v>1224</v>
      </c>
      <c r="B407" s="6" t="s">
        <v>1061</v>
      </c>
      <c r="C407" s="7" t="s">
        <v>9</v>
      </c>
      <c r="D407" s="11" t="s">
        <v>2943</v>
      </c>
      <c r="E407" s="11">
        <v>25</v>
      </c>
      <c r="F407" s="5" t="s">
        <v>4806</v>
      </c>
      <c r="G407" s="5" t="s">
        <v>58</v>
      </c>
      <c r="H407" s="5" t="str">
        <f t="shared" si="24"/>
        <v>UPDATE crash_ACC SET CITYtxt = 'AITKIN' where RTRIM(CITY)='25'</v>
      </c>
    </row>
    <row r="408" spans="1:8" x14ac:dyDescent="0.25">
      <c r="A408" s="7">
        <v>1225</v>
      </c>
      <c r="B408" s="6" t="s">
        <v>1062</v>
      </c>
      <c r="C408" s="7" t="s">
        <v>9</v>
      </c>
      <c r="D408" s="11" t="s">
        <v>2944</v>
      </c>
      <c r="E408" s="11">
        <v>30</v>
      </c>
      <c r="F408" s="5" t="s">
        <v>5138</v>
      </c>
      <c r="G408" s="5" t="s">
        <v>58</v>
      </c>
      <c r="H408" s="5" t="str">
        <f t="shared" si="24"/>
        <v>UPDATE crash_ACC SET CITYtxt = 'AKELEY' where RTRIM(CITY)='30'</v>
      </c>
    </row>
    <row r="409" spans="1:8" x14ac:dyDescent="0.25">
      <c r="A409" s="7">
        <v>1226</v>
      </c>
      <c r="B409" s="6" t="s">
        <v>1063</v>
      </c>
      <c r="C409" s="7" t="s">
        <v>9</v>
      </c>
      <c r="D409" s="11" t="s">
        <v>2945</v>
      </c>
      <c r="E409" s="11">
        <v>35</v>
      </c>
      <c r="F409" s="5" t="s">
        <v>5139</v>
      </c>
      <c r="G409" s="5" t="s">
        <v>58</v>
      </c>
      <c r="H409" s="5" t="str">
        <f t="shared" si="24"/>
        <v>UPDATE crash_ACC SET CITYtxt = 'ALBANY' where RTRIM(CITY)='35'</v>
      </c>
    </row>
    <row r="410" spans="1:8" x14ac:dyDescent="0.25">
      <c r="A410" s="7">
        <v>1227</v>
      </c>
      <c r="B410" s="6" t="s">
        <v>1064</v>
      </c>
      <c r="C410" s="7" t="s">
        <v>9</v>
      </c>
      <c r="D410" s="11" t="s">
        <v>2946</v>
      </c>
      <c r="E410" s="11">
        <v>40</v>
      </c>
      <c r="F410" s="5" t="s">
        <v>2947</v>
      </c>
      <c r="G410" s="5" t="s">
        <v>58</v>
      </c>
      <c r="H410" s="5" t="str">
        <f t="shared" si="24"/>
        <v>UPDATE crash_ACC SET CITYtxt = 'ALBERTA' where RTRIM(CITY)='40'</v>
      </c>
    </row>
    <row r="411" spans="1:8" x14ac:dyDescent="0.25">
      <c r="A411" s="7">
        <v>1228</v>
      </c>
      <c r="B411" s="6" t="s">
        <v>1065</v>
      </c>
      <c r="C411" s="7" t="s">
        <v>9</v>
      </c>
      <c r="D411" s="11" t="s">
        <v>2948</v>
      </c>
      <c r="E411" s="11">
        <v>45</v>
      </c>
      <c r="F411" s="5" t="s">
        <v>5140</v>
      </c>
      <c r="G411" s="5" t="s">
        <v>58</v>
      </c>
      <c r="H411" s="5" t="str">
        <f t="shared" si="24"/>
        <v>UPDATE crash_ACC SET CITYtxt = 'ALBERT LEA' where RTRIM(CITY)='45'</v>
      </c>
    </row>
    <row r="412" spans="1:8" x14ac:dyDescent="0.25">
      <c r="A412" s="7">
        <v>1229</v>
      </c>
      <c r="B412" s="6" t="s">
        <v>1066</v>
      </c>
      <c r="C412" s="7" t="s">
        <v>9</v>
      </c>
      <c r="D412" s="11" t="s">
        <v>2949</v>
      </c>
      <c r="E412" s="11">
        <v>50</v>
      </c>
      <c r="F412" s="5" t="s">
        <v>2950</v>
      </c>
      <c r="G412" s="5" t="s">
        <v>58</v>
      </c>
      <c r="H412" s="5" t="str">
        <f t="shared" si="24"/>
        <v>UPDATE crash_ACC SET CITYtxt = 'ALBERTVILLE' where RTRIM(CITY)='50'</v>
      </c>
    </row>
    <row r="413" spans="1:8" x14ac:dyDescent="0.25">
      <c r="A413" s="7">
        <v>1230</v>
      </c>
      <c r="B413" s="6" t="s">
        <v>1067</v>
      </c>
      <c r="C413" s="7" t="s">
        <v>9</v>
      </c>
      <c r="D413" s="11" t="s">
        <v>2951</v>
      </c>
      <c r="E413" s="11">
        <v>55</v>
      </c>
      <c r="F413" s="5" t="s">
        <v>2952</v>
      </c>
      <c r="G413" s="5" t="s">
        <v>58</v>
      </c>
      <c r="H413" s="5" t="str">
        <f t="shared" si="24"/>
        <v>UPDATE crash_ACC SET CITYtxt = 'ALDEN' where RTRIM(CITY)='55'</v>
      </c>
    </row>
    <row r="414" spans="1:8" x14ac:dyDescent="0.25">
      <c r="A414" s="7">
        <v>1231</v>
      </c>
      <c r="B414" s="6" t="s">
        <v>1068</v>
      </c>
      <c r="C414" s="7" t="s">
        <v>9</v>
      </c>
      <c r="D414" s="11" t="s">
        <v>2953</v>
      </c>
      <c r="E414" s="11">
        <v>60</v>
      </c>
      <c r="F414" s="5" t="s">
        <v>2954</v>
      </c>
      <c r="G414" s="5" t="s">
        <v>58</v>
      </c>
      <c r="H414" s="5" t="str">
        <f t="shared" si="24"/>
        <v>UPDATE crash_ACC SET CITYtxt = 'ALDRICH' where RTRIM(CITY)='60'</v>
      </c>
    </row>
    <row r="415" spans="1:8" x14ac:dyDescent="0.25">
      <c r="A415" s="7">
        <v>1232</v>
      </c>
      <c r="B415" s="6" t="s">
        <v>1069</v>
      </c>
      <c r="C415" s="7" t="s">
        <v>9</v>
      </c>
      <c r="D415" s="11" t="s">
        <v>2955</v>
      </c>
      <c r="E415" s="11">
        <v>65</v>
      </c>
      <c r="F415" s="5" t="s">
        <v>5141</v>
      </c>
      <c r="G415" s="5" t="s">
        <v>58</v>
      </c>
      <c r="H415" s="5" t="str">
        <f t="shared" si="24"/>
        <v>UPDATE crash_ACC SET CITYtxt = 'ALEXANDRIA' where RTRIM(CITY)='65'</v>
      </c>
    </row>
    <row r="416" spans="1:8" x14ac:dyDescent="0.25">
      <c r="A416" s="7">
        <v>1233</v>
      </c>
      <c r="B416" s="6" t="s">
        <v>1070</v>
      </c>
      <c r="C416" s="7" t="s">
        <v>9</v>
      </c>
      <c r="D416" s="11" t="s">
        <v>2956</v>
      </c>
      <c r="E416" s="11">
        <v>70</v>
      </c>
      <c r="F416" s="5" t="s">
        <v>2957</v>
      </c>
      <c r="G416" s="5" t="s">
        <v>58</v>
      </c>
      <c r="H416" s="5" t="str">
        <f t="shared" si="24"/>
        <v>UPDATE crash_ACC SET CITYtxt = 'ALPHA' where RTRIM(CITY)='70'</v>
      </c>
    </row>
    <row r="417" spans="1:8" x14ac:dyDescent="0.25">
      <c r="A417" s="7">
        <v>1234</v>
      </c>
      <c r="B417" s="6" t="s">
        <v>1071</v>
      </c>
      <c r="C417" s="7" t="s">
        <v>9</v>
      </c>
      <c r="D417" s="11" t="s">
        <v>2958</v>
      </c>
      <c r="E417" s="11">
        <v>75</v>
      </c>
      <c r="F417" s="5" t="s">
        <v>5142</v>
      </c>
      <c r="G417" s="5" t="s">
        <v>58</v>
      </c>
      <c r="H417" s="5" t="str">
        <f t="shared" si="24"/>
        <v>UPDATE crash_ACC SET CITYtxt = 'ALTURA' where RTRIM(CITY)='75'</v>
      </c>
    </row>
    <row r="418" spans="1:8" x14ac:dyDescent="0.25">
      <c r="A418" s="7">
        <v>1235</v>
      </c>
      <c r="B418" s="6" t="s">
        <v>1072</v>
      </c>
      <c r="C418" s="7" t="s">
        <v>9</v>
      </c>
      <c r="D418" s="11" t="s">
        <v>2959</v>
      </c>
      <c r="E418" s="11">
        <v>80</v>
      </c>
      <c r="F418" s="5" t="s">
        <v>5143</v>
      </c>
      <c r="G418" s="5" t="s">
        <v>58</v>
      </c>
      <c r="H418" s="5" t="str">
        <f t="shared" si="24"/>
        <v>UPDATE crash_ACC SET CITYtxt = 'ALVARADO' where RTRIM(CITY)='80'</v>
      </c>
    </row>
    <row r="419" spans="1:8" x14ac:dyDescent="0.25">
      <c r="A419" s="7">
        <v>1236</v>
      </c>
      <c r="B419" s="6" t="s">
        <v>1073</v>
      </c>
      <c r="C419" s="7" t="s">
        <v>9</v>
      </c>
      <c r="D419" s="11" t="s">
        <v>2960</v>
      </c>
      <c r="E419" s="11">
        <v>85</v>
      </c>
      <c r="F419" s="5" t="s">
        <v>2961</v>
      </c>
      <c r="G419" s="5" t="s">
        <v>58</v>
      </c>
      <c r="H419" s="5" t="str">
        <f t="shared" si="24"/>
        <v>UPDATE crash_ACC SET CITYtxt = 'AMBOY' where RTRIM(CITY)='85'</v>
      </c>
    </row>
    <row r="420" spans="1:8" x14ac:dyDescent="0.25">
      <c r="A420" s="7">
        <v>1237</v>
      </c>
      <c r="B420" s="6" t="s">
        <v>1074</v>
      </c>
      <c r="C420" s="7" t="s">
        <v>9</v>
      </c>
      <c r="D420" s="11" t="s">
        <v>2962</v>
      </c>
      <c r="E420" s="11">
        <v>88</v>
      </c>
      <c r="F420" s="5" t="s">
        <v>2963</v>
      </c>
      <c r="G420" s="5" t="s">
        <v>58</v>
      </c>
      <c r="H420" s="5" t="str">
        <f t="shared" si="24"/>
        <v>UPDATE crash_ACC SET CITYtxt = 'ANDOVER' where RTRIM(CITY)='88'</v>
      </c>
    </row>
    <row r="421" spans="1:8" x14ac:dyDescent="0.25">
      <c r="A421" s="7">
        <v>1238</v>
      </c>
      <c r="B421" s="6" t="s">
        <v>1075</v>
      </c>
      <c r="C421" s="7" t="s">
        <v>9</v>
      </c>
      <c r="D421" s="11" t="s">
        <v>2964</v>
      </c>
      <c r="E421" s="11">
        <v>90</v>
      </c>
      <c r="F421" s="5" t="s">
        <v>2965</v>
      </c>
      <c r="G421" s="5" t="s">
        <v>58</v>
      </c>
      <c r="H421" s="5" t="str">
        <f t="shared" si="24"/>
        <v>UPDATE crash_ACC SET CITYtxt = 'ANNANDALE' where RTRIM(CITY)='90'</v>
      </c>
    </row>
    <row r="422" spans="1:8" x14ac:dyDescent="0.25">
      <c r="A422" s="7">
        <v>1239</v>
      </c>
      <c r="B422" s="6" t="s">
        <v>1076</v>
      </c>
      <c r="C422" s="7" t="s">
        <v>9</v>
      </c>
      <c r="D422" s="11" t="s">
        <v>2966</v>
      </c>
      <c r="E422" s="11">
        <v>95</v>
      </c>
      <c r="F422" s="5" t="s">
        <v>2527</v>
      </c>
      <c r="G422" s="5" t="s">
        <v>58</v>
      </c>
      <c r="H422" s="5" t="str">
        <f t="shared" si="24"/>
        <v>UPDATE crash_ACC SET CITYtxt = 'ANOKA' where RTRIM(CITY)='95'</v>
      </c>
    </row>
    <row r="423" spans="1:8" x14ac:dyDescent="0.25">
      <c r="A423" s="7">
        <v>1240</v>
      </c>
      <c r="B423" s="6" t="s">
        <v>1077</v>
      </c>
      <c r="C423" s="7" t="s">
        <v>9</v>
      </c>
      <c r="D423" s="11" t="s">
        <v>2967</v>
      </c>
      <c r="E423" s="11">
        <v>100</v>
      </c>
      <c r="F423" s="5" t="s">
        <v>5144</v>
      </c>
      <c r="G423" s="5" t="s">
        <v>58</v>
      </c>
      <c r="H423" s="5" t="str">
        <f t="shared" si="24"/>
        <v>UPDATE crash_ACC SET CITYtxt = 'APPLETON' where RTRIM(CITY)='100'</v>
      </c>
    </row>
    <row r="424" spans="1:8" x14ac:dyDescent="0.25">
      <c r="A424" s="7">
        <v>1241</v>
      </c>
      <c r="B424" s="6" t="s">
        <v>1078</v>
      </c>
      <c r="C424" s="7" t="s">
        <v>9</v>
      </c>
      <c r="D424" s="11" t="s">
        <v>2968</v>
      </c>
      <c r="E424" s="11">
        <v>102</v>
      </c>
      <c r="F424" s="5" t="s">
        <v>5145</v>
      </c>
      <c r="G424" s="5" t="s">
        <v>58</v>
      </c>
      <c r="H424" s="5" t="str">
        <f t="shared" si="24"/>
        <v>UPDATE crash_ACC SET CITYtxt = 'APPLE VALLEY' where RTRIM(CITY)='102'</v>
      </c>
    </row>
    <row r="425" spans="1:8" x14ac:dyDescent="0.25">
      <c r="A425" s="7">
        <v>1242</v>
      </c>
      <c r="B425" s="6" t="s">
        <v>1079</v>
      </c>
      <c r="C425" s="7" t="s">
        <v>9</v>
      </c>
      <c r="D425" s="11" t="s">
        <v>2969</v>
      </c>
      <c r="E425" s="11">
        <v>105</v>
      </c>
      <c r="F425" s="5" t="s">
        <v>5146</v>
      </c>
      <c r="G425" s="5" t="s">
        <v>58</v>
      </c>
      <c r="H425" s="5" t="str">
        <f t="shared" si="24"/>
        <v>UPDATE crash_ACC SET CITYtxt = 'ARCO' where RTRIM(CITY)='105'</v>
      </c>
    </row>
    <row r="426" spans="1:8" x14ac:dyDescent="0.25">
      <c r="A426" s="7">
        <v>1243</v>
      </c>
      <c r="B426" s="6" t="s">
        <v>1080</v>
      </c>
      <c r="C426" s="7" t="s">
        <v>9</v>
      </c>
      <c r="D426" s="11" t="s">
        <v>2970</v>
      </c>
      <c r="E426" s="11">
        <v>110</v>
      </c>
      <c r="F426" s="5" t="s">
        <v>2971</v>
      </c>
      <c r="G426" s="5" t="s">
        <v>58</v>
      </c>
      <c r="H426" s="5" t="str">
        <f t="shared" si="24"/>
        <v>UPDATE crash_ACC SET CITYtxt = 'ARDEN HILLS' where RTRIM(CITY)='110'</v>
      </c>
    </row>
    <row r="427" spans="1:8" x14ac:dyDescent="0.25">
      <c r="A427" s="7">
        <v>1244</v>
      </c>
      <c r="B427" s="6" t="s">
        <v>1081</v>
      </c>
      <c r="C427" s="7" t="s">
        <v>9</v>
      </c>
      <c r="D427" s="11" t="s">
        <v>2972</v>
      </c>
      <c r="E427" s="11">
        <v>115</v>
      </c>
      <c r="F427" s="5" t="s">
        <v>5147</v>
      </c>
      <c r="G427" s="5" t="s">
        <v>58</v>
      </c>
      <c r="H427" s="5" t="str">
        <f t="shared" si="24"/>
        <v>UPDATE crash_ACC SET CITYtxt = 'ARGYLE' where RTRIM(CITY)='115'</v>
      </c>
    </row>
    <row r="428" spans="1:8" x14ac:dyDescent="0.25">
      <c r="A428" s="7">
        <v>1245</v>
      </c>
      <c r="B428" s="6" t="s">
        <v>1082</v>
      </c>
      <c r="C428" s="7" t="s">
        <v>9</v>
      </c>
      <c r="D428" s="11" t="s">
        <v>2973</v>
      </c>
      <c r="E428" s="11">
        <v>120</v>
      </c>
      <c r="F428" s="5" t="s">
        <v>2974</v>
      </c>
      <c r="G428" s="5" t="s">
        <v>58</v>
      </c>
      <c r="H428" s="5" t="str">
        <f t="shared" si="24"/>
        <v>UPDATE crash_ACC SET CITYtxt = 'ARLINGTON' where RTRIM(CITY)='120'</v>
      </c>
    </row>
    <row r="429" spans="1:8" x14ac:dyDescent="0.25">
      <c r="A429" s="7">
        <v>1246</v>
      </c>
      <c r="B429" s="6" t="s">
        <v>1083</v>
      </c>
      <c r="C429" s="7" t="s">
        <v>9</v>
      </c>
      <c r="D429" s="11" t="s">
        <v>2975</v>
      </c>
      <c r="E429" s="11">
        <v>125</v>
      </c>
      <c r="F429" s="5" t="s">
        <v>2976</v>
      </c>
      <c r="G429" s="5" t="s">
        <v>58</v>
      </c>
      <c r="H429" s="5" t="str">
        <f t="shared" si="24"/>
        <v>UPDATE crash_ACC SET CITYtxt = 'ASHBY' where RTRIM(CITY)='125'</v>
      </c>
    </row>
    <row r="430" spans="1:8" x14ac:dyDescent="0.25">
      <c r="A430" s="7">
        <v>1247</v>
      </c>
      <c r="B430" s="6" t="s">
        <v>1084</v>
      </c>
      <c r="C430" s="7" t="s">
        <v>9</v>
      </c>
      <c r="D430" s="11" t="s">
        <v>2977</v>
      </c>
      <c r="E430" s="11">
        <v>130</v>
      </c>
      <c r="F430" s="5" t="s">
        <v>2978</v>
      </c>
      <c r="G430" s="5" t="s">
        <v>58</v>
      </c>
      <c r="H430" s="5" t="str">
        <f t="shared" si="24"/>
        <v>UPDATE crash_ACC SET CITYtxt = 'ASKOV' where RTRIM(CITY)='130'</v>
      </c>
    </row>
    <row r="431" spans="1:8" x14ac:dyDescent="0.25">
      <c r="A431" s="7">
        <v>1248</v>
      </c>
      <c r="B431" s="6" t="s">
        <v>1085</v>
      </c>
      <c r="C431" s="7" t="s">
        <v>9</v>
      </c>
      <c r="D431" s="11" t="s">
        <v>2979</v>
      </c>
      <c r="E431" s="11">
        <v>135</v>
      </c>
      <c r="F431" s="5" t="s">
        <v>2980</v>
      </c>
      <c r="G431" s="5" t="s">
        <v>58</v>
      </c>
      <c r="H431" s="5" t="str">
        <f t="shared" si="24"/>
        <v>UPDATE crash_ACC SET CITYtxt = 'ATWATER' where RTRIM(CITY)='135'</v>
      </c>
    </row>
    <row r="432" spans="1:8" x14ac:dyDescent="0.25">
      <c r="A432" s="7">
        <v>1249</v>
      </c>
      <c r="B432" s="6" t="s">
        <v>1086</v>
      </c>
      <c r="C432" s="7" t="s">
        <v>9</v>
      </c>
      <c r="D432" s="11" t="s">
        <v>2981</v>
      </c>
      <c r="E432" s="11">
        <v>140</v>
      </c>
      <c r="F432" s="5" t="s">
        <v>2982</v>
      </c>
      <c r="G432" s="5" t="s">
        <v>58</v>
      </c>
      <c r="H432" s="5" t="str">
        <f t="shared" si="24"/>
        <v>UPDATE crash_ACC SET CITYtxt = 'AUDOBON' where RTRIM(CITY)='140'</v>
      </c>
    </row>
    <row r="433" spans="1:8" x14ac:dyDescent="0.25">
      <c r="A433" s="7">
        <v>1250</v>
      </c>
      <c r="B433" s="6" t="s">
        <v>1087</v>
      </c>
      <c r="C433" s="7" t="s">
        <v>9</v>
      </c>
      <c r="D433" s="11" t="s">
        <v>2983</v>
      </c>
      <c r="E433" s="11">
        <v>145</v>
      </c>
      <c r="F433" s="5" t="s">
        <v>5148</v>
      </c>
      <c r="G433" s="5" t="s">
        <v>58</v>
      </c>
      <c r="H433" s="5" t="str">
        <f t="shared" si="24"/>
        <v>UPDATE crash_ACC SET CITYtxt = 'AURORA' where RTRIM(CITY)='145'</v>
      </c>
    </row>
    <row r="434" spans="1:8" x14ac:dyDescent="0.25">
      <c r="A434" s="7">
        <v>1251</v>
      </c>
      <c r="B434" s="6" t="s">
        <v>1088</v>
      </c>
      <c r="C434" s="7" t="s">
        <v>9</v>
      </c>
      <c r="D434" s="11" t="s">
        <v>2984</v>
      </c>
      <c r="E434" s="11">
        <v>150</v>
      </c>
      <c r="F434" s="5" t="s">
        <v>5149</v>
      </c>
      <c r="G434" s="5" t="s">
        <v>58</v>
      </c>
      <c r="H434" s="5" t="str">
        <f t="shared" si="24"/>
        <v>UPDATE crash_ACC SET CITYtxt = 'AUSTIN' where RTRIM(CITY)='150'</v>
      </c>
    </row>
    <row r="435" spans="1:8" x14ac:dyDescent="0.25">
      <c r="A435" s="7">
        <v>1252</v>
      </c>
      <c r="B435" s="6" t="s">
        <v>1089</v>
      </c>
      <c r="C435" s="7" t="s">
        <v>9</v>
      </c>
      <c r="D435" s="11" t="s">
        <v>2985</v>
      </c>
      <c r="E435" s="11">
        <v>155</v>
      </c>
      <c r="F435" s="5" t="s">
        <v>2986</v>
      </c>
      <c r="G435" s="5" t="s">
        <v>58</v>
      </c>
      <c r="H435" s="5" t="str">
        <f t="shared" si="24"/>
        <v>UPDATE crash_ACC SET CITYtxt = 'AVOKA' where RTRIM(CITY)='155'</v>
      </c>
    </row>
    <row r="436" spans="1:8" x14ac:dyDescent="0.25">
      <c r="A436" s="7">
        <v>1253</v>
      </c>
      <c r="B436" s="6" t="s">
        <v>1090</v>
      </c>
      <c r="C436" s="7" t="s">
        <v>9</v>
      </c>
      <c r="D436" s="11" t="s">
        <v>2987</v>
      </c>
      <c r="E436" s="11">
        <v>160</v>
      </c>
      <c r="F436" s="5" t="s">
        <v>5150</v>
      </c>
      <c r="G436" s="5" t="s">
        <v>58</v>
      </c>
      <c r="H436" s="5" t="str">
        <f t="shared" si="24"/>
        <v>UPDATE crash_ACC SET CITYtxt = 'AVON' where RTRIM(CITY)='160'</v>
      </c>
    </row>
    <row r="437" spans="1:8" x14ac:dyDescent="0.25">
      <c r="A437" s="7">
        <v>1254</v>
      </c>
      <c r="B437" s="6" t="s">
        <v>1091</v>
      </c>
      <c r="C437" s="7" t="s">
        <v>9</v>
      </c>
      <c r="D437" s="11" t="s">
        <v>2988</v>
      </c>
      <c r="E437" s="11">
        <v>165</v>
      </c>
      <c r="F437" s="5" t="s">
        <v>5151</v>
      </c>
      <c r="G437" s="5" t="s">
        <v>58</v>
      </c>
      <c r="H437" s="5" t="str">
        <f t="shared" si="24"/>
        <v>UPDATE crash_ACC SET CITYtxt = 'BABBIT' where RTRIM(CITY)='165'</v>
      </c>
    </row>
    <row r="438" spans="1:8" x14ac:dyDescent="0.25">
      <c r="A438" s="7">
        <v>1255</v>
      </c>
      <c r="B438" s="6" t="s">
        <v>1092</v>
      </c>
      <c r="C438" s="7" t="s">
        <v>9</v>
      </c>
      <c r="D438" s="11" t="s">
        <v>2989</v>
      </c>
      <c r="E438" s="11">
        <v>170</v>
      </c>
      <c r="F438" s="5" t="s">
        <v>5152</v>
      </c>
      <c r="G438" s="5" t="s">
        <v>58</v>
      </c>
      <c r="H438" s="5" t="str">
        <f t="shared" si="24"/>
        <v>UPDATE crash_ACC SET CITYtxt = 'BACKUS' where RTRIM(CITY)='170'</v>
      </c>
    </row>
    <row r="439" spans="1:8" x14ac:dyDescent="0.25">
      <c r="A439" s="7">
        <v>1256</v>
      </c>
      <c r="B439" s="6" t="s">
        <v>1093</v>
      </c>
      <c r="C439" s="7" t="s">
        <v>9</v>
      </c>
      <c r="D439" s="11" t="s">
        <v>2990</v>
      </c>
      <c r="E439" s="11">
        <v>175</v>
      </c>
      <c r="F439" s="5" t="s">
        <v>5153</v>
      </c>
      <c r="G439" s="5" t="s">
        <v>58</v>
      </c>
      <c r="H439" s="5" t="str">
        <f t="shared" si="24"/>
        <v>UPDATE crash_ACC SET CITYtxt = 'BADGER' where RTRIM(CITY)='175'</v>
      </c>
    </row>
    <row r="440" spans="1:8" x14ac:dyDescent="0.25">
      <c r="A440" s="7">
        <v>1257</v>
      </c>
      <c r="B440" s="6" t="s">
        <v>1094</v>
      </c>
      <c r="C440" s="7" t="s">
        <v>9</v>
      </c>
      <c r="D440" s="11" t="s">
        <v>2991</v>
      </c>
      <c r="E440" s="11">
        <v>180</v>
      </c>
      <c r="F440" s="5" t="s">
        <v>5154</v>
      </c>
      <c r="G440" s="5" t="s">
        <v>58</v>
      </c>
      <c r="H440" s="5" t="str">
        <f t="shared" si="24"/>
        <v>UPDATE crash_ACC SET CITYtxt = 'BAGLEY' where RTRIM(CITY)='180'</v>
      </c>
    </row>
    <row r="441" spans="1:8" x14ac:dyDescent="0.25">
      <c r="A441" s="7">
        <v>1258</v>
      </c>
      <c r="B441" s="6" t="s">
        <v>1095</v>
      </c>
      <c r="C441" s="7" t="s">
        <v>9</v>
      </c>
      <c r="D441" s="11" t="s">
        <v>2992</v>
      </c>
      <c r="E441" s="11">
        <v>185</v>
      </c>
      <c r="F441" s="5" t="s">
        <v>2993</v>
      </c>
      <c r="G441" s="5" t="s">
        <v>58</v>
      </c>
      <c r="H441" s="5" t="str">
        <f t="shared" si="24"/>
        <v>UPDATE crash_ACC SET CITYtxt = 'BALATON' where RTRIM(CITY)='185'</v>
      </c>
    </row>
    <row r="442" spans="1:8" x14ac:dyDescent="0.25">
      <c r="A442" s="7">
        <v>1259</v>
      </c>
      <c r="B442" s="6" t="s">
        <v>1096</v>
      </c>
      <c r="C442" s="7" t="s">
        <v>9</v>
      </c>
      <c r="D442" s="11" t="s">
        <v>2994</v>
      </c>
      <c r="E442" s="11">
        <v>195</v>
      </c>
      <c r="F442" s="5" t="s">
        <v>2995</v>
      </c>
      <c r="G442" s="5" t="s">
        <v>58</v>
      </c>
      <c r="H442" s="5" t="str">
        <f t="shared" si="24"/>
        <v>UPDATE crash_ACC SET CITYtxt = 'BARNESVILLE' where RTRIM(CITY)='195'</v>
      </c>
    </row>
    <row r="443" spans="1:8" x14ac:dyDescent="0.25">
      <c r="A443" s="7">
        <v>1260</v>
      </c>
      <c r="B443" s="6" t="s">
        <v>1097</v>
      </c>
      <c r="C443" s="7" t="s">
        <v>9</v>
      </c>
      <c r="D443" s="11" t="s">
        <v>2996</v>
      </c>
      <c r="E443" s="11">
        <v>200</v>
      </c>
      <c r="F443" s="5" t="s">
        <v>5155</v>
      </c>
      <c r="G443" s="5" t="s">
        <v>58</v>
      </c>
      <c r="H443" s="5" t="str">
        <f t="shared" si="24"/>
        <v>UPDATE crash_ACC SET CITYtxt = 'BARNUM' where RTRIM(CITY)='200'</v>
      </c>
    </row>
    <row r="444" spans="1:8" x14ac:dyDescent="0.25">
      <c r="A444" s="7">
        <v>1261</v>
      </c>
      <c r="B444" s="6" t="s">
        <v>1098</v>
      </c>
      <c r="C444" s="7" t="s">
        <v>9</v>
      </c>
      <c r="D444" s="11" t="s">
        <v>2997</v>
      </c>
      <c r="E444" s="11">
        <v>205</v>
      </c>
      <c r="F444" s="5" t="s">
        <v>2998</v>
      </c>
      <c r="G444" s="5" t="s">
        <v>58</v>
      </c>
      <c r="H444" s="5" t="str">
        <f t="shared" si="24"/>
        <v>UPDATE crash_ACC SET CITYtxt = 'BARRETT' where RTRIM(CITY)='205'</v>
      </c>
    </row>
    <row r="445" spans="1:8" x14ac:dyDescent="0.25">
      <c r="A445" s="7">
        <v>1262</v>
      </c>
      <c r="B445" s="6" t="s">
        <v>1099</v>
      </c>
      <c r="C445" s="7" t="s">
        <v>9</v>
      </c>
      <c r="D445" s="11" t="s">
        <v>2999</v>
      </c>
      <c r="E445" s="11">
        <v>210</v>
      </c>
      <c r="F445" s="5" t="s">
        <v>3000</v>
      </c>
      <c r="G445" s="5" t="s">
        <v>58</v>
      </c>
      <c r="H445" s="5" t="str">
        <f t="shared" si="24"/>
        <v>UPDATE crash_ACC SET CITYtxt = 'BARRY' where RTRIM(CITY)='210'</v>
      </c>
    </row>
    <row r="446" spans="1:8" x14ac:dyDescent="0.25">
      <c r="A446" s="7">
        <v>1263</v>
      </c>
      <c r="B446" s="6" t="s">
        <v>1100</v>
      </c>
      <c r="C446" s="7" t="s">
        <v>9</v>
      </c>
      <c r="D446" s="11" t="s">
        <v>3001</v>
      </c>
      <c r="E446" s="11">
        <v>215</v>
      </c>
      <c r="F446" s="5" t="s">
        <v>3002</v>
      </c>
      <c r="G446" s="5" t="s">
        <v>58</v>
      </c>
      <c r="H446" s="5" t="str">
        <f t="shared" si="24"/>
        <v>UPDATE crash_ACC SET CITYtxt = 'BATTLE LAKE' where RTRIM(CITY)='215'</v>
      </c>
    </row>
    <row r="447" spans="1:8" x14ac:dyDescent="0.25">
      <c r="A447" s="7">
        <v>1264</v>
      </c>
      <c r="B447" s="6" t="s">
        <v>1101</v>
      </c>
      <c r="C447" s="7" t="s">
        <v>9</v>
      </c>
      <c r="D447" s="11" t="s">
        <v>3003</v>
      </c>
      <c r="E447" s="11">
        <v>220</v>
      </c>
      <c r="F447" s="5" t="s">
        <v>5156</v>
      </c>
      <c r="G447" s="5" t="s">
        <v>58</v>
      </c>
      <c r="H447" s="5" t="str">
        <f t="shared" si="24"/>
        <v>UPDATE crash_ACC SET CITYtxt = 'BAUDETTE' where RTRIM(CITY)='220'</v>
      </c>
    </row>
    <row r="448" spans="1:8" x14ac:dyDescent="0.25">
      <c r="A448" s="7">
        <v>1265</v>
      </c>
      <c r="B448" s="6" t="s">
        <v>1102</v>
      </c>
      <c r="C448" s="7" t="s">
        <v>9</v>
      </c>
      <c r="D448" s="11" t="s">
        <v>3004</v>
      </c>
      <c r="E448" s="11">
        <v>225</v>
      </c>
      <c r="F448" s="5" t="s">
        <v>5157</v>
      </c>
      <c r="G448" s="5" t="s">
        <v>58</v>
      </c>
      <c r="H448" s="5" t="str">
        <f t="shared" si="24"/>
        <v>UPDATE crash_ACC SET CITYtxt = 'BAXTER' where RTRIM(CITY)='225'</v>
      </c>
    </row>
    <row r="449" spans="1:8" x14ac:dyDescent="0.25">
      <c r="A449" s="7">
        <v>1266</v>
      </c>
      <c r="B449" s="6" t="s">
        <v>1103</v>
      </c>
      <c r="C449" s="7" t="s">
        <v>9</v>
      </c>
      <c r="D449" s="11" t="s">
        <v>3005</v>
      </c>
      <c r="E449" s="11">
        <v>230</v>
      </c>
      <c r="F449" s="5" t="s">
        <v>3006</v>
      </c>
      <c r="G449" s="5" t="s">
        <v>58</v>
      </c>
      <c r="H449" s="5" t="str">
        <f t="shared" si="24"/>
        <v>UPDATE crash_ACC SET CITYtxt = 'BAYPORT' where RTRIM(CITY)='230'</v>
      </c>
    </row>
    <row r="450" spans="1:8" x14ac:dyDescent="0.25">
      <c r="A450" s="7">
        <v>1267</v>
      </c>
      <c r="B450" s="6" t="s">
        <v>1104</v>
      </c>
      <c r="C450" s="7" t="s">
        <v>9</v>
      </c>
      <c r="D450" s="11" t="s">
        <v>3007</v>
      </c>
      <c r="E450" s="11">
        <v>235</v>
      </c>
      <c r="F450" s="5" t="s">
        <v>3008</v>
      </c>
      <c r="G450" s="5" t="s">
        <v>58</v>
      </c>
      <c r="H450" s="5" t="str">
        <f t="shared" si="24"/>
        <v>UPDATE crash_ACC SET CITYtxt = 'BEARDSLEY' where RTRIM(CITY)='235'</v>
      </c>
    </row>
    <row r="451" spans="1:8" x14ac:dyDescent="0.25">
      <c r="A451" s="7">
        <v>1268</v>
      </c>
      <c r="B451" s="6" t="s">
        <v>1105</v>
      </c>
      <c r="C451" s="7" t="s">
        <v>9</v>
      </c>
      <c r="D451" s="11" t="s">
        <v>3009</v>
      </c>
      <c r="E451" s="11">
        <v>240</v>
      </c>
      <c r="F451" s="5" t="s">
        <v>5158</v>
      </c>
      <c r="G451" s="5" t="s">
        <v>58</v>
      </c>
      <c r="H451" s="5" t="str">
        <f t="shared" si="24"/>
        <v>UPDATE crash_ACC SET CITYtxt = 'BEAVER BAY' where RTRIM(CITY)='240'</v>
      </c>
    </row>
    <row r="452" spans="1:8" x14ac:dyDescent="0.25">
      <c r="A452" s="7">
        <v>1269</v>
      </c>
      <c r="B452" s="6" t="s">
        <v>1106</v>
      </c>
      <c r="C452" s="7" t="s">
        <v>9</v>
      </c>
      <c r="D452" s="11" t="s">
        <v>3010</v>
      </c>
      <c r="E452" s="11">
        <v>245</v>
      </c>
      <c r="F452" s="5" t="s">
        <v>5159</v>
      </c>
      <c r="G452" s="5" t="s">
        <v>58</v>
      </c>
      <c r="H452" s="5" t="str">
        <f t="shared" si="24"/>
        <v>UPDATE crash_ACC SET CITYtxt = 'BEAVER CREEK' where RTRIM(CITY)='245'</v>
      </c>
    </row>
    <row r="453" spans="1:8" x14ac:dyDescent="0.25">
      <c r="A453" s="7">
        <v>1270</v>
      </c>
      <c r="B453" s="6" t="s">
        <v>1107</v>
      </c>
      <c r="C453" s="7" t="s">
        <v>9</v>
      </c>
      <c r="D453" s="11" t="s">
        <v>3011</v>
      </c>
      <c r="E453" s="11">
        <v>250</v>
      </c>
      <c r="F453" s="5" t="s">
        <v>4807</v>
      </c>
      <c r="G453" s="5" t="s">
        <v>58</v>
      </c>
      <c r="H453" s="5" t="str">
        <f t="shared" si="24"/>
        <v>UPDATE crash_ACC SET CITYtxt = 'BECKER' where RTRIM(CITY)='250'</v>
      </c>
    </row>
    <row r="454" spans="1:8" x14ac:dyDescent="0.25">
      <c r="A454" s="7">
        <v>1271</v>
      </c>
      <c r="B454" s="6" t="s">
        <v>1108</v>
      </c>
      <c r="C454" s="7" t="s">
        <v>9</v>
      </c>
      <c r="D454" s="11" t="s">
        <v>3012</v>
      </c>
      <c r="E454" s="11">
        <v>255</v>
      </c>
      <c r="F454" s="5" t="s">
        <v>3013</v>
      </c>
      <c r="G454" s="5" t="s">
        <v>58</v>
      </c>
      <c r="H454" s="5" t="str">
        <f t="shared" si="24"/>
        <v>UPDATE crash_ACC SET CITYtxt = 'BEJOU' where RTRIM(CITY)='255'</v>
      </c>
    </row>
    <row r="455" spans="1:8" x14ac:dyDescent="0.25">
      <c r="A455" s="7">
        <v>1272</v>
      </c>
      <c r="B455" s="6" t="s">
        <v>1109</v>
      </c>
      <c r="C455" s="7" t="s">
        <v>9</v>
      </c>
      <c r="D455" s="11" t="s">
        <v>3014</v>
      </c>
      <c r="E455" s="11">
        <v>260</v>
      </c>
      <c r="F455" s="5" t="s">
        <v>5160</v>
      </c>
      <c r="G455" s="5" t="s">
        <v>58</v>
      </c>
      <c r="H455" s="5" t="str">
        <f t="shared" si="24"/>
        <v>UPDATE crash_ACC SET CITYtxt = 'BELGRADE' where RTRIM(CITY)='260'</v>
      </c>
    </row>
    <row r="456" spans="1:8" x14ac:dyDescent="0.25">
      <c r="A456" s="7">
        <v>1273</v>
      </c>
      <c r="B456" s="6" t="s">
        <v>1110</v>
      </c>
      <c r="C456" s="7" t="s">
        <v>9</v>
      </c>
      <c r="D456" s="11" t="s">
        <v>3015</v>
      </c>
      <c r="E456" s="11">
        <v>265</v>
      </c>
      <c r="F456" s="5" t="s">
        <v>5161</v>
      </c>
      <c r="G456" s="5" t="s">
        <v>58</v>
      </c>
      <c r="H456" s="5" t="str">
        <f t="shared" si="24"/>
        <v>UPDATE crash_ACC SET CITYtxt = 'BELLECHESTER' where RTRIM(CITY)='265'</v>
      </c>
    </row>
    <row r="457" spans="1:8" x14ac:dyDescent="0.25">
      <c r="A457" s="7">
        <v>1274</v>
      </c>
      <c r="B457" s="6" t="s">
        <v>1111</v>
      </c>
      <c r="C457" s="7" t="s">
        <v>9</v>
      </c>
      <c r="D457" s="11" t="s">
        <v>3016</v>
      </c>
      <c r="E457" s="11">
        <v>270</v>
      </c>
      <c r="F457" s="5" t="s">
        <v>3017</v>
      </c>
      <c r="G457" s="5" t="s">
        <v>58</v>
      </c>
      <c r="H457" s="5" t="str">
        <f t="shared" si="24"/>
        <v>UPDATE crash_ACC SET CITYtxt = 'BELLE PLAIN' where RTRIM(CITY)='270'</v>
      </c>
    </row>
    <row r="458" spans="1:8" x14ac:dyDescent="0.25">
      <c r="A458" s="7">
        <v>1275</v>
      </c>
      <c r="B458" s="6" t="s">
        <v>1112</v>
      </c>
      <c r="C458" s="7" t="s">
        <v>9</v>
      </c>
      <c r="D458" s="11" t="s">
        <v>3018</v>
      </c>
      <c r="E458" s="11">
        <v>275</v>
      </c>
      <c r="F458" s="5" t="s">
        <v>5162</v>
      </c>
      <c r="G458" s="5" t="s">
        <v>58</v>
      </c>
      <c r="H458" s="5" t="str">
        <f t="shared" si="24"/>
        <v>UPDATE crash_ACC SET CITYtxt = 'BELLINGHAM' where RTRIM(CITY)='275'</v>
      </c>
    </row>
    <row r="459" spans="1:8" x14ac:dyDescent="0.25">
      <c r="A459" s="7">
        <v>1276</v>
      </c>
      <c r="B459" s="6" t="s">
        <v>1113</v>
      </c>
      <c r="C459" s="7" t="s">
        <v>9</v>
      </c>
      <c r="D459" s="11" t="s">
        <v>3019</v>
      </c>
      <c r="E459" s="11">
        <v>280</v>
      </c>
      <c r="F459" s="5" t="s">
        <v>4808</v>
      </c>
      <c r="G459" s="5" t="s">
        <v>58</v>
      </c>
      <c r="H459" s="5" t="str">
        <f t="shared" si="24"/>
        <v>UPDATE crash_ACC SET CITYtxt = 'BELTRAMI' where RTRIM(CITY)='280'</v>
      </c>
    </row>
    <row r="460" spans="1:8" x14ac:dyDescent="0.25">
      <c r="A460" s="7">
        <v>1277</v>
      </c>
      <c r="B460" s="6" t="s">
        <v>1114</v>
      </c>
      <c r="C460" s="7" t="s">
        <v>9</v>
      </c>
      <c r="D460" s="11" t="s">
        <v>3020</v>
      </c>
      <c r="E460" s="11">
        <v>285</v>
      </c>
      <c r="F460" s="5" t="s">
        <v>3021</v>
      </c>
      <c r="G460" s="5" t="s">
        <v>58</v>
      </c>
      <c r="H460" s="5" t="str">
        <f t="shared" si="24"/>
        <v>UPDATE crash_ACC SET CITYtxt = 'BELVIEW' where RTRIM(CITY)='285'</v>
      </c>
    </row>
    <row r="461" spans="1:8" x14ac:dyDescent="0.25">
      <c r="A461" s="7">
        <v>1278</v>
      </c>
      <c r="B461" s="6" t="s">
        <v>1115</v>
      </c>
      <c r="C461" s="7" t="s">
        <v>9</v>
      </c>
      <c r="D461" s="11" t="s">
        <v>3022</v>
      </c>
      <c r="E461" s="11">
        <v>290</v>
      </c>
      <c r="F461" s="5" t="s">
        <v>3023</v>
      </c>
      <c r="G461" s="5" t="s">
        <v>58</v>
      </c>
      <c r="H461" s="5" t="str">
        <f t="shared" si="24"/>
        <v>UPDATE crash_ACC SET CITYtxt = 'BEMIDJI' where RTRIM(CITY)='290'</v>
      </c>
    </row>
    <row r="462" spans="1:8" x14ac:dyDescent="0.25">
      <c r="A462" s="7">
        <v>1279</v>
      </c>
      <c r="B462" s="6" t="s">
        <v>1116</v>
      </c>
      <c r="C462" s="7" t="s">
        <v>9</v>
      </c>
      <c r="D462" s="11" t="s">
        <v>3024</v>
      </c>
      <c r="E462" s="11">
        <v>295</v>
      </c>
      <c r="F462" s="5" t="s">
        <v>5163</v>
      </c>
      <c r="G462" s="5" t="s">
        <v>58</v>
      </c>
      <c r="H462" s="5" t="str">
        <f t="shared" si="24"/>
        <v>UPDATE crash_ACC SET CITYtxt = 'BENA' where RTRIM(CITY)='295'</v>
      </c>
    </row>
    <row r="463" spans="1:8" x14ac:dyDescent="0.25">
      <c r="A463" s="7">
        <v>1280</v>
      </c>
      <c r="B463" s="6" t="s">
        <v>1117</v>
      </c>
      <c r="C463" s="7" t="s">
        <v>9</v>
      </c>
      <c r="D463" s="11" t="s">
        <v>3025</v>
      </c>
      <c r="E463" s="11">
        <v>300</v>
      </c>
      <c r="F463" s="5" t="s">
        <v>5164</v>
      </c>
      <c r="G463" s="5" t="s">
        <v>58</v>
      </c>
      <c r="H463" s="5" t="str">
        <f t="shared" si="24"/>
        <v>UPDATE crash_ACC SET CITYtxt = 'BENSON' where RTRIM(CITY)='300'</v>
      </c>
    </row>
    <row r="464" spans="1:8" x14ac:dyDescent="0.25">
      <c r="A464" s="7">
        <v>1281</v>
      </c>
      <c r="B464" s="6" t="s">
        <v>1118</v>
      </c>
      <c r="C464" s="7" t="s">
        <v>9</v>
      </c>
      <c r="D464" s="11" t="s">
        <v>3026</v>
      </c>
      <c r="E464" s="11">
        <v>310</v>
      </c>
      <c r="F464" s="5" t="s">
        <v>5165</v>
      </c>
      <c r="G464" s="5" t="s">
        <v>58</v>
      </c>
      <c r="H464" s="5" t="str">
        <f t="shared" si="24"/>
        <v>UPDATE crash_ACC SET CITYtxt = 'BERTHA' where RTRIM(CITY)='310'</v>
      </c>
    </row>
    <row r="465" spans="1:8" x14ac:dyDescent="0.25">
      <c r="A465" s="7">
        <v>1282</v>
      </c>
      <c r="B465" s="6" t="s">
        <v>1119</v>
      </c>
      <c r="C465" s="7" t="s">
        <v>9</v>
      </c>
      <c r="D465" s="11" t="s">
        <v>3027</v>
      </c>
      <c r="E465" s="11">
        <v>315</v>
      </c>
      <c r="F465" s="5" t="s">
        <v>5166</v>
      </c>
      <c r="G465" s="5" t="s">
        <v>58</v>
      </c>
      <c r="H465" s="5" t="str">
        <f t="shared" si="24"/>
        <v>UPDATE crash_ACC SET CITYtxt = 'BETHEL' where RTRIM(CITY)='315'</v>
      </c>
    </row>
    <row r="466" spans="1:8" x14ac:dyDescent="0.25">
      <c r="A466" s="7">
        <v>1283</v>
      </c>
      <c r="B466" s="6" t="s">
        <v>1120</v>
      </c>
      <c r="C466" s="7" t="s">
        <v>9</v>
      </c>
      <c r="D466" s="11" t="s">
        <v>3028</v>
      </c>
      <c r="E466" s="11">
        <v>320</v>
      </c>
      <c r="F466" s="5" t="s">
        <v>3029</v>
      </c>
      <c r="G466" s="5" t="s">
        <v>58</v>
      </c>
      <c r="H466" s="5" t="str">
        <f t="shared" si="24"/>
        <v>UPDATE crash_ACC SET CITYtxt = 'BIGELOW' where RTRIM(CITY)='320'</v>
      </c>
    </row>
    <row r="467" spans="1:8" x14ac:dyDescent="0.25">
      <c r="A467" s="7">
        <v>1284</v>
      </c>
      <c r="B467" s="6" t="s">
        <v>1121</v>
      </c>
      <c r="C467" s="7" t="s">
        <v>9</v>
      </c>
      <c r="D467" s="11" t="s">
        <v>3030</v>
      </c>
      <c r="E467" s="11">
        <v>325</v>
      </c>
      <c r="F467" s="5" t="s">
        <v>3031</v>
      </c>
      <c r="G467" s="5" t="s">
        <v>58</v>
      </c>
      <c r="H467" s="5" t="str">
        <f t="shared" si="24"/>
        <v>UPDATE crash_ACC SET CITYtxt = 'BIG FALLS' where RTRIM(CITY)='325'</v>
      </c>
    </row>
    <row r="468" spans="1:8" x14ac:dyDescent="0.25">
      <c r="A468" s="7">
        <v>1285</v>
      </c>
      <c r="B468" s="6" t="s">
        <v>1122</v>
      </c>
      <c r="C468" s="7" t="s">
        <v>9</v>
      </c>
      <c r="D468" s="11" t="s">
        <v>3032</v>
      </c>
      <c r="E468" s="11">
        <v>330</v>
      </c>
      <c r="F468" s="5" t="s">
        <v>3033</v>
      </c>
      <c r="G468" s="5" t="s">
        <v>58</v>
      </c>
      <c r="H468" s="5" t="str">
        <f t="shared" ref="H468:H531" si="25">"UPDATE crash_"&amp;TRIM(G468)&amp;" SET "&amp;TRIM(C468)&amp;"txt = '"&amp;TRIM(F468)&amp;"' where RTRIM("&amp;TRIM(C468)&amp;")='"&amp;TRIM(E468)&amp;"'"</f>
        <v>UPDATE crash_ACC SET CITYtxt = 'BIGFORK' where RTRIM(CITY)='330'</v>
      </c>
    </row>
    <row r="469" spans="1:8" x14ac:dyDescent="0.25">
      <c r="A469" s="7">
        <v>1286</v>
      </c>
      <c r="B469" s="6" t="s">
        <v>1123</v>
      </c>
      <c r="C469" s="7" t="s">
        <v>9</v>
      </c>
      <c r="D469" s="11" t="s">
        <v>3034</v>
      </c>
      <c r="E469" s="11">
        <v>335</v>
      </c>
      <c r="F469" s="5" t="s">
        <v>5167</v>
      </c>
      <c r="G469" s="5" t="s">
        <v>58</v>
      </c>
      <c r="H469" s="5" t="str">
        <f t="shared" si="25"/>
        <v>UPDATE crash_ACC SET CITYtxt = 'BIG LAKE' where RTRIM(CITY)='335'</v>
      </c>
    </row>
    <row r="470" spans="1:8" x14ac:dyDescent="0.25">
      <c r="A470" s="7">
        <v>1287</v>
      </c>
      <c r="B470" s="6" t="s">
        <v>1124</v>
      </c>
      <c r="C470" s="7" t="s">
        <v>9</v>
      </c>
      <c r="D470" s="11" t="s">
        <v>3035</v>
      </c>
      <c r="E470" s="11">
        <v>340</v>
      </c>
      <c r="F470" s="5" t="s">
        <v>5168</v>
      </c>
      <c r="G470" s="5" t="s">
        <v>58</v>
      </c>
      <c r="H470" s="5" t="str">
        <f t="shared" si="25"/>
        <v>UPDATE crash_ACC SET CITYtxt = 'BINGHAM LAKE' where RTRIM(CITY)='340'</v>
      </c>
    </row>
    <row r="471" spans="1:8" x14ac:dyDescent="0.25">
      <c r="A471" s="7">
        <v>1288</v>
      </c>
      <c r="B471" s="6" t="s">
        <v>1125</v>
      </c>
      <c r="C471" s="7" t="s">
        <v>9</v>
      </c>
      <c r="D471" s="11" t="s">
        <v>3036</v>
      </c>
      <c r="E471" s="11">
        <v>345</v>
      </c>
      <c r="F471" s="5" t="s">
        <v>3037</v>
      </c>
      <c r="G471" s="5" t="s">
        <v>58</v>
      </c>
      <c r="H471" s="5" t="str">
        <f t="shared" si="25"/>
        <v>UPDATE crash_ACC SET CITYtxt = 'BIRCHWOOD' where RTRIM(CITY)='345'</v>
      </c>
    </row>
    <row r="472" spans="1:8" x14ac:dyDescent="0.25">
      <c r="A472" s="7">
        <v>1289</v>
      </c>
      <c r="B472" s="6" t="s">
        <v>1126</v>
      </c>
      <c r="C472" s="7" t="s">
        <v>9</v>
      </c>
      <c r="D472" s="11" t="s">
        <v>3038</v>
      </c>
      <c r="E472" s="11">
        <v>350</v>
      </c>
      <c r="F472" s="5" t="s">
        <v>3039</v>
      </c>
      <c r="G472" s="5" t="s">
        <v>58</v>
      </c>
      <c r="H472" s="5" t="str">
        <f t="shared" si="25"/>
        <v>UPDATE crash_ACC SET CITYtxt = 'BIRD ISLAND' where RTRIM(CITY)='350'</v>
      </c>
    </row>
    <row r="473" spans="1:8" x14ac:dyDescent="0.25">
      <c r="A473" s="7">
        <v>1290</v>
      </c>
      <c r="B473" s="6" t="s">
        <v>1127</v>
      </c>
      <c r="C473" s="7" t="s">
        <v>9</v>
      </c>
      <c r="D473" s="11" t="s">
        <v>3040</v>
      </c>
      <c r="E473" s="11">
        <v>355</v>
      </c>
      <c r="F473" s="5" t="s">
        <v>5169</v>
      </c>
      <c r="G473" s="5" t="s">
        <v>58</v>
      </c>
      <c r="H473" s="5" t="str">
        <f t="shared" si="25"/>
        <v>UPDATE crash_ACC SET CITYtxt = 'BISCAY' where RTRIM(CITY)='355'</v>
      </c>
    </row>
    <row r="474" spans="1:8" x14ac:dyDescent="0.25">
      <c r="A474" s="7">
        <v>1291</v>
      </c>
      <c r="B474" s="6" t="s">
        <v>1128</v>
      </c>
      <c r="C474" s="7" t="s">
        <v>9</v>
      </c>
      <c r="D474" s="11" t="s">
        <v>3041</v>
      </c>
      <c r="E474" s="11">
        <v>360</v>
      </c>
      <c r="F474" s="5" t="s">
        <v>3042</v>
      </c>
      <c r="G474" s="5" t="s">
        <v>58</v>
      </c>
      <c r="H474" s="5" t="str">
        <f t="shared" si="25"/>
        <v>UPDATE crash_ACC SET CITYtxt = 'BIWABIK' where RTRIM(CITY)='360'</v>
      </c>
    </row>
    <row r="475" spans="1:8" x14ac:dyDescent="0.25">
      <c r="A475" s="7">
        <v>1292</v>
      </c>
      <c r="B475" s="6" t="s">
        <v>1129</v>
      </c>
      <c r="C475" s="7" t="s">
        <v>9</v>
      </c>
      <c r="D475" s="11" t="s">
        <v>3043</v>
      </c>
      <c r="E475" s="11">
        <v>365</v>
      </c>
      <c r="F475" s="5" t="s">
        <v>3044</v>
      </c>
      <c r="G475" s="5" t="s">
        <v>58</v>
      </c>
      <c r="H475" s="5" t="str">
        <f t="shared" si="25"/>
        <v>UPDATE crash_ACC SET CITYtxt = 'BLACKDUCK' where RTRIM(CITY)='365'</v>
      </c>
    </row>
    <row r="476" spans="1:8" x14ac:dyDescent="0.25">
      <c r="A476" s="7">
        <v>1293</v>
      </c>
      <c r="B476" s="6" t="s">
        <v>1130</v>
      </c>
      <c r="C476" s="7" t="s">
        <v>9</v>
      </c>
      <c r="D476" s="11" t="s">
        <v>3045</v>
      </c>
      <c r="E476" s="11">
        <v>370</v>
      </c>
      <c r="F476" s="5" t="s">
        <v>5170</v>
      </c>
      <c r="G476" s="5" t="s">
        <v>58</v>
      </c>
      <c r="H476" s="5" t="str">
        <f t="shared" si="25"/>
        <v>UPDATE crash_ACC SET CITYtxt = 'BLAINE' where RTRIM(CITY)='370'</v>
      </c>
    </row>
    <row r="477" spans="1:8" x14ac:dyDescent="0.25">
      <c r="A477" s="7">
        <v>1294</v>
      </c>
      <c r="B477" s="6" t="s">
        <v>1131</v>
      </c>
      <c r="C477" s="7" t="s">
        <v>9</v>
      </c>
      <c r="D477" s="11" t="s">
        <v>3046</v>
      </c>
      <c r="E477" s="11">
        <v>375</v>
      </c>
      <c r="F477" s="5" t="s">
        <v>5171</v>
      </c>
      <c r="G477" s="5" t="s">
        <v>58</v>
      </c>
      <c r="H477" s="5" t="str">
        <f t="shared" si="25"/>
        <v>UPDATE crash_ACC SET CITYtxt = 'BLOMKEST' where RTRIM(CITY)='375'</v>
      </c>
    </row>
    <row r="478" spans="1:8" x14ac:dyDescent="0.25">
      <c r="A478" s="7">
        <v>1295</v>
      </c>
      <c r="B478" s="6" t="s">
        <v>1132</v>
      </c>
      <c r="C478" s="7" t="s">
        <v>9</v>
      </c>
      <c r="D478" s="11" t="s">
        <v>3047</v>
      </c>
      <c r="E478" s="11">
        <v>380</v>
      </c>
      <c r="F478" s="5" t="s">
        <v>5172</v>
      </c>
      <c r="G478" s="5" t="s">
        <v>58</v>
      </c>
      <c r="H478" s="5" t="str">
        <f t="shared" si="25"/>
        <v>UPDATE crash_ACC SET CITYtxt = 'BLOOMING PRA' where RTRIM(CITY)='380'</v>
      </c>
    </row>
    <row r="479" spans="1:8" x14ac:dyDescent="0.25">
      <c r="A479" s="7">
        <v>1296</v>
      </c>
      <c r="B479" s="6" t="s">
        <v>1133</v>
      </c>
      <c r="C479" s="7" t="s">
        <v>9</v>
      </c>
      <c r="D479" s="11" t="s">
        <v>3048</v>
      </c>
      <c r="E479" s="11">
        <v>385</v>
      </c>
      <c r="F479" s="5" t="s">
        <v>3049</v>
      </c>
      <c r="G479" s="5" t="s">
        <v>58</v>
      </c>
      <c r="H479" s="5" t="str">
        <f t="shared" si="25"/>
        <v>UPDATE crash_ACC SET CITYtxt = 'BLOOMINGTON' where RTRIM(CITY)='385'</v>
      </c>
    </row>
    <row r="480" spans="1:8" x14ac:dyDescent="0.25">
      <c r="A480" s="7">
        <v>1297</v>
      </c>
      <c r="B480" s="6" t="s">
        <v>1134</v>
      </c>
      <c r="C480" s="7" t="s">
        <v>9</v>
      </c>
      <c r="D480" s="11" t="s">
        <v>3050</v>
      </c>
      <c r="E480" s="11">
        <v>390</v>
      </c>
      <c r="F480" s="5" t="s">
        <v>4810</v>
      </c>
      <c r="G480" s="5" t="s">
        <v>58</v>
      </c>
      <c r="H480" s="5" t="str">
        <f t="shared" si="25"/>
        <v>UPDATE crash_ACC SET CITYtxt = 'BLUE EARTH' where RTRIM(CITY)='390'</v>
      </c>
    </row>
    <row r="481" spans="1:8" x14ac:dyDescent="0.25">
      <c r="A481" s="7">
        <v>1298</v>
      </c>
      <c r="B481" s="6" t="s">
        <v>1135</v>
      </c>
      <c r="C481" s="7" t="s">
        <v>9</v>
      </c>
      <c r="D481" s="11" t="s">
        <v>3051</v>
      </c>
      <c r="E481" s="11">
        <v>395</v>
      </c>
      <c r="F481" s="5" t="s">
        <v>3052</v>
      </c>
      <c r="G481" s="5" t="s">
        <v>58</v>
      </c>
      <c r="H481" s="5" t="str">
        <f t="shared" si="25"/>
        <v>UPDATE crash_ACC SET CITYtxt = 'BLUFTON' where RTRIM(CITY)='395'</v>
      </c>
    </row>
    <row r="482" spans="1:8" x14ac:dyDescent="0.25">
      <c r="A482" s="7">
        <v>1299</v>
      </c>
      <c r="B482" s="6" t="s">
        <v>1136</v>
      </c>
      <c r="C482" s="7" t="s">
        <v>9</v>
      </c>
      <c r="D482" s="11" t="s">
        <v>3053</v>
      </c>
      <c r="E482" s="11">
        <v>400</v>
      </c>
      <c r="F482" s="5" t="s">
        <v>5173</v>
      </c>
      <c r="G482" s="5" t="s">
        <v>58</v>
      </c>
      <c r="H482" s="5" t="str">
        <f t="shared" si="25"/>
        <v>UPDATE crash_ACC SET CITYtxt = 'BOCK' where RTRIM(CITY)='400'</v>
      </c>
    </row>
    <row r="483" spans="1:8" x14ac:dyDescent="0.25">
      <c r="A483" s="7">
        <v>1300</v>
      </c>
      <c r="B483" s="6" t="s">
        <v>1137</v>
      </c>
      <c r="C483" s="7" t="s">
        <v>9</v>
      </c>
      <c r="D483" s="11" t="s">
        <v>3054</v>
      </c>
      <c r="E483" s="11">
        <v>405</v>
      </c>
      <c r="F483" s="5" t="s">
        <v>3055</v>
      </c>
      <c r="G483" s="5" t="s">
        <v>58</v>
      </c>
      <c r="H483" s="5" t="str">
        <f t="shared" si="25"/>
        <v>UPDATE crash_ACC SET CITYtxt = 'BORUP' where RTRIM(CITY)='405'</v>
      </c>
    </row>
    <row r="484" spans="1:8" x14ac:dyDescent="0.25">
      <c r="A484" s="7">
        <v>1301</v>
      </c>
      <c r="B484" s="6" t="s">
        <v>1138</v>
      </c>
      <c r="C484" s="7" t="s">
        <v>9</v>
      </c>
      <c r="D484" s="11" t="s">
        <v>3056</v>
      </c>
      <c r="E484" s="11">
        <v>410</v>
      </c>
      <c r="F484" s="5" t="s">
        <v>3057</v>
      </c>
      <c r="G484" s="5" t="s">
        <v>58</v>
      </c>
      <c r="H484" s="5" t="str">
        <f t="shared" si="25"/>
        <v>UPDATE crash_ACC SET CITYtxt = 'BOVEY' where RTRIM(CITY)='410'</v>
      </c>
    </row>
    <row r="485" spans="1:8" x14ac:dyDescent="0.25">
      <c r="A485" s="7">
        <v>1302</v>
      </c>
      <c r="B485" s="6" t="s">
        <v>1139</v>
      </c>
      <c r="C485" s="7" t="s">
        <v>9</v>
      </c>
      <c r="D485" s="11" t="s">
        <v>3058</v>
      </c>
      <c r="E485" s="11">
        <v>415</v>
      </c>
      <c r="F485" s="5" t="s">
        <v>5174</v>
      </c>
      <c r="G485" s="5" t="s">
        <v>58</v>
      </c>
      <c r="H485" s="5" t="str">
        <f t="shared" si="25"/>
        <v>UPDATE crash_ACC SET CITYtxt = 'BOWLUS' where RTRIM(CITY)='415'</v>
      </c>
    </row>
    <row r="486" spans="1:8" x14ac:dyDescent="0.25">
      <c r="A486" s="7">
        <v>1303</v>
      </c>
      <c r="B486" s="6" t="s">
        <v>1140</v>
      </c>
      <c r="C486" s="7" t="s">
        <v>9</v>
      </c>
      <c r="D486" s="11" t="s">
        <v>3059</v>
      </c>
      <c r="E486" s="11">
        <v>420</v>
      </c>
      <c r="F486" s="5" t="s">
        <v>5175</v>
      </c>
      <c r="G486" s="5" t="s">
        <v>58</v>
      </c>
      <c r="H486" s="5" t="str">
        <f t="shared" si="25"/>
        <v>UPDATE crash_ACC SET CITYtxt = 'BOYD' where RTRIM(CITY)='420'</v>
      </c>
    </row>
    <row r="487" spans="1:8" x14ac:dyDescent="0.25">
      <c r="A487" s="7">
        <v>1304</v>
      </c>
      <c r="B487" s="6" t="s">
        <v>1141</v>
      </c>
      <c r="C487" s="7" t="s">
        <v>9</v>
      </c>
      <c r="D487" s="11" t="s">
        <v>3060</v>
      </c>
      <c r="E487" s="11">
        <v>425</v>
      </c>
      <c r="F487" s="5" t="s">
        <v>3061</v>
      </c>
      <c r="G487" s="5" t="s">
        <v>58</v>
      </c>
      <c r="H487" s="5" t="str">
        <f t="shared" si="25"/>
        <v>UPDATE crash_ACC SET CITYtxt = 'BOY RIVER' where RTRIM(CITY)='425'</v>
      </c>
    </row>
    <row r="488" spans="1:8" x14ac:dyDescent="0.25">
      <c r="A488" s="7">
        <v>1305</v>
      </c>
      <c r="B488" s="6" t="s">
        <v>1142</v>
      </c>
      <c r="C488" s="7" t="s">
        <v>9</v>
      </c>
      <c r="D488" s="11" t="s">
        <v>3062</v>
      </c>
      <c r="E488" s="11">
        <v>430</v>
      </c>
      <c r="F488" s="5" t="s">
        <v>5176</v>
      </c>
      <c r="G488" s="5" t="s">
        <v>58</v>
      </c>
      <c r="H488" s="5" t="str">
        <f t="shared" si="25"/>
        <v>UPDATE crash_ACC SET CITYtxt = 'BRAHAM' where RTRIM(CITY)='430'</v>
      </c>
    </row>
    <row r="489" spans="1:8" x14ac:dyDescent="0.25">
      <c r="A489" s="7">
        <v>1306</v>
      </c>
      <c r="B489" s="6" t="s">
        <v>1143</v>
      </c>
      <c r="C489" s="7" t="s">
        <v>9</v>
      </c>
      <c r="D489" s="11" t="s">
        <v>3063</v>
      </c>
      <c r="E489" s="11">
        <v>435</v>
      </c>
      <c r="F489" s="5" t="s">
        <v>5177</v>
      </c>
      <c r="G489" s="5" t="s">
        <v>58</v>
      </c>
      <c r="H489" s="5" t="str">
        <f t="shared" si="25"/>
        <v>UPDATE crash_ACC SET CITYtxt = 'BRAINERD' where RTRIM(CITY)='435'</v>
      </c>
    </row>
    <row r="490" spans="1:8" x14ac:dyDescent="0.25">
      <c r="A490" s="7">
        <v>1307</v>
      </c>
      <c r="B490" s="6" t="s">
        <v>1144</v>
      </c>
      <c r="C490" s="7" t="s">
        <v>9</v>
      </c>
      <c r="D490" s="11" t="s">
        <v>3064</v>
      </c>
      <c r="E490" s="11">
        <v>437</v>
      </c>
      <c r="F490" s="5" t="s">
        <v>5178</v>
      </c>
      <c r="G490" s="5" t="s">
        <v>58</v>
      </c>
      <c r="H490" s="5" t="str">
        <f t="shared" si="25"/>
        <v>UPDATE crash_ACC SET CITYtxt = 'BRANCH' where RTRIM(CITY)='437'</v>
      </c>
    </row>
    <row r="491" spans="1:8" x14ac:dyDescent="0.25">
      <c r="A491" s="7">
        <v>1308</v>
      </c>
      <c r="B491" s="6" t="s">
        <v>1145</v>
      </c>
      <c r="C491" s="7" t="s">
        <v>9</v>
      </c>
      <c r="D491" s="11" t="s">
        <v>3065</v>
      </c>
      <c r="E491" s="11">
        <v>440</v>
      </c>
      <c r="F491" s="5" t="s">
        <v>3066</v>
      </c>
      <c r="G491" s="5" t="s">
        <v>58</v>
      </c>
      <c r="H491" s="5" t="str">
        <f t="shared" si="25"/>
        <v>UPDATE crash_ACC SET CITYtxt = 'BRANDON' where RTRIM(CITY)='440'</v>
      </c>
    </row>
    <row r="492" spans="1:8" x14ac:dyDescent="0.25">
      <c r="A492" s="7">
        <v>1309</v>
      </c>
      <c r="B492" s="6" t="s">
        <v>1146</v>
      </c>
      <c r="C492" s="7" t="s">
        <v>9</v>
      </c>
      <c r="D492" s="11" t="s">
        <v>3067</v>
      </c>
      <c r="E492" s="11">
        <v>445</v>
      </c>
      <c r="F492" s="5" t="s">
        <v>5179</v>
      </c>
      <c r="G492" s="5" t="s">
        <v>58</v>
      </c>
      <c r="H492" s="5" t="str">
        <f t="shared" si="25"/>
        <v>UPDATE crash_ACC SET CITYtxt = 'BRECKENRIDGE' where RTRIM(CITY)='445'</v>
      </c>
    </row>
    <row r="493" spans="1:8" x14ac:dyDescent="0.25">
      <c r="A493" s="7">
        <v>1310</v>
      </c>
      <c r="B493" s="6" t="s">
        <v>1147</v>
      </c>
      <c r="C493" s="7" t="s">
        <v>9</v>
      </c>
      <c r="D493" s="11" t="s">
        <v>3068</v>
      </c>
      <c r="E493" s="11">
        <v>447</v>
      </c>
      <c r="F493" s="5" t="s">
        <v>5180</v>
      </c>
      <c r="G493" s="5" t="s">
        <v>58</v>
      </c>
      <c r="H493" s="5" t="str">
        <f t="shared" si="25"/>
        <v>UPDATE crash_ACC SET CITYtxt = 'BREEZY POINT' where RTRIM(CITY)='447'</v>
      </c>
    </row>
    <row r="494" spans="1:8" x14ac:dyDescent="0.25">
      <c r="A494" s="7">
        <v>1311</v>
      </c>
      <c r="B494" s="6" t="s">
        <v>1148</v>
      </c>
      <c r="C494" s="7" t="s">
        <v>9</v>
      </c>
      <c r="D494" s="11" t="s">
        <v>3069</v>
      </c>
      <c r="E494" s="11">
        <v>450</v>
      </c>
      <c r="F494" s="5" t="s">
        <v>5181</v>
      </c>
      <c r="G494" s="5" t="s">
        <v>58</v>
      </c>
      <c r="H494" s="5" t="str">
        <f t="shared" si="25"/>
        <v>UPDATE crash_ACC SET CITYtxt = 'BREWSTER' where RTRIM(CITY)='450'</v>
      </c>
    </row>
    <row r="495" spans="1:8" x14ac:dyDescent="0.25">
      <c r="A495" s="7">
        <v>1312</v>
      </c>
      <c r="B495" s="6" t="s">
        <v>1149</v>
      </c>
      <c r="C495" s="7" t="s">
        <v>9</v>
      </c>
      <c r="D495" s="11" t="s">
        <v>3070</v>
      </c>
      <c r="E495" s="11">
        <v>455</v>
      </c>
      <c r="F495" s="5" t="s">
        <v>5182</v>
      </c>
      <c r="G495" s="5" t="s">
        <v>58</v>
      </c>
      <c r="H495" s="5" t="str">
        <f t="shared" si="25"/>
        <v>UPDATE crash_ACC SET CITYtxt = 'BRICELYN' where RTRIM(CITY)='455'</v>
      </c>
    </row>
    <row r="496" spans="1:8" x14ac:dyDescent="0.25">
      <c r="A496" s="7">
        <v>1313</v>
      </c>
      <c r="B496" s="6" t="s">
        <v>1150</v>
      </c>
      <c r="C496" s="7" t="s">
        <v>9</v>
      </c>
      <c r="D496" s="11" t="s">
        <v>3071</v>
      </c>
      <c r="E496" s="11">
        <v>460</v>
      </c>
      <c r="F496" s="5" t="s">
        <v>5183</v>
      </c>
      <c r="G496" s="5" t="s">
        <v>58</v>
      </c>
      <c r="H496" s="5" t="str">
        <f t="shared" si="25"/>
        <v>UPDATE crash_ACC SET CITYtxt = 'BROOKLYN CTR' where RTRIM(CITY)='460'</v>
      </c>
    </row>
    <row r="497" spans="1:8" x14ac:dyDescent="0.25">
      <c r="A497" s="7">
        <v>1314</v>
      </c>
      <c r="B497" s="6" t="s">
        <v>1151</v>
      </c>
      <c r="C497" s="7" t="s">
        <v>9</v>
      </c>
      <c r="D497" s="11" t="s">
        <v>3072</v>
      </c>
      <c r="E497" s="11">
        <v>465</v>
      </c>
      <c r="F497" s="5" t="s">
        <v>5184</v>
      </c>
      <c r="G497" s="5" t="s">
        <v>58</v>
      </c>
      <c r="H497" s="5" t="str">
        <f t="shared" si="25"/>
        <v>UPDATE crash_ACC SET CITYtxt = 'BROOKLYN PRK' where RTRIM(CITY)='465'</v>
      </c>
    </row>
    <row r="498" spans="1:8" x14ac:dyDescent="0.25">
      <c r="A498" s="7">
        <v>1315</v>
      </c>
      <c r="B498" s="6" t="s">
        <v>1152</v>
      </c>
      <c r="C498" s="7" t="s">
        <v>9</v>
      </c>
      <c r="D498" s="11" t="s">
        <v>3073</v>
      </c>
      <c r="E498" s="11">
        <v>470</v>
      </c>
      <c r="F498" s="5" t="s">
        <v>5185</v>
      </c>
      <c r="G498" s="5" t="s">
        <v>58</v>
      </c>
      <c r="H498" s="5" t="str">
        <f t="shared" si="25"/>
        <v>UPDATE crash_ACC SET CITYtxt = 'BROOK PARK' where RTRIM(CITY)='470'</v>
      </c>
    </row>
    <row r="499" spans="1:8" x14ac:dyDescent="0.25">
      <c r="A499" s="7">
        <v>1316</v>
      </c>
      <c r="B499" s="6" t="s">
        <v>1153</v>
      </c>
      <c r="C499" s="7" t="s">
        <v>9</v>
      </c>
      <c r="D499" s="11" t="s">
        <v>3074</v>
      </c>
      <c r="E499" s="11">
        <v>475</v>
      </c>
      <c r="F499" s="5" t="s">
        <v>5186</v>
      </c>
      <c r="G499" s="5" t="s">
        <v>58</v>
      </c>
      <c r="H499" s="5" t="str">
        <f t="shared" si="25"/>
        <v>UPDATE crash_ACC SET CITYtxt = 'BROOKS' where RTRIM(CITY)='475'</v>
      </c>
    </row>
    <row r="500" spans="1:8" x14ac:dyDescent="0.25">
      <c r="A500" s="7">
        <v>1317</v>
      </c>
      <c r="B500" s="6" t="s">
        <v>1154</v>
      </c>
      <c r="C500" s="7" t="s">
        <v>9</v>
      </c>
      <c r="D500" s="11" t="s">
        <v>3075</v>
      </c>
      <c r="E500" s="11">
        <v>480</v>
      </c>
      <c r="F500" s="5" t="s">
        <v>3076</v>
      </c>
      <c r="G500" s="5" t="s">
        <v>58</v>
      </c>
      <c r="H500" s="5" t="str">
        <f t="shared" si="25"/>
        <v>UPDATE crash_ACC SET CITYtxt = 'BROOKSTON' where RTRIM(CITY)='480'</v>
      </c>
    </row>
    <row r="501" spans="1:8" x14ac:dyDescent="0.25">
      <c r="A501" s="7">
        <v>1318</v>
      </c>
      <c r="B501" s="6" t="s">
        <v>1155</v>
      </c>
      <c r="C501" s="7" t="s">
        <v>9</v>
      </c>
      <c r="D501" s="11" t="s">
        <v>3077</v>
      </c>
      <c r="E501" s="11">
        <v>485</v>
      </c>
      <c r="F501" s="5" t="s">
        <v>3078</v>
      </c>
      <c r="G501" s="5" t="s">
        <v>58</v>
      </c>
      <c r="H501" s="5" t="str">
        <f t="shared" si="25"/>
        <v>UPDATE crash_ACC SET CITYtxt = 'BROOTEN' where RTRIM(CITY)='485'</v>
      </c>
    </row>
    <row r="502" spans="1:8" x14ac:dyDescent="0.25">
      <c r="A502" s="7">
        <v>1319</v>
      </c>
      <c r="B502" s="6" t="s">
        <v>1156</v>
      </c>
      <c r="C502" s="7" t="s">
        <v>9</v>
      </c>
      <c r="D502" s="11" t="s">
        <v>3079</v>
      </c>
      <c r="E502" s="11">
        <v>490</v>
      </c>
      <c r="F502" s="5" t="s">
        <v>3080</v>
      </c>
      <c r="G502" s="5" t="s">
        <v>58</v>
      </c>
      <c r="H502" s="5" t="str">
        <f t="shared" si="25"/>
        <v>UPDATE crash_ACC SET CITYtxt = 'BROWERVILLE' where RTRIM(CITY)='490'</v>
      </c>
    </row>
    <row r="503" spans="1:8" x14ac:dyDescent="0.25">
      <c r="A503" s="7">
        <v>1320</v>
      </c>
      <c r="B503" s="6" t="s">
        <v>1157</v>
      </c>
      <c r="C503" s="7" t="s">
        <v>9</v>
      </c>
      <c r="D503" s="11" t="s">
        <v>3081</v>
      </c>
      <c r="E503" s="11">
        <v>495</v>
      </c>
      <c r="F503" s="5" t="s">
        <v>5187</v>
      </c>
      <c r="G503" s="5" t="s">
        <v>58</v>
      </c>
      <c r="H503" s="5" t="str">
        <f t="shared" si="25"/>
        <v>UPDATE crash_ACC SET CITYtxt = 'BROWNSDALE' where RTRIM(CITY)='495'</v>
      </c>
    </row>
    <row r="504" spans="1:8" x14ac:dyDescent="0.25">
      <c r="A504" s="7">
        <v>1321</v>
      </c>
      <c r="B504" s="6" t="s">
        <v>1158</v>
      </c>
      <c r="C504" s="7" t="s">
        <v>9</v>
      </c>
      <c r="D504" s="11" t="s">
        <v>3082</v>
      </c>
      <c r="E504" s="11">
        <v>500</v>
      </c>
      <c r="F504" s="5" t="s">
        <v>3083</v>
      </c>
      <c r="G504" s="5" t="s">
        <v>58</v>
      </c>
      <c r="H504" s="5" t="str">
        <f t="shared" si="25"/>
        <v>UPDATE crash_ACC SET CITYtxt = 'BROWNS VALLEY' where RTRIM(CITY)='500'</v>
      </c>
    </row>
    <row r="505" spans="1:8" x14ac:dyDescent="0.25">
      <c r="A505" s="7">
        <v>1322</v>
      </c>
      <c r="B505" s="6" t="s">
        <v>1159</v>
      </c>
      <c r="C505" s="7" t="s">
        <v>9</v>
      </c>
      <c r="D505" s="11" t="s">
        <v>3084</v>
      </c>
      <c r="E505" s="11">
        <v>505</v>
      </c>
      <c r="F505" s="5" t="s">
        <v>3085</v>
      </c>
      <c r="G505" s="5" t="s">
        <v>58</v>
      </c>
      <c r="H505" s="5" t="str">
        <f t="shared" si="25"/>
        <v>UPDATE crash_ACC SET CITYtxt = 'BROWNSVILLE' where RTRIM(CITY)='505'</v>
      </c>
    </row>
    <row r="506" spans="1:8" x14ac:dyDescent="0.25">
      <c r="A506" s="7">
        <v>1323</v>
      </c>
      <c r="B506" s="6" t="s">
        <v>1160</v>
      </c>
      <c r="C506" s="7" t="s">
        <v>9</v>
      </c>
      <c r="D506" s="11" t="s">
        <v>3086</v>
      </c>
      <c r="E506" s="11">
        <v>510</v>
      </c>
      <c r="F506" s="5" t="s">
        <v>5188</v>
      </c>
      <c r="G506" s="5" t="s">
        <v>58</v>
      </c>
      <c r="H506" s="5" t="str">
        <f t="shared" si="25"/>
        <v>UPDATE crash_ACC SET CITYtxt = 'BROWNTON' where RTRIM(CITY)='510'</v>
      </c>
    </row>
    <row r="507" spans="1:8" x14ac:dyDescent="0.25">
      <c r="A507" s="7">
        <v>1324</v>
      </c>
      <c r="B507" s="6" t="s">
        <v>1161</v>
      </c>
      <c r="C507" s="7" t="s">
        <v>9</v>
      </c>
      <c r="D507" s="11" t="s">
        <v>3087</v>
      </c>
      <c r="E507" s="11">
        <v>515</v>
      </c>
      <c r="F507" s="5" t="s">
        <v>3088</v>
      </c>
      <c r="G507" s="5" t="s">
        <v>58</v>
      </c>
      <c r="H507" s="5" t="str">
        <f t="shared" si="25"/>
        <v>UPDATE crash_ACC SET CITYtxt = 'BRUNO' where RTRIM(CITY)='515'</v>
      </c>
    </row>
    <row r="508" spans="1:8" x14ac:dyDescent="0.25">
      <c r="A508" s="7">
        <v>1325</v>
      </c>
      <c r="B508" s="6" t="s">
        <v>1162</v>
      </c>
      <c r="C508" s="7" t="s">
        <v>9</v>
      </c>
      <c r="D508" s="11" t="s">
        <v>3089</v>
      </c>
      <c r="E508" s="11">
        <v>520</v>
      </c>
      <c r="F508" s="5" t="s">
        <v>3090</v>
      </c>
      <c r="G508" s="5" t="s">
        <v>58</v>
      </c>
      <c r="H508" s="5" t="str">
        <f t="shared" si="25"/>
        <v>UPDATE crash_ACC SET CITYtxt = 'BUCKMAN' where RTRIM(CITY)='520'</v>
      </c>
    </row>
    <row r="509" spans="1:8" x14ac:dyDescent="0.25">
      <c r="A509" s="7">
        <v>1326</v>
      </c>
      <c r="B509" s="6" t="s">
        <v>1163</v>
      </c>
      <c r="C509" s="7" t="s">
        <v>9</v>
      </c>
      <c r="D509" s="11" t="s">
        <v>3091</v>
      </c>
      <c r="E509" s="11">
        <v>525</v>
      </c>
      <c r="F509" s="5" t="s">
        <v>3092</v>
      </c>
      <c r="G509" s="5" t="s">
        <v>58</v>
      </c>
      <c r="H509" s="5" t="str">
        <f t="shared" si="25"/>
        <v>UPDATE crash_ACC SET CITYtxt = 'BUFFALO' where RTRIM(CITY)='525'</v>
      </c>
    </row>
    <row r="510" spans="1:8" x14ac:dyDescent="0.25">
      <c r="A510" s="7">
        <v>1327</v>
      </c>
      <c r="B510" s="6" t="s">
        <v>1164</v>
      </c>
      <c r="C510" s="7" t="s">
        <v>9</v>
      </c>
      <c r="D510" s="11" t="s">
        <v>3093</v>
      </c>
      <c r="E510" s="11">
        <v>530</v>
      </c>
      <c r="F510" s="5" t="s">
        <v>5189</v>
      </c>
      <c r="G510" s="5" t="s">
        <v>58</v>
      </c>
      <c r="H510" s="5" t="str">
        <f t="shared" si="25"/>
        <v>UPDATE crash_ACC SET CITYtxt = 'BUFFALO LAKE' where RTRIM(CITY)='530'</v>
      </c>
    </row>
    <row r="511" spans="1:8" x14ac:dyDescent="0.25">
      <c r="A511" s="7">
        <v>1328</v>
      </c>
      <c r="B511" s="9" t="s">
        <v>1165</v>
      </c>
      <c r="C511" s="7" t="s">
        <v>9</v>
      </c>
      <c r="D511" s="11" t="s">
        <v>3094</v>
      </c>
      <c r="E511" s="11">
        <v>535</v>
      </c>
      <c r="F511" s="5" t="s">
        <v>5190</v>
      </c>
      <c r="G511" s="5" t="s">
        <v>58</v>
      </c>
      <c r="H511" s="5" t="str">
        <f t="shared" si="25"/>
        <v>UPDATE crash_ACC SET CITYtxt = 'BUHL' where RTRIM(CITY)='535'</v>
      </c>
    </row>
    <row r="512" spans="1:8" x14ac:dyDescent="0.25">
      <c r="A512" s="7">
        <v>1329</v>
      </c>
      <c r="B512" s="9" t="s">
        <v>1166</v>
      </c>
      <c r="C512" s="7" t="s">
        <v>9</v>
      </c>
      <c r="D512" s="11" t="s">
        <v>3095</v>
      </c>
      <c r="E512" s="11">
        <v>537</v>
      </c>
      <c r="F512" s="5" t="s">
        <v>5191</v>
      </c>
      <c r="G512" s="5" t="s">
        <v>58</v>
      </c>
      <c r="H512" s="5" t="str">
        <f t="shared" si="25"/>
        <v>UPDATE crash_ACC SET CITYtxt = 'BURNSVILLE' where RTRIM(CITY)='537'</v>
      </c>
    </row>
    <row r="513" spans="1:8" x14ac:dyDescent="0.25">
      <c r="A513" s="7">
        <v>1330</v>
      </c>
      <c r="B513" s="9" t="s">
        <v>1167</v>
      </c>
      <c r="C513" s="7" t="s">
        <v>9</v>
      </c>
      <c r="D513" s="11" t="s">
        <v>3096</v>
      </c>
      <c r="E513" s="11">
        <v>540</v>
      </c>
      <c r="F513" s="5" t="s">
        <v>3097</v>
      </c>
      <c r="G513" s="5" t="s">
        <v>58</v>
      </c>
      <c r="H513" s="5" t="str">
        <f t="shared" si="25"/>
        <v>UPDATE crash_ACC SET CITYtxt = 'BURTRUM' where RTRIM(CITY)='540'</v>
      </c>
    </row>
    <row r="514" spans="1:8" x14ac:dyDescent="0.25">
      <c r="A514" s="7">
        <v>1331</v>
      </c>
      <c r="B514" s="9" t="s">
        <v>1168</v>
      </c>
      <c r="C514" s="7" t="s">
        <v>9</v>
      </c>
      <c r="D514" s="11" t="s">
        <v>3098</v>
      </c>
      <c r="E514" s="11">
        <v>545</v>
      </c>
      <c r="F514" s="5" t="s">
        <v>3099</v>
      </c>
      <c r="G514" s="5" t="s">
        <v>58</v>
      </c>
      <c r="H514" s="5" t="str">
        <f t="shared" si="25"/>
        <v>UPDATE crash_ACC SET CITYtxt = 'BUTTERFIELD' where RTRIM(CITY)='545'</v>
      </c>
    </row>
    <row r="515" spans="1:8" x14ac:dyDescent="0.25">
      <c r="A515" s="7">
        <v>1332</v>
      </c>
      <c r="B515" s="9" t="s">
        <v>1169</v>
      </c>
      <c r="C515" s="7" t="s">
        <v>9</v>
      </c>
      <c r="D515" s="11" t="s">
        <v>3100</v>
      </c>
      <c r="E515" s="11">
        <v>550</v>
      </c>
      <c r="F515" s="5" t="s">
        <v>3101</v>
      </c>
      <c r="G515" s="5" t="s">
        <v>58</v>
      </c>
      <c r="H515" s="5" t="str">
        <f t="shared" si="25"/>
        <v>UPDATE crash_ACC SET CITYtxt = 'BYRON' where RTRIM(CITY)='550'</v>
      </c>
    </row>
    <row r="516" spans="1:8" x14ac:dyDescent="0.25">
      <c r="A516" s="7">
        <v>1333</v>
      </c>
      <c r="B516" s="9" t="s">
        <v>1170</v>
      </c>
      <c r="C516" s="7" t="s">
        <v>9</v>
      </c>
      <c r="D516" s="11" t="s">
        <v>3102</v>
      </c>
      <c r="E516" s="11">
        <v>555</v>
      </c>
      <c r="F516" s="5" t="s">
        <v>3103</v>
      </c>
      <c r="G516" s="5" t="s">
        <v>58</v>
      </c>
      <c r="H516" s="5" t="str">
        <f t="shared" si="25"/>
        <v>UPDATE crash_ACC SET CITYtxt = 'CALEDONIA' where RTRIM(CITY)='555'</v>
      </c>
    </row>
    <row r="517" spans="1:8" x14ac:dyDescent="0.25">
      <c r="A517" s="7">
        <v>1334</v>
      </c>
      <c r="B517" s="9" t="s">
        <v>1171</v>
      </c>
      <c r="C517" s="7" t="s">
        <v>9</v>
      </c>
      <c r="D517" s="11" t="s">
        <v>3104</v>
      </c>
      <c r="E517" s="11">
        <v>560</v>
      </c>
      <c r="F517" s="5" t="s">
        <v>5192</v>
      </c>
      <c r="G517" s="5" t="s">
        <v>58</v>
      </c>
      <c r="H517" s="5" t="str">
        <f t="shared" si="25"/>
        <v>UPDATE crash_ACC SET CITYtxt = 'CALLAWAY' where RTRIM(CITY)='560'</v>
      </c>
    </row>
    <row r="518" spans="1:8" x14ac:dyDescent="0.25">
      <c r="A518" s="7">
        <v>1335</v>
      </c>
      <c r="B518" s="9" t="s">
        <v>1172</v>
      </c>
      <c r="C518" s="7" t="s">
        <v>9</v>
      </c>
      <c r="D518" s="11" t="s">
        <v>3105</v>
      </c>
      <c r="E518" s="11">
        <v>565</v>
      </c>
      <c r="F518" s="5" t="s">
        <v>3106</v>
      </c>
      <c r="G518" s="5" t="s">
        <v>58</v>
      </c>
      <c r="H518" s="5" t="str">
        <f t="shared" si="25"/>
        <v>UPDATE crash_ACC SET CITYtxt = 'CALUMET' where RTRIM(CITY)='565'</v>
      </c>
    </row>
    <row r="519" spans="1:8" x14ac:dyDescent="0.25">
      <c r="A519" s="7">
        <v>1336</v>
      </c>
      <c r="B519" s="9" t="s">
        <v>1173</v>
      </c>
      <c r="C519" s="7" t="s">
        <v>9</v>
      </c>
      <c r="D519" s="11" t="s">
        <v>3107</v>
      </c>
      <c r="E519" s="11">
        <v>570</v>
      </c>
      <c r="F519" s="5" t="s">
        <v>3108</v>
      </c>
      <c r="G519" s="5" t="s">
        <v>58</v>
      </c>
      <c r="H519" s="5" t="str">
        <f t="shared" si="25"/>
        <v>UPDATE crash_ACC SET CITYtxt = 'CAMBRIDGE' where RTRIM(CITY)='570'</v>
      </c>
    </row>
    <row r="520" spans="1:8" x14ac:dyDescent="0.25">
      <c r="A520" s="7">
        <v>1337</v>
      </c>
      <c r="B520" s="9" t="s">
        <v>1174</v>
      </c>
      <c r="C520" s="7" t="s">
        <v>9</v>
      </c>
      <c r="D520" s="11" t="s">
        <v>3109</v>
      </c>
      <c r="E520" s="11">
        <v>575</v>
      </c>
      <c r="F520" s="5" t="s">
        <v>5193</v>
      </c>
      <c r="G520" s="5" t="s">
        <v>58</v>
      </c>
      <c r="H520" s="5" t="str">
        <f t="shared" si="25"/>
        <v>UPDATE crash_ACC SET CITYtxt = 'CAMPBELL' where RTRIM(CITY)='575'</v>
      </c>
    </row>
    <row r="521" spans="1:8" x14ac:dyDescent="0.25">
      <c r="A521" s="7">
        <v>1338</v>
      </c>
      <c r="B521" s="9" t="s">
        <v>1175</v>
      </c>
      <c r="C521" s="7" t="s">
        <v>9</v>
      </c>
      <c r="D521" s="11" t="s">
        <v>3110</v>
      </c>
      <c r="E521" s="11">
        <v>580</v>
      </c>
      <c r="F521" s="5" t="s">
        <v>3111</v>
      </c>
      <c r="G521" s="5" t="s">
        <v>58</v>
      </c>
      <c r="H521" s="5" t="str">
        <f t="shared" si="25"/>
        <v>UPDATE crash_ACC SET CITYtxt = 'CANBY' where RTRIM(CITY)='580'</v>
      </c>
    </row>
    <row r="522" spans="1:8" x14ac:dyDescent="0.25">
      <c r="A522" s="7">
        <v>1339</v>
      </c>
      <c r="B522" s="9" t="s">
        <v>1176</v>
      </c>
      <c r="C522" s="7" t="s">
        <v>9</v>
      </c>
      <c r="D522" s="11" t="s">
        <v>3112</v>
      </c>
      <c r="E522" s="11">
        <v>585</v>
      </c>
      <c r="F522" s="5" t="s">
        <v>5194</v>
      </c>
      <c r="G522" s="5" t="s">
        <v>58</v>
      </c>
      <c r="H522" s="5" t="str">
        <f t="shared" si="25"/>
        <v>UPDATE crash_ACC SET CITYtxt = 'CANNON FALLS' where RTRIM(CITY)='585'</v>
      </c>
    </row>
    <row r="523" spans="1:8" x14ac:dyDescent="0.25">
      <c r="A523" s="7">
        <v>1340</v>
      </c>
      <c r="B523" s="9" t="s">
        <v>1177</v>
      </c>
      <c r="C523" s="7" t="s">
        <v>9</v>
      </c>
      <c r="D523" s="11" t="s">
        <v>3113</v>
      </c>
      <c r="E523" s="11">
        <v>590</v>
      </c>
      <c r="F523" s="5" t="s">
        <v>5195</v>
      </c>
      <c r="G523" s="5" t="s">
        <v>58</v>
      </c>
      <c r="H523" s="5" t="str">
        <f t="shared" si="25"/>
        <v>UPDATE crash_ACC SET CITYtxt = 'CANTON' where RTRIM(CITY)='590'</v>
      </c>
    </row>
    <row r="524" spans="1:8" x14ac:dyDescent="0.25">
      <c r="A524" s="7">
        <v>1341</v>
      </c>
      <c r="B524" s="9" t="s">
        <v>1178</v>
      </c>
      <c r="C524" s="7" t="s">
        <v>9</v>
      </c>
      <c r="D524" s="11" t="s">
        <v>3114</v>
      </c>
      <c r="E524" s="11">
        <v>595</v>
      </c>
      <c r="F524" s="5" t="s">
        <v>5196</v>
      </c>
      <c r="G524" s="5" t="s">
        <v>58</v>
      </c>
      <c r="H524" s="5" t="str">
        <f t="shared" si="25"/>
        <v>UPDATE crash_ACC SET CITYtxt = 'CARLOS' where RTRIM(CITY)='595'</v>
      </c>
    </row>
    <row r="525" spans="1:8" x14ac:dyDescent="0.25">
      <c r="A525" s="7">
        <v>1342</v>
      </c>
      <c r="B525" s="9" t="s">
        <v>1179</v>
      </c>
      <c r="C525" s="7" t="s">
        <v>9</v>
      </c>
      <c r="D525" s="11" t="s">
        <v>3115</v>
      </c>
      <c r="E525" s="11">
        <v>600</v>
      </c>
      <c r="F525" s="5" t="s">
        <v>2530</v>
      </c>
      <c r="G525" s="5" t="s">
        <v>58</v>
      </c>
      <c r="H525" s="5" t="str">
        <f t="shared" si="25"/>
        <v>UPDATE crash_ACC SET CITYtxt = 'CARLTON' where RTRIM(CITY)='600'</v>
      </c>
    </row>
    <row r="526" spans="1:8" x14ac:dyDescent="0.25">
      <c r="A526" s="7">
        <v>1343</v>
      </c>
      <c r="B526" s="9" t="s">
        <v>1180</v>
      </c>
      <c r="C526" s="7" t="s">
        <v>9</v>
      </c>
      <c r="D526" s="11" t="s">
        <v>3116</v>
      </c>
      <c r="E526" s="11">
        <v>601</v>
      </c>
      <c r="F526" s="5" t="s">
        <v>4811</v>
      </c>
      <c r="G526" s="5" t="s">
        <v>58</v>
      </c>
      <c r="H526" s="5" t="str">
        <f t="shared" si="25"/>
        <v>UPDATE crash_ACC SET CITYtxt = 'CARVER' where RTRIM(CITY)='601'</v>
      </c>
    </row>
    <row r="527" spans="1:8" x14ac:dyDescent="0.25">
      <c r="A527" s="7">
        <v>1344</v>
      </c>
      <c r="B527" s="9" t="s">
        <v>1181</v>
      </c>
      <c r="C527" s="7" t="s">
        <v>9</v>
      </c>
      <c r="D527" s="11" t="s">
        <v>3117</v>
      </c>
      <c r="E527" s="11">
        <v>605</v>
      </c>
      <c r="F527" s="5" t="s">
        <v>3118</v>
      </c>
      <c r="G527" s="5" t="s">
        <v>58</v>
      </c>
      <c r="H527" s="5" t="str">
        <f t="shared" si="25"/>
        <v>UPDATE crash_ACC SET CITYtxt = 'CASS LAKE' where RTRIM(CITY)='605'</v>
      </c>
    </row>
    <row r="528" spans="1:8" x14ac:dyDescent="0.25">
      <c r="A528" s="7">
        <v>1345</v>
      </c>
      <c r="B528" s="9" t="s">
        <v>1182</v>
      </c>
      <c r="C528" s="7" t="s">
        <v>9</v>
      </c>
      <c r="D528" s="11" t="s">
        <v>3119</v>
      </c>
      <c r="E528" s="11">
        <v>610</v>
      </c>
      <c r="F528" s="5" t="s">
        <v>3120</v>
      </c>
      <c r="G528" s="5" t="s">
        <v>58</v>
      </c>
      <c r="H528" s="5" t="str">
        <f t="shared" si="25"/>
        <v>UPDATE crash_ACC SET CITYtxt = 'CEDAR MILLS' where RTRIM(CITY)='610'</v>
      </c>
    </row>
    <row r="529" spans="1:8" x14ac:dyDescent="0.25">
      <c r="A529" s="7">
        <v>1346</v>
      </c>
      <c r="B529" s="9" t="s">
        <v>1183</v>
      </c>
      <c r="C529" s="7" t="s">
        <v>9</v>
      </c>
      <c r="D529" s="11" t="s">
        <v>3121</v>
      </c>
      <c r="E529" s="11">
        <v>615</v>
      </c>
      <c r="F529" s="5" t="s">
        <v>3122</v>
      </c>
      <c r="G529" s="5" t="s">
        <v>58</v>
      </c>
      <c r="H529" s="5" t="str">
        <f t="shared" si="25"/>
        <v>UPDATE crash_ACC SET CITYtxt = 'CENTER CITY' where RTRIM(CITY)='615'</v>
      </c>
    </row>
    <row r="530" spans="1:8" x14ac:dyDescent="0.25">
      <c r="A530" s="7">
        <v>1347</v>
      </c>
      <c r="B530" s="9" t="s">
        <v>1184</v>
      </c>
      <c r="C530" s="7" t="s">
        <v>9</v>
      </c>
      <c r="D530" s="11" t="s">
        <v>3123</v>
      </c>
      <c r="E530" s="11">
        <v>620</v>
      </c>
      <c r="F530" s="5" t="s">
        <v>3124</v>
      </c>
      <c r="G530" s="5" t="s">
        <v>58</v>
      </c>
      <c r="H530" s="5" t="str">
        <f t="shared" si="25"/>
        <v>UPDATE crash_ACC SET CITYtxt = 'CENTERVILLE' where RTRIM(CITY)='620'</v>
      </c>
    </row>
    <row r="531" spans="1:8" x14ac:dyDescent="0.25">
      <c r="A531" s="7">
        <v>1348</v>
      </c>
      <c r="B531" s="9" t="s">
        <v>1185</v>
      </c>
      <c r="C531" s="7" t="s">
        <v>9</v>
      </c>
      <c r="D531" s="11" t="s">
        <v>3125</v>
      </c>
      <c r="E531" s="11">
        <v>625</v>
      </c>
      <c r="F531" s="5" t="s">
        <v>5197</v>
      </c>
      <c r="G531" s="5" t="s">
        <v>58</v>
      </c>
      <c r="H531" s="5" t="str">
        <f t="shared" si="25"/>
        <v>UPDATE crash_ACC SET CITYtxt = 'CEYLON' where RTRIM(CITY)='625'</v>
      </c>
    </row>
    <row r="532" spans="1:8" x14ac:dyDescent="0.25">
      <c r="A532" s="7">
        <v>1349</v>
      </c>
      <c r="B532" s="9" t="s">
        <v>1186</v>
      </c>
      <c r="C532" s="7" t="s">
        <v>9</v>
      </c>
      <c r="D532" s="11" t="s">
        <v>3126</v>
      </c>
      <c r="E532" s="11">
        <v>630</v>
      </c>
      <c r="F532" s="5" t="s">
        <v>5198</v>
      </c>
      <c r="G532" s="5" t="s">
        <v>58</v>
      </c>
      <c r="H532" s="5" t="str">
        <f t="shared" ref="H532:H595" si="26">"UPDATE crash_"&amp;TRIM(G532)&amp;" SET "&amp;TRIM(C532)&amp;"txt = '"&amp;TRIM(F532)&amp;"' where RTRIM("&amp;TRIM(C532)&amp;")='"&amp;TRIM(E532)&amp;"'"</f>
        <v>UPDATE crash_ACC SET CITYtxt = 'CHAMPLIN' where RTRIM(CITY)='630'</v>
      </c>
    </row>
    <row r="533" spans="1:8" x14ac:dyDescent="0.25">
      <c r="A533" s="7">
        <v>1350</v>
      </c>
      <c r="B533" s="6" t="s">
        <v>1187</v>
      </c>
      <c r="C533" s="7" t="s">
        <v>9</v>
      </c>
      <c r="D533" s="11" t="s">
        <v>3127</v>
      </c>
      <c r="E533" s="11">
        <v>635</v>
      </c>
      <c r="F533" s="5" t="s">
        <v>5199</v>
      </c>
      <c r="G533" s="5" t="s">
        <v>58</v>
      </c>
      <c r="H533" s="5" t="str">
        <f t="shared" si="26"/>
        <v>UPDATE crash_ACC SET CITYtxt = 'CHANDLER' where RTRIM(CITY)='635'</v>
      </c>
    </row>
    <row r="534" spans="1:8" x14ac:dyDescent="0.25">
      <c r="A534" s="7">
        <v>1351</v>
      </c>
      <c r="B534" s="6" t="s">
        <v>1188</v>
      </c>
      <c r="C534" s="7" t="s">
        <v>9</v>
      </c>
      <c r="D534" s="11" t="s">
        <v>3128</v>
      </c>
      <c r="E534" s="11">
        <v>640</v>
      </c>
      <c r="F534" s="5" t="s">
        <v>5200</v>
      </c>
      <c r="G534" s="5" t="s">
        <v>58</v>
      </c>
      <c r="H534" s="5" t="str">
        <f t="shared" si="26"/>
        <v>UPDATE crash_ACC SET CITYtxt = 'CHANHASSEN' where RTRIM(CITY)='640'</v>
      </c>
    </row>
    <row r="535" spans="1:8" x14ac:dyDescent="0.25">
      <c r="A535" s="7">
        <v>1352</v>
      </c>
      <c r="B535" s="6" t="s">
        <v>1189</v>
      </c>
      <c r="C535" s="7" t="s">
        <v>9</v>
      </c>
      <c r="D535" s="11" t="s">
        <v>3129</v>
      </c>
      <c r="E535" s="11">
        <v>645</v>
      </c>
      <c r="F535" s="5" t="s">
        <v>5201</v>
      </c>
      <c r="G535" s="5" t="s">
        <v>58</v>
      </c>
      <c r="H535" s="5" t="str">
        <f t="shared" si="26"/>
        <v>UPDATE crash_ACC SET CITYtxt = 'CHASKA' where RTRIM(CITY)='645'</v>
      </c>
    </row>
    <row r="536" spans="1:8" x14ac:dyDescent="0.25">
      <c r="A536" s="7">
        <v>1353</v>
      </c>
      <c r="B536" s="6" t="s">
        <v>1190</v>
      </c>
      <c r="C536" s="7" t="s">
        <v>9</v>
      </c>
      <c r="D536" s="11" t="s">
        <v>3130</v>
      </c>
      <c r="E536" s="11">
        <v>650</v>
      </c>
      <c r="F536" s="5" t="s">
        <v>3131</v>
      </c>
      <c r="G536" s="5" t="s">
        <v>58</v>
      </c>
      <c r="H536" s="5" t="str">
        <f t="shared" si="26"/>
        <v>UPDATE crash_ACC SET CITYtxt = 'CHATFIELD' where RTRIM(CITY)='650'</v>
      </c>
    </row>
    <row r="537" spans="1:8" x14ac:dyDescent="0.25">
      <c r="A537" s="7">
        <v>1354</v>
      </c>
      <c r="B537" s="6" t="s">
        <v>1191</v>
      </c>
      <c r="C537" s="7" t="s">
        <v>9</v>
      </c>
      <c r="D537" s="11" t="s">
        <v>3132</v>
      </c>
      <c r="E537" s="11">
        <v>655</v>
      </c>
      <c r="F537" s="5" t="s">
        <v>3133</v>
      </c>
      <c r="G537" s="5" t="s">
        <v>58</v>
      </c>
      <c r="H537" s="5" t="str">
        <f t="shared" si="26"/>
        <v>UPDATE crash_ACC SET CITYtxt = 'CHICKAMAW BCH' where RTRIM(CITY)='655'</v>
      </c>
    </row>
    <row r="538" spans="1:8" x14ac:dyDescent="0.25">
      <c r="A538" s="7">
        <v>1355</v>
      </c>
      <c r="B538" s="6" t="s">
        <v>1192</v>
      </c>
      <c r="C538" s="7" t="s">
        <v>9</v>
      </c>
      <c r="D538" s="11" t="s">
        <v>3134</v>
      </c>
      <c r="E538" s="11">
        <v>660</v>
      </c>
      <c r="F538" s="5" t="s">
        <v>5202</v>
      </c>
      <c r="G538" s="5" t="s">
        <v>58</v>
      </c>
      <c r="H538" s="5" t="str">
        <f t="shared" si="26"/>
        <v>UPDATE crash_ACC SET CITYtxt = 'CHISAGO CITY' where RTRIM(CITY)='660'</v>
      </c>
    </row>
    <row r="539" spans="1:8" x14ac:dyDescent="0.25">
      <c r="A539" s="7">
        <v>1356</v>
      </c>
      <c r="B539" s="6" t="s">
        <v>1193</v>
      </c>
      <c r="C539" s="7" t="s">
        <v>9</v>
      </c>
      <c r="D539" s="11" t="s">
        <v>3135</v>
      </c>
      <c r="E539" s="11">
        <v>665</v>
      </c>
      <c r="F539" s="5" t="s">
        <v>5203</v>
      </c>
      <c r="G539" s="5" t="s">
        <v>58</v>
      </c>
      <c r="H539" s="5" t="str">
        <f t="shared" si="26"/>
        <v>UPDATE crash_ACC SET CITYtxt = 'CHISHOLM' where RTRIM(CITY)='665'</v>
      </c>
    </row>
    <row r="540" spans="1:8" x14ac:dyDescent="0.25">
      <c r="A540" s="7">
        <v>1357</v>
      </c>
      <c r="B540" s="6" t="s">
        <v>1194</v>
      </c>
      <c r="C540" s="7" t="s">
        <v>9</v>
      </c>
      <c r="D540" s="11" t="s">
        <v>3136</v>
      </c>
      <c r="E540" s="11">
        <v>670</v>
      </c>
      <c r="F540" s="5" t="s">
        <v>5204</v>
      </c>
      <c r="G540" s="5" t="s">
        <v>58</v>
      </c>
      <c r="H540" s="5" t="str">
        <f t="shared" si="26"/>
        <v>UPDATE crash_ACC SET CITYtxt = 'CHOKIO' where RTRIM(CITY)='670'</v>
      </c>
    </row>
    <row r="541" spans="1:8" x14ac:dyDescent="0.25">
      <c r="A541" s="7">
        <v>1358</v>
      </c>
      <c r="B541" s="6" t="s">
        <v>1195</v>
      </c>
      <c r="C541" s="7" t="s">
        <v>9</v>
      </c>
      <c r="D541" s="11" t="s">
        <v>3137</v>
      </c>
      <c r="E541" s="11">
        <v>675</v>
      </c>
      <c r="F541" s="5" t="s">
        <v>5205</v>
      </c>
      <c r="G541" s="5" t="s">
        <v>58</v>
      </c>
      <c r="H541" s="5" t="str">
        <f t="shared" si="26"/>
        <v>UPDATE crash_ACC SET CITYtxt = 'CIRCLE PINES' where RTRIM(CITY)='675'</v>
      </c>
    </row>
    <row r="542" spans="1:8" x14ac:dyDescent="0.25">
      <c r="A542" s="7">
        <v>1359</v>
      </c>
      <c r="B542" s="6" t="s">
        <v>1196</v>
      </c>
      <c r="C542" s="7" t="s">
        <v>9</v>
      </c>
      <c r="D542" s="11" t="s">
        <v>3138</v>
      </c>
      <c r="E542" s="11">
        <v>680</v>
      </c>
      <c r="F542" s="5" t="s">
        <v>5206</v>
      </c>
      <c r="G542" s="5" t="s">
        <v>58</v>
      </c>
      <c r="H542" s="5" t="str">
        <f t="shared" si="26"/>
        <v>UPDATE crash_ACC SET CITYtxt = 'CLARA CITY' where RTRIM(CITY)='680'</v>
      </c>
    </row>
    <row r="543" spans="1:8" x14ac:dyDescent="0.25">
      <c r="A543" s="7">
        <v>1360</v>
      </c>
      <c r="B543" s="6" t="s">
        <v>1197</v>
      </c>
      <c r="C543" s="7" t="s">
        <v>9</v>
      </c>
      <c r="D543" s="11" t="s">
        <v>3139</v>
      </c>
      <c r="E543" s="11">
        <v>685</v>
      </c>
      <c r="F543" s="5" t="s">
        <v>3140</v>
      </c>
      <c r="G543" s="5" t="s">
        <v>58</v>
      </c>
      <c r="H543" s="5" t="str">
        <f t="shared" si="26"/>
        <v>UPDATE crash_ACC SET CITYtxt = 'CLAREMONT' where RTRIM(CITY)='685'</v>
      </c>
    </row>
    <row r="544" spans="1:8" x14ac:dyDescent="0.25">
      <c r="A544" s="7">
        <v>1361</v>
      </c>
      <c r="B544" s="6" t="s">
        <v>1198</v>
      </c>
      <c r="C544" s="7" t="s">
        <v>9</v>
      </c>
      <c r="D544" s="11" t="s">
        <v>3141</v>
      </c>
      <c r="E544" s="11">
        <v>690</v>
      </c>
      <c r="F544" s="5" t="s">
        <v>5207</v>
      </c>
      <c r="G544" s="5" t="s">
        <v>58</v>
      </c>
      <c r="H544" s="5" t="str">
        <f t="shared" si="26"/>
        <v>UPDATE crash_ACC SET CITYtxt = 'CLARISSA' where RTRIM(CITY)='690'</v>
      </c>
    </row>
    <row r="545" spans="1:8" x14ac:dyDescent="0.25">
      <c r="A545" s="7">
        <v>1362</v>
      </c>
      <c r="B545" s="6" t="s">
        <v>1199</v>
      </c>
      <c r="C545" s="7" t="s">
        <v>9</v>
      </c>
      <c r="D545" s="11" t="s">
        <v>3142</v>
      </c>
      <c r="E545" s="11">
        <v>695</v>
      </c>
      <c r="F545" s="5" t="s">
        <v>5208</v>
      </c>
      <c r="G545" s="5" t="s">
        <v>58</v>
      </c>
      <c r="H545" s="5" t="str">
        <f t="shared" si="26"/>
        <v>UPDATE crash_ACC SET CITYtxt = 'CLARKFIELD' where RTRIM(CITY)='695'</v>
      </c>
    </row>
    <row r="546" spans="1:8" x14ac:dyDescent="0.25">
      <c r="A546" s="7">
        <v>1363</v>
      </c>
      <c r="B546" s="6" t="s">
        <v>1200</v>
      </c>
      <c r="C546" s="7" t="s">
        <v>9</v>
      </c>
      <c r="D546" s="11" t="s">
        <v>3143</v>
      </c>
      <c r="E546" s="11">
        <v>700</v>
      </c>
      <c r="F546" s="5" t="s">
        <v>5209</v>
      </c>
      <c r="G546" s="5" t="s">
        <v>58</v>
      </c>
      <c r="H546" s="5" t="str">
        <f t="shared" si="26"/>
        <v>UPDATE crash_ACC SET CITYtxt = 'CLARKS GROVE' where RTRIM(CITY)='700'</v>
      </c>
    </row>
    <row r="547" spans="1:8" x14ac:dyDescent="0.25">
      <c r="A547" s="7">
        <v>1364</v>
      </c>
      <c r="B547" s="6" t="s">
        <v>1201</v>
      </c>
      <c r="C547" s="7" t="s">
        <v>9</v>
      </c>
      <c r="D547" s="11" t="s">
        <v>3144</v>
      </c>
      <c r="E547" s="11">
        <v>705</v>
      </c>
      <c r="F547" s="5" t="s">
        <v>5210</v>
      </c>
      <c r="G547" s="5" t="s">
        <v>58</v>
      </c>
      <c r="H547" s="5" t="str">
        <f t="shared" si="26"/>
        <v>UPDATE crash_ACC SET CITYtxt = 'CLEARBROOK' where RTRIM(CITY)='705'</v>
      </c>
    </row>
    <row r="548" spans="1:8" x14ac:dyDescent="0.25">
      <c r="A548" s="7">
        <v>1365</v>
      </c>
      <c r="B548" s="6" t="s">
        <v>1202</v>
      </c>
      <c r="C548" s="7" t="s">
        <v>9</v>
      </c>
      <c r="D548" s="11" t="s">
        <v>3145</v>
      </c>
      <c r="E548" s="11">
        <v>710</v>
      </c>
      <c r="F548" s="5" t="s">
        <v>5211</v>
      </c>
      <c r="G548" s="5" t="s">
        <v>58</v>
      </c>
      <c r="H548" s="5" t="str">
        <f t="shared" si="26"/>
        <v>UPDATE crash_ACC SET CITYtxt = 'CLEAR LAKE' where RTRIM(CITY)='710'</v>
      </c>
    </row>
    <row r="549" spans="1:8" x14ac:dyDescent="0.25">
      <c r="A549" s="7">
        <v>1366</v>
      </c>
      <c r="B549" s="6" t="s">
        <v>1203</v>
      </c>
      <c r="C549" s="7" t="s">
        <v>9</v>
      </c>
      <c r="D549" s="11" t="s">
        <v>3146</v>
      </c>
      <c r="E549" s="11">
        <v>715</v>
      </c>
      <c r="F549" s="5" t="s">
        <v>4815</v>
      </c>
      <c r="G549" s="5" t="s">
        <v>58</v>
      </c>
      <c r="H549" s="5" t="str">
        <f t="shared" si="26"/>
        <v>UPDATE crash_ACC SET CITYtxt = 'CLEARWATER' where RTRIM(CITY)='715'</v>
      </c>
    </row>
    <row r="550" spans="1:8" x14ac:dyDescent="0.25">
      <c r="A550" s="7">
        <v>1367</v>
      </c>
      <c r="B550" s="6" t="s">
        <v>1204</v>
      </c>
      <c r="C550" s="7" t="s">
        <v>9</v>
      </c>
      <c r="D550" s="11" t="s">
        <v>3147</v>
      </c>
      <c r="E550" s="11">
        <v>720</v>
      </c>
      <c r="F550" s="5" t="s">
        <v>5212</v>
      </c>
      <c r="G550" s="5" t="s">
        <v>58</v>
      </c>
      <c r="H550" s="5" t="str">
        <f t="shared" si="26"/>
        <v>UPDATE crash_ACC SET CITYtxt = 'CLEMENTS' where RTRIM(CITY)='720'</v>
      </c>
    </row>
    <row r="551" spans="1:8" x14ac:dyDescent="0.25">
      <c r="A551" s="7">
        <v>1368</v>
      </c>
      <c r="B551" s="6" t="s">
        <v>1205</v>
      </c>
      <c r="C551" s="7" t="s">
        <v>9</v>
      </c>
      <c r="D551" s="11" t="s">
        <v>3148</v>
      </c>
      <c r="E551" s="11">
        <v>725</v>
      </c>
      <c r="F551" s="5" t="s">
        <v>3149</v>
      </c>
      <c r="G551" s="5" t="s">
        <v>58</v>
      </c>
      <c r="H551" s="5" t="str">
        <f t="shared" si="26"/>
        <v>UPDATE crash_ACC SET CITYtxt = 'CLEVELAND' where RTRIM(CITY)='725'</v>
      </c>
    </row>
    <row r="552" spans="1:8" x14ac:dyDescent="0.25">
      <c r="A552" s="7">
        <v>1369</v>
      </c>
      <c r="B552" s="6" t="s">
        <v>1206</v>
      </c>
      <c r="C552" s="7" t="s">
        <v>9</v>
      </c>
      <c r="D552" s="11" t="s">
        <v>3150</v>
      </c>
      <c r="E552" s="11">
        <v>730</v>
      </c>
      <c r="F552" s="5" t="s">
        <v>5213</v>
      </c>
      <c r="G552" s="5" t="s">
        <v>58</v>
      </c>
      <c r="H552" s="5" t="str">
        <f t="shared" si="26"/>
        <v>UPDATE crash_ACC SET CITYtxt = 'CLIMAX' where RTRIM(CITY)='730'</v>
      </c>
    </row>
    <row r="553" spans="1:8" x14ac:dyDescent="0.25">
      <c r="A553" s="7">
        <v>1370</v>
      </c>
      <c r="B553" s="6" t="s">
        <v>1207</v>
      </c>
      <c r="C553" s="7" t="s">
        <v>9</v>
      </c>
      <c r="D553" s="11" t="s">
        <v>3151</v>
      </c>
      <c r="E553" s="11">
        <v>735</v>
      </c>
      <c r="F553" s="5" t="s">
        <v>3152</v>
      </c>
      <c r="G553" s="5" t="s">
        <v>58</v>
      </c>
      <c r="H553" s="5" t="str">
        <f t="shared" si="26"/>
        <v>UPDATE crash_ACC SET CITYtxt = 'CLINTON' where RTRIM(CITY)='735'</v>
      </c>
    </row>
    <row r="554" spans="1:8" x14ac:dyDescent="0.25">
      <c r="A554" s="7">
        <v>1371</v>
      </c>
      <c r="B554" s="6" t="s">
        <v>1208</v>
      </c>
      <c r="C554" s="7" t="s">
        <v>9</v>
      </c>
      <c r="D554" s="11" t="s">
        <v>3153</v>
      </c>
      <c r="E554" s="11">
        <v>740</v>
      </c>
      <c r="F554" s="5" t="s">
        <v>3154</v>
      </c>
      <c r="G554" s="5" t="s">
        <v>58</v>
      </c>
      <c r="H554" s="5" t="str">
        <f t="shared" si="26"/>
        <v>UPDATE crash_ACC SET CITYtxt = 'CLITHORAL' where RTRIM(CITY)='740'</v>
      </c>
    </row>
    <row r="555" spans="1:8" x14ac:dyDescent="0.25">
      <c r="A555" s="7">
        <v>1372</v>
      </c>
      <c r="B555" s="6" t="s">
        <v>1209</v>
      </c>
      <c r="C555" s="7" t="s">
        <v>9</v>
      </c>
      <c r="D555" s="11" t="s">
        <v>3155</v>
      </c>
      <c r="E555" s="11">
        <v>745</v>
      </c>
      <c r="F555" s="5" t="s">
        <v>5214</v>
      </c>
      <c r="G555" s="5" t="s">
        <v>58</v>
      </c>
      <c r="H555" s="5" t="str">
        <f t="shared" si="26"/>
        <v>UPDATE crash_ACC SET CITYtxt = 'CLONTARF' where RTRIM(CITY)='745'</v>
      </c>
    </row>
    <row r="556" spans="1:8" x14ac:dyDescent="0.25">
      <c r="A556" s="7">
        <v>1373</v>
      </c>
      <c r="B556" s="6" t="s">
        <v>1210</v>
      </c>
      <c r="C556" s="7" t="s">
        <v>9</v>
      </c>
      <c r="D556" s="11" t="s">
        <v>3156</v>
      </c>
      <c r="E556" s="11">
        <v>750</v>
      </c>
      <c r="F556" s="5" t="s">
        <v>3157</v>
      </c>
      <c r="G556" s="5" t="s">
        <v>58</v>
      </c>
      <c r="H556" s="5" t="str">
        <f t="shared" si="26"/>
        <v>UPDATE crash_ACC SET CITYtxt = 'CLOQUET' where RTRIM(CITY)='750'</v>
      </c>
    </row>
    <row r="557" spans="1:8" x14ac:dyDescent="0.25">
      <c r="A557" s="7">
        <v>1374</v>
      </c>
      <c r="B557" s="6" t="s">
        <v>1211</v>
      </c>
      <c r="C557" s="7" t="s">
        <v>9</v>
      </c>
      <c r="D557" s="11" t="s">
        <v>3158</v>
      </c>
      <c r="E557" s="11">
        <v>755</v>
      </c>
      <c r="F557" s="5" t="s">
        <v>5215</v>
      </c>
      <c r="G557" s="5" t="s">
        <v>58</v>
      </c>
      <c r="H557" s="5" t="str">
        <f t="shared" si="26"/>
        <v>UPDATE crash_ACC SET CITYtxt = 'COATES' where RTRIM(CITY)='755'</v>
      </c>
    </row>
    <row r="558" spans="1:8" x14ac:dyDescent="0.25">
      <c r="A558" s="7">
        <v>1375</v>
      </c>
      <c r="B558" s="6" t="s">
        <v>1212</v>
      </c>
      <c r="C558" s="7" t="s">
        <v>9</v>
      </c>
      <c r="D558" s="11" t="s">
        <v>3159</v>
      </c>
      <c r="E558" s="11">
        <v>760</v>
      </c>
      <c r="F558" s="5" t="s">
        <v>5216</v>
      </c>
      <c r="G558" s="5" t="s">
        <v>58</v>
      </c>
      <c r="H558" s="5" t="str">
        <f t="shared" si="26"/>
        <v>UPDATE crash_ACC SET CITYtxt = 'CORDEN' where RTRIM(CITY)='760'</v>
      </c>
    </row>
    <row r="559" spans="1:8" x14ac:dyDescent="0.25">
      <c r="A559" s="7">
        <v>1376</v>
      </c>
      <c r="B559" s="6" t="s">
        <v>1213</v>
      </c>
      <c r="C559" s="7" t="s">
        <v>9</v>
      </c>
      <c r="D559" s="11" t="s">
        <v>3160</v>
      </c>
      <c r="E559" s="11">
        <v>765</v>
      </c>
      <c r="F559" s="5" t="s">
        <v>5217</v>
      </c>
      <c r="G559" s="5" t="s">
        <v>58</v>
      </c>
      <c r="H559" s="5" t="str">
        <f t="shared" si="26"/>
        <v>UPDATE crash_ACC SET CITYtxt = 'COHASSET' where RTRIM(CITY)='765'</v>
      </c>
    </row>
    <row r="560" spans="1:8" x14ac:dyDescent="0.25">
      <c r="A560" s="7">
        <v>1377</v>
      </c>
      <c r="B560" s="6" t="s">
        <v>1214</v>
      </c>
      <c r="C560" s="7" t="s">
        <v>9</v>
      </c>
      <c r="D560" s="11" t="s">
        <v>3161</v>
      </c>
      <c r="E560" s="11">
        <v>770</v>
      </c>
      <c r="F560" s="5" t="s">
        <v>5218</v>
      </c>
      <c r="G560" s="5" t="s">
        <v>58</v>
      </c>
      <c r="H560" s="5" t="str">
        <f t="shared" si="26"/>
        <v>UPDATE crash_ACC SET CITYtxt = 'COKATO' where RTRIM(CITY)='770'</v>
      </c>
    </row>
    <row r="561" spans="1:8" x14ac:dyDescent="0.25">
      <c r="A561" s="7">
        <v>1378</v>
      </c>
      <c r="B561" s="6" t="s">
        <v>1215</v>
      </c>
      <c r="C561" s="7" t="s">
        <v>9</v>
      </c>
      <c r="D561" s="11" t="s">
        <v>3162</v>
      </c>
      <c r="E561" s="11">
        <v>775</v>
      </c>
      <c r="F561" s="5" t="s">
        <v>3163</v>
      </c>
      <c r="G561" s="5" t="s">
        <v>58</v>
      </c>
      <c r="H561" s="5" t="str">
        <f t="shared" si="26"/>
        <v>UPDATE crash_ACC SET CITYtxt = 'COLD SPRING' where RTRIM(CITY)='775'</v>
      </c>
    </row>
    <row r="562" spans="1:8" x14ac:dyDescent="0.25">
      <c r="A562" s="7">
        <v>1379</v>
      </c>
      <c r="B562" s="6" t="s">
        <v>1216</v>
      </c>
      <c r="C562" s="7" t="s">
        <v>9</v>
      </c>
      <c r="D562" s="11" t="s">
        <v>3164</v>
      </c>
      <c r="E562" s="11">
        <v>780</v>
      </c>
      <c r="F562" s="5" t="s">
        <v>3165</v>
      </c>
      <c r="G562" s="5" t="s">
        <v>58</v>
      </c>
      <c r="H562" s="5" t="str">
        <f t="shared" si="26"/>
        <v>UPDATE crash_ACC SET CITYtxt = 'COLERAINE' where RTRIM(CITY)='780'</v>
      </c>
    </row>
    <row r="563" spans="1:8" x14ac:dyDescent="0.25">
      <c r="A563" s="7">
        <v>1380</v>
      </c>
      <c r="B563" s="6" t="s">
        <v>1217</v>
      </c>
      <c r="C563" s="7" t="s">
        <v>9</v>
      </c>
      <c r="D563" s="11" t="s">
        <v>3166</v>
      </c>
      <c r="E563" s="11">
        <v>785</v>
      </c>
      <c r="F563" s="5" t="s">
        <v>3167</v>
      </c>
      <c r="G563" s="5" t="s">
        <v>58</v>
      </c>
      <c r="H563" s="5" t="str">
        <f t="shared" si="26"/>
        <v>UPDATE crash_ACC SET CITYtxt = 'COLOGNE' where RTRIM(CITY)='785'</v>
      </c>
    </row>
    <row r="564" spans="1:8" x14ac:dyDescent="0.25">
      <c r="A564" s="7">
        <v>1381</v>
      </c>
      <c r="B564" s="6" t="s">
        <v>1218</v>
      </c>
      <c r="C564" s="7" t="s">
        <v>9</v>
      </c>
      <c r="D564" s="11" t="s">
        <v>3168</v>
      </c>
      <c r="E564" s="11">
        <v>790</v>
      </c>
      <c r="F564" s="5" t="s">
        <v>5219</v>
      </c>
      <c r="G564" s="5" t="s">
        <v>58</v>
      </c>
      <c r="H564" s="5" t="str">
        <f t="shared" si="26"/>
        <v>UPDATE crash_ACC SET CITYtxt = 'COLUMBIA HTS' where RTRIM(CITY)='790'</v>
      </c>
    </row>
    <row r="565" spans="1:8" x14ac:dyDescent="0.25">
      <c r="A565" s="7">
        <v>1382</v>
      </c>
      <c r="B565" s="6" t="s">
        <v>1219</v>
      </c>
      <c r="C565" s="7" t="s">
        <v>9</v>
      </c>
      <c r="D565" s="11" t="s">
        <v>3169</v>
      </c>
      <c r="E565" s="11">
        <v>792</v>
      </c>
      <c r="F565" s="5" t="s">
        <v>3170</v>
      </c>
      <c r="G565" s="5" t="s">
        <v>58</v>
      </c>
      <c r="H565" s="5" t="str">
        <f t="shared" si="26"/>
        <v>UPDATE crash_ACC SET CITYtxt = 'COLUMBUS' where RTRIM(CITY)='792'</v>
      </c>
    </row>
    <row r="566" spans="1:8" x14ac:dyDescent="0.25">
      <c r="A566" s="7">
        <v>1383</v>
      </c>
      <c r="B566" s="6" t="s">
        <v>1220</v>
      </c>
      <c r="C566" s="7" t="s">
        <v>9</v>
      </c>
      <c r="D566" s="11" t="s">
        <v>3171</v>
      </c>
      <c r="E566" s="11">
        <v>795</v>
      </c>
      <c r="F566" s="5" t="s">
        <v>3172</v>
      </c>
      <c r="G566" s="5" t="s">
        <v>58</v>
      </c>
      <c r="H566" s="5" t="str">
        <f t="shared" si="26"/>
        <v>UPDATE crash_ACC SET CITYtxt = 'COMFREY' where RTRIM(CITY)='795'</v>
      </c>
    </row>
    <row r="567" spans="1:8" x14ac:dyDescent="0.25">
      <c r="A567" s="7">
        <v>1384</v>
      </c>
      <c r="B567" s="6" t="s">
        <v>1221</v>
      </c>
      <c r="C567" s="7" t="s">
        <v>9</v>
      </c>
      <c r="D567" s="11" t="s">
        <v>3173</v>
      </c>
      <c r="E567" s="11">
        <v>800</v>
      </c>
      <c r="F567" s="5" t="s">
        <v>5220</v>
      </c>
      <c r="G567" s="5" t="s">
        <v>58</v>
      </c>
      <c r="H567" s="5" t="str">
        <f t="shared" si="26"/>
        <v>UPDATE crash_ACC SET CITYtxt = 'COMSTOCK' where RTRIM(CITY)='800'</v>
      </c>
    </row>
    <row r="568" spans="1:8" x14ac:dyDescent="0.25">
      <c r="A568" s="7">
        <v>1385</v>
      </c>
      <c r="B568" s="6" t="s">
        <v>1222</v>
      </c>
      <c r="C568" s="7" t="s">
        <v>9</v>
      </c>
      <c r="D568" s="11" t="s">
        <v>3174</v>
      </c>
      <c r="E568" s="11">
        <v>805</v>
      </c>
      <c r="F568" s="5" t="s">
        <v>5221</v>
      </c>
      <c r="G568" s="5" t="s">
        <v>58</v>
      </c>
      <c r="H568" s="5" t="str">
        <f t="shared" si="26"/>
        <v>UPDATE crash_ACC SET CITYtxt = 'CONGER' where RTRIM(CITY)='805'</v>
      </c>
    </row>
    <row r="569" spans="1:8" x14ac:dyDescent="0.25">
      <c r="A569" s="7">
        <v>1386</v>
      </c>
      <c r="B569" s="6" t="s">
        <v>1223</v>
      </c>
      <c r="C569" s="7" t="s">
        <v>9</v>
      </c>
      <c r="D569" s="11" t="s">
        <v>3175</v>
      </c>
      <c r="E569" s="11">
        <v>810</v>
      </c>
      <c r="F569" s="5" t="s">
        <v>4816</v>
      </c>
      <c r="G569" s="5" t="s">
        <v>58</v>
      </c>
      <c r="H569" s="5" t="str">
        <f t="shared" si="26"/>
        <v>UPDATE crash_ACC SET CITYtxt = 'COOK' where RTRIM(CITY)='810'</v>
      </c>
    </row>
    <row r="570" spans="1:8" x14ac:dyDescent="0.25">
      <c r="A570" s="7">
        <v>1387</v>
      </c>
      <c r="B570" s="6" t="s">
        <v>1224</v>
      </c>
      <c r="C570" s="7" t="s">
        <v>9</v>
      </c>
      <c r="D570" s="11" t="s">
        <v>3176</v>
      </c>
      <c r="E570" s="11">
        <v>820</v>
      </c>
      <c r="F570" s="5" t="s">
        <v>3177</v>
      </c>
      <c r="G570" s="5" t="s">
        <v>58</v>
      </c>
      <c r="H570" s="5" t="str">
        <f t="shared" si="26"/>
        <v>UPDATE crash_ACC SET CITYtxt = 'COON RAPIDS' where RTRIM(CITY)='820'</v>
      </c>
    </row>
    <row r="571" spans="1:8" x14ac:dyDescent="0.25">
      <c r="A571" s="7">
        <v>1388</v>
      </c>
      <c r="B571" s="6" t="s">
        <v>1225</v>
      </c>
      <c r="C571" s="7" t="s">
        <v>9</v>
      </c>
      <c r="D571" s="11" t="s">
        <v>3178</v>
      </c>
      <c r="E571" s="11">
        <v>825</v>
      </c>
      <c r="F571" s="5" t="s">
        <v>5222</v>
      </c>
      <c r="G571" s="5" t="s">
        <v>58</v>
      </c>
      <c r="H571" s="5" t="str">
        <f t="shared" si="26"/>
        <v>UPDATE crash_ACC SET CITYtxt = 'CORCORAN' where RTRIM(CITY)='825'</v>
      </c>
    </row>
    <row r="572" spans="1:8" x14ac:dyDescent="0.25">
      <c r="A572" s="7">
        <v>1389</v>
      </c>
      <c r="B572" s="6" t="s">
        <v>1226</v>
      </c>
      <c r="C572" s="7" t="s">
        <v>9</v>
      </c>
      <c r="D572" s="11" t="s">
        <v>3179</v>
      </c>
      <c r="E572" s="11">
        <v>830</v>
      </c>
      <c r="F572" s="5" t="s">
        <v>3180</v>
      </c>
      <c r="G572" s="5" t="s">
        <v>58</v>
      </c>
      <c r="H572" s="5" t="str">
        <f t="shared" si="26"/>
        <v>UPDATE crash_ACC SET CITYtxt = 'CORRELL' where RTRIM(CITY)='830'</v>
      </c>
    </row>
    <row r="573" spans="1:8" x14ac:dyDescent="0.25">
      <c r="A573" s="7">
        <v>1390</v>
      </c>
      <c r="B573" s="6" t="s">
        <v>1227</v>
      </c>
      <c r="C573" s="7" t="s">
        <v>9</v>
      </c>
      <c r="D573" s="11" t="s">
        <v>3181</v>
      </c>
      <c r="E573" s="11">
        <v>835</v>
      </c>
      <c r="F573" s="5" t="s">
        <v>5223</v>
      </c>
      <c r="G573" s="5" t="s">
        <v>58</v>
      </c>
      <c r="H573" s="5" t="str">
        <f t="shared" si="26"/>
        <v>UPDATE crash_ACC SET CITYtxt = 'COSMOS' where RTRIM(CITY)='835'</v>
      </c>
    </row>
    <row r="574" spans="1:8" x14ac:dyDescent="0.25">
      <c r="A574" s="7">
        <v>1391</v>
      </c>
      <c r="B574" s="6" t="s">
        <v>1228</v>
      </c>
      <c r="C574" s="7" t="s">
        <v>9</v>
      </c>
      <c r="D574" s="11" t="s">
        <v>3182</v>
      </c>
      <c r="E574" s="11">
        <v>837</v>
      </c>
      <c r="F574" s="5" t="s">
        <v>5224</v>
      </c>
      <c r="G574" s="5" t="s">
        <v>58</v>
      </c>
      <c r="H574" s="5" t="str">
        <f t="shared" si="26"/>
        <v>UPDATE crash_ACC SET CITYtxt = 'COTTAGE GROV' where RTRIM(CITY)='837'</v>
      </c>
    </row>
    <row r="575" spans="1:8" x14ac:dyDescent="0.25">
      <c r="A575" s="7">
        <v>1392</v>
      </c>
      <c r="B575" s="6" t="s">
        <v>1229</v>
      </c>
      <c r="C575" s="7" t="s">
        <v>9</v>
      </c>
      <c r="D575" s="11" t="s">
        <v>3183</v>
      </c>
      <c r="E575" s="11">
        <v>840</v>
      </c>
      <c r="F575" s="5" t="s">
        <v>4817</v>
      </c>
      <c r="G575" s="5" t="s">
        <v>58</v>
      </c>
      <c r="H575" s="5" t="str">
        <f t="shared" si="26"/>
        <v>UPDATE crash_ACC SET CITYtxt = 'COTTONWOOD' where RTRIM(CITY)='840'</v>
      </c>
    </row>
    <row r="576" spans="1:8" x14ac:dyDescent="0.25">
      <c r="A576" s="7">
        <v>1393</v>
      </c>
      <c r="B576" s="6" t="s">
        <v>1230</v>
      </c>
      <c r="C576" s="7" t="s">
        <v>9</v>
      </c>
      <c r="D576" s="11" t="s">
        <v>3184</v>
      </c>
      <c r="E576" s="11">
        <v>845</v>
      </c>
      <c r="F576" s="5" t="s">
        <v>3185</v>
      </c>
      <c r="G576" s="5" t="s">
        <v>58</v>
      </c>
      <c r="H576" s="5" t="str">
        <f t="shared" si="26"/>
        <v>UPDATE crash_ACC SET CITYtxt = 'COURTLAND' where RTRIM(CITY)='845'</v>
      </c>
    </row>
    <row r="577" spans="1:8" x14ac:dyDescent="0.25">
      <c r="A577" s="7">
        <v>1394</v>
      </c>
      <c r="B577" s="6" t="s">
        <v>1231</v>
      </c>
      <c r="C577" s="7" t="s">
        <v>9</v>
      </c>
      <c r="D577" s="11" t="s">
        <v>3186</v>
      </c>
      <c r="E577" s="11">
        <v>850</v>
      </c>
      <c r="F577" s="5" t="s">
        <v>5225</v>
      </c>
      <c r="G577" s="5" t="s">
        <v>58</v>
      </c>
      <c r="H577" s="5" t="str">
        <f t="shared" si="26"/>
        <v>UPDATE crash_ACC SET CITYtxt = 'CROMWELL' where RTRIM(CITY)='850'</v>
      </c>
    </row>
    <row r="578" spans="1:8" x14ac:dyDescent="0.25">
      <c r="A578" s="7">
        <v>1395</v>
      </c>
      <c r="B578" s="6" t="s">
        <v>1232</v>
      </c>
      <c r="C578" s="7" t="s">
        <v>9</v>
      </c>
      <c r="D578" s="11" t="s">
        <v>3187</v>
      </c>
      <c r="E578" s="11">
        <v>855</v>
      </c>
      <c r="F578" s="5" t="s">
        <v>3188</v>
      </c>
      <c r="G578" s="5" t="s">
        <v>58</v>
      </c>
      <c r="H578" s="5" t="str">
        <f t="shared" si="26"/>
        <v>UPDATE crash_ACC SET CITYtxt = 'CROOKSTON' where RTRIM(CITY)='855'</v>
      </c>
    </row>
    <row r="579" spans="1:8" x14ac:dyDescent="0.25">
      <c r="A579" s="7">
        <v>1396</v>
      </c>
      <c r="B579" s="6" t="s">
        <v>1233</v>
      </c>
      <c r="C579" s="7" t="s">
        <v>9</v>
      </c>
      <c r="D579" s="11" t="s">
        <v>3189</v>
      </c>
      <c r="E579" s="11">
        <v>860</v>
      </c>
      <c r="F579" s="5" t="s">
        <v>5226</v>
      </c>
      <c r="G579" s="5" t="s">
        <v>58</v>
      </c>
      <c r="H579" s="5" t="str">
        <f t="shared" si="26"/>
        <v>UPDATE crash_ACC SET CITYtxt = 'CROSBY' where RTRIM(CITY)='860'</v>
      </c>
    </row>
    <row r="580" spans="1:8" x14ac:dyDescent="0.25">
      <c r="A580" s="7">
        <v>1397</v>
      </c>
      <c r="B580" s="6" t="s">
        <v>1234</v>
      </c>
      <c r="C580" s="7" t="s">
        <v>9</v>
      </c>
      <c r="D580" s="11" t="s">
        <v>3190</v>
      </c>
      <c r="E580" s="11">
        <v>865</v>
      </c>
      <c r="F580" s="5" t="s">
        <v>5227</v>
      </c>
      <c r="G580" s="5" t="s">
        <v>58</v>
      </c>
      <c r="H580" s="5" t="str">
        <f t="shared" si="26"/>
        <v>UPDATE crash_ACC SET CITYtxt = 'CROSS LAKE' where RTRIM(CITY)='865'</v>
      </c>
    </row>
    <row r="581" spans="1:8" x14ac:dyDescent="0.25">
      <c r="A581" s="7">
        <v>1398</v>
      </c>
      <c r="B581" s="6" t="s">
        <v>1235</v>
      </c>
      <c r="C581" s="7" t="s">
        <v>9</v>
      </c>
      <c r="D581" s="11" t="s">
        <v>3191</v>
      </c>
      <c r="E581" s="11">
        <v>870</v>
      </c>
      <c r="F581" s="5" t="s">
        <v>3192</v>
      </c>
      <c r="G581" s="5" t="s">
        <v>58</v>
      </c>
      <c r="H581" s="5" t="str">
        <f t="shared" si="26"/>
        <v>UPDATE crash_ACC SET CITYtxt = 'CRYSTAL' where RTRIM(CITY)='870'</v>
      </c>
    </row>
    <row r="582" spans="1:8" x14ac:dyDescent="0.25">
      <c r="A582" s="7">
        <v>1399</v>
      </c>
      <c r="B582" s="6" t="s">
        <v>1236</v>
      </c>
      <c r="C582" s="7" t="s">
        <v>9</v>
      </c>
      <c r="D582" s="11" t="s">
        <v>3193</v>
      </c>
      <c r="E582" s="11">
        <v>875</v>
      </c>
      <c r="F582" s="5" t="s">
        <v>5228</v>
      </c>
      <c r="G582" s="5" t="s">
        <v>58</v>
      </c>
      <c r="H582" s="5" t="str">
        <f t="shared" si="26"/>
        <v>UPDATE crash_ACC SET CITYtxt = 'CURRIE' where RTRIM(CITY)='875'</v>
      </c>
    </row>
    <row r="583" spans="1:8" x14ac:dyDescent="0.25">
      <c r="A583" s="7">
        <v>1400</v>
      </c>
      <c r="B583" s="6" t="s">
        <v>1237</v>
      </c>
      <c r="C583" s="7" t="s">
        <v>9</v>
      </c>
      <c r="D583" s="11" t="s">
        <v>3194</v>
      </c>
      <c r="E583" s="11">
        <v>880</v>
      </c>
      <c r="F583" s="5" t="s">
        <v>5229</v>
      </c>
      <c r="G583" s="5" t="s">
        <v>58</v>
      </c>
      <c r="H583" s="5" t="str">
        <f t="shared" si="26"/>
        <v>UPDATE crash_ACC SET CITYtxt = 'CUYUNA' where RTRIM(CITY)='880'</v>
      </c>
    </row>
    <row r="584" spans="1:8" x14ac:dyDescent="0.25">
      <c r="A584" s="7">
        <v>1401</v>
      </c>
      <c r="B584" s="6" t="s">
        <v>1238</v>
      </c>
      <c r="C584" s="7" t="s">
        <v>9</v>
      </c>
      <c r="D584" s="11" t="s">
        <v>3195</v>
      </c>
      <c r="E584" s="11">
        <v>885</v>
      </c>
      <c r="F584" s="5" t="s">
        <v>3196</v>
      </c>
      <c r="G584" s="5" t="s">
        <v>58</v>
      </c>
      <c r="H584" s="5" t="str">
        <f t="shared" si="26"/>
        <v>UPDATE crash_ACC SET CITYtxt = 'CYRUS' where RTRIM(CITY)='885'</v>
      </c>
    </row>
    <row r="585" spans="1:8" x14ac:dyDescent="0.25">
      <c r="A585" s="7">
        <v>1402</v>
      </c>
      <c r="B585" s="6" t="s">
        <v>1239</v>
      </c>
      <c r="C585" s="7" t="s">
        <v>9</v>
      </c>
      <c r="D585" s="11" t="s">
        <v>3197</v>
      </c>
      <c r="E585" s="11">
        <v>890</v>
      </c>
      <c r="F585" s="5" t="s">
        <v>4818</v>
      </c>
      <c r="G585" s="5" t="s">
        <v>58</v>
      </c>
      <c r="H585" s="5" t="str">
        <f t="shared" si="26"/>
        <v>UPDATE crash_ACC SET CITYtxt = 'DAKOTA' where RTRIM(CITY)='890'</v>
      </c>
    </row>
    <row r="586" spans="1:8" x14ac:dyDescent="0.25">
      <c r="A586" s="7">
        <v>1403</v>
      </c>
      <c r="B586" s="6" t="s">
        <v>1240</v>
      </c>
      <c r="C586" s="7" t="s">
        <v>9</v>
      </c>
      <c r="D586" s="11" t="s">
        <v>3198</v>
      </c>
      <c r="E586" s="11">
        <v>895</v>
      </c>
      <c r="F586" s="5" t="s">
        <v>5230</v>
      </c>
      <c r="G586" s="5" t="s">
        <v>58</v>
      </c>
      <c r="H586" s="5" t="str">
        <f t="shared" si="26"/>
        <v>UPDATE crash_ACC SET CITYtxt = 'DALTON' where RTRIM(CITY)='895'</v>
      </c>
    </row>
    <row r="587" spans="1:8" x14ac:dyDescent="0.25">
      <c r="A587" s="7">
        <v>1404</v>
      </c>
      <c r="B587" s="6" t="s">
        <v>1241</v>
      </c>
      <c r="C587" s="7" t="s">
        <v>9</v>
      </c>
      <c r="D587" s="11" t="s">
        <v>3199</v>
      </c>
      <c r="E587" s="11">
        <v>900</v>
      </c>
      <c r="F587" s="5" t="s">
        <v>5231</v>
      </c>
      <c r="G587" s="5" t="s">
        <v>58</v>
      </c>
      <c r="H587" s="5" t="str">
        <f t="shared" si="26"/>
        <v>UPDATE crash_ACC SET CITYtxt = 'DANUBE' where RTRIM(CITY)='900'</v>
      </c>
    </row>
    <row r="588" spans="1:8" x14ac:dyDescent="0.25">
      <c r="A588" s="7">
        <v>1405</v>
      </c>
      <c r="B588" s="6" t="s">
        <v>1242</v>
      </c>
      <c r="C588" s="7" t="s">
        <v>9</v>
      </c>
      <c r="D588" s="11" t="s">
        <v>3200</v>
      </c>
      <c r="E588" s="11">
        <v>905</v>
      </c>
      <c r="F588" s="5" t="s">
        <v>3201</v>
      </c>
      <c r="G588" s="5" t="s">
        <v>58</v>
      </c>
      <c r="H588" s="5" t="str">
        <f t="shared" si="26"/>
        <v>UPDATE crash_ACC SET CITYtxt = 'DANVERS' where RTRIM(CITY)='905'</v>
      </c>
    </row>
    <row r="589" spans="1:8" x14ac:dyDescent="0.25">
      <c r="A589" s="7">
        <v>1406</v>
      </c>
      <c r="B589" s="6" t="s">
        <v>1243</v>
      </c>
      <c r="C589" s="7" t="s">
        <v>9</v>
      </c>
      <c r="D589" s="11" t="s">
        <v>3202</v>
      </c>
      <c r="E589" s="11">
        <v>910</v>
      </c>
      <c r="F589" s="5" t="s">
        <v>5232</v>
      </c>
      <c r="G589" s="5" t="s">
        <v>58</v>
      </c>
      <c r="H589" s="5" t="str">
        <f t="shared" si="26"/>
        <v>UPDATE crash_ACC SET CITYtxt = 'DARFUR' where RTRIM(CITY)='910'</v>
      </c>
    </row>
    <row r="590" spans="1:8" x14ac:dyDescent="0.25">
      <c r="A590" s="7">
        <v>1407</v>
      </c>
      <c r="B590" s="6" t="s">
        <v>1244</v>
      </c>
      <c r="C590" s="7" t="s">
        <v>9</v>
      </c>
      <c r="D590" s="11" t="s">
        <v>3203</v>
      </c>
      <c r="E590" s="11">
        <v>915</v>
      </c>
      <c r="F590" s="5" t="s">
        <v>5233</v>
      </c>
      <c r="G590" s="5" t="s">
        <v>58</v>
      </c>
      <c r="H590" s="5" t="str">
        <f t="shared" si="26"/>
        <v>UPDATE crash_ACC SET CITYtxt = 'DARWIN' where RTRIM(CITY)='915'</v>
      </c>
    </row>
    <row r="591" spans="1:8" x14ac:dyDescent="0.25">
      <c r="A591" s="7">
        <v>1408</v>
      </c>
      <c r="B591" s="6" t="s">
        <v>1245</v>
      </c>
      <c r="C591" s="7" t="s">
        <v>9</v>
      </c>
      <c r="D591" s="11" t="s">
        <v>3204</v>
      </c>
      <c r="E591" s="11">
        <v>920</v>
      </c>
      <c r="F591" s="5" t="s">
        <v>5234</v>
      </c>
      <c r="G591" s="5" t="s">
        <v>58</v>
      </c>
      <c r="H591" s="5" t="str">
        <f t="shared" si="26"/>
        <v>UPDATE crash_ACC SET CITYtxt = 'DASSEL' where RTRIM(CITY)='920'</v>
      </c>
    </row>
    <row r="592" spans="1:8" x14ac:dyDescent="0.25">
      <c r="A592" s="7">
        <v>1409</v>
      </c>
      <c r="B592" s="6" t="s">
        <v>1246</v>
      </c>
      <c r="C592" s="7" t="s">
        <v>9</v>
      </c>
      <c r="D592" s="11" t="s">
        <v>3205</v>
      </c>
      <c r="E592" s="11">
        <v>925</v>
      </c>
      <c r="F592" s="5" t="s">
        <v>5235</v>
      </c>
      <c r="G592" s="5" t="s">
        <v>58</v>
      </c>
      <c r="H592" s="5" t="str">
        <f t="shared" si="26"/>
        <v>UPDATE crash_ACC SET CITYtxt = 'DAWSON' where RTRIM(CITY)='925'</v>
      </c>
    </row>
    <row r="593" spans="1:8" x14ac:dyDescent="0.25">
      <c r="A593" s="7">
        <v>1410</v>
      </c>
      <c r="B593" s="6" t="s">
        <v>1247</v>
      </c>
      <c r="C593" s="7" t="s">
        <v>9</v>
      </c>
      <c r="D593" s="11" t="s">
        <v>3206</v>
      </c>
      <c r="E593" s="11">
        <v>930</v>
      </c>
      <c r="F593" s="5" t="s">
        <v>5236</v>
      </c>
      <c r="G593" s="5" t="s">
        <v>58</v>
      </c>
      <c r="H593" s="5" t="str">
        <f t="shared" si="26"/>
        <v>UPDATE crash_ACC SET CITYtxt = 'DAYTON' where RTRIM(CITY)='930'</v>
      </c>
    </row>
    <row r="594" spans="1:8" x14ac:dyDescent="0.25">
      <c r="A594" s="7">
        <v>1411</v>
      </c>
      <c r="B594" s="6" t="s">
        <v>1248</v>
      </c>
      <c r="C594" s="7" t="s">
        <v>9</v>
      </c>
      <c r="D594" s="11" t="s">
        <v>3207</v>
      </c>
      <c r="E594" s="11">
        <v>935</v>
      </c>
      <c r="F594" s="5" t="s">
        <v>3208</v>
      </c>
      <c r="G594" s="5" t="s">
        <v>58</v>
      </c>
      <c r="H594" s="5" t="str">
        <f t="shared" si="26"/>
        <v>UPDATE crash_ACC SET CITYtxt = 'DEEPHAVEN' where RTRIM(CITY)='935'</v>
      </c>
    </row>
    <row r="595" spans="1:8" x14ac:dyDescent="0.25">
      <c r="A595" s="7">
        <v>1412</v>
      </c>
      <c r="B595" s="6" t="s">
        <v>1249</v>
      </c>
      <c r="C595" s="7" t="s">
        <v>9</v>
      </c>
      <c r="D595" s="11" t="s">
        <v>3209</v>
      </c>
      <c r="E595" s="11">
        <v>940</v>
      </c>
      <c r="F595" s="5" t="s">
        <v>5237</v>
      </c>
      <c r="G595" s="5" t="s">
        <v>58</v>
      </c>
      <c r="H595" s="5" t="str">
        <f t="shared" si="26"/>
        <v>UPDATE crash_ACC SET CITYtxt = 'DEER CREEK' where RTRIM(CITY)='940'</v>
      </c>
    </row>
    <row r="596" spans="1:8" x14ac:dyDescent="0.25">
      <c r="A596" s="7">
        <v>1413</v>
      </c>
      <c r="B596" s="6" t="s">
        <v>1250</v>
      </c>
      <c r="C596" s="7" t="s">
        <v>9</v>
      </c>
      <c r="D596" s="11" t="s">
        <v>3210</v>
      </c>
      <c r="E596" s="11">
        <v>945</v>
      </c>
      <c r="F596" s="5" t="s">
        <v>5238</v>
      </c>
      <c r="G596" s="5" t="s">
        <v>58</v>
      </c>
      <c r="H596" s="5" t="str">
        <f t="shared" ref="H596:H659" si="27">"UPDATE crash_"&amp;TRIM(G596)&amp;" SET "&amp;TRIM(C596)&amp;"txt = '"&amp;TRIM(F596)&amp;"' where RTRIM("&amp;TRIM(C596)&amp;")='"&amp;TRIM(E596)&amp;"'"</f>
        <v>UPDATE crash_ACC SET CITYtxt = 'DEER RIVER' where RTRIM(CITY)='945'</v>
      </c>
    </row>
    <row r="597" spans="1:8" x14ac:dyDescent="0.25">
      <c r="A597" s="7">
        <v>1414</v>
      </c>
      <c r="B597" s="6" t="s">
        <v>1251</v>
      </c>
      <c r="C597" s="7" t="s">
        <v>9</v>
      </c>
      <c r="D597" s="11" t="s">
        <v>3211</v>
      </c>
      <c r="E597" s="11">
        <v>950</v>
      </c>
      <c r="F597" s="5" t="s">
        <v>5239</v>
      </c>
      <c r="G597" s="5" t="s">
        <v>58</v>
      </c>
      <c r="H597" s="5" t="str">
        <f t="shared" si="27"/>
        <v>UPDATE crash_ACC SET CITYtxt = 'DEERWOOD' where RTRIM(CITY)='950'</v>
      </c>
    </row>
    <row r="598" spans="1:8" x14ac:dyDescent="0.25">
      <c r="A598" s="7">
        <v>1415</v>
      </c>
      <c r="B598" s="6" t="s">
        <v>1252</v>
      </c>
      <c r="C598" s="7" t="s">
        <v>9</v>
      </c>
      <c r="D598" s="11" t="s">
        <v>3212</v>
      </c>
      <c r="E598" s="11">
        <v>955</v>
      </c>
      <c r="F598" s="5" t="s">
        <v>5240</v>
      </c>
      <c r="G598" s="5" t="s">
        <v>58</v>
      </c>
      <c r="H598" s="5" t="str">
        <f t="shared" si="27"/>
        <v>UPDATE crash_ACC SET CITYtxt = 'DE GRAFF' where RTRIM(CITY)='955'</v>
      </c>
    </row>
    <row r="599" spans="1:8" x14ac:dyDescent="0.25">
      <c r="A599" s="7">
        <v>1416</v>
      </c>
      <c r="B599" s="6" t="s">
        <v>1253</v>
      </c>
      <c r="C599" s="7" t="s">
        <v>9</v>
      </c>
      <c r="D599" s="11" t="s">
        <v>3213</v>
      </c>
      <c r="E599" s="11">
        <v>960</v>
      </c>
      <c r="F599" s="5" t="s">
        <v>5241</v>
      </c>
      <c r="G599" s="5" t="s">
        <v>58</v>
      </c>
      <c r="H599" s="5" t="str">
        <f t="shared" si="27"/>
        <v>UPDATE crash_ACC SET CITYtxt = 'DELANO' where RTRIM(CITY)='960'</v>
      </c>
    </row>
    <row r="600" spans="1:8" x14ac:dyDescent="0.25">
      <c r="A600" s="7">
        <v>1417</v>
      </c>
      <c r="B600" s="6" t="s">
        <v>1254</v>
      </c>
      <c r="C600" s="7" t="s">
        <v>9</v>
      </c>
      <c r="D600" s="11" t="s">
        <v>3214</v>
      </c>
      <c r="E600" s="11">
        <v>965</v>
      </c>
      <c r="F600" s="5" t="s">
        <v>3215</v>
      </c>
      <c r="G600" s="5" t="s">
        <v>58</v>
      </c>
      <c r="H600" s="5" t="str">
        <f t="shared" si="27"/>
        <v>UPDATE crash_ACC SET CITYtxt = 'DELEVAN' where RTRIM(CITY)='965'</v>
      </c>
    </row>
    <row r="601" spans="1:8" x14ac:dyDescent="0.25">
      <c r="A601" s="7">
        <v>1418</v>
      </c>
      <c r="B601" s="6" t="s">
        <v>1255</v>
      </c>
      <c r="C601" s="7" t="s">
        <v>9</v>
      </c>
      <c r="D601" s="11" t="s">
        <v>3216</v>
      </c>
      <c r="E601" s="11">
        <v>970</v>
      </c>
      <c r="F601" s="5" t="s">
        <v>3217</v>
      </c>
      <c r="G601" s="5" t="s">
        <v>58</v>
      </c>
      <c r="H601" s="5" t="str">
        <f t="shared" si="27"/>
        <v>UPDATE crash_ACC SET CITYtxt = 'DELHI' where RTRIM(CITY)='970'</v>
      </c>
    </row>
    <row r="602" spans="1:8" x14ac:dyDescent="0.25">
      <c r="A602" s="7">
        <v>1419</v>
      </c>
      <c r="B602" s="6" t="s">
        <v>1256</v>
      </c>
      <c r="C602" s="7" t="s">
        <v>9</v>
      </c>
      <c r="D602" s="11" t="s">
        <v>3218</v>
      </c>
      <c r="E602" s="11">
        <v>975</v>
      </c>
      <c r="F602" s="5" t="s">
        <v>5242</v>
      </c>
      <c r="G602" s="5" t="s">
        <v>58</v>
      </c>
      <c r="H602" s="5" t="str">
        <f t="shared" si="27"/>
        <v>UPDATE crash_ACC SET CITYtxt = 'DELLWOOD' where RTRIM(CITY)='975'</v>
      </c>
    </row>
    <row r="603" spans="1:8" x14ac:dyDescent="0.25">
      <c r="A603" s="7">
        <v>1420</v>
      </c>
      <c r="B603" s="6" t="s">
        <v>1257</v>
      </c>
      <c r="C603" s="7" t="s">
        <v>9</v>
      </c>
      <c r="D603" s="11" t="s">
        <v>3219</v>
      </c>
      <c r="E603" s="11">
        <v>980</v>
      </c>
      <c r="F603" s="5" t="s">
        <v>5243</v>
      </c>
      <c r="G603" s="5" t="s">
        <v>58</v>
      </c>
      <c r="H603" s="5" t="str">
        <f t="shared" si="27"/>
        <v>UPDATE crash_ACC SET CITYtxt = 'DENHAM' where RTRIM(CITY)='980'</v>
      </c>
    </row>
    <row r="604" spans="1:8" x14ac:dyDescent="0.25">
      <c r="A604" s="7">
        <v>1421</v>
      </c>
      <c r="B604" s="6" t="s">
        <v>1258</v>
      </c>
      <c r="C604" s="7" t="s">
        <v>9</v>
      </c>
      <c r="D604" s="11" t="s">
        <v>3220</v>
      </c>
      <c r="E604" s="11">
        <v>985</v>
      </c>
      <c r="F604" s="5" t="s">
        <v>5244</v>
      </c>
      <c r="G604" s="5" t="s">
        <v>58</v>
      </c>
      <c r="H604" s="5" t="str">
        <f t="shared" si="27"/>
        <v>UPDATE crash_ACC SET CITYtxt = 'DENNISON' where RTRIM(CITY)='985'</v>
      </c>
    </row>
    <row r="605" spans="1:8" x14ac:dyDescent="0.25">
      <c r="A605" s="7">
        <v>1422</v>
      </c>
      <c r="B605" s="6" t="s">
        <v>1259</v>
      </c>
      <c r="C605" s="7" t="s">
        <v>9</v>
      </c>
      <c r="D605" s="11" t="s">
        <v>3221</v>
      </c>
      <c r="E605" s="11">
        <v>990</v>
      </c>
      <c r="F605" s="5" t="s">
        <v>5245</v>
      </c>
      <c r="G605" s="5" t="s">
        <v>58</v>
      </c>
      <c r="H605" s="5" t="str">
        <f t="shared" si="27"/>
        <v>UPDATE crash_ACC SET CITYtxt = 'DENT' where RTRIM(CITY)='990'</v>
      </c>
    </row>
    <row r="606" spans="1:8" x14ac:dyDescent="0.25">
      <c r="A606" s="7">
        <v>1423</v>
      </c>
      <c r="B606" s="6" t="s">
        <v>1260</v>
      </c>
      <c r="C606" s="7" t="s">
        <v>9</v>
      </c>
      <c r="D606" s="11" t="s">
        <v>3222</v>
      </c>
      <c r="E606" s="11">
        <v>995</v>
      </c>
      <c r="F606" s="5" t="s">
        <v>3223</v>
      </c>
      <c r="G606" s="5" t="s">
        <v>58</v>
      </c>
      <c r="H606" s="5" t="str">
        <f t="shared" si="27"/>
        <v>UPDATE crash_ACC SET CITYtxt = 'DETROIT LKS' where RTRIM(CITY)='995'</v>
      </c>
    </row>
    <row r="607" spans="1:8" x14ac:dyDescent="0.25">
      <c r="A607" s="7">
        <v>1424</v>
      </c>
      <c r="B607" s="6" t="s">
        <v>1261</v>
      </c>
      <c r="C607" s="7" t="s">
        <v>9</v>
      </c>
      <c r="D607" s="11" t="s">
        <v>3224</v>
      </c>
      <c r="E607" s="11">
        <v>1000</v>
      </c>
      <c r="F607" s="5" t="s">
        <v>5246</v>
      </c>
      <c r="G607" s="5" t="s">
        <v>58</v>
      </c>
      <c r="H607" s="5" t="str">
        <f t="shared" si="27"/>
        <v>UPDATE crash_ACC SET CITYtxt = 'DEXTER' where RTRIM(CITY)='1000'</v>
      </c>
    </row>
    <row r="608" spans="1:8" x14ac:dyDescent="0.25">
      <c r="A608" s="7">
        <v>1425</v>
      </c>
      <c r="B608" s="6" t="s">
        <v>1262</v>
      </c>
      <c r="C608" s="7" t="s">
        <v>9</v>
      </c>
      <c r="D608" s="11" t="s">
        <v>3225</v>
      </c>
      <c r="E608" s="11">
        <v>1005</v>
      </c>
      <c r="F608" s="5" t="s">
        <v>5247</v>
      </c>
      <c r="G608" s="5" t="s">
        <v>58</v>
      </c>
      <c r="H608" s="5" t="str">
        <f t="shared" si="27"/>
        <v>UPDATE crash_ACC SET CITYtxt = 'DILWORTH' where RTRIM(CITY)='1005'</v>
      </c>
    </row>
    <row r="609" spans="1:8" x14ac:dyDescent="0.25">
      <c r="A609" s="7">
        <v>1426</v>
      </c>
      <c r="B609" s="6" t="s">
        <v>1263</v>
      </c>
      <c r="C609" s="7" t="s">
        <v>9</v>
      </c>
      <c r="D609" s="11" t="s">
        <v>3226</v>
      </c>
      <c r="E609" s="11">
        <v>1010</v>
      </c>
      <c r="F609" s="5" t="s">
        <v>5248</v>
      </c>
      <c r="G609" s="5" t="s">
        <v>58</v>
      </c>
      <c r="H609" s="5" t="str">
        <f t="shared" si="27"/>
        <v>UPDATE crash_ACC SET CITYtxt = 'DODGE CENTER' where RTRIM(CITY)='1010'</v>
      </c>
    </row>
    <row r="610" spans="1:8" x14ac:dyDescent="0.25">
      <c r="A610" s="7">
        <v>1427</v>
      </c>
      <c r="B610" s="6" t="s">
        <v>1264</v>
      </c>
      <c r="C610" s="7" t="s">
        <v>9</v>
      </c>
      <c r="D610" s="11" t="s">
        <v>3227</v>
      </c>
      <c r="E610" s="11">
        <v>1015</v>
      </c>
      <c r="F610" s="5" t="s">
        <v>3228</v>
      </c>
      <c r="G610" s="5" t="s">
        <v>58</v>
      </c>
      <c r="H610" s="5" t="str">
        <f t="shared" si="27"/>
        <v>UPDATE crash_ACC SET CITYtxt = 'DONALDSON' where RTRIM(CITY)='1015'</v>
      </c>
    </row>
    <row r="611" spans="1:8" x14ac:dyDescent="0.25">
      <c r="A611" s="7">
        <v>1428</v>
      </c>
      <c r="B611" s="6" t="s">
        <v>1265</v>
      </c>
      <c r="C611" s="7" t="s">
        <v>9</v>
      </c>
      <c r="D611" s="11" t="s">
        <v>3229</v>
      </c>
      <c r="E611" s="11">
        <v>1020</v>
      </c>
      <c r="F611" s="5" t="s">
        <v>5249</v>
      </c>
      <c r="G611" s="5" t="s">
        <v>58</v>
      </c>
      <c r="H611" s="5" t="str">
        <f t="shared" si="27"/>
        <v>UPDATE crash_ACC SET CITYtxt = 'DONNELLY' where RTRIM(CITY)='1020'</v>
      </c>
    </row>
    <row r="612" spans="1:8" x14ac:dyDescent="0.25">
      <c r="A612" s="7">
        <v>1429</v>
      </c>
      <c r="B612" s="6" t="s">
        <v>1266</v>
      </c>
      <c r="C612" s="7" t="s">
        <v>9</v>
      </c>
      <c r="D612" s="11" t="s">
        <v>3230</v>
      </c>
      <c r="E612" s="11">
        <v>1025</v>
      </c>
      <c r="F612" s="5" t="s">
        <v>3231</v>
      </c>
      <c r="G612" s="5" t="s">
        <v>58</v>
      </c>
      <c r="H612" s="5" t="str">
        <f t="shared" si="27"/>
        <v>UPDATE crash_ACC SET CITYtxt = 'DORAN' where RTRIM(CITY)='1025'</v>
      </c>
    </row>
    <row r="613" spans="1:8" x14ac:dyDescent="0.25">
      <c r="A613" s="7">
        <v>1430</v>
      </c>
      <c r="B613" s="6" t="s">
        <v>1267</v>
      </c>
      <c r="C613" s="7" t="s">
        <v>9</v>
      </c>
      <c r="D613" s="11" t="s">
        <v>3232</v>
      </c>
      <c r="E613" s="11">
        <v>1030</v>
      </c>
      <c r="F613" s="5" t="s">
        <v>3233</v>
      </c>
      <c r="G613" s="5" t="s">
        <v>58</v>
      </c>
      <c r="H613" s="5" t="str">
        <f t="shared" si="27"/>
        <v>UPDATE crash_ACC SET CITYtxt = 'DOVER' where RTRIM(CITY)='1030'</v>
      </c>
    </row>
    <row r="614" spans="1:8" x14ac:dyDescent="0.25">
      <c r="A614" s="7">
        <v>1431</v>
      </c>
      <c r="B614" s="6" t="s">
        <v>1268</v>
      </c>
      <c r="C614" s="7" t="s">
        <v>9</v>
      </c>
      <c r="D614" s="11" t="s">
        <v>3234</v>
      </c>
      <c r="E614" s="11">
        <v>1035</v>
      </c>
      <c r="F614" s="5" t="s">
        <v>5250</v>
      </c>
      <c r="G614" s="5" t="s">
        <v>58</v>
      </c>
      <c r="H614" s="5" t="str">
        <f t="shared" si="27"/>
        <v>UPDATE crash_ACC SET CITYtxt = 'DOVRAY' where RTRIM(CITY)='1035'</v>
      </c>
    </row>
    <row r="615" spans="1:8" x14ac:dyDescent="0.25">
      <c r="A615" s="7">
        <v>1432</v>
      </c>
      <c r="B615" s="6" t="s">
        <v>1269</v>
      </c>
      <c r="C615" s="7" t="s">
        <v>9</v>
      </c>
      <c r="D615" s="11" t="s">
        <v>3235</v>
      </c>
      <c r="E615" s="11">
        <v>1040</v>
      </c>
      <c r="F615" s="5" t="s">
        <v>5251</v>
      </c>
      <c r="G615" s="5" t="s">
        <v>58</v>
      </c>
      <c r="H615" s="5" t="str">
        <f t="shared" si="27"/>
        <v>UPDATE crash_ACC SET CITYtxt = 'DULUTH' where RTRIM(CITY)='1040'</v>
      </c>
    </row>
    <row r="616" spans="1:8" x14ac:dyDescent="0.25">
      <c r="A616" s="7">
        <v>1433</v>
      </c>
      <c r="B616" s="6" t="s">
        <v>1270</v>
      </c>
      <c r="C616" s="7" t="s">
        <v>9</v>
      </c>
      <c r="D616" s="11" t="s">
        <v>3236</v>
      </c>
      <c r="E616" s="11">
        <v>1045</v>
      </c>
      <c r="F616" s="5" t="s">
        <v>5252</v>
      </c>
      <c r="G616" s="5" t="s">
        <v>58</v>
      </c>
      <c r="H616" s="5" t="str">
        <f t="shared" si="27"/>
        <v>UPDATE crash_ACC SET CITYtxt = 'DUMONT' where RTRIM(CITY)='1045'</v>
      </c>
    </row>
    <row r="617" spans="1:8" x14ac:dyDescent="0.25">
      <c r="A617" s="7">
        <v>1434</v>
      </c>
      <c r="B617" s="6" t="s">
        <v>1271</v>
      </c>
      <c r="C617" s="7" t="s">
        <v>9</v>
      </c>
      <c r="D617" s="11" t="s">
        <v>3237</v>
      </c>
      <c r="E617" s="11">
        <v>1050</v>
      </c>
      <c r="F617" s="5" t="s">
        <v>5253</v>
      </c>
      <c r="G617" s="5" t="s">
        <v>58</v>
      </c>
      <c r="H617" s="5" t="str">
        <f t="shared" si="27"/>
        <v>UPDATE crash_ACC SET CITYtxt = 'DUNDAS' where RTRIM(CITY)='1050'</v>
      </c>
    </row>
    <row r="618" spans="1:8" x14ac:dyDescent="0.25">
      <c r="A618" s="7">
        <v>1435</v>
      </c>
      <c r="B618" s="6" t="s">
        <v>1272</v>
      </c>
      <c r="C618" s="7" t="s">
        <v>9</v>
      </c>
      <c r="D618" s="11" t="s">
        <v>3238</v>
      </c>
      <c r="E618" s="11">
        <v>1055</v>
      </c>
      <c r="F618" s="5" t="s">
        <v>5254</v>
      </c>
      <c r="G618" s="5" t="s">
        <v>58</v>
      </c>
      <c r="H618" s="5" t="str">
        <f t="shared" si="27"/>
        <v>UPDATE crash_ACC SET CITYtxt = 'DUNDEE' where RTRIM(CITY)='1055'</v>
      </c>
    </row>
    <row r="619" spans="1:8" x14ac:dyDescent="0.25">
      <c r="A619" s="7">
        <v>1436</v>
      </c>
      <c r="B619" s="6" t="s">
        <v>1273</v>
      </c>
      <c r="C619" s="7" t="s">
        <v>9</v>
      </c>
      <c r="D619" s="11" t="s">
        <v>3239</v>
      </c>
      <c r="E619" s="11">
        <v>1060</v>
      </c>
      <c r="F619" s="5" t="s">
        <v>3240</v>
      </c>
      <c r="G619" s="5" t="s">
        <v>58</v>
      </c>
      <c r="H619" s="5" t="str">
        <f t="shared" si="27"/>
        <v>UPDATE crash_ACC SET CITYtxt = 'DUNNELL' where RTRIM(CITY)='1060'</v>
      </c>
    </row>
    <row r="620" spans="1:8" x14ac:dyDescent="0.25">
      <c r="A620" s="7">
        <v>1437</v>
      </c>
      <c r="B620" s="6" t="s">
        <v>1274</v>
      </c>
      <c r="C620" s="7" t="s">
        <v>9</v>
      </c>
      <c r="D620" s="11" t="s">
        <v>3241</v>
      </c>
      <c r="E620" s="11">
        <v>1063</v>
      </c>
      <c r="F620" s="5" t="s">
        <v>3242</v>
      </c>
      <c r="G620" s="5" t="s">
        <v>58</v>
      </c>
      <c r="H620" s="5" t="str">
        <f t="shared" si="27"/>
        <v>UPDATE crash_ACC SET CITYtxt = 'EAGAN' where RTRIM(CITY)='1063'</v>
      </c>
    </row>
    <row r="621" spans="1:8" x14ac:dyDescent="0.25">
      <c r="A621" s="7">
        <v>1438</v>
      </c>
      <c r="B621" s="6" t="s">
        <v>1275</v>
      </c>
      <c r="C621" s="7" t="s">
        <v>9</v>
      </c>
      <c r="D621" s="11" t="s">
        <v>3243</v>
      </c>
      <c r="E621" s="11">
        <v>1065</v>
      </c>
      <c r="F621" s="5" t="s">
        <v>5255</v>
      </c>
      <c r="G621" s="5" t="s">
        <v>58</v>
      </c>
      <c r="H621" s="5" t="str">
        <f t="shared" si="27"/>
        <v>UPDATE crash_ACC SET CITYtxt = 'EAGLE BEND' where RTRIM(CITY)='1065'</v>
      </c>
    </row>
    <row r="622" spans="1:8" x14ac:dyDescent="0.25">
      <c r="A622" s="7">
        <v>1439</v>
      </c>
      <c r="B622" s="6" t="s">
        <v>1276</v>
      </c>
      <c r="C622" s="7" t="s">
        <v>9</v>
      </c>
      <c r="D622" s="11" t="s">
        <v>3244</v>
      </c>
      <c r="E622" s="11">
        <v>1070</v>
      </c>
      <c r="F622" s="5" t="s">
        <v>5256</v>
      </c>
      <c r="G622" s="5" t="s">
        <v>58</v>
      </c>
      <c r="H622" s="5" t="str">
        <f t="shared" si="27"/>
        <v>UPDATE crash_ACC SET CITYtxt = 'EAGLE LAKE' where RTRIM(CITY)='1070'</v>
      </c>
    </row>
    <row r="623" spans="1:8" x14ac:dyDescent="0.25">
      <c r="A623" s="7">
        <v>1440</v>
      </c>
      <c r="B623" s="6" t="s">
        <v>1277</v>
      </c>
      <c r="C623" s="7" t="s">
        <v>9</v>
      </c>
      <c r="D623" s="11" t="s">
        <v>3245</v>
      </c>
      <c r="E623" s="11">
        <v>1072</v>
      </c>
      <c r="F623" s="5" t="s">
        <v>3246</v>
      </c>
      <c r="G623" s="5" t="s">
        <v>58</v>
      </c>
      <c r="H623" s="5" t="str">
        <f t="shared" si="27"/>
        <v>UPDATE crash_ACC SET CITYtxt = 'EAST BETHEL' where RTRIM(CITY)='1072'</v>
      </c>
    </row>
    <row r="624" spans="1:8" x14ac:dyDescent="0.25">
      <c r="A624" s="7">
        <v>1441</v>
      </c>
      <c r="B624" s="6" t="s">
        <v>1278</v>
      </c>
      <c r="C624" s="7" t="s">
        <v>9</v>
      </c>
      <c r="D624" s="11" t="s">
        <v>3247</v>
      </c>
      <c r="E624" s="11">
        <v>1075</v>
      </c>
      <c r="F624" s="5" t="s">
        <v>5257</v>
      </c>
      <c r="G624" s="5" t="s">
        <v>58</v>
      </c>
      <c r="H624" s="5" t="str">
        <f t="shared" si="27"/>
        <v>UPDATE crash_ACC SET CITYtxt = 'E GRND FORKS' where RTRIM(CITY)='1075'</v>
      </c>
    </row>
    <row r="625" spans="1:8" x14ac:dyDescent="0.25">
      <c r="A625" s="7">
        <v>1442</v>
      </c>
      <c r="B625" s="6" t="s">
        <v>1279</v>
      </c>
      <c r="C625" s="7" t="s">
        <v>9</v>
      </c>
      <c r="D625" s="11" t="s">
        <v>3248</v>
      </c>
      <c r="E625" s="11">
        <v>1080</v>
      </c>
      <c r="F625" s="5" t="s">
        <v>3249</v>
      </c>
      <c r="G625" s="5" t="s">
        <v>58</v>
      </c>
      <c r="H625" s="5" t="str">
        <f t="shared" si="27"/>
        <v>UPDATE crash_ACC SET CITYtxt = 'E GULL LAKE' where RTRIM(CITY)='1080'</v>
      </c>
    </row>
    <row r="626" spans="1:8" x14ac:dyDescent="0.25">
      <c r="A626" s="7">
        <v>1443</v>
      </c>
      <c r="B626" s="6" t="s">
        <v>1280</v>
      </c>
      <c r="C626" s="7" t="s">
        <v>9</v>
      </c>
      <c r="D626" s="11" t="s">
        <v>3250</v>
      </c>
      <c r="E626" s="11">
        <v>1085</v>
      </c>
      <c r="F626" s="5" t="s">
        <v>5258</v>
      </c>
      <c r="G626" s="5" t="s">
        <v>58</v>
      </c>
      <c r="H626" s="5" t="str">
        <f t="shared" si="27"/>
        <v>UPDATE crash_ACC SET CITYtxt = 'EASTON' where RTRIM(CITY)='1085'</v>
      </c>
    </row>
    <row r="627" spans="1:8" x14ac:dyDescent="0.25">
      <c r="A627" s="7">
        <v>1444</v>
      </c>
      <c r="B627" s="6" t="s">
        <v>1281</v>
      </c>
      <c r="C627" s="7" t="s">
        <v>9</v>
      </c>
      <c r="D627" s="11" t="s">
        <v>3251</v>
      </c>
      <c r="E627" s="11">
        <v>1090</v>
      </c>
      <c r="F627" s="5" t="s">
        <v>5259</v>
      </c>
      <c r="G627" s="5" t="s">
        <v>58</v>
      </c>
      <c r="H627" s="5" t="str">
        <f t="shared" si="27"/>
        <v>UPDATE crash_ACC SET CITYtxt = 'ECHO' where RTRIM(CITY)='1090'</v>
      </c>
    </row>
    <row r="628" spans="1:8" x14ac:dyDescent="0.25">
      <c r="A628" s="7">
        <v>1445</v>
      </c>
      <c r="B628" s="6" t="s">
        <v>1282</v>
      </c>
      <c r="C628" s="7" t="s">
        <v>9</v>
      </c>
      <c r="D628" s="11" t="s">
        <v>3252</v>
      </c>
      <c r="E628" s="11">
        <v>1094</v>
      </c>
      <c r="F628" s="5" t="s">
        <v>5260</v>
      </c>
      <c r="G628" s="5" t="s">
        <v>58</v>
      </c>
      <c r="H628" s="5" t="str">
        <f t="shared" si="27"/>
        <v>UPDATE crash_ACC SET CITYtxt = 'EDEN PRAIRIE' where RTRIM(CITY)='1094'</v>
      </c>
    </row>
    <row r="629" spans="1:8" x14ac:dyDescent="0.25">
      <c r="A629" s="7">
        <v>1446</v>
      </c>
      <c r="B629" s="6" t="s">
        <v>1283</v>
      </c>
      <c r="C629" s="7" t="s">
        <v>9</v>
      </c>
      <c r="D629" s="11" t="s">
        <v>3253</v>
      </c>
      <c r="E629" s="11">
        <v>1095</v>
      </c>
      <c r="F629" s="5" t="s">
        <v>3254</v>
      </c>
      <c r="G629" s="5" t="s">
        <v>58</v>
      </c>
      <c r="H629" s="5" t="str">
        <f t="shared" si="27"/>
        <v>UPDATE crash_ACC SET CITYtxt = 'EDEN VALLEY' where RTRIM(CITY)='1095'</v>
      </c>
    </row>
    <row r="630" spans="1:8" x14ac:dyDescent="0.25">
      <c r="A630" s="7">
        <v>1447</v>
      </c>
      <c r="B630" s="6" t="s">
        <v>1284</v>
      </c>
      <c r="C630" s="7" t="s">
        <v>9</v>
      </c>
      <c r="D630" s="11" t="s">
        <v>3255</v>
      </c>
      <c r="E630" s="11">
        <v>1100</v>
      </c>
      <c r="F630" s="5" t="s">
        <v>5261</v>
      </c>
      <c r="G630" s="5" t="s">
        <v>58</v>
      </c>
      <c r="H630" s="5" t="str">
        <f t="shared" si="27"/>
        <v>UPDATE crash_ACC SET CITYtxt = 'EDGERTON' where RTRIM(CITY)='1100'</v>
      </c>
    </row>
    <row r="631" spans="1:8" x14ac:dyDescent="0.25">
      <c r="A631" s="7">
        <v>1448</v>
      </c>
      <c r="B631" s="6" t="s">
        <v>1285</v>
      </c>
      <c r="C631" s="7" t="s">
        <v>9</v>
      </c>
      <c r="D631" s="11" t="s">
        <v>3256</v>
      </c>
      <c r="E631" s="11">
        <v>1105</v>
      </c>
      <c r="F631" s="5" t="s">
        <v>3257</v>
      </c>
      <c r="G631" s="5" t="s">
        <v>58</v>
      </c>
      <c r="H631" s="5" t="str">
        <f t="shared" si="27"/>
        <v>UPDATE crash_ACC SET CITYtxt = 'EDINA' where RTRIM(CITY)='1105'</v>
      </c>
    </row>
    <row r="632" spans="1:8" x14ac:dyDescent="0.25">
      <c r="A632" s="7">
        <v>1449</v>
      </c>
      <c r="B632" s="6" t="s">
        <v>1286</v>
      </c>
      <c r="C632" s="7" t="s">
        <v>9</v>
      </c>
      <c r="D632" s="11" t="s">
        <v>3258</v>
      </c>
      <c r="E632" s="11">
        <v>1110</v>
      </c>
      <c r="F632" s="5" t="s">
        <v>3259</v>
      </c>
      <c r="G632" s="5" t="s">
        <v>58</v>
      </c>
      <c r="H632" s="5" t="str">
        <f t="shared" si="27"/>
        <v>UPDATE crash_ACC SET CITYtxt = 'EFFIE' where RTRIM(CITY)='1110'</v>
      </c>
    </row>
    <row r="633" spans="1:8" x14ac:dyDescent="0.25">
      <c r="A633" s="7">
        <v>1450</v>
      </c>
      <c r="B633" s="6" t="s">
        <v>1287</v>
      </c>
      <c r="C633" s="7" t="s">
        <v>9</v>
      </c>
      <c r="D633" s="11" t="s">
        <v>3260</v>
      </c>
      <c r="E633" s="11">
        <v>1115</v>
      </c>
      <c r="F633" s="5" t="s">
        <v>5262</v>
      </c>
      <c r="G633" s="5" t="s">
        <v>58</v>
      </c>
      <c r="H633" s="5" t="str">
        <f t="shared" si="27"/>
        <v>UPDATE crash_ACC SET CITYtxt = 'EITZEN' where RTRIM(CITY)='1115'</v>
      </c>
    </row>
    <row r="634" spans="1:8" x14ac:dyDescent="0.25">
      <c r="A634" s="7">
        <v>1451</v>
      </c>
      <c r="B634" s="6" t="s">
        <v>1288</v>
      </c>
      <c r="C634" s="7" t="s">
        <v>9</v>
      </c>
      <c r="D634" s="11" t="s">
        <v>3261</v>
      </c>
      <c r="E634" s="11">
        <v>1120</v>
      </c>
      <c r="F634" s="5" t="s">
        <v>5263</v>
      </c>
      <c r="G634" s="5" t="s">
        <v>58</v>
      </c>
      <c r="H634" s="5" t="str">
        <f t="shared" si="27"/>
        <v>UPDATE crash_ACC SET CITYtxt = 'ELBA' where RTRIM(CITY)='1120'</v>
      </c>
    </row>
    <row r="635" spans="1:8" x14ac:dyDescent="0.25">
      <c r="A635" s="7">
        <v>1452</v>
      </c>
      <c r="B635" s="6" t="s">
        <v>1289</v>
      </c>
      <c r="C635" s="7" t="s">
        <v>9</v>
      </c>
      <c r="D635" s="11" t="s">
        <v>3262</v>
      </c>
      <c r="E635" s="11">
        <v>1125</v>
      </c>
      <c r="F635" s="5" t="s">
        <v>5264</v>
      </c>
      <c r="G635" s="5" t="s">
        <v>58</v>
      </c>
      <c r="H635" s="5" t="str">
        <f t="shared" si="27"/>
        <v>UPDATE crash_ACC SET CITYtxt = 'ELBOW LAKE' where RTRIM(CITY)='1125'</v>
      </c>
    </row>
    <row r="636" spans="1:8" x14ac:dyDescent="0.25">
      <c r="A636" s="7">
        <v>1453</v>
      </c>
      <c r="B636" s="6" t="s">
        <v>1290</v>
      </c>
      <c r="C636" s="7" t="s">
        <v>9</v>
      </c>
      <c r="D636" s="11" t="s">
        <v>3263</v>
      </c>
      <c r="E636" s="11">
        <v>1130</v>
      </c>
      <c r="F636" s="5" t="s">
        <v>3264</v>
      </c>
      <c r="G636" s="5" t="s">
        <v>58</v>
      </c>
      <c r="H636" s="5" t="str">
        <f t="shared" si="27"/>
        <v>UPDATE crash_ACC SET CITYtxt = 'ELGIN' where RTRIM(CITY)='1130'</v>
      </c>
    </row>
    <row r="637" spans="1:8" x14ac:dyDescent="0.25">
      <c r="A637" s="7">
        <v>1454</v>
      </c>
      <c r="B637" s="6" t="s">
        <v>1291</v>
      </c>
      <c r="C637" s="7" t="s">
        <v>9</v>
      </c>
      <c r="D637" s="11" t="s">
        <v>3265</v>
      </c>
      <c r="E637" s="11">
        <v>1135</v>
      </c>
      <c r="F637" s="5" t="s">
        <v>3266</v>
      </c>
      <c r="G637" s="5" t="s">
        <v>58</v>
      </c>
      <c r="H637" s="5" t="str">
        <f t="shared" si="27"/>
        <v>UPDATE crash_ACC SET CITYtxt = 'ELIZEBETH' where RTRIM(CITY)='1135'</v>
      </c>
    </row>
    <row r="638" spans="1:8" x14ac:dyDescent="0.25">
      <c r="A638" s="7">
        <v>1455</v>
      </c>
      <c r="B638" s="6" t="s">
        <v>1292</v>
      </c>
      <c r="C638" s="7" t="s">
        <v>9</v>
      </c>
      <c r="D638" s="11" t="s">
        <v>3267</v>
      </c>
      <c r="E638" s="11">
        <v>1140</v>
      </c>
      <c r="F638" s="5" t="s">
        <v>5265</v>
      </c>
      <c r="G638" s="5" t="s">
        <v>58</v>
      </c>
      <c r="H638" s="5" t="str">
        <f t="shared" si="27"/>
        <v>UPDATE crash_ACC SET CITYtxt = 'ELKO/NEW MARKET' where RTRIM(CITY)='1140'</v>
      </c>
    </row>
    <row r="639" spans="1:8" x14ac:dyDescent="0.25">
      <c r="A639" s="7">
        <v>1456</v>
      </c>
      <c r="B639" s="6" t="s">
        <v>1293</v>
      </c>
      <c r="C639" s="7" t="s">
        <v>9</v>
      </c>
      <c r="D639" s="11" t="s">
        <v>3268</v>
      </c>
      <c r="E639" s="11">
        <v>1145</v>
      </c>
      <c r="F639" s="5" t="s">
        <v>3269</v>
      </c>
      <c r="G639" s="5" t="s">
        <v>58</v>
      </c>
      <c r="H639" s="5" t="str">
        <f t="shared" si="27"/>
        <v>UPDATE crash_ACC SET CITYtxt = 'ELK RIVER' where RTRIM(CITY)='1145'</v>
      </c>
    </row>
    <row r="640" spans="1:8" x14ac:dyDescent="0.25">
      <c r="A640" s="7">
        <v>1457</v>
      </c>
      <c r="B640" s="6" t="s">
        <v>1294</v>
      </c>
      <c r="C640" s="7" t="s">
        <v>9</v>
      </c>
      <c r="D640" s="11" t="s">
        <v>3270</v>
      </c>
      <c r="E640" s="11">
        <v>1150</v>
      </c>
      <c r="F640" s="5" t="s">
        <v>5266</v>
      </c>
      <c r="G640" s="5" t="s">
        <v>58</v>
      </c>
      <c r="H640" s="5" t="str">
        <f t="shared" si="27"/>
        <v>UPDATE crash_ACC SET CITYtxt = 'ELKTON' where RTRIM(CITY)='1150'</v>
      </c>
    </row>
    <row r="641" spans="1:8" x14ac:dyDescent="0.25">
      <c r="A641" s="7">
        <v>1458</v>
      </c>
      <c r="B641" s="6" t="s">
        <v>1295</v>
      </c>
      <c r="C641" s="7" t="s">
        <v>9</v>
      </c>
      <c r="D641" s="11" t="s">
        <v>3271</v>
      </c>
      <c r="E641" s="11">
        <v>1155</v>
      </c>
      <c r="F641" s="5" t="s">
        <v>3272</v>
      </c>
      <c r="G641" s="5" t="s">
        <v>58</v>
      </c>
      <c r="H641" s="5" t="str">
        <f t="shared" si="27"/>
        <v>UPDATE crash_ACC SET CITYtxt = 'ELLENDALE' where RTRIM(CITY)='1155'</v>
      </c>
    </row>
    <row r="642" spans="1:8" x14ac:dyDescent="0.25">
      <c r="A642" s="7">
        <v>1459</v>
      </c>
      <c r="B642" s="6" t="s">
        <v>1296</v>
      </c>
      <c r="C642" s="7" t="s">
        <v>9</v>
      </c>
      <c r="D642" s="11" t="s">
        <v>3273</v>
      </c>
      <c r="E642" s="11">
        <v>1160</v>
      </c>
      <c r="F642" s="5" t="s">
        <v>3274</v>
      </c>
      <c r="G642" s="5" t="s">
        <v>58</v>
      </c>
      <c r="H642" s="5" t="str">
        <f t="shared" si="27"/>
        <v>UPDATE crash_ACC SET CITYtxt = 'ELLSWORTH' where RTRIM(CITY)='1160'</v>
      </c>
    </row>
    <row r="643" spans="1:8" x14ac:dyDescent="0.25">
      <c r="A643" s="7">
        <v>1460</v>
      </c>
      <c r="B643" s="6" t="s">
        <v>1297</v>
      </c>
      <c r="C643" s="7" t="s">
        <v>9</v>
      </c>
      <c r="D643" s="11" t="s">
        <v>3275</v>
      </c>
      <c r="E643" s="11">
        <v>1165</v>
      </c>
      <c r="F643" s="5" t="s">
        <v>3276</v>
      </c>
      <c r="G643" s="5" t="s">
        <v>58</v>
      </c>
      <c r="H643" s="5" t="str">
        <f t="shared" si="27"/>
        <v>UPDATE crash_ACC SET CITYtxt = 'ELMDALE' where RTRIM(CITY)='1165'</v>
      </c>
    </row>
    <row r="644" spans="1:8" x14ac:dyDescent="0.25">
      <c r="A644" s="7">
        <v>1461</v>
      </c>
      <c r="B644" s="6" t="s">
        <v>1298</v>
      </c>
      <c r="C644" s="7" t="s">
        <v>9</v>
      </c>
      <c r="D644" s="11" t="s">
        <v>3277</v>
      </c>
      <c r="E644" s="11">
        <v>1170</v>
      </c>
      <c r="F644" s="5" t="s">
        <v>5267</v>
      </c>
      <c r="G644" s="5" t="s">
        <v>58</v>
      </c>
      <c r="H644" s="5" t="str">
        <f t="shared" si="27"/>
        <v>UPDATE crash_ACC SET CITYtxt = 'ELMORE' where RTRIM(CITY)='1170'</v>
      </c>
    </row>
    <row r="645" spans="1:8" x14ac:dyDescent="0.25">
      <c r="A645" s="7">
        <v>1462</v>
      </c>
      <c r="B645" s="6" t="s">
        <v>1299</v>
      </c>
      <c r="C645" s="7" t="s">
        <v>9</v>
      </c>
      <c r="D645" s="11" t="s">
        <v>3278</v>
      </c>
      <c r="E645" s="11">
        <v>1175</v>
      </c>
      <c r="F645" s="5" t="s">
        <v>5268</v>
      </c>
      <c r="G645" s="5" t="s">
        <v>58</v>
      </c>
      <c r="H645" s="5" t="str">
        <f t="shared" si="27"/>
        <v>UPDATE crash_ACC SET CITYtxt = 'ELROSA' where RTRIM(CITY)='1175'</v>
      </c>
    </row>
    <row r="646" spans="1:8" x14ac:dyDescent="0.25">
      <c r="A646" s="7">
        <v>1463</v>
      </c>
      <c r="B646" s="6" t="s">
        <v>1300</v>
      </c>
      <c r="C646" s="7" t="s">
        <v>9</v>
      </c>
      <c r="D646" s="11" t="s">
        <v>3279</v>
      </c>
      <c r="E646" s="11">
        <v>1180</v>
      </c>
      <c r="F646" s="5" t="s">
        <v>3280</v>
      </c>
      <c r="G646" s="5" t="s">
        <v>58</v>
      </c>
      <c r="H646" s="5" t="str">
        <f t="shared" si="27"/>
        <v>UPDATE crash_ACC SET CITYtxt = 'ELY' where RTRIM(CITY)='1180'</v>
      </c>
    </row>
    <row r="647" spans="1:8" x14ac:dyDescent="0.25">
      <c r="A647" s="7">
        <v>1464</v>
      </c>
      <c r="B647" s="6" t="s">
        <v>1301</v>
      </c>
      <c r="C647" s="7" t="s">
        <v>9</v>
      </c>
      <c r="D647" s="11" t="s">
        <v>3281</v>
      </c>
      <c r="E647" s="11">
        <v>1185</v>
      </c>
      <c r="F647" s="5" t="s">
        <v>3282</v>
      </c>
      <c r="G647" s="5" t="s">
        <v>58</v>
      </c>
      <c r="H647" s="5" t="str">
        <f t="shared" si="27"/>
        <v>UPDATE crash_ACC SET CITYtxt = 'ELYSIAN' where RTRIM(CITY)='1185'</v>
      </c>
    </row>
    <row r="648" spans="1:8" x14ac:dyDescent="0.25">
      <c r="A648" s="7">
        <v>1465</v>
      </c>
      <c r="B648" s="6" t="s">
        <v>1302</v>
      </c>
      <c r="C648" s="7" t="s">
        <v>9</v>
      </c>
      <c r="D648" s="11" t="s">
        <v>3283</v>
      </c>
      <c r="E648" s="11">
        <v>1190</v>
      </c>
      <c r="F648" s="5" t="s">
        <v>3284</v>
      </c>
      <c r="G648" s="5" t="s">
        <v>58</v>
      </c>
      <c r="H648" s="5" t="str">
        <f t="shared" si="27"/>
        <v>UPDATE crash_ACC SET CITYtxt = 'EMILY' where RTRIM(CITY)='1190'</v>
      </c>
    </row>
    <row r="649" spans="1:8" x14ac:dyDescent="0.25">
      <c r="A649" s="7">
        <v>1466</v>
      </c>
      <c r="B649" s="6" t="s">
        <v>1303</v>
      </c>
      <c r="C649" s="7" t="s">
        <v>9</v>
      </c>
      <c r="D649" s="11" t="s">
        <v>3285</v>
      </c>
      <c r="E649" s="11">
        <v>1195</v>
      </c>
      <c r="F649" s="5" t="s">
        <v>5269</v>
      </c>
      <c r="G649" s="5" t="s">
        <v>58</v>
      </c>
      <c r="H649" s="5" t="str">
        <f t="shared" si="27"/>
        <v>UPDATE crash_ACC SET CITYtxt = 'EMMONS' where RTRIM(CITY)='1195'</v>
      </c>
    </row>
    <row r="650" spans="1:8" x14ac:dyDescent="0.25">
      <c r="A650" s="7">
        <v>1467</v>
      </c>
      <c r="B650" s="6" t="s">
        <v>1304</v>
      </c>
      <c r="C650" s="7" t="s">
        <v>9</v>
      </c>
      <c r="D650" s="11" t="s">
        <v>3286</v>
      </c>
      <c r="E650" s="11">
        <v>1200</v>
      </c>
      <c r="F650" s="5" t="s">
        <v>5270</v>
      </c>
      <c r="G650" s="5" t="s">
        <v>58</v>
      </c>
      <c r="H650" s="5" t="str">
        <f t="shared" si="27"/>
        <v>UPDATE crash_ACC SET CITYtxt = 'ERHARD' where RTRIM(CITY)='1200'</v>
      </c>
    </row>
    <row r="651" spans="1:8" x14ac:dyDescent="0.25">
      <c r="A651" s="7">
        <v>1468</v>
      </c>
      <c r="B651" s="6" t="s">
        <v>1305</v>
      </c>
      <c r="C651" s="7" t="s">
        <v>9</v>
      </c>
      <c r="D651" s="11" t="s">
        <v>3287</v>
      </c>
      <c r="E651" s="11">
        <v>1205</v>
      </c>
      <c r="F651" s="5" t="s">
        <v>3288</v>
      </c>
      <c r="G651" s="5" t="s">
        <v>58</v>
      </c>
      <c r="H651" s="5" t="str">
        <f t="shared" si="27"/>
        <v>UPDATE crash_ACC SET CITYtxt = 'ERSKINE' where RTRIM(CITY)='1205'</v>
      </c>
    </row>
    <row r="652" spans="1:8" x14ac:dyDescent="0.25">
      <c r="A652" s="7">
        <v>1469</v>
      </c>
      <c r="B652" s="6" t="s">
        <v>1306</v>
      </c>
      <c r="C652" s="7" t="s">
        <v>9</v>
      </c>
      <c r="D652" s="11" t="s">
        <v>3289</v>
      </c>
      <c r="E652" s="11">
        <v>1215</v>
      </c>
      <c r="F652" s="5" t="s">
        <v>5271</v>
      </c>
      <c r="G652" s="5" t="s">
        <v>58</v>
      </c>
      <c r="H652" s="5" t="str">
        <f t="shared" si="27"/>
        <v>UPDATE crash_ACC SET CITYtxt = 'EVANSVILLE' where RTRIM(CITY)='1215'</v>
      </c>
    </row>
    <row r="653" spans="1:8" x14ac:dyDescent="0.25">
      <c r="A653" s="7">
        <v>1470</v>
      </c>
      <c r="B653" s="6" t="s">
        <v>1307</v>
      </c>
      <c r="C653" s="7" t="s">
        <v>9</v>
      </c>
      <c r="D653" s="11" t="s">
        <v>3290</v>
      </c>
      <c r="E653" s="11">
        <v>1216</v>
      </c>
      <c r="F653" s="5" t="s">
        <v>5272</v>
      </c>
      <c r="G653" s="5" t="s">
        <v>58</v>
      </c>
      <c r="H653" s="5" t="str">
        <f t="shared" si="27"/>
        <v>UPDATE crash_ACC SET CITYtxt = 'EVAN' where RTRIM(CITY)='1216'</v>
      </c>
    </row>
    <row r="654" spans="1:8" x14ac:dyDescent="0.25">
      <c r="A654" s="7">
        <v>1471</v>
      </c>
      <c r="B654" s="6" t="s">
        <v>1308</v>
      </c>
      <c r="C654" s="7" t="s">
        <v>9</v>
      </c>
      <c r="D654" s="11" t="s">
        <v>3291</v>
      </c>
      <c r="E654" s="11">
        <v>1220</v>
      </c>
      <c r="F654" s="5" t="s">
        <v>3292</v>
      </c>
      <c r="G654" s="5" t="s">
        <v>58</v>
      </c>
      <c r="H654" s="5" t="str">
        <f t="shared" si="27"/>
        <v>UPDATE crash_ACC SET CITYtxt = 'EVELETH' where RTRIM(CITY)='1220'</v>
      </c>
    </row>
    <row r="655" spans="1:8" x14ac:dyDescent="0.25">
      <c r="A655" s="7">
        <v>1472</v>
      </c>
      <c r="B655" s="6" t="s">
        <v>1309</v>
      </c>
      <c r="C655" s="7" t="s">
        <v>9</v>
      </c>
      <c r="D655" s="11" t="s">
        <v>3293</v>
      </c>
      <c r="E655" s="11">
        <v>1225</v>
      </c>
      <c r="F655" s="5" t="s">
        <v>3294</v>
      </c>
      <c r="G655" s="5" t="s">
        <v>58</v>
      </c>
      <c r="H655" s="5" t="str">
        <f t="shared" si="27"/>
        <v>UPDATE crash_ACC SET CITYtxt = 'EXCELSIOR' where RTRIM(CITY)='1225'</v>
      </c>
    </row>
    <row r="656" spans="1:8" x14ac:dyDescent="0.25">
      <c r="A656" s="7">
        <v>1473</v>
      </c>
      <c r="B656" s="6" t="s">
        <v>1310</v>
      </c>
      <c r="C656" s="7" t="s">
        <v>9</v>
      </c>
      <c r="D656" s="11" t="s">
        <v>3295</v>
      </c>
      <c r="E656" s="11">
        <v>1230</v>
      </c>
      <c r="F656" s="5" t="s">
        <v>3296</v>
      </c>
      <c r="G656" s="5" t="s">
        <v>58</v>
      </c>
      <c r="H656" s="5" t="str">
        <f t="shared" si="27"/>
        <v>UPDATE crash_ACC SET CITYtxt = 'EYOTA' where RTRIM(CITY)='1230'</v>
      </c>
    </row>
    <row r="657" spans="1:8" x14ac:dyDescent="0.25">
      <c r="A657" s="7">
        <v>1474</v>
      </c>
      <c r="B657" s="6" t="s">
        <v>1311</v>
      </c>
      <c r="C657" s="7" t="s">
        <v>9</v>
      </c>
      <c r="D657" s="11" t="s">
        <v>3297</v>
      </c>
      <c r="E657" s="11">
        <v>1235</v>
      </c>
      <c r="F657" s="5" t="s">
        <v>3298</v>
      </c>
      <c r="G657" s="5" t="s">
        <v>58</v>
      </c>
      <c r="H657" s="5" t="str">
        <f t="shared" si="27"/>
        <v>UPDATE crash_ACC SET CITYtxt = 'FAIRFAX' where RTRIM(CITY)='1235'</v>
      </c>
    </row>
    <row r="658" spans="1:8" x14ac:dyDescent="0.25">
      <c r="A658" s="7">
        <v>1475</v>
      </c>
      <c r="B658" s="6" t="s">
        <v>1312</v>
      </c>
      <c r="C658" s="7" t="s">
        <v>9</v>
      </c>
      <c r="D658" s="11" t="s">
        <v>3299</v>
      </c>
      <c r="E658" s="11">
        <v>1240</v>
      </c>
      <c r="F658" s="5" t="s">
        <v>5273</v>
      </c>
      <c r="G658" s="5" t="s">
        <v>58</v>
      </c>
      <c r="H658" s="5" t="str">
        <f t="shared" si="27"/>
        <v>UPDATE crash_ACC SET CITYtxt = 'FAIRMONT' where RTRIM(CITY)='1240'</v>
      </c>
    </row>
    <row r="659" spans="1:8" x14ac:dyDescent="0.25">
      <c r="A659" s="7">
        <v>1476</v>
      </c>
      <c r="B659" s="6" t="s">
        <v>1313</v>
      </c>
      <c r="C659" s="7" t="s">
        <v>9</v>
      </c>
      <c r="D659" s="11" t="s">
        <v>3300</v>
      </c>
      <c r="E659" s="11">
        <v>1245</v>
      </c>
      <c r="F659" s="5" t="s">
        <v>5274</v>
      </c>
      <c r="G659" s="5" t="s">
        <v>58</v>
      </c>
      <c r="H659" s="5" t="str">
        <f t="shared" si="27"/>
        <v>UPDATE crash_ACC SET CITYtxt = 'FALCON HEIGHTS' where RTRIM(CITY)='1245'</v>
      </c>
    </row>
    <row r="660" spans="1:8" x14ac:dyDescent="0.25">
      <c r="A660" s="7">
        <v>1477</v>
      </c>
      <c r="B660" s="6" t="s">
        <v>1314</v>
      </c>
      <c r="C660" s="7" t="s">
        <v>9</v>
      </c>
      <c r="D660" s="11" t="s">
        <v>3301</v>
      </c>
      <c r="E660" s="11">
        <v>1250</v>
      </c>
      <c r="F660" s="5" t="s">
        <v>2535</v>
      </c>
      <c r="G660" s="5" t="s">
        <v>58</v>
      </c>
      <c r="H660" s="5" t="str">
        <f t="shared" ref="H660:H723" si="28">"UPDATE crash_"&amp;TRIM(G660)&amp;" SET "&amp;TRIM(C660)&amp;"txt = '"&amp;TRIM(F660)&amp;"' where RTRIM("&amp;TRIM(C660)&amp;")='"&amp;TRIM(E660)&amp;"'"</f>
        <v>UPDATE crash_ACC SET CITYtxt = 'FARIBAULT' where RTRIM(CITY)='1250'</v>
      </c>
    </row>
    <row r="661" spans="1:8" x14ac:dyDescent="0.25">
      <c r="A661" s="7">
        <v>1478</v>
      </c>
      <c r="B661" s="6" t="s">
        <v>1315</v>
      </c>
      <c r="C661" s="7" t="s">
        <v>9</v>
      </c>
      <c r="D661" s="11" t="s">
        <v>3302</v>
      </c>
      <c r="E661" s="11">
        <v>1255</v>
      </c>
      <c r="F661" s="5" t="s">
        <v>5275</v>
      </c>
      <c r="G661" s="5" t="s">
        <v>58</v>
      </c>
      <c r="H661" s="5" t="str">
        <f t="shared" si="28"/>
        <v>UPDATE crash_ACC SET CITYtxt = 'FARMINGTON' where RTRIM(CITY)='1255'</v>
      </c>
    </row>
    <row r="662" spans="1:8" x14ac:dyDescent="0.25">
      <c r="A662" s="7">
        <v>1479</v>
      </c>
      <c r="B662" s="6" t="s">
        <v>1316</v>
      </c>
      <c r="C662" s="7" t="s">
        <v>9</v>
      </c>
      <c r="D662" s="11" t="s">
        <v>3303</v>
      </c>
      <c r="E662" s="11">
        <v>1260</v>
      </c>
      <c r="F662" s="5" t="s">
        <v>3304</v>
      </c>
      <c r="G662" s="5" t="s">
        <v>58</v>
      </c>
      <c r="H662" s="5" t="str">
        <f t="shared" si="28"/>
        <v>UPDATE crash_ACC SET CITYtxt = 'FARWELL' where RTRIM(CITY)='1260'</v>
      </c>
    </row>
    <row r="663" spans="1:8" x14ac:dyDescent="0.25">
      <c r="A663" s="7">
        <v>1480</v>
      </c>
      <c r="B663" s="6" t="s">
        <v>1317</v>
      </c>
      <c r="C663" s="7" t="s">
        <v>9</v>
      </c>
      <c r="D663" s="11" t="s">
        <v>3305</v>
      </c>
      <c r="E663" s="11">
        <v>1265</v>
      </c>
      <c r="F663" s="5" t="s">
        <v>3306</v>
      </c>
      <c r="G663" s="5" t="s">
        <v>58</v>
      </c>
      <c r="H663" s="5" t="str">
        <f t="shared" si="28"/>
        <v>UPDATE crash_ACC SET CITYtxt = 'FEDERAL DAM' where RTRIM(CITY)='1265'</v>
      </c>
    </row>
    <row r="664" spans="1:8" x14ac:dyDescent="0.25">
      <c r="A664" s="7">
        <v>1481</v>
      </c>
      <c r="B664" s="6" t="s">
        <v>1318</v>
      </c>
      <c r="C664" s="7" t="s">
        <v>9</v>
      </c>
      <c r="D664" s="11" t="s">
        <v>3307</v>
      </c>
      <c r="E664" s="11">
        <v>1270</v>
      </c>
      <c r="F664" s="5" t="s">
        <v>5276</v>
      </c>
      <c r="G664" s="5" t="s">
        <v>58</v>
      </c>
      <c r="H664" s="5" t="str">
        <f t="shared" si="28"/>
        <v>UPDATE crash_ACC SET CITYtxt = 'FELTON' where RTRIM(CITY)='1270'</v>
      </c>
    </row>
    <row r="665" spans="1:8" x14ac:dyDescent="0.25">
      <c r="A665" s="7">
        <v>1482</v>
      </c>
      <c r="B665" s="6" t="s">
        <v>1319</v>
      </c>
      <c r="C665" s="7" t="s">
        <v>9</v>
      </c>
      <c r="D665" s="11" t="s">
        <v>3308</v>
      </c>
      <c r="E665" s="11">
        <v>1275</v>
      </c>
      <c r="F665" s="5" t="s">
        <v>5277</v>
      </c>
      <c r="G665" s="5" t="s">
        <v>58</v>
      </c>
      <c r="H665" s="5" t="str">
        <f t="shared" si="28"/>
        <v>UPDATE crash_ACC SET CITYtxt = 'FERGUS FALLS' where RTRIM(CITY)='1275'</v>
      </c>
    </row>
    <row r="666" spans="1:8" x14ac:dyDescent="0.25">
      <c r="A666" s="7">
        <v>1483</v>
      </c>
      <c r="B666" s="6" t="s">
        <v>1320</v>
      </c>
      <c r="C666" s="7" t="s">
        <v>9</v>
      </c>
      <c r="D666" s="11" t="s">
        <v>3309</v>
      </c>
      <c r="E666" s="11">
        <v>1280</v>
      </c>
      <c r="F666" s="5" t="s">
        <v>3310</v>
      </c>
      <c r="G666" s="5" t="s">
        <v>58</v>
      </c>
      <c r="H666" s="5" t="str">
        <f t="shared" si="28"/>
        <v>UPDATE crash_ACC SET CITYtxt = 'FERTILE' where RTRIM(CITY)='1280'</v>
      </c>
    </row>
    <row r="667" spans="1:8" x14ac:dyDescent="0.25">
      <c r="A667" s="7">
        <v>1484</v>
      </c>
      <c r="B667" s="6" t="s">
        <v>1321</v>
      </c>
      <c r="C667" s="7" t="s">
        <v>9</v>
      </c>
      <c r="D667" s="11" t="s">
        <v>3311</v>
      </c>
      <c r="E667" s="11">
        <v>1285</v>
      </c>
      <c r="F667" s="5" t="s">
        <v>3312</v>
      </c>
      <c r="G667" s="5" t="s">
        <v>58</v>
      </c>
      <c r="H667" s="5" t="str">
        <f t="shared" si="28"/>
        <v>UPDATE crash_ACC SET CITYtxt = 'FIFTY LAKES' where RTRIM(CITY)='1285'</v>
      </c>
    </row>
    <row r="668" spans="1:8" x14ac:dyDescent="0.25">
      <c r="A668" s="7">
        <v>1485</v>
      </c>
      <c r="B668" s="6" t="s">
        <v>1322</v>
      </c>
      <c r="C668" s="7" t="s">
        <v>9</v>
      </c>
      <c r="D668" s="11" t="s">
        <v>3313</v>
      </c>
      <c r="E668" s="11">
        <v>1290</v>
      </c>
      <c r="F668" s="5" t="s">
        <v>3314</v>
      </c>
      <c r="G668" s="5" t="s">
        <v>58</v>
      </c>
      <c r="H668" s="5" t="str">
        <f t="shared" si="28"/>
        <v>UPDATE crash_ACC SET CITYtxt = 'FINLAYSON' where RTRIM(CITY)='1290'</v>
      </c>
    </row>
    <row r="669" spans="1:8" x14ac:dyDescent="0.25">
      <c r="A669" s="7">
        <v>1486</v>
      </c>
      <c r="B669" s="6" t="s">
        <v>1323</v>
      </c>
      <c r="C669" s="7" t="s">
        <v>9</v>
      </c>
      <c r="D669" s="11" t="s">
        <v>3315</v>
      </c>
      <c r="E669" s="11">
        <v>1295</v>
      </c>
      <c r="F669" s="5" t="s">
        <v>5278</v>
      </c>
      <c r="G669" s="5" t="s">
        <v>58</v>
      </c>
      <c r="H669" s="5" t="str">
        <f t="shared" si="28"/>
        <v>UPDATE crash_ACC SET CITYtxt = 'FISHER' where RTRIM(CITY)='1295'</v>
      </c>
    </row>
    <row r="670" spans="1:8" x14ac:dyDescent="0.25">
      <c r="A670" s="7">
        <v>1487</v>
      </c>
      <c r="B670" s="6" t="s">
        <v>1324</v>
      </c>
      <c r="C670" s="7" t="s">
        <v>9</v>
      </c>
      <c r="D670" s="11" t="s">
        <v>3316</v>
      </c>
      <c r="E670" s="11">
        <v>1300</v>
      </c>
      <c r="F670" s="5" t="s">
        <v>3317</v>
      </c>
      <c r="G670" s="5" t="s">
        <v>58</v>
      </c>
      <c r="H670" s="5" t="str">
        <f t="shared" si="28"/>
        <v>UPDATE crash_ACC SET CITYtxt = 'FLENSBURG' where RTRIM(CITY)='1300'</v>
      </c>
    </row>
    <row r="671" spans="1:8" x14ac:dyDescent="0.25">
      <c r="A671" s="7">
        <v>1488</v>
      </c>
      <c r="B671" s="6" t="s">
        <v>1325</v>
      </c>
      <c r="C671" s="7" t="s">
        <v>9</v>
      </c>
      <c r="D671" s="11" t="s">
        <v>3318</v>
      </c>
      <c r="E671" s="11">
        <v>1305</v>
      </c>
      <c r="F671" s="5" t="s">
        <v>3319</v>
      </c>
      <c r="G671" s="5" t="s">
        <v>58</v>
      </c>
      <c r="H671" s="5" t="str">
        <f t="shared" si="28"/>
        <v>UPDATE crash_ACC SET CITYtxt = 'FLOODWOOD' where RTRIM(CITY)='1305'</v>
      </c>
    </row>
    <row r="672" spans="1:8" x14ac:dyDescent="0.25">
      <c r="A672" s="7">
        <v>1489</v>
      </c>
      <c r="B672" s="6" t="s">
        <v>1326</v>
      </c>
      <c r="C672" s="7" t="s">
        <v>9</v>
      </c>
      <c r="D672" s="11" t="s">
        <v>3320</v>
      </c>
      <c r="E672" s="11">
        <v>1310</v>
      </c>
      <c r="F672" s="5" t="s">
        <v>5279</v>
      </c>
      <c r="G672" s="5" t="s">
        <v>58</v>
      </c>
      <c r="H672" s="5" t="str">
        <f t="shared" si="28"/>
        <v>UPDATE crash_ACC SET CITYtxt = 'FLORENCE' where RTRIM(CITY)='1310'</v>
      </c>
    </row>
    <row r="673" spans="1:8" x14ac:dyDescent="0.25">
      <c r="A673" s="7">
        <v>1490</v>
      </c>
      <c r="B673" s="6" t="s">
        <v>1327</v>
      </c>
      <c r="C673" s="7" t="s">
        <v>9</v>
      </c>
      <c r="D673" s="11" t="s">
        <v>3321</v>
      </c>
      <c r="E673" s="11">
        <v>1315</v>
      </c>
      <c r="F673" s="5" t="s">
        <v>3322</v>
      </c>
      <c r="G673" s="5" t="s">
        <v>58</v>
      </c>
      <c r="H673" s="5" t="str">
        <f t="shared" si="28"/>
        <v>UPDATE crash_ACC SET CITYtxt = 'FOLEY' where RTRIM(CITY)='1315'</v>
      </c>
    </row>
    <row r="674" spans="1:8" x14ac:dyDescent="0.25">
      <c r="A674" s="7">
        <v>1491</v>
      </c>
      <c r="B674" s="6" t="s">
        <v>1328</v>
      </c>
      <c r="C674" s="7" t="s">
        <v>9</v>
      </c>
      <c r="D674" s="11" t="s">
        <v>3323</v>
      </c>
      <c r="E674" s="11">
        <v>1320</v>
      </c>
      <c r="F674" s="5" t="s">
        <v>5280</v>
      </c>
      <c r="G674" s="5" t="s">
        <v>58</v>
      </c>
      <c r="H674" s="5" t="str">
        <f t="shared" si="28"/>
        <v>UPDATE crash_ACC SET CITYtxt = 'FORADA' where RTRIM(CITY)='1320'</v>
      </c>
    </row>
    <row r="675" spans="1:8" x14ac:dyDescent="0.25">
      <c r="A675" s="7">
        <v>1492</v>
      </c>
      <c r="B675" s="6" t="s">
        <v>1329</v>
      </c>
      <c r="C675" s="7" t="s">
        <v>9</v>
      </c>
      <c r="D675" s="11" t="s">
        <v>3324</v>
      </c>
      <c r="E675" s="11">
        <v>1325</v>
      </c>
      <c r="F675" s="5" t="s">
        <v>3325</v>
      </c>
      <c r="G675" s="5" t="s">
        <v>58</v>
      </c>
      <c r="H675" s="5" t="str">
        <f t="shared" si="28"/>
        <v>UPDATE crash_ACC SET CITYtxt = 'FOREST LAKE' where RTRIM(CITY)='1325'</v>
      </c>
    </row>
    <row r="676" spans="1:8" x14ac:dyDescent="0.25">
      <c r="A676" s="7">
        <v>1493</v>
      </c>
      <c r="B676" s="6" t="s">
        <v>1330</v>
      </c>
      <c r="C676" s="7" t="s">
        <v>9</v>
      </c>
      <c r="D676" s="11" t="s">
        <v>3326</v>
      </c>
      <c r="E676" s="11">
        <v>1330</v>
      </c>
      <c r="F676" s="5" t="s">
        <v>5281</v>
      </c>
      <c r="G676" s="5" t="s">
        <v>58</v>
      </c>
      <c r="H676" s="5" t="str">
        <f t="shared" si="28"/>
        <v>UPDATE crash_ACC SET CITYtxt = 'FORESTON' where RTRIM(CITY)='1330'</v>
      </c>
    </row>
    <row r="677" spans="1:8" x14ac:dyDescent="0.25">
      <c r="A677" s="7">
        <v>1494</v>
      </c>
      <c r="B677" s="6" t="s">
        <v>1331</v>
      </c>
      <c r="C677" s="7" t="s">
        <v>9</v>
      </c>
      <c r="D677" s="11" t="s">
        <v>3327</v>
      </c>
      <c r="E677" s="11">
        <v>1335</v>
      </c>
      <c r="F677" s="5" t="s">
        <v>3328</v>
      </c>
      <c r="G677" s="5" t="s">
        <v>58</v>
      </c>
      <c r="H677" s="5" t="str">
        <f t="shared" si="28"/>
        <v>UPDATE crash_ACC SET CITYtxt = 'FORT RIPLEY' where RTRIM(CITY)='1335'</v>
      </c>
    </row>
    <row r="678" spans="1:8" x14ac:dyDescent="0.25">
      <c r="A678" s="7">
        <v>1495</v>
      </c>
      <c r="B678" s="6" t="s">
        <v>1332</v>
      </c>
      <c r="C678" s="7" t="s">
        <v>9</v>
      </c>
      <c r="D678" s="11" t="s">
        <v>3329</v>
      </c>
      <c r="E678" s="11">
        <v>1340</v>
      </c>
      <c r="F678" s="5" t="s">
        <v>3330</v>
      </c>
      <c r="G678" s="5" t="s">
        <v>58</v>
      </c>
      <c r="H678" s="5" t="str">
        <f t="shared" si="28"/>
        <v>UPDATE crash_ACC SET CITYtxt = 'FOSSTON' where RTRIM(CITY)='1340'</v>
      </c>
    </row>
    <row r="679" spans="1:8" x14ac:dyDescent="0.25">
      <c r="A679" s="7">
        <v>1496</v>
      </c>
      <c r="B679" s="6" t="s">
        <v>1333</v>
      </c>
      <c r="C679" s="7" t="s">
        <v>9</v>
      </c>
      <c r="D679" s="11" t="s">
        <v>3331</v>
      </c>
      <c r="E679" s="11">
        <v>1345</v>
      </c>
      <c r="F679" s="5" t="s">
        <v>5282</v>
      </c>
      <c r="G679" s="5" t="s">
        <v>58</v>
      </c>
      <c r="H679" s="5" t="str">
        <f t="shared" si="28"/>
        <v>UPDATE crash_ACC SET CITYtxt = 'FOUNTAIN' where RTRIM(CITY)='1345'</v>
      </c>
    </row>
    <row r="680" spans="1:8" x14ac:dyDescent="0.25">
      <c r="A680" s="7">
        <v>1497</v>
      </c>
      <c r="B680" s="6" t="s">
        <v>1334</v>
      </c>
      <c r="C680" s="7" t="s">
        <v>9</v>
      </c>
      <c r="D680" s="11" t="s">
        <v>3332</v>
      </c>
      <c r="E680" s="11">
        <v>1350</v>
      </c>
      <c r="F680" s="5" t="s">
        <v>3333</v>
      </c>
      <c r="G680" s="5" t="s">
        <v>58</v>
      </c>
      <c r="H680" s="5" t="str">
        <f t="shared" si="28"/>
        <v>UPDATE crash_ACC SET CITYtxt = 'FOXHOME' where RTRIM(CITY)='1350'</v>
      </c>
    </row>
    <row r="681" spans="1:8" x14ac:dyDescent="0.25">
      <c r="A681" s="7">
        <v>1498</v>
      </c>
      <c r="B681" s="6" t="s">
        <v>1335</v>
      </c>
      <c r="C681" s="7" t="s">
        <v>9</v>
      </c>
      <c r="D681" s="11" t="s">
        <v>3334</v>
      </c>
      <c r="E681" s="11">
        <v>1355</v>
      </c>
      <c r="F681" s="5" t="s">
        <v>5283</v>
      </c>
      <c r="G681" s="5" t="s">
        <v>58</v>
      </c>
      <c r="H681" s="5" t="str">
        <f t="shared" si="28"/>
        <v>UPDATE crash_ACC SET CITYtxt = 'FRANKLIN' where RTRIM(CITY)='1355'</v>
      </c>
    </row>
    <row r="682" spans="1:8" x14ac:dyDescent="0.25">
      <c r="A682" s="7">
        <v>1499</v>
      </c>
      <c r="B682" s="6" t="s">
        <v>1336</v>
      </c>
      <c r="C682" s="7" t="s">
        <v>9</v>
      </c>
      <c r="D682" s="11" t="s">
        <v>3335</v>
      </c>
      <c r="E682" s="11">
        <v>1360</v>
      </c>
      <c r="F682" s="5" t="s">
        <v>5283</v>
      </c>
      <c r="G682" s="5" t="s">
        <v>58</v>
      </c>
      <c r="H682" s="5" t="str">
        <f t="shared" si="28"/>
        <v>UPDATE crash_ACC SET CITYtxt = 'FRANKLIN' where RTRIM(CITY)='1360'</v>
      </c>
    </row>
    <row r="683" spans="1:8" x14ac:dyDescent="0.25">
      <c r="A683" s="7">
        <v>1500</v>
      </c>
      <c r="B683" s="6" t="s">
        <v>1337</v>
      </c>
      <c r="C683" s="7" t="s">
        <v>9</v>
      </c>
      <c r="D683" s="11" t="s">
        <v>3336</v>
      </c>
      <c r="E683" s="11">
        <v>1370</v>
      </c>
      <c r="F683" s="5" t="s">
        <v>5284</v>
      </c>
      <c r="G683" s="5" t="s">
        <v>58</v>
      </c>
      <c r="H683" s="5" t="str">
        <f t="shared" si="28"/>
        <v>UPDATE crash_ACC SET CITYtxt = 'FRAZEE' where RTRIM(CITY)='1370'</v>
      </c>
    </row>
    <row r="684" spans="1:8" x14ac:dyDescent="0.25">
      <c r="A684" s="7">
        <v>1501</v>
      </c>
      <c r="B684" s="6" t="s">
        <v>1338</v>
      </c>
      <c r="C684" s="7" t="s">
        <v>9</v>
      </c>
      <c r="D684" s="11" t="s">
        <v>3337</v>
      </c>
      <c r="E684" s="11">
        <v>1375</v>
      </c>
      <c r="F684" s="5" t="s">
        <v>4820</v>
      </c>
      <c r="G684" s="5" t="s">
        <v>58</v>
      </c>
      <c r="H684" s="5" t="str">
        <f t="shared" si="28"/>
        <v>UPDATE crash_ACC SET CITYtxt = 'FREEBORN' where RTRIM(CITY)='1375'</v>
      </c>
    </row>
    <row r="685" spans="1:8" x14ac:dyDescent="0.25">
      <c r="A685" s="7">
        <v>1502</v>
      </c>
      <c r="B685" s="6" t="s">
        <v>1339</v>
      </c>
      <c r="C685" s="7" t="s">
        <v>9</v>
      </c>
      <c r="D685" s="11" t="s">
        <v>3338</v>
      </c>
      <c r="E685" s="11">
        <v>1380</v>
      </c>
      <c r="F685" s="5" t="s">
        <v>5285</v>
      </c>
      <c r="G685" s="5" t="s">
        <v>58</v>
      </c>
      <c r="H685" s="5" t="str">
        <f t="shared" si="28"/>
        <v>UPDATE crash_ACC SET CITYtxt = 'FREEPORT' where RTRIM(CITY)='1380'</v>
      </c>
    </row>
    <row r="686" spans="1:8" x14ac:dyDescent="0.25">
      <c r="A686" s="7">
        <v>1503</v>
      </c>
      <c r="B686" s="6" t="s">
        <v>1340</v>
      </c>
      <c r="C686" s="7" t="s">
        <v>9</v>
      </c>
      <c r="D686" s="11" t="s">
        <v>3339</v>
      </c>
      <c r="E686" s="11">
        <v>1385</v>
      </c>
      <c r="F686" s="5" t="s">
        <v>3340</v>
      </c>
      <c r="G686" s="5" t="s">
        <v>58</v>
      </c>
      <c r="H686" s="5" t="str">
        <f t="shared" si="28"/>
        <v>UPDATE crash_ACC SET CITYtxt = 'FRIDLEY' where RTRIM(CITY)='1385'</v>
      </c>
    </row>
    <row r="687" spans="1:8" x14ac:dyDescent="0.25">
      <c r="A687" s="7">
        <v>1504</v>
      </c>
      <c r="B687" s="6" t="s">
        <v>1341</v>
      </c>
      <c r="C687" s="7" t="s">
        <v>9</v>
      </c>
      <c r="D687" s="11" t="s">
        <v>3341</v>
      </c>
      <c r="E687" s="11">
        <v>1390</v>
      </c>
      <c r="F687" s="5" t="s">
        <v>3342</v>
      </c>
      <c r="G687" s="5" t="s">
        <v>58</v>
      </c>
      <c r="H687" s="5" t="str">
        <f t="shared" si="28"/>
        <v>UPDATE crash_ACC SET CITYtxt = 'FROST' where RTRIM(CITY)='1390'</v>
      </c>
    </row>
    <row r="688" spans="1:8" x14ac:dyDescent="0.25">
      <c r="A688" s="7">
        <v>1505</v>
      </c>
      <c r="B688" s="6" t="s">
        <v>1342</v>
      </c>
      <c r="C688" s="7" t="s">
        <v>9</v>
      </c>
      <c r="D688" s="11" t="s">
        <v>3343</v>
      </c>
      <c r="E688" s="11">
        <v>1395</v>
      </c>
      <c r="F688" s="5" t="s">
        <v>3344</v>
      </c>
      <c r="G688" s="5" t="s">
        <v>58</v>
      </c>
      <c r="H688" s="5" t="str">
        <f t="shared" si="28"/>
        <v>UPDATE crash_ACC SET CITYtxt = 'FULDA' where RTRIM(CITY)='1395'</v>
      </c>
    </row>
    <row r="689" spans="1:8" x14ac:dyDescent="0.25">
      <c r="A689" s="7">
        <v>1506</v>
      </c>
      <c r="B689" s="6" t="s">
        <v>1343</v>
      </c>
      <c r="C689" s="7" t="s">
        <v>9</v>
      </c>
      <c r="D689" s="11" t="s">
        <v>3345</v>
      </c>
      <c r="E689" s="11">
        <v>1400</v>
      </c>
      <c r="F689" s="5" t="s">
        <v>3346</v>
      </c>
      <c r="G689" s="5" t="s">
        <v>58</v>
      </c>
      <c r="H689" s="5" t="str">
        <f t="shared" si="28"/>
        <v>UPDATE crash_ACC SET CITYtxt = 'FUNKLEY' where RTRIM(CITY)='1400'</v>
      </c>
    </row>
    <row r="690" spans="1:8" x14ac:dyDescent="0.25">
      <c r="A690" s="7">
        <v>1507</v>
      </c>
      <c r="B690" s="6" t="s">
        <v>1344</v>
      </c>
      <c r="C690" s="7" t="s">
        <v>9</v>
      </c>
      <c r="D690" s="11" t="s">
        <v>3347</v>
      </c>
      <c r="E690" s="11">
        <v>1405</v>
      </c>
      <c r="F690" s="5" t="s">
        <v>5286</v>
      </c>
      <c r="G690" s="5" t="s">
        <v>58</v>
      </c>
      <c r="H690" s="5" t="str">
        <f t="shared" si="28"/>
        <v>UPDATE crash_ACC SET CITYtxt = 'GARFIELD' where RTRIM(CITY)='1405'</v>
      </c>
    </row>
    <row r="691" spans="1:8" x14ac:dyDescent="0.25">
      <c r="A691" s="7">
        <v>1508</v>
      </c>
      <c r="B691" s="6" t="s">
        <v>1345</v>
      </c>
      <c r="C691" s="7" t="s">
        <v>9</v>
      </c>
      <c r="D691" s="11" t="s">
        <v>3348</v>
      </c>
      <c r="E691" s="11">
        <v>1410</v>
      </c>
      <c r="F691" s="5" t="s">
        <v>5287</v>
      </c>
      <c r="G691" s="5" t="s">
        <v>58</v>
      </c>
      <c r="H691" s="5" t="str">
        <f t="shared" si="28"/>
        <v>UPDATE crash_ACC SET CITYtxt = 'GARRISON' where RTRIM(CITY)='1410'</v>
      </c>
    </row>
    <row r="692" spans="1:8" x14ac:dyDescent="0.25">
      <c r="A692" s="7">
        <v>1509</v>
      </c>
      <c r="B692" s="6" t="s">
        <v>1346</v>
      </c>
      <c r="C692" s="7" t="s">
        <v>9</v>
      </c>
      <c r="D692" s="11" t="s">
        <v>3349</v>
      </c>
      <c r="E692" s="11">
        <v>1415</v>
      </c>
      <c r="F692" s="5" t="s">
        <v>5288</v>
      </c>
      <c r="G692" s="5" t="s">
        <v>58</v>
      </c>
      <c r="H692" s="5" t="str">
        <f t="shared" si="28"/>
        <v>UPDATE crash_ACC SET CITYtxt = 'GARVIN' where RTRIM(CITY)='1415'</v>
      </c>
    </row>
    <row r="693" spans="1:8" x14ac:dyDescent="0.25">
      <c r="A693" s="7">
        <v>1510</v>
      </c>
      <c r="B693" s="6" t="s">
        <v>1347</v>
      </c>
      <c r="C693" s="7" t="s">
        <v>9</v>
      </c>
      <c r="D693" s="11" t="s">
        <v>3350</v>
      </c>
      <c r="E693" s="11">
        <v>1420</v>
      </c>
      <c r="F693" s="5" t="s">
        <v>5289</v>
      </c>
      <c r="G693" s="5" t="s">
        <v>58</v>
      </c>
      <c r="H693" s="5" t="str">
        <f t="shared" si="28"/>
        <v>UPDATE crash_ACC SET CITYtxt = 'GARY' where RTRIM(CITY)='1420'</v>
      </c>
    </row>
    <row r="694" spans="1:8" x14ac:dyDescent="0.25">
      <c r="A694" s="7">
        <v>1511</v>
      </c>
      <c r="B694" s="6" t="s">
        <v>1348</v>
      </c>
      <c r="C694" s="7" t="s">
        <v>9</v>
      </c>
      <c r="D694" s="11" t="s">
        <v>3351</v>
      </c>
      <c r="E694" s="11">
        <v>1425</v>
      </c>
      <c r="F694" s="5" t="s">
        <v>3352</v>
      </c>
      <c r="G694" s="5" t="s">
        <v>58</v>
      </c>
      <c r="H694" s="5" t="str">
        <f t="shared" si="28"/>
        <v>UPDATE crash_ACC SET CITYtxt = 'GAYLORD' where RTRIM(CITY)='1425'</v>
      </c>
    </row>
    <row r="695" spans="1:8" x14ac:dyDescent="0.25">
      <c r="A695" s="7">
        <v>1512</v>
      </c>
      <c r="B695" s="6" t="s">
        <v>1349</v>
      </c>
      <c r="C695" s="7" t="s">
        <v>9</v>
      </c>
      <c r="D695" s="11" t="s">
        <v>3353</v>
      </c>
      <c r="E695" s="11">
        <v>1430</v>
      </c>
      <c r="F695" s="5" t="s">
        <v>5290</v>
      </c>
      <c r="G695" s="5" t="s">
        <v>58</v>
      </c>
      <c r="H695" s="5" t="str">
        <f t="shared" si="28"/>
        <v>UPDATE crash_ACC SET CITYtxt = 'GEM LAKE' where RTRIM(CITY)='1430'</v>
      </c>
    </row>
    <row r="696" spans="1:8" x14ac:dyDescent="0.25">
      <c r="A696" s="7">
        <v>1513</v>
      </c>
      <c r="B696" s="6" t="s">
        <v>1350</v>
      </c>
      <c r="C696" s="7" t="s">
        <v>9</v>
      </c>
      <c r="D696" s="11" t="s">
        <v>3354</v>
      </c>
      <c r="E696" s="11">
        <v>1435</v>
      </c>
      <c r="F696" s="5" t="s">
        <v>5291</v>
      </c>
      <c r="G696" s="5" t="s">
        <v>58</v>
      </c>
      <c r="H696" s="5" t="str">
        <f t="shared" si="28"/>
        <v>UPDATE crash_ACC SET CITYtxt = 'GENEVA' where RTRIM(CITY)='1435'</v>
      </c>
    </row>
    <row r="697" spans="1:8" x14ac:dyDescent="0.25">
      <c r="A697" s="7">
        <v>1514</v>
      </c>
      <c r="B697" s="6" t="s">
        <v>1351</v>
      </c>
      <c r="C697" s="7" t="s">
        <v>9</v>
      </c>
      <c r="D697" s="11" t="s">
        <v>3355</v>
      </c>
      <c r="E697" s="11">
        <v>1440</v>
      </c>
      <c r="F697" s="5" t="s">
        <v>5292</v>
      </c>
      <c r="G697" s="5" t="s">
        <v>58</v>
      </c>
      <c r="H697" s="5" t="str">
        <f t="shared" si="28"/>
        <v>UPDATE crash_ACC SET CITYtxt = 'GENOLA' where RTRIM(CITY)='1440'</v>
      </c>
    </row>
    <row r="698" spans="1:8" x14ac:dyDescent="0.25">
      <c r="A698" s="7">
        <v>1515</v>
      </c>
      <c r="B698" s="6" t="s">
        <v>1352</v>
      </c>
      <c r="C698" s="7" t="s">
        <v>9</v>
      </c>
      <c r="D698" s="11" t="s">
        <v>3356</v>
      </c>
      <c r="E698" s="11">
        <v>1445</v>
      </c>
      <c r="F698" s="5" t="s">
        <v>5293</v>
      </c>
      <c r="G698" s="5" t="s">
        <v>58</v>
      </c>
      <c r="H698" s="5" t="str">
        <f t="shared" si="28"/>
        <v>UPDATE crash_ACC SET CITYtxt = 'GEORGETOWN' where RTRIM(CITY)='1445'</v>
      </c>
    </row>
    <row r="699" spans="1:8" x14ac:dyDescent="0.25">
      <c r="A699" s="7">
        <v>1516</v>
      </c>
      <c r="B699" s="6" t="s">
        <v>1353</v>
      </c>
      <c r="C699" s="7" t="s">
        <v>9</v>
      </c>
      <c r="D699" s="11" t="s">
        <v>3357</v>
      </c>
      <c r="E699" s="11">
        <v>1450</v>
      </c>
      <c r="F699" s="5" t="s">
        <v>3358</v>
      </c>
      <c r="G699" s="5" t="s">
        <v>58</v>
      </c>
      <c r="H699" s="5" t="str">
        <f t="shared" si="28"/>
        <v>UPDATE crash_ACC SET CITYtxt = 'GHENT' where RTRIM(CITY)='1450'</v>
      </c>
    </row>
    <row r="700" spans="1:8" x14ac:dyDescent="0.25">
      <c r="A700" s="7">
        <v>1517</v>
      </c>
      <c r="B700" s="6" t="s">
        <v>1354</v>
      </c>
      <c r="C700" s="7" t="s">
        <v>9</v>
      </c>
      <c r="D700" s="11" t="s">
        <v>3359</v>
      </c>
      <c r="E700" s="11">
        <v>1455</v>
      </c>
      <c r="F700" s="5" t="s">
        <v>5294</v>
      </c>
      <c r="G700" s="5" t="s">
        <v>58</v>
      </c>
      <c r="H700" s="5" t="str">
        <f t="shared" si="28"/>
        <v>UPDATE crash_ACC SET CITYtxt = 'GIBBON' where RTRIM(CITY)='1455'</v>
      </c>
    </row>
    <row r="701" spans="1:8" x14ac:dyDescent="0.25">
      <c r="A701" s="7">
        <v>1518</v>
      </c>
      <c r="B701" s="6" t="s">
        <v>1355</v>
      </c>
      <c r="C701" s="7" t="s">
        <v>9</v>
      </c>
      <c r="D701" s="11" t="s">
        <v>3360</v>
      </c>
      <c r="E701" s="11">
        <v>1460</v>
      </c>
      <c r="F701" s="5" t="s">
        <v>3361</v>
      </c>
      <c r="G701" s="5" t="s">
        <v>58</v>
      </c>
      <c r="H701" s="5" t="str">
        <f t="shared" si="28"/>
        <v>UPDATE crash_ACC SET CITYtxt = 'GILBERT' where RTRIM(CITY)='1460'</v>
      </c>
    </row>
    <row r="702" spans="1:8" x14ac:dyDescent="0.25">
      <c r="A702" s="7">
        <v>1519</v>
      </c>
      <c r="B702" s="6" t="s">
        <v>1356</v>
      </c>
      <c r="C702" s="7" t="s">
        <v>9</v>
      </c>
      <c r="D702" s="11" t="s">
        <v>3362</v>
      </c>
      <c r="E702" s="11">
        <v>1465</v>
      </c>
      <c r="F702" s="5" t="s">
        <v>5295</v>
      </c>
      <c r="G702" s="5" t="s">
        <v>58</v>
      </c>
      <c r="H702" s="5" t="str">
        <f t="shared" si="28"/>
        <v>UPDATE crash_ACC SET CITYtxt = 'GILMAN' where RTRIM(CITY)='1465'</v>
      </c>
    </row>
    <row r="703" spans="1:8" x14ac:dyDescent="0.25">
      <c r="A703" s="7">
        <v>1520</v>
      </c>
      <c r="B703" s="6" t="s">
        <v>1357</v>
      </c>
      <c r="C703" s="7" t="s">
        <v>9</v>
      </c>
      <c r="D703" s="11" t="s">
        <v>3363</v>
      </c>
      <c r="E703" s="11">
        <v>1470</v>
      </c>
      <c r="F703" s="5" t="s">
        <v>3364</v>
      </c>
      <c r="G703" s="5" t="s">
        <v>58</v>
      </c>
      <c r="H703" s="5" t="str">
        <f t="shared" si="28"/>
        <v>UPDATE crash_ACC SET CITYtxt = 'GLENCOE' where RTRIM(CITY)='1470'</v>
      </c>
    </row>
    <row r="704" spans="1:8" x14ac:dyDescent="0.25">
      <c r="A704" s="7">
        <v>1521</v>
      </c>
      <c r="B704" s="6" t="s">
        <v>1358</v>
      </c>
      <c r="C704" s="7" t="s">
        <v>9</v>
      </c>
      <c r="D704" s="11" t="s">
        <v>3365</v>
      </c>
      <c r="E704" s="11">
        <v>1475</v>
      </c>
      <c r="F704" s="5" t="s">
        <v>3366</v>
      </c>
      <c r="G704" s="5" t="s">
        <v>58</v>
      </c>
      <c r="H704" s="5" t="str">
        <f t="shared" si="28"/>
        <v>UPDATE crash_ACC SET CITYtxt = 'GLENVILLE' where RTRIM(CITY)='1475'</v>
      </c>
    </row>
    <row r="705" spans="1:8" x14ac:dyDescent="0.25">
      <c r="A705" s="7">
        <v>1522</v>
      </c>
      <c r="B705" s="6" t="s">
        <v>1359</v>
      </c>
      <c r="C705" s="7" t="s">
        <v>9</v>
      </c>
      <c r="D705" s="11" t="s">
        <v>3367</v>
      </c>
      <c r="E705" s="11">
        <v>1480</v>
      </c>
      <c r="F705" s="5" t="s">
        <v>5296</v>
      </c>
      <c r="G705" s="5" t="s">
        <v>58</v>
      </c>
      <c r="H705" s="5" t="str">
        <f t="shared" si="28"/>
        <v>UPDATE crash_ACC SET CITYtxt = 'GLENWOOD' where RTRIM(CITY)='1480'</v>
      </c>
    </row>
    <row r="706" spans="1:8" x14ac:dyDescent="0.25">
      <c r="A706" s="7">
        <v>1523</v>
      </c>
      <c r="B706" s="6" t="s">
        <v>1360</v>
      </c>
      <c r="C706" s="7" t="s">
        <v>9</v>
      </c>
      <c r="D706" s="11" t="s">
        <v>3368</v>
      </c>
      <c r="E706" s="11">
        <v>1485</v>
      </c>
      <c r="F706" s="5" t="s">
        <v>3369</v>
      </c>
      <c r="G706" s="5" t="s">
        <v>58</v>
      </c>
      <c r="H706" s="5" t="str">
        <f t="shared" si="28"/>
        <v>UPDATE crash_ACC SET CITYtxt = 'GLYNDON' where RTRIM(CITY)='1485'</v>
      </c>
    </row>
    <row r="707" spans="1:8" x14ac:dyDescent="0.25">
      <c r="A707" s="7">
        <v>1524</v>
      </c>
      <c r="B707" s="6" t="s">
        <v>1361</v>
      </c>
      <c r="C707" s="7" t="s">
        <v>9</v>
      </c>
      <c r="D707" s="11" t="s">
        <v>3370</v>
      </c>
      <c r="E707" s="11">
        <v>1495</v>
      </c>
      <c r="F707" s="5" t="s">
        <v>3371</v>
      </c>
      <c r="G707" s="5" t="s">
        <v>58</v>
      </c>
      <c r="H707" s="5" t="str">
        <f t="shared" si="28"/>
        <v>UPDATE crash_ACC SET CITYtxt = 'GOLDEN VALLEY' where RTRIM(CITY)='1495'</v>
      </c>
    </row>
    <row r="708" spans="1:8" x14ac:dyDescent="0.25">
      <c r="A708" s="7">
        <v>1525</v>
      </c>
      <c r="B708" s="6" t="s">
        <v>1362</v>
      </c>
      <c r="C708" s="7" t="s">
        <v>9</v>
      </c>
      <c r="D708" s="11" t="s">
        <v>3372</v>
      </c>
      <c r="E708" s="11">
        <v>1500</v>
      </c>
      <c r="F708" s="5" t="s">
        <v>3373</v>
      </c>
      <c r="G708" s="5" t="s">
        <v>58</v>
      </c>
      <c r="H708" s="5" t="str">
        <f t="shared" si="28"/>
        <v>UPDATE crash_ACC SET CITYtxt = 'GONVICK' where RTRIM(CITY)='1500'</v>
      </c>
    </row>
    <row r="709" spans="1:8" x14ac:dyDescent="0.25">
      <c r="A709" s="7">
        <v>1526</v>
      </c>
      <c r="B709" s="6" t="s">
        <v>1363</v>
      </c>
      <c r="C709" s="7" t="s">
        <v>9</v>
      </c>
      <c r="D709" s="11" t="s">
        <v>3374</v>
      </c>
      <c r="E709" s="11">
        <v>1505</v>
      </c>
      <c r="F709" s="5" t="s">
        <v>2536</v>
      </c>
      <c r="G709" s="5" t="s">
        <v>58</v>
      </c>
      <c r="H709" s="5" t="str">
        <f t="shared" si="28"/>
        <v>UPDATE crash_ACC SET CITYtxt = 'GOODHUE' where RTRIM(CITY)='1505'</v>
      </c>
    </row>
    <row r="710" spans="1:8" x14ac:dyDescent="0.25">
      <c r="A710" s="7">
        <v>1527</v>
      </c>
      <c r="B710" s="6" t="s">
        <v>1364</v>
      </c>
      <c r="C710" s="7" t="s">
        <v>9</v>
      </c>
      <c r="D710" s="11" t="s">
        <v>3375</v>
      </c>
      <c r="E710" s="11">
        <v>1510</v>
      </c>
      <c r="F710" s="5" t="s">
        <v>3376</v>
      </c>
      <c r="G710" s="5" t="s">
        <v>58</v>
      </c>
      <c r="H710" s="5" t="str">
        <f t="shared" si="28"/>
        <v>UPDATE crash_ACC SET CITYtxt = 'GOODRIDGE' where RTRIM(CITY)='1510'</v>
      </c>
    </row>
    <row r="711" spans="1:8" x14ac:dyDescent="0.25">
      <c r="A711" s="7">
        <v>1528</v>
      </c>
      <c r="B711" s="6" t="s">
        <v>1365</v>
      </c>
      <c r="C711" s="7" t="s">
        <v>9</v>
      </c>
      <c r="D711" s="11" t="s">
        <v>3377</v>
      </c>
      <c r="E711" s="11">
        <v>1515</v>
      </c>
      <c r="F711" s="5" t="s">
        <v>5297</v>
      </c>
      <c r="G711" s="5" t="s">
        <v>58</v>
      </c>
      <c r="H711" s="5" t="str">
        <f t="shared" si="28"/>
        <v>UPDATE crash_ACC SET CITYtxt = 'GOOD THUNDER' where RTRIM(CITY)='1515'</v>
      </c>
    </row>
    <row r="712" spans="1:8" x14ac:dyDescent="0.25">
      <c r="A712" s="7">
        <v>1529</v>
      </c>
      <c r="B712" s="6" t="s">
        <v>1366</v>
      </c>
      <c r="C712" s="7" t="s">
        <v>9</v>
      </c>
      <c r="D712" s="11" t="s">
        <v>3378</v>
      </c>
      <c r="E712" s="11">
        <v>1520</v>
      </c>
      <c r="F712" s="5" t="s">
        <v>5298</v>
      </c>
      <c r="G712" s="5" t="s">
        <v>58</v>
      </c>
      <c r="H712" s="5" t="str">
        <f t="shared" si="28"/>
        <v>UPDATE crash_ACC SET CITYtxt = 'GOODVIEW' where RTRIM(CITY)='1520'</v>
      </c>
    </row>
    <row r="713" spans="1:8" x14ac:dyDescent="0.25">
      <c r="A713" s="7">
        <v>1530</v>
      </c>
      <c r="B713" s="6" t="s">
        <v>1367</v>
      </c>
      <c r="C713" s="7" t="s">
        <v>9</v>
      </c>
      <c r="D713" s="11" t="s">
        <v>3379</v>
      </c>
      <c r="E713" s="11">
        <v>1525</v>
      </c>
      <c r="F713" s="5" t="s">
        <v>5299</v>
      </c>
      <c r="G713" s="5" t="s">
        <v>58</v>
      </c>
      <c r="H713" s="5" t="str">
        <f t="shared" si="28"/>
        <v>UPDATE crash_ACC SET CITYtxt = 'GRACEVILLE' where RTRIM(CITY)='1525'</v>
      </c>
    </row>
    <row r="714" spans="1:8" x14ac:dyDescent="0.25">
      <c r="A714" s="7">
        <v>1531</v>
      </c>
      <c r="B714" s="6" t="s">
        <v>1368</v>
      </c>
      <c r="C714" s="7" t="s">
        <v>9</v>
      </c>
      <c r="D714" s="11" t="s">
        <v>3380</v>
      </c>
      <c r="E714" s="11">
        <v>1530</v>
      </c>
      <c r="F714" s="5" t="s">
        <v>3381</v>
      </c>
      <c r="G714" s="5" t="s">
        <v>58</v>
      </c>
      <c r="H714" s="5" t="str">
        <f t="shared" si="28"/>
        <v>UPDATE crash_ACC SET CITYtxt = 'GRANADA' where RTRIM(CITY)='1530'</v>
      </c>
    </row>
    <row r="715" spans="1:8" x14ac:dyDescent="0.25">
      <c r="A715" s="7">
        <v>1532</v>
      </c>
      <c r="B715" s="6" t="s">
        <v>1369</v>
      </c>
      <c r="C715" s="7" t="s">
        <v>9</v>
      </c>
      <c r="D715" s="11" t="s">
        <v>3382</v>
      </c>
      <c r="E715" s="11">
        <v>1535</v>
      </c>
      <c r="F715" s="5" t="s">
        <v>5300</v>
      </c>
      <c r="G715" s="5" t="s">
        <v>58</v>
      </c>
      <c r="H715" s="5" t="str">
        <f t="shared" si="28"/>
        <v>UPDATE crash_ACC SET CITYtxt = 'GRAND MARAIS' where RTRIM(CITY)='1535'</v>
      </c>
    </row>
    <row r="716" spans="1:8" x14ac:dyDescent="0.25">
      <c r="A716" s="7">
        <v>1533</v>
      </c>
      <c r="B716" s="6" t="s">
        <v>1370</v>
      </c>
      <c r="C716" s="7" t="s">
        <v>9</v>
      </c>
      <c r="D716" s="11" t="s">
        <v>3383</v>
      </c>
      <c r="E716" s="11">
        <v>1540</v>
      </c>
      <c r="F716" s="5" t="s">
        <v>5301</v>
      </c>
      <c r="G716" s="5" t="s">
        <v>58</v>
      </c>
      <c r="H716" s="5" t="str">
        <f t="shared" si="28"/>
        <v>UPDATE crash_ACC SET CITYtxt = 'GRAND MEADOW' where RTRIM(CITY)='1540'</v>
      </c>
    </row>
    <row r="717" spans="1:8" x14ac:dyDescent="0.25">
      <c r="A717" s="7">
        <v>1534</v>
      </c>
      <c r="B717" s="6" t="s">
        <v>1371</v>
      </c>
      <c r="C717" s="7" t="s">
        <v>9</v>
      </c>
      <c r="D717" s="11" t="s">
        <v>3384</v>
      </c>
      <c r="E717" s="11">
        <v>1545</v>
      </c>
      <c r="F717" s="5" t="s">
        <v>5302</v>
      </c>
      <c r="G717" s="5" t="s">
        <v>58</v>
      </c>
      <c r="H717" s="5" t="str">
        <f t="shared" si="28"/>
        <v>UPDATE crash_ACC SET CITYtxt = 'GRAND RAPIDS' where RTRIM(CITY)='1545'</v>
      </c>
    </row>
    <row r="718" spans="1:8" x14ac:dyDescent="0.25">
      <c r="A718" s="7">
        <v>1535</v>
      </c>
      <c r="B718" s="6" t="s">
        <v>1372</v>
      </c>
      <c r="C718" s="7" t="s">
        <v>9</v>
      </c>
      <c r="D718" s="11" t="s">
        <v>3385</v>
      </c>
      <c r="E718" s="11">
        <v>1550</v>
      </c>
      <c r="F718" s="5" t="s">
        <v>3386</v>
      </c>
      <c r="G718" s="5" t="s">
        <v>58</v>
      </c>
      <c r="H718" s="5" t="str">
        <f t="shared" si="28"/>
        <v>UPDATE crash_ACC SET CITYtxt = 'GRANITE FLS' where RTRIM(CITY)='1550'</v>
      </c>
    </row>
    <row r="719" spans="1:8" x14ac:dyDescent="0.25">
      <c r="A719" s="7">
        <v>1536</v>
      </c>
      <c r="B719" s="6" t="s">
        <v>1373</v>
      </c>
      <c r="C719" s="7" t="s">
        <v>9</v>
      </c>
      <c r="D719" s="11" t="s">
        <v>3387</v>
      </c>
      <c r="E719" s="11">
        <v>1553</v>
      </c>
      <c r="F719" s="5" t="s">
        <v>2537</v>
      </c>
      <c r="G719" s="5" t="s">
        <v>58</v>
      </c>
      <c r="H719" s="5" t="str">
        <f t="shared" si="28"/>
        <v>UPDATE crash_ACC SET CITYtxt = 'GRANT' where RTRIM(CITY)='1553'</v>
      </c>
    </row>
    <row r="720" spans="1:8" x14ac:dyDescent="0.25">
      <c r="A720" s="7">
        <v>1537</v>
      </c>
      <c r="B720" s="6" t="s">
        <v>1374</v>
      </c>
      <c r="C720" s="7" t="s">
        <v>9</v>
      </c>
      <c r="D720" s="11" t="s">
        <v>3388</v>
      </c>
      <c r="E720" s="11">
        <v>1555</v>
      </c>
      <c r="F720" s="5" t="s">
        <v>5303</v>
      </c>
      <c r="G720" s="5" t="s">
        <v>58</v>
      </c>
      <c r="H720" s="5" t="str">
        <f t="shared" si="28"/>
        <v>UPDATE crash_ACC SET CITYtxt = 'GRASSTON' where RTRIM(CITY)='1555'</v>
      </c>
    </row>
    <row r="721" spans="1:8" x14ac:dyDescent="0.25">
      <c r="A721" s="7">
        <v>1538</v>
      </c>
      <c r="B721" s="6" t="s">
        <v>1375</v>
      </c>
      <c r="C721" s="7" t="s">
        <v>9</v>
      </c>
      <c r="D721" s="11" t="s">
        <v>3389</v>
      </c>
      <c r="E721" s="11">
        <v>1560</v>
      </c>
      <c r="F721" s="5" t="s">
        <v>3390</v>
      </c>
      <c r="G721" s="5" t="s">
        <v>58</v>
      </c>
      <c r="H721" s="5" t="str">
        <f t="shared" si="28"/>
        <v>UPDATE crash_ACC SET CITYtxt = 'GREENBUSH' where RTRIM(CITY)='1560'</v>
      </c>
    </row>
    <row r="722" spans="1:8" x14ac:dyDescent="0.25">
      <c r="A722" s="7">
        <v>1539</v>
      </c>
      <c r="B722" s="6" t="s">
        <v>1376</v>
      </c>
      <c r="C722" s="7" t="s">
        <v>9</v>
      </c>
      <c r="D722" s="11" t="s">
        <v>3391</v>
      </c>
      <c r="E722" s="11">
        <v>1565</v>
      </c>
      <c r="F722" s="5" t="s">
        <v>5304</v>
      </c>
      <c r="G722" s="5" t="s">
        <v>58</v>
      </c>
      <c r="H722" s="5" t="str">
        <f t="shared" si="28"/>
        <v>UPDATE crash_ACC SET CITYtxt = 'GREENFIELD' where RTRIM(CITY)='1565'</v>
      </c>
    </row>
    <row r="723" spans="1:8" x14ac:dyDescent="0.25">
      <c r="A723" s="7">
        <v>1540</v>
      </c>
      <c r="B723" s="6" t="s">
        <v>1377</v>
      </c>
      <c r="C723" s="7" t="s">
        <v>9</v>
      </c>
      <c r="D723" s="11" t="s">
        <v>3392</v>
      </c>
      <c r="E723" s="11">
        <v>1570</v>
      </c>
      <c r="F723" s="5" t="s">
        <v>5305</v>
      </c>
      <c r="G723" s="5" t="s">
        <v>58</v>
      </c>
      <c r="H723" s="5" t="str">
        <f t="shared" si="28"/>
        <v>UPDATE crash_ACC SET CITYtxt = 'GREEN ISLE' where RTRIM(CITY)='1570'</v>
      </c>
    </row>
    <row r="724" spans="1:8" x14ac:dyDescent="0.25">
      <c r="A724" s="7">
        <v>1541</v>
      </c>
      <c r="B724" s="6" t="s">
        <v>1378</v>
      </c>
      <c r="C724" s="7" t="s">
        <v>9</v>
      </c>
      <c r="D724" s="11" t="s">
        <v>3393</v>
      </c>
      <c r="E724" s="11">
        <v>1575</v>
      </c>
      <c r="F724" s="5" t="s">
        <v>3394</v>
      </c>
      <c r="G724" s="5" t="s">
        <v>58</v>
      </c>
      <c r="H724" s="5" t="str">
        <f t="shared" ref="H724:H787" si="29">"UPDATE crash_"&amp;TRIM(G724)&amp;" SET "&amp;TRIM(C724)&amp;"txt = '"&amp;TRIM(F724)&amp;"' where RTRIM("&amp;TRIM(C724)&amp;")='"&amp;TRIM(E724)&amp;"'"</f>
        <v>UPDATE crash_ACC SET CITYtxt = 'GREENWALD' where RTRIM(CITY)='1575'</v>
      </c>
    </row>
    <row r="725" spans="1:8" x14ac:dyDescent="0.25">
      <c r="A725" s="7">
        <v>1542</v>
      </c>
      <c r="B725" s="6" t="s">
        <v>1379</v>
      </c>
      <c r="C725" s="7" t="s">
        <v>9</v>
      </c>
      <c r="D725" s="11" t="s">
        <v>3395</v>
      </c>
      <c r="E725" s="11">
        <v>1580</v>
      </c>
      <c r="F725" s="5" t="s">
        <v>3396</v>
      </c>
      <c r="G725" s="5" t="s">
        <v>58</v>
      </c>
      <c r="H725" s="5" t="str">
        <f t="shared" si="29"/>
        <v>UPDATE crash_ACC SET CITYtxt = 'GREENWOOD' where RTRIM(CITY)='1580'</v>
      </c>
    </row>
    <row r="726" spans="1:8" x14ac:dyDescent="0.25">
      <c r="A726" s="7">
        <v>1543</v>
      </c>
      <c r="B726" s="6" t="s">
        <v>1380</v>
      </c>
      <c r="C726" s="7" t="s">
        <v>9</v>
      </c>
      <c r="D726" s="11" t="s">
        <v>3397</v>
      </c>
      <c r="E726" s="11">
        <v>1585</v>
      </c>
      <c r="F726" s="5" t="s">
        <v>5306</v>
      </c>
      <c r="G726" s="5" t="s">
        <v>58</v>
      </c>
      <c r="H726" s="5" t="str">
        <f t="shared" si="29"/>
        <v>UPDATE crash_ACC SET CITYtxt = 'GREY EAGLE' where RTRIM(CITY)='1585'</v>
      </c>
    </row>
    <row r="727" spans="1:8" x14ac:dyDescent="0.25">
      <c r="A727" s="7">
        <v>1544</v>
      </c>
      <c r="B727" s="6" t="s">
        <v>1381</v>
      </c>
      <c r="C727" s="7" t="s">
        <v>9</v>
      </c>
      <c r="D727" s="11" t="s">
        <v>3398</v>
      </c>
      <c r="E727" s="11">
        <v>1590</v>
      </c>
      <c r="F727" s="5" t="s">
        <v>5307</v>
      </c>
      <c r="G727" s="5" t="s">
        <v>58</v>
      </c>
      <c r="H727" s="5" t="str">
        <f t="shared" si="29"/>
        <v>UPDATE crash_ACC SET CITYtxt = 'GROVE CITY' where RTRIM(CITY)='1590'</v>
      </c>
    </row>
    <row r="728" spans="1:8" x14ac:dyDescent="0.25">
      <c r="A728" s="7">
        <v>1545</v>
      </c>
      <c r="B728" s="6" t="s">
        <v>1382</v>
      </c>
      <c r="C728" s="7" t="s">
        <v>9</v>
      </c>
      <c r="D728" s="11" t="s">
        <v>3399</v>
      </c>
      <c r="E728" s="11">
        <v>1595</v>
      </c>
      <c r="F728" s="5" t="s">
        <v>5308</v>
      </c>
      <c r="G728" s="5" t="s">
        <v>58</v>
      </c>
      <c r="H728" s="5" t="str">
        <f t="shared" si="29"/>
        <v>UPDATE crash_ACC SET CITYtxt = 'GRYGLA' where RTRIM(CITY)='1595'</v>
      </c>
    </row>
    <row r="729" spans="1:8" x14ac:dyDescent="0.25">
      <c r="A729" s="7">
        <v>1546</v>
      </c>
      <c r="B729" s="6" t="s">
        <v>1383</v>
      </c>
      <c r="C729" s="7" t="s">
        <v>9</v>
      </c>
      <c r="D729" s="11" t="s">
        <v>3400</v>
      </c>
      <c r="E729" s="11">
        <v>1600</v>
      </c>
      <c r="F729" s="5" t="s">
        <v>3401</v>
      </c>
      <c r="G729" s="5" t="s">
        <v>58</v>
      </c>
      <c r="H729" s="5" t="str">
        <f t="shared" si="29"/>
        <v>UPDATE crash_ACC SET CITYtxt = 'GULLY' where RTRIM(CITY)='1600'</v>
      </c>
    </row>
    <row r="730" spans="1:8" x14ac:dyDescent="0.25">
      <c r="A730" s="7">
        <v>1547</v>
      </c>
      <c r="B730" s="6" t="s">
        <v>1384</v>
      </c>
      <c r="C730" s="7" t="s">
        <v>9</v>
      </c>
      <c r="D730" s="11" t="s">
        <v>3402</v>
      </c>
      <c r="E730" s="11">
        <v>1605</v>
      </c>
      <c r="F730" s="5" t="s">
        <v>5309</v>
      </c>
      <c r="G730" s="5" t="s">
        <v>58</v>
      </c>
      <c r="H730" s="5" t="str">
        <f t="shared" si="29"/>
        <v>UPDATE crash_ACC SET CITYtxt = 'HACKENSACK' where RTRIM(CITY)='1605'</v>
      </c>
    </row>
    <row r="731" spans="1:8" x14ac:dyDescent="0.25">
      <c r="A731" s="7">
        <v>1548</v>
      </c>
      <c r="B731" s="6" t="s">
        <v>1385</v>
      </c>
      <c r="C731" s="7" t="s">
        <v>9</v>
      </c>
      <c r="D731" s="11" t="s">
        <v>3403</v>
      </c>
      <c r="E731" s="11">
        <v>1610</v>
      </c>
      <c r="F731" s="5" t="s">
        <v>5310</v>
      </c>
      <c r="G731" s="5" t="s">
        <v>58</v>
      </c>
      <c r="H731" s="5" t="str">
        <f t="shared" si="29"/>
        <v>UPDATE crash_ACC SET CITYtxt = 'HADLEY' where RTRIM(CITY)='1610'</v>
      </c>
    </row>
    <row r="732" spans="1:8" x14ac:dyDescent="0.25">
      <c r="A732" s="7">
        <v>1549</v>
      </c>
      <c r="B732" s="6" t="s">
        <v>1386</v>
      </c>
      <c r="C732" s="7" t="s">
        <v>9</v>
      </c>
      <c r="D732" s="11" t="s">
        <v>3404</v>
      </c>
      <c r="E732" s="11">
        <v>1615</v>
      </c>
      <c r="F732" s="5" t="s">
        <v>3405</v>
      </c>
      <c r="G732" s="5" t="s">
        <v>58</v>
      </c>
      <c r="H732" s="5" t="str">
        <f t="shared" si="29"/>
        <v>UPDATE crash_ACC SET CITYtxt = 'HALLOCK' where RTRIM(CITY)='1615'</v>
      </c>
    </row>
    <row r="733" spans="1:8" x14ac:dyDescent="0.25">
      <c r="A733" s="7">
        <v>1550</v>
      </c>
      <c r="B733" s="6" t="s">
        <v>1387</v>
      </c>
      <c r="C733" s="7" t="s">
        <v>9</v>
      </c>
      <c r="D733" s="11" t="s">
        <v>3406</v>
      </c>
      <c r="E733" s="11">
        <v>1620</v>
      </c>
      <c r="F733" s="5" t="s">
        <v>3407</v>
      </c>
      <c r="G733" s="5" t="s">
        <v>58</v>
      </c>
      <c r="H733" s="5" t="str">
        <f t="shared" si="29"/>
        <v>UPDATE crash_ACC SET CITYtxt = 'HALMA' where RTRIM(CITY)='1620'</v>
      </c>
    </row>
    <row r="734" spans="1:8" x14ac:dyDescent="0.25">
      <c r="A734" s="7">
        <v>1551</v>
      </c>
      <c r="B734" s="6" t="s">
        <v>1388</v>
      </c>
      <c r="C734" s="7" t="s">
        <v>9</v>
      </c>
      <c r="D734" s="11" t="s">
        <v>3408</v>
      </c>
      <c r="E734" s="11">
        <v>1625</v>
      </c>
      <c r="F734" s="5" t="s">
        <v>3409</v>
      </c>
      <c r="G734" s="5" t="s">
        <v>58</v>
      </c>
      <c r="H734" s="5" t="str">
        <f t="shared" si="29"/>
        <v>UPDATE crash_ACC SET CITYtxt = 'HALSTAD' where RTRIM(CITY)='1625'</v>
      </c>
    </row>
    <row r="735" spans="1:8" x14ac:dyDescent="0.25">
      <c r="A735" s="7">
        <v>1552</v>
      </c>
      <c r="B735" s="6" t="s">
        <v>1389</v>
      </c>
      <c r="C735" s="7" t="s">
        <v>9</v>
      </c>
      <c r="D735" s="11" t="s">
        <v>3410</v>
      </c>
      <c r="E735" s="11">
        <v>1630</v>
      </c>
      <c r="F735" s="5" t="s">
        <v>3411</v>
      </c>
      <c r="G735" s="5" t="s">
        <v>58</v>
      </c>
      <c r="H735" s="5" t="str">
        <f t="shared" si="29"/>
        <v>UPDATE crash_ACC SET CITYtxt = 'HAMBURG' where RTRIM(CITY)='1630'</v>
      </c>
    </row>
    <row r="736" spans="1:8" x14ac:dyDescent="0.25">
      <c r="A736" s="7">
        <v>1553</v>
      </c>
      <c r="B736" s="6" t="s">
        <v>1390</v>
      </c>
      <c r="C736" s="7" t="s">
        <v>9</v>
      </c>
      <c r="D736" s="11" t="s">
        <v>3412</v>
      </c>
      <c r="E736" s="11">
        <v>1633</v>
      </c>
      <c r="F736" s="5" t="s">
        <v>5311</v>
      </c>
      <c r="G736" s="5" t="s">
        <v>58</v>
      </c>
      <c r="H736" s="5" t="str">
        <f t="shared" si="29"/>
        <v>UPDATE crash_ACC SET CITYtxt = 'HAM LAKE' where RTRIM(CITY)='1633'</v>
      </c>
    </row>
    <row r="737" spans="1:8" x14ac:dyDescent="0.25">
      <c r="A737" s="7">
        <v>1554</v>
      </c>
      <c r="B737" s="6" t="s">
        <v>1391</v>
      </c>
      <c r="C737" s="7" t="s">
        <v>9</v>
      </c>
      <c r="D737" s="11" t="s">
        <v>3413</v>
      </c>
      <c r="E737" s="11">
        <v>1635</v>
      </c>
      <c r="F737" s="5" t="s">
        <v>3414</v>
      </c>
      <c r="G737" s="5" t="s">
        <v>58</v>
      </c>
      <c r="H737" s="5" t="str">
        <f t="shared" si="29"/>
        <v>UPDATE crash_ACC SET CITYtxt = 'HAMMOND' where RTRIM(CITY)='1635'</v>
      </c>
    </row>
    <row r="738" spans="1:8" x14ac:dyDescent="0.25">
      <c r="A738" s="7">
        <v>1555</v>
      </c>
      <c r="B738" s="6" t="s">
        <v>1392</v>
      </c>
      <c r="C738" s="7" t="s">
        <v>9</v>
      </c>
      <c r="D738" s="11" t="s">
        <v>3415</v>
      </c>
      <c r="E738" s="11">
        <v>1640</v>
      </c>
      <c r="F738" s="5" t="s">
        <v>3416</v>
      </c>
      <c r="G738" s="5" t="s">
        <v>58</v>
      </c>
      <c r="H738" s="5" t="str">
        <f t="shared" si="29"/>
        <v>UPDATE crash_ACC SET CITYtxt = 'HAMPTON' where RTRIM(CITY)='1640'</v>
      </c>
    </row>
    <row r="739" spans="1:8" x14ac:dyDescent="0.25">
      <c r="A739" s="7">
        <v>1556</v>
      </c>
      <c r="B739" s="6" t="s">
        <v>1393</v>
      </c>
      <c r="C739" s="7" t="s">
        <v>9</v>
      </c>
      <c r="D739" s="11" t="s">
        <v>3417</v>
      </c>
      <c r="E739" s="11">
        <v>1645</v>
      </c>
      <c r="F739" s="5" t="s">
        <v>3418</v>
      </c>
      <c r="G739" s="5" t="s">
        <v>58</v>
      </c>
      <c r="H739" s="5" t="str">
        <f t="shared" si="29"/>
        <v>UPDATE crash_ACC SET CITYtxt = 'HANCOCK' where RTRIM(CITY)='1645'</v>
      </c>
    </row>
    <row r="740" spans="1:8" x14ac:dyDescent="0.25">
      <c r="A740" s="7">
        <v>1557</v>
      </c>
      <c r="B740" s="6" t="s">
        <v>1394</v>
      </c>
      <c r="C740" s="7" t="s">
        <v>9</v>
      </c>
      <c r="D740" s="11" t="s">
        <v>3419</v>
      </c>
      <c r="E740" s="11">
        <v>1650</v>
      </c>
      <c r="F740" s="5" t="s">
        <v>5312</v>
      </c>
      <c r="G740" s="5" t="s">
        <v>58</v>
      </c>
      <c r="H740" s="5" t="str">
        <f t="shared" si="29"/>
        <v>UPDATE crash_ACC SET CITYtxt = 'HANLEY FALLS' where RTRIM(CITY)='1650'</v>
      </c>
    </row>
    <row r="741" spans="1:8" x14ac:dyDescent="0.25">
      <c r="A741" s="7">
        <v>1558</v>
      </c>
      <c r="B741" s="6" t="s">
        <v>1395</v>
      </c>
      <c r="C741" s="7" t="s">
        <v>9</v>
      </c>
      <c r="D741" s="11" t="s">
        <v>3420</v>
      </c>
      <c r="E741" s="11">
        <v>1655</v>
      </c>
      <c r="F741" s="5" t="s">
        <v>3421</v>
      </c>
      <c r="G741" s="5" t="s">
        <v>58</v>
      </c>
      <c r="H741" s="5" t="str">
        <f t="shared" si="29"/>
        <v>UPDATE crash_ACC SET CITYtxt = 'HANOVER' where RTRIM(CITY)='1655'</v>
      </c>
    </row>
    <row r="742" spans="1:8" x14ac:dyDescent="0.25">
      <c r="A742" s="7">
        <v>1559</v>
      </c>
      <c r="B742" s="6" t="s">
        <v>1396</v>
      </c>
      <c r="C742" s="7" t="s">
        <v>9</v>
      </c>
      <c r="D742" s="11" t="s">
        <v>3422</v>
      </c>
      <c r="E742" s="11">
        <v>1660</v>
      </c>
      <c r="F742" s="5" t="s">
        <v>5313</v>
      </c>
      <c r="G742" s="5" t="s">
        <v>58</v>
      </c>
      <c r="H742" s="5" t="str">
        <f t="shared" si="29"/>
        <v>UPDATE crash_ACC SET CITYtxt = 'HANSKA' where RTRIM(CITY)='1660'</v>
      </c>
    </row>
    <row r="743" spans="1:8" x14ac:dyDescent="0.25">
      <c r="A743" s="7">
        <v>1560</v>
      </c>
      <c r="B743" s="6" t="s">
        <v>1397</v>
      </c>
      <c r="C743" s="7" t="s">
        <v>9</v>
      </c>
      <c r="D743" s="11" t="s">
        <v>3423</v>
      </c>
      <c r="E743" s="11">
        <v>1665</v>
      </c>
      <c r="F743" s="5" t="s">
        <v>3424</v>
      </c>
      <c r="G743" s="5" t="s">
        <v>58</v>
      </c>
      <c r="H743" s="5" t="str">
        <f t="shared" si="29"/>
        <v>UPDATE crash_ACC SET CITYtxt = 'HARDING' where RTRIM(CITY)='1665'</v>
      </c>
    </row>
    <row r="744" spans="1:8" x14ac:dyDescent="0.25">
      <c r="A744" s="7">
        <v>1561</v>
      </c>
      <c r="B744" s="6" t="s">
        <v>1398</v>
      </c>
      <c r="C744" s="7" t="s">
        <v>9</v>
      </c>
      <c r="D744" s="11" t="s">
        <v>3425</v>
      </c>
      <c r="E744" s="11">
        <v>1670</v>
      </c>
      <c r="F744" s="5" t="s">
        <v>5314</v>
      </c>
      <c r="G744" s="5" t="s">
        <v>58</v>
      </c>
      <c r="H744" s="5" t="str">
        <f t="shared" si="29"/>
        <v>UPDATE crash_ACC SET CITYtxt = 'HARDWICK' where RTRIM(CITY)='1670'</v>
      </c>
    </row>
    <row r="745" spans="1:8" x14ac:dyDescent="0.25">
      <c r="A745" s="7">
        <v>1562</v>
      </c>
      <c r="B745" s="6" t="s">
        <v>1399</v>
      </c>
      <c r="C745" s="7" t="s">
        <v>9</v>
      </c>
      <c r="D745" s="11" t="s">
        <v>3426</v>
      </c>
      <c r="E745" s="11">
        <v>1675</v>
      </c>
      <c r="F745" s="5" t="s">
        <v>3427</v>
      </c>
      <c r="G745" s="5" t="s">
        <v>58</v>
      </c>
      <c r="H745" s="5" t="str">
        <f t="shared" si="29"/>
        <v>UPDATE crash_ACC SET CITYtxt = 'HARMONY' where RTRIM(CITY)='1675'</v>
      </c>
    </row>
    <row r="746" spans="1:8" x14ac:dyDescent="0.25">
      <c r="A746" s="7">
        <v>1563</v>
      </c>
      <c r="B746" s="6" t="s">
        <v>1400</v>
      </c>
      <c r="C746" s="7" t="s">
        <v>9</v>
      </c>
      <c r="D746" s="11" t="s">
        <v>3428</v>
      </c>
      <c r="E746" s="11">
        <v>1680</v>
      </c>
      <c r="F746" s="5" t="s">
        <v>5315</v>
      </c>
      <c r="G746" s="5" t="s">
        <v>58</v>
      </c>
      <c r="H746" s="5" t="str">
        <f t="shared" si="29"/>
        <v>UPDATE crash_ACC SET CITYtxt = 'HARRIS' where RTRIM(CITY)='1680'</v>
      </c>
    </row>
    <row r="747" spans="1:8" x14ac:dyDescent="0.25">
      <c r="A747" s="7">
        <v>1564</v>
      </c>
      <c r="B747" s="6" t="s">
        <v>1401</v>
      </c>
      <c r="C747" s="7" t="s">
        <v>9</v>
      </c>
      <c r="D747" s="11" t="s">
        <v>3429</v>
      </c>
      <c r="E747" s="11">
        <v>1685</v>
      </c>
      <c r="F747" s="5" t="s">
        <v>5316</v>
      </c>
      <c r="G747" s="5" t="s">
        <v>58</v>
      </c>
      <c r="H747" s="5" t="str">
        <f t="shared" si="29"/>
        <v>UPDATE crash_ACC SET CITYtxt = 'HARTLAND' where RTRIM(CITY)='1685'</v>
      </c>
    </row>
    <row r="748" spans="1:8" x14ac:dyDescent="0.25">
      <c r="A748" s="7">
        <v>1565</v>
      </c>
      <c r="B748" s="6" t="s">
        <v>1402</v>
      </c>
      <c r="C748" s="7" t="s">
        <v>9</v>
      </c>
      <c r="D748" s="11" t="s">
        <v>3430</v>
      </c>
      <c r="E748" s="11">
        <v>1686</v>
      </c>
      <c r="F748" s="5" t="s">
        <v>5317</v>
      </c>
      <c r="G748" s="5" t="s">
        <v>58</v>
      </c>
      <c r="H748" s="5" t="str">
        <f t="shared" si="29"/>
        <v>UPDATE crash_ACC SET CITYtxt = 'HASTINGS' where RTRIM(CITY)='1686'</v>
      </c>
    </row>
    <row r="749" spans="1:8" x14ac:dyDescent="0.25">
      <c r="A749" s="7">
        <v>1566</v>
      </c>
      <c r="B749" s="6" t="s">
        <v>1403</v>
      </c>
      <c r="C749" s="7" t="s">
        <v>9</v>
      </c>
      <c r="D749" s="11" t="s">
        <v>3431</v>
      </c>
      <c r="E749" s="11">
        <v>1690</v>
      </c>
      <c r="F749" s="5" t="s">
        <v>5318</v>
      </c>
      <c r="G749" s="5" t="s">
        <v>58</v>
      </c>
      <c r="H749" s="5" t="str">
        <f t="shared" si="29"/>
        <v>UPDATE crash_ACC SET CITYtxt = 'HATFIELD' where RTRIM(CITY)='1690'</v>
      </c>
    </row>
    <row r="750" spans="1:8" x14ac:dyDescent="0.25">
      <c r="A750" s="7">
        <v>1567</v>
      </c>
      <c r="B750" s="6" t="s">
        <v>1404</v>
      </c>
      <c r="C750" s="7" t="s">
        <v>9</v>
      </c>
      <c r="D750" s="11" t="s">
        <v>3432</v>
      </c>
      <c r="E750" s="11">
        <v>1695</v>
      </c>
      <c r="F750" s="5" t="s">
        <v>5319</v>
      </c>
      <c r="G750" s="5" t="s">
        <v>58</v>
      </c>
      <c r="H750" s="5" t="str">
        <f t="shared" si="29"/>
        <v>UPDATE crash_ACC SET CITYtxt = 'HAWLEY' where RTRIM(CITY)='1695'</v>
      </c>
    </row>
    <row r="751" spans="1:8" x14ac:dyDescent="0.25">
      <c r="A751" s="7">
        <v>1568</v>
      </c>
      <c r="B751" s="6" t="s">
        <v>1405</v>
      </c>
      <c r="C751" s="7" t="s">
        <v>9</v>
      </c>
      <c r="D751" s="11" t="s">
        <v>3433</v>
      </c>
      <c r="E751" s="11">
        <v>1700</v>
      </c>
      <c r="F751" s="5" t="s">
        <v>5320</v>
      </c>
      <c r="G751" s="5" t="s">
        <v>58</v>
      </c>
      <c r="H751" s="5" t="str">
        <f t="shared" si="29"/>
        <v>UPDATE crash_ACC SET CITYtxt = 'HAYFIELD' where RTRIM(CITY)='1700'</v>
      </c>
    </row>
    <row r="752" spans="1:8" x14ac:dyDescent="0.25">
      <c r="A752" s="7">
        <v>1569</v>
      </c>
      <c r="B752" s="6" t="s">
        <v>1406</v>
      </c>
      <c r="C752" s="7" t="s">
        <v>9</v>
      </c>
      <c r="D752" s="11" t="s">
        <v>3434</v>
      </c>
      <c r="E752" s="11">
        <v>1705</v>
      </c>
      <c r="F752" s="5" t="s">
        <v>3435</v>
      </c>
      <c r="G752" s="5" t="s">
        <v>58</v>
      </c>
      <c r="H752" s="5" t="str">
        <f t="shared" si="29"/>
        <v>UPDATE crash_ACC SET CITYtxt = 'HAYWARD' where RTRIM(CITY)='1705'</v>
      </c>
    </row>
    <row r="753" spans="1:8" x14ac:dyDescent="0.25">
      <c r="A753" s="7">
        <v>1570</v>
      </c>
      <c r="B753" s="6" t="s">
        <v>1407</v>
      </c>
      <c r="C753" s="7" t="s">
        <v>9</v>
      </c>
      <c r="D753" s="11" t="s">
        <v>3436</v>
      </c>
      <c r="E753" s="11">
        <v>1710</v>
      </c>
      <c r="F753" s="5" t="s">
        <v>3437</v>
      </c>
      <c r="G753" s="5" t="s">
        <v>58</v>
      </c>
      <c r="H753" s="5" t="str">
        <f t="shared" si="29"/>
        <v>UPDATE crash_ACC SET CITYtxt = 'HAZEL RUN' where RTRIM(CITY)='1710'</v>
      </c>
    </row>
    <row r="754" spans="1:8" x14ac:dyDescent="0.25">
      <c r="A754" s="7">
        <v>1571</v>
      </c>
      <c r="B754" s="6" t="s">
        <v>1408</v>
      </c>
      <c r="C754" s="7" t="s">
        <v>9</v>
      </c>
      <c r="D754" s="11" t="s">
        <v>3438</v>
      </c>
      <c r="E754" s="11">
        <v>1715</v>
      </c>
      <c r="F754" s="5" t="s">
        <v>5321</v>
      </c>
      <c r="G754" s="5" t="s">
        <v>58</v>
      </c>
      <c r="H754" s="5" t="str">
        <f t="shared" si="29"/>
        <v>UPDATE crash_ACC SET CITYtxt = 'HECTOR' where RTRIM(CITY)='1715'</v>
      </c>
    </row>
    <row r="755" spans="1:8" x14ac:dyDescent="0.25">
      <c r="A755" s="7">
        <v>1572</v>
      </c>
      <c r="B755" s="6" t="s">
        <v>1409</v>
      </c>
      <c r="C755" s="7" t="s">
        <v>9</v>
      </c>
      <c r="D755" s="11" t="s">
        <v>3439</v>
      </c>
      <c r="E755" s="11">
        <v>1720</v>
      </c>
      <c r="F755" s="5" t="s">
        <v>5322</v>
      </c>
      <c r="G755" s="5" t="s">
        <v>58</v>
      </c>
      <c r="H755" s="5" t="str">
        <f t="shared" si="29"/>
        <v>UPDATE crash_ACC SET CITYtxt = 'HEIDELBERG' where RTRIM(CITY)='1720'</v>
      </c>
    </row>
    <row r="756" spans="1:8" x14ac:dyDescent="0.25">
      <c r="A756" s="7">
        <v>1573</v>
      </c>
      <c r="B756" s="6" t="s">
        <v>1410</v>
      </c>
      <c r="C756" s="7" t="s">
        <v>9</v>
      </c>
      <c r="D756" s="11" t="s">
        <v>3440</v>
      </c>
      <c r="E756" s="11">
        <v>1725</v>
      </c>
      <c r="F756" s="5" t="s">
        <v>3441</v>
      </c>
      <c r="G756" s="5" t="s">
        <v>58</v>
      </c>
      <c r="H756" s="5" t="str">
        <f t="shared" si="29"/>
        <v>UPDATE crash_ACC SET CITYtxt = 'HENDERSON' where RTRIM(CITY)='1725'</v>
      </c>
    </row>
    <row r="757" spans="1:8" x14ac:dyDescent="0.25">
      <c r="A757" s="7">
        <v>1574</v>
      </c>
      <c r="B757" s="6" t="s">
        <v>1411</v>
      </c>
      <c r="C757" s="7" t="s">
        <v>9</v>
      </c>
      <c r="D757" s="11" t="s">
        <v>3442</v>
      </c>
      <c r="E757" s="11">
        <v>1730</v>
      </c>
      <c r="F757" s="5" t="s">
        <v>3443</v>
      </c>
      <c r="G757" s="5" t="s">
        <v>58</v>
      </c>
      <c r="H757" s="5" t="str">
        <f t="shared" si="29"/>
        <v>UPDATE crash_ACC SET CITYtxt = 'HENDRICKS' where RTRIM(CITY)='1730'</v>
      </c>
    </row>
    <row r="758" spans="1:8" x14ac:dyDescent="0.25">
      <c r="A758" s="7">
        <v>1575</v>
      </c>
      <c r="B758" s="6" t="s">
        <v>1412</v>
      </c>
      <c r="C758" s="7" t="s">
        <v>9</v>
      </c>
      <c r="D758" s="11" t="s">
        <v>3444</v>
      </c>
      <c r="E758" s="11">
        <v>1735</v>
      </c>
      <c r="F758" s="5" t="s">
        <v>3445</v>
      </c>
      <c r="G758" s="5" t="s">
        <v>58</v>
      </c>
      <c r="H758" s="5" t="str">
        <f t="shared" si="29"/>
        <v>UPDATE crash_ACC SET CITYtxt = 'HENDRUM' where RTRIM(CITY)='1735'</v>
      </c>
    </row>
    <row r="759" spans="1:8" x14ac:dyDescent="0.25">
      <c r="A759" s="7">
        <v>1576</v>
      </c>
      <c r="B759" s="6" t="s">
        <v>1413</v>
      </c>
      <c r="C759" s="7" t="s">
        <v>9</v>
      </c>
      <c r="D759" s="11" t="s">
        <v>3446</v>
      </c>
      <c r="E759" s="11">
        <v>1740</v>
      </c>
      <c r="F759" s="5" t="s">
        <v>3447</v>
      </c>
      <c r="G759" s="5" t="s">
        <v>58</v>
      </c>
      <c r="H759" s="5" t="str">
        <f t="shared" si="29"/>
        <v>UPDATE crash_ACC SET CITYtxt = 'HENNING' where RTRIM(CITY)='1740'</v>
      </c>
    </row>
    <row r="760" spans="1:8" x14ac:dyDescent="0.25">
      <c r="A760" s="7">
        <v>1577</v>
      </c>
      <c r="B760" s="6" t="s">
        <v>1414</v>
      </c>
      <c r="C760" s="7" t="s">
        <v>9</v>
      </c>
      <c r="D760" s="11" t="s">
        <v>3448</v>
      </c>
      <c r="E760" s="11">
        <v>1745</v>
      </c>
      <c r="F760" s="5" t="s">
        <v>3449</v>
      </c>
      <c r="G760" s="5" t="s">
        <v>58</v>
      </c>
      <c r="H760" s="5" t="str">
        <f t="shared" si="29"/>
        <v>UPDATE crash_ACC SET CITYtxt = 'HENRIETTE' where RTRIM(CITY)='1745'</v>
      </c>
    </row>
    <row r="761" spans="1:8" x14ac:dyDescent="0.25">
      <c r="A761" s="7">
        <v>1578</v>
      </c>
      <c r="B761" s="6" t="s">
        <v>1415</v>
      </c>
      <c r="C761" s="7" t="s">
        <v>9</v>
      </c>
      <c r="D761" s="11" t="s">
        <v>3450</v>
      </c>
      <c r="E761" s="11">
        <v>1750</v>
      </c>
      <c r="F761" s="5" t="s">
        <v>5323</v>
      </c>
      <c r="G761" s="5" t="s">
        <v>58</v>
      </c>
      <c r="H761" s="5" t="str">
        <f t="shared" si="29"/>
        <v>UPDATE crash_ACC SET CITYtxt = 'HERMAN' where RTRIM(CITY)='1750'</v>
      </c>
    </row>
    <row r="762" spans="1:8" x14ac:dyDescent="0.25">
      <c r="A762" s="7">
        <v>1579</v>
      </c>
      <c r="B762" s="6" t="s">
        <v>1416</v>
      </c>
      <c r="C762" s="7" t="s">
        <v>9</v>
      </c>
      <c r="D762" s="11" t="s">
        <v>3451</v>
      </c>
      <c r="E762" s="11">
        <v>1752</v>
      </c>
      <c r="F762" s="5" t="s">
        <v>5324</v>
      </c>
      <c r="G762" s="5" t="s">
        <v>58</v>
      </c>
      <c r="H762" s="5" t="str">
        <f t="shared" si="29"/>
        <v>UPDATE crash_ACC SET CITYtxt = 'HERMANTOWN' where RTRIM(CITY)='1752'</v>
      </c>
    </row>
    <row r="763" spans="1:8" x14ac:dyDescent="0.25">
      <c r="A763" s="7">
        <v>1580</v>
      </c>
      <c r="B763" s="6" t="s">
        <v>1417</v>
      </c>
      <c r="C763" s="7" t="s">
        <v>9</v>
      </c>
      <c r="D763" s="11" t="s">
        <v>3452</v>
      </c>
      <c r="E763" s="11">
        <v>1755</v>
      </c>
      <c r="F763" s="5" t="s">
        <v>5325</v>
      </c>
      <c r="G763" s="5" t="s">
        <v>58</v>
      </c>
      <c r="H763" s="5" t="str">
        <f t="shared" si="29"/>
        <v>UPDATE crash_ACC SET CITYtxt = 'HERON LAKE' where RTRIM(CITY)='1755'</v>
      </c>
    </row>
    <row r="764" spans="1:8" x14ac:dyDescent="0.25">
      <c r="A764" s="7">
        <v>1581</v>
      </c>
      <c r="B764" s="6" t="s">
        <v>1418</v>
      </c>
      <c r="C764" s="7" t="s">
        <v>9</v>
      </c>
      <c r="D764" s="11" t="s">
        <v>3453</v>
      </c>
      <c r="E764" s="11">
        <v>1760</v>
      </c>
      <c r="F764" s="5" t="s">
        <v>5326</v>
      </c>
      <c r="G764" s="5" t="s">
        <v>58</v>
      </c>
      <c r="H764" s="5" t="str">
        <f t="shared" si="29"/>
        <v>UPDATE crash_ACC SET CITYtxt = 'HEWITT' where RTRIM(CITY)='1760'</v>
      </c>
    </row>
    <row r="765" spans="1:8" x14ac:dyDescent="0.25">
      <c r="A765" s="7">
        <v>1582</v>
      </c>
      <c r="B765" s="6" t="s">
        <v>1419</v>
      </c>
      <c r="C765" s="7" t="s">
        <v>9</v>
      </c>
      <c r="D765" s="11" t="s">
        <v>3454</v>
      </c>
      <c r="E765" s="11">
        <v>1765</v>
      </c>
      <c r="F765" s="5" t="s">
        <v>3455</v>
      </c>
      <c r="G765" s="5" t="s">
        <v>58</v>
      </c>
      <c r="H765" s="5" t="str">
        <f t="shared" si="29"/>
        <v>UPDATE crash_ACC SET CITYtxt = 'HIBBING' where RTRIM(CITY)='1765'</v>
      </c>
    </row>
    <row r="766" spans="1:8" x14ac:dyDescent="0.25">
      <c r="A766" s="7">
        <v>1583</v>
      </c>
      <c r="B766" s="6" t="s">
        <v>1420</v>
      </c>
      <c r="C766" s="7" t="s">
        <v>9</v>
      </c>
      <c r="D766" s="11" t="s">
        <v>3456</v>
      </c>
      <c r="E766" s="11">
        <v>1770</v>
      </c>
      <c r="F766" s="5" t="s">
        <v>3457</v>
      </c>
      <c r="G766" s="5" t="s">
        <v>58</v>
      </c>
      <c r="H766" s="5" t="str">
        <f t="shared" si="29"/>
        <v>UPDATE crash_ACC SET CITYtxt = 'HILL CITY' where RTRIM(CITY)='1770'</v>
      </c>
    </row>
    <row r="767" spans="1:8" x14ac:dyDescent="0.25">
      <c r="A767" s="7">
        <v>1584</v>
      </c>
      <c r="B767" s="6" t="s">
        <v>1421</v>
      </c>
      <c r="C767" s="7" t="s">
        <v>9</v>
      </c>
      <c r="D767" s="11" t="s">
        <v>3458</v>
      </c>
      <c r="E767" s="11">
        <v>1775</v>
      </c>
      <c r="F767" s="5" t="s">
        <v>3459</v>
      </c>
      <c r="G767" s="5" t="s">
        <v>58</v>
      </c>
      <c r="H767" s="5" t="str">
        <f t="shared" si="29"/>
        <v>UPDATE crash_ACC SET CITYtxt = 'HILLMAN' where RTRIM(CITY)='1775'</v>
      </c>
    </row>
    <row r="768" spans="1:8" x14ac:dyDescent="0.25">
      <c r="A768" s="7">
        <v>1585</v>
      </c>
      <c r="B768" s="6" t="s">
        <v>1422</v>
      </c>
      <c r="C768" s="7" t="s">
        <v>9</v>
      </c>
      <c r="D768" s="11" t="s">
        <v>3460</v>
      </c>
      <c r="E768" s="11">
        <v>1780</v>
      </c>
      <c r="F768" s="5" t="s">
        <v>3461</v>
      </c>
      <c r="G768" s="5" t="s">
        <v>58</v>
      </c>
      <c r="H768" s="5" t="str">
        <f t="shared" si="29"/>
        <v>UPDATE crash_ACC SET CITYtxt = 'HILLS' where RTRIM(CITY)='1780'</v>
      </c>
    </row>
    <row r="769" spans="1:8" x14ac:dyDescent="0.25">
      <c r="A769" s="7">
        <v>1586</v>
      </c>
      <c r="B769" s="6" t="s">
        <v>1423</v>
      </c>
      <c r="C769" s="7" t="s">
        <v>9</v>
      </c>
      <c r="D769" s="11" t="s">
        <v>3462</v>
      </c>
      <c r="E769" s="11">
        <v>1785</v>
      </c>
      <c r="F769" s="5" t="s">
        <v>3463</v>
      </c>
      <c r="G769" s="5" t="s">
        <v>58</v>
      </c>
      <c r="H769" s="5" t="str">
        <f t="shared" si="29"/>
        <v>UPDATE crash_ACC SET CITYtxt = 'HILLTOP' where RTRIM(CITY)='1785'</v>
      </c>
    </row>
    <row r="770" spans="1:8" x14ac:dyDescent="0.25">
      <c r="A770" s="7">
        <v>1587</v>
      </c>
      <c r="B770" s="6" t="s">
        <v>1424</v>
      </c>
      <c r="C770" s="7" t="s">
        <v>9</v>
      </c>
      <c r="D770" s="11" t="s">
        <v>3464</v>
      </c>
      <c r="E770" s="11">
        <v>1790</v>
      </c>
      <c r="F770" s="5" t="s">
        <v>5327</v>
      </c>
      <c r="G770" s="5" t="s">
        <v>58</v>
      </c>
      <c r="H770" s="5" t="str">
        <f t="shared" si="29"/>
        <v>UPDATE crash_ACC SET CITYtxt = 'HINCKLEY' where RTRIM(CITY)='1790'</v>
      </c>
    </row>
    <row r="771" spans="1:8" x14ac:dyDescent="0.25">
      <c r="A771" s="7">
        <v>1588</v>
      </c>
      <c r="B771" s="6" t="s">
        <v>1425</v>
      </c>
      <c r="C771" s="7" t="s">
        <v>9</v>
      </c>
      <c r="D771" s="11" t="s">
        <v>3465</v>
      </c>
      <c r="E771" s="11">
        <v>1795</v>
      </c>
      <c r="F771" s="5" t="s">
        <v>3466</v>
      </c>
      <c r="G771" s="5" t="s">
        <v>58</v>
      </c>
      <c r="H771" s="5" t="str">
        <f t="shared" si="29"/>
        <v>UPDATE crash_ACC SET CITYtxt = 'HITTERDAL' where RTRIM(CITY)='1795'</v>
      </c>
    </row>
    <row r="772" spans="1:8" x14ac:dyDescent="0.25">
      <c r="A772" s="7">
        <v>1589</v>
      </c>
      <c r="B772" s="6" t="s">
        <v>1426</v>
      </c>
      <c r="C772" s="7" t="s">
        <v>9</v>
      </c>
      <c r="D772" s="11" t="s">
        <v>3467</v>
      </c>
      <c r="E772" s="11">
        <v>1800</v>
      </c>
      <c r="F772" s="5" t="s">
        <v>3468</v>
      </c>
      <c r="G772" s="5" t="s">
        <v>58</v>
      </c>
      <c r="H772" s="5" t="str">
        <f t="shared" si="29"/>
        <v>UPDATE crash_ACC SET CITYtxt = 'HOFFMAN' where RTRIM(CITY)='1800'</v>
      </c>
    </row>
    <row r="773" spans="1:8" x14ac:dyDescent="0.25">
      <c r="A773" s="7">
        <v>1590</v>
      </c>
      <c r="B773" s="6" t="s">
        <v>1427</v>
      </c>
      <c r="C773" s="7" t="s">
        <v>9</v>
      </c>
      <c r="D773" s="11" t="s">
        <v>3469</v>
      </c>
      <c r="E773" s="11">
        <v>1805</v>
      </c>
      <c r="F773" s="5" t="s">
        <v>3470</v>
      </c>
      <c r="G773" s="5" t="s">
        <v>58</v>
      </c>
      <c r="H773" s="5" t="str">
        <f t="shared" si="29"/>
        <v>UPDATE crash_ACC SET CITYtxt = 'HOKAH' where RTRIM(CITY)='1805'</v>
      </c>
    </row>
    <row r="774" spans="1:8" x14ac:dyDescent="0.25">
      <c r="A774" s="7">
        <v>1591</v>
      </c>
      <c r="B774" s="6" t="s">
        <v>1428</v>
      </c>
      <c r="C774" s="7" t="s">
        <v>9</v>
      </c>
      <c r="D774" s="11" t="s">
        <v>3471</v>
      </c>
      <c r="E774" s="11">
        <v>1810</v>
      </c>
      <c r="F774" s="5" t="s">
        <v>3472</v>
      </c>
      <c r="G774" s="5" t="s">
        <v>58</v>
      </c>
      <c r="H774" s="5" t="str">
        <f t="shared" si="29"/>
        <v>UPDATE crash_ACC SET CITYtxt = 'HOLDINGFORD' where RTRIM(CITY)='1810'</v>
      </c>
    </row>
    <row r="775" spans="1:8" x14ac:dyDescent="0.25">
      <c r="A775" s="7">
        <v>1592</v>
      </c>
      <c r="B775" s="6" t="s">
        <v>1429</v>
      </c>
      <c r="C775" s="7" t="s">
        <v>9</v>
      </c>
      <c r="D775" s="11" t="s">
        <v>3473</v>
      </c>
      <c r="E775" s="11">
        <v>1818</v>
      </c>
      <c r="F775" s="5" t="s">
        <v>3474</v>
      </c>
      <c r="G775" s="5" t="s">
        <v>58</v>
      </c>
      <c r="H775" s="5" t="str">
        <f t="shared" si="29"/>
        <v>UPDATE crash_ACC SET CITYtxt = 'HOLLAND' where RTRIM(CITY)='1818'</v>
      </c>
    </row>
    <row r="776" spans="1:8" x14ac:dyDescent="0.25">
      <c r="A776" s="7">
        <v>1593</v>
      </c>
      <c r="B776" s="6" t="s">
        <v>1430</v>
      </c>
      <c r="C776" s="7" t="s">
        <v>9</v>
      </c>
      <c r="D776" s="11" t="s">
        <v>3475</v>
      </c>
      <c r="E776" s="11">
        <v>1820</v>
      </c>
      <c r="F776" s="5" t="s">
        <v>5328</v>
      </c>
      <c r="G776" s="5" t="s">
        <v>58</v>
      </c>
      <c r="H776" s="5" t="str">
        <f t="shared" si="29"/>
        <v>UPDATE crash_ACC SET CITYtxt = 'HOLLANDALE' where RTRIM(CITY)='1820'</v>
      </c>
    </row>
    <row r="777" spans="1:8" x14ac:dyDescent="0.25">
      <c r="A777" s="7">
        <v>1594</v>
      </c>
      <c r="B777" s="6" t="s">
        <v>1431</v>
      </c>
      <c r="C777" s="7" t="s">
        <v>9</v>
      </c>
      <c r="D777" s="11" t="s">
        <v>3476</v>
      </c>
      <c r="E777" s="11">
        <v>1825</v>
      </c>
      <c r="F777" s="5" t="s">
        <v>5329</v>
      </c>
      <c r="G777" s="5" t="s">
        <v>58</v>
      </c>
      <c r="H777" s="5" t="str">
        <f t="shared" si="29"/>
        <v>UPDATE crash_ACC SET CITYtxt = 'HOLLOWAY' where RTRIM(CITY)='1825'</v>
      </c>
    </row>
    <row r="778" spans="1:8" x14ac:dyDescent="0.25">
      <c r="A778" s="7">
        <v>1595</v>
      </c>
      <c r="B778" s="6" t="s">
        <v>1432</v>
      </c>
      <c r="C778" s="7" t="s">
        <v>9</v>
      </c>
      <c r="D778" s="11" t="s">
        <v>3477</v>
      </c>
      <c r="E778" s="11">
        <v>1830</v>
      </c>
      <c r="F778" s="5" t="s">
        <v>5330</v>
      </c>
      <c r="G778" s="5" t="s">
        <v>58</v>
      </c>
      <c r="H778" s="5" t="str">
        <f t="shared" si="29"/>
        <v>UPDATE crash_ACC SET CITYtxt = 'HOLT' where RTRIM(CITY)='1830'</v>
      </c>
    </row>
    <row r="779" spans="1:8" x14ac:dyDescent="0.25">
      <c r="A779" s="7">
        <v>1596</v>
      </c>
      <c r="B779" s="6" t="s">
        <v>1433</v>
      </c>
      <c r="C779" s="7" t="s">
        <v>9</v>
      </c>
      <c r="D779" s="11" t="s">
        <v>3478</v>
      </c>
      <c r="E779" s="11">
        <v>1835</v>
      </c>
      <c r="F779" s="5" t="s">
        <v>3479</v>
      </c>
      <c r="G779" s="5" t="s">
        <v>58</v>
      </c>
      <c r="H779" s="5" t="str">
        <f t="shared" si="29"/>
        <v>UPDATE crash_ACC SET CITYtxt = 'HOPKINS' where RTRIM(CITY)='1835'</v>
      </c>
    </row>
    <row r="780" spans="1:8" x14ac:dyDescent="0.25">
      <c r="A780" s="7">
        <v>1597</v>
      </c>
      <c r="B780" s="6" t="s">
        <v>1434</v>
      </c>
      <c r="C780" s="7" t="s">
        <v>9</v>
      </c>
      <c r="D780" s="11" t="s">
        <v>3480</v>
      </c>
      <c r="E780" s="11">
        <v>1840</v>
      </c>
      <c r="F780" s="5" t="s">
        <v>2538</v>
      </c>
      <c r="G780" s="5" t="s">
        <v>58</v>
      </c>
      <c r="H780" s="5" t="str">
        <f t="shared" si="29"/>
        <v>UPDATE crash_ACC SET CITYtxt = 'HOUSTON' where RTRIM(CITY)='1840'</v>
      </c>
    </row>
    <row r="781" spans="1:8" x14ac:dyDescent="0.25">
      <c r="A781" s="7">
        <v>1598</v>
      </c>
      <c r="B781" s="6" t="s">
        <v>1435</v>
      </c>
      <c r="C781" s="7" t="s">
        <v>9</v>
      </c>
      <c r="D781" s="11" t="s">
        <v>3481</v>
      </c>
      <c r="E781" s="11">
        <v>1845</v>
      </c>
      <c r="F781" s="5" t="s">
        <v>3482</v>
      </c>
      <c r="G781" s="5" t="s">
        <v>58</v>
      </c>
      <c r="H781" s="5" t="str">
        <f t="shared" si="29"/>
        <v>UPDATE crash_ACC SET CITYtxt = 'HOWARD LAKE' where RTRIM(CITY)='1845'</v>
      </c>
    </row>
    <row r="782" spans="1:8" x14ac:dyDescent="0.25">
      <c r="A782" s="7">
        <v>1599</v>
      </c>
      <c r="B782" s="6" t="s">
        <v>1436</v>
      </c>
      <c r="C782" s="7" t="s">
        <v>9</v>
      </c>
      <c r="D782" s="11" t="s">
        <v>3483</v>
      </c>
      <c r="E782" s="11">
        <v>1850</v>
      </c>
      <c r="F782" s="5" t="s">
        <v>5331</v>
      </c>
      <c r="G782" s="5" t="s">
        <v>58</v>
      </c>
      <c r="H782" s="5" t="str">
        <f t="shared" si="29"/>
        <v>UPDATE crash_ACC SET CITYtxt = 'HOYT LAKES' where RTRIM(CITY)='1850'</v>
      </c>
    </row>
    <row r="783" spans="1:8" x14ac:dyDescent="0.25">
      <c r="A783" s="7">
        <v>1600</v>
      </c>
      <c r="B783" s="6" t="s">
        <v>1437</v>
      </c>
      <c r="C783" s="7" t="s">
        <v>9</v>
      </c>
      <c r="D783" s="11" t="s">
        <v>3484</v>
      </c>
      <c r="E783" s="11">
        <v>1855</v>
      </c>
      <c r="F783" s="5" t="s">
        <v>5332</v>
      </c>
      <c r="G783" s="5" t="s">
        <v>58</v>
      </c>
      <c r="H783" s="5" t="str">
        <f t="shared" si="29"/>
        <v>UPDATE crash_ACC SET CITYtxt = 'HUGO' where RTRIM(CITY)='1855'</v>
      </c>
    </row>
    <row r="784" spans="1:8" x14ac:dyDescent="0.25">
      <c r="A784" s="7">
        <v>1601</v>
      </c>
      <c r="B784" s="6" t="s">
        <v>1438</v>
      </c>
      <c r="C784" s="7" t="s">
        <v>9</v>
      </c>
      <c r="D784" s="11" t="s">
        <v>3485</v>
      </c>
      <c r="E784" s="11">
        <v>1860</v>
      </c>
      <c r="F784" s="5" t="s">
        <v>5333</v>
      </c>
      <c r="G784" s="5" t="s">
        <v>58</v>
      </c>
      <c r="H784" s="5" t="str">
        <f t="shared" si="29"/>
        <v>UPDATE crash_ACC SET CITYtxt = 'HUMBOLDT' where RTRIM(CITY)='1860'</v>
      </c>
    </row>
    <row r="785" spans="1:8" x14ac:dyDescent="0.25">
      <c r="A785" s="7">
        <v>1602</v>
      </c>
      <c r="B785" s="6" t="s">
        <v>1439</v>
      </c>
      <c r="C785" s="7" t="s">
        <v>9</v>
      </c>
      <c r="D785" s="11" t="s">
        <v>3486</v>
      </c>
      <c r="E785" s="11">
        <v>1865</v>
      </c>
      <c r="F785" s="5" t="s">
        <v>5334</v>
      </c>
      <c r="G785" s="5" t="s">
        <v>58</v>
      </c>
      <c r="H785" s="5" t="str">
        <f t="shared" si="29"/>
        <v>UPDATE crash_ACC SET CITYtxt = 'HUTCHINSON' where RTRIM(CITY)='1865'</v>
      </c>
    </row>
    <row r="786" spans="1:8" x14ac:dyDescent="0.25">
      <c r="A786" s="7">
        <v>1603</v>
      </c>
      <c r="B786" s="6" t="s">
        <v>1440</v>
      </c>
      <c r="C786" s="7" t="s">
        <v>9</v>
      </c>
      <c r="D786" s="11" t="s">
        <v>3487</v>
      </c>
      <c r="E786" s="11">
        <v>1870</v>
      </c>
      <c r="F786" s="5" t="s">
        <v>3488</v>
      </c>
      <c r="G786" s="5" t="s">
        <v>58</v>
      </c>
      <c r="H786" s="5" t="str">
        <f t="shared" si="29"/>
        <v>UPDATE crash_ACC SET CITYtxt = 'IHLEN' where RTRIM(CITY)='1870'</v>
      </c>
    </row>
    <row r="787" spans="1:8" x14ac:dyDescent="0.25">
      <c r="A787" s="7">
        <v>1604</v>
      </c>
      <c r="B787" s="6" t="s">
        <v>1441</v>
      </c>
      <c r="C787" s="7" t="s">
        <v>9</v>
      </c>
      <c r="D787" s="11" t="s">
        <v>3489</v>
      </c>
      <c r="E787" s="11">
        <v>1875</v>
      </c>
      <c r="F787" s="5" t="s">
        <v>5335</v>
      </c>
      <c r="G787" s="5" t="s">
        <v>58</v>
      </c>
      <c r="H787" s="5" t="str">
        <f t="shared" si="29"/>
        <v>UPDATE crash_ACC SET CITYtxt = 'INDEPENDENCE' where RTRIM(CITY)='1875'</v>
      </c>
    </row>
    <row r="788" spans="1:8" x14ac:dyDescent="0.25">
      <c r="A788" s="7">
        <v>1605</v>
      </c>
      <c r="B788" s="6" t="s">
        <v>1442</v>
      </c>
      <c r="C788" s="7" t="s">
        <v>9</v>
      </c>
      <c r="D788" s="11" t="s">
        <v>3490</v>
      </c>
      <c r="E788" s="11">
        <v>1880</v>
      </c>
      <c r="F788" s="5" t="s">
        <v>3491</v>
      </c>
      <c r="G788" s="5" t="s">
        <v>58</v>
      </c>
      <c r="H788" s="5" t="str">
        <f t="shared" ref="H788:H851" si="30">"UPDATE crash_"&amp;TRIM(G788)&amp;" SET "&amp;TRIM(C788)&amp;"txt = '"&amp;TRIM(F788)&amp;"' where RTRIM("&amp;TRIM(C788)&amp;")='"&amp;TRIM(E788)&amp;"'"</f>
        <v>UPDATE crash_ACC SET CITYtxt = 'INTRNTL FLS' where RTRIM(CITY)='1880'</v>
      </c>
    </row>
    <row r="789" spans="1:8" x14ac:dyDescent="0.25">
      <c r="A789" s="7">
        <v>1606</v>
      </c>
      <c r="B789" s="6" t="s">
        <v>1443</v>
      </c>
      <c r="C789" s="7" t="s">
        <v>9</v>
      </c>
      <c r="D789" s="11" t="s">
        <v>3492</v>
      </c>
      <c r="E789" s="11">
        <v>1886</v>
      </c>
      <c r="F789" s="5" t="s">
        <v>3493</v>
      </c>
      <c r="G789" s="5" t="s">
        <v>58</v>
      </c>
      <c r="H789" s="5" t="str">
        <f t="shared" si="30"/>
        <v>UPDATE crash_ACC SET CITYtxt = 'INVR GRV HGTS' where RTRIM(CITY)='1886'</v>
      </c>
    </row>
    <row r="790" spans="1:8" x14ac:dyDescent="0.25">
      <c r="A790" s="7">
        <v>1607</v>
      </c>
      <c r="B790" s="6" t="s">
        <v>1444</v>
      </c>
      <c r="C790" s="7" t="s">
        <v>9</v>
      </c>
      <c r="D790" s="11" t="s">
        <v>3494</v>
      </c>
      <c r="E790" s="11">
        <v>1890</v>
      </c>
      <c r="F790" s="5" t="s">
        <v>5336</v>
      </c>
      <c r="G790" s="5" t="s">
        <v>58</v>
      </c>
      <c r="H790" s="5" t="str">
        <f t="shared" si="30"/>
        <v>UPDATE crash_ACC SET CITYtxt = 'IONA' where RTRIM(CITY)='1890'</v>
      </c>
    </row>
    <row r="791" spans="1:8" x14ac:dyDescent="0.25">
      <c r="A791" s="7">
        <v>1608</v>
      </c>
      <c r="B791" s="6" t="s">
        <v>1445</v>
      </c>
      <c r="C791" s="7" t="s">
        <v>9</v>
      </c>
      <c r="D791" s="11" t="s">
        <v>3495</v>
      </c>
      <c r="E791" s="11">
        <v>1895</v>
      </c>
      <c r="F791" s="5" t="s">
        <v>3496</v>
      </c>
      <c r="G791" s="5" t="s">
        <v>58</v>
      </c>
      <c r="H791" s="5" t="str">
        <f t="shared" si="30"/>
        <v>UPDATE crash_ACC SET CITYtxt = 'IRON JUNCTN' where RTRIM(CITY)='1895'</v>
      </c>
    </row>
    <row r="792" spans="1:8" x14ac:dyDescent="0.25">
      <c r="A792" s="7">
        <v>1609</v>
      </c>
      <c r="B792" s="6" t="s">
        <v>1446</v>
      </c>
      <c r="C792" s="7" t="s">
        <v>9</v>
      </c>
      <c r="D792" s="11" t="s">
        <v>3497</v>
      </c>
      <c r="E792" s="11">
        <v>1900</v>
      </c>
      <c r="F792" s="5" t="s">
        <v>3498</v>
      </c>
      <c r="G792" s="5" t="s">
        <v>58</v>
      </c>
      <c r="H792" s="5" t="str">
        <f t="shared" si="30"/>
        <v>UPDATE crash_ACC SET CITYtxt = 'IRONTON' where RTRIM(CITY)='1900'</v>
      </c>
    </row>
    <row r="793" spans="1:8" x14ac:dyDescent="0.25">
      <c r="A793" s="7">
        <v>1610</v>
      </c>
      <c r="B793" s="6" t="s">
        <v>1447</v>
      </c>
      <c r="C793" s="7" t="s">
        <v>9</v>
      </c>
      <c r="D793" s="11" t="s">
        <v>3499</v>
      </c>
      <c r="E793" s="11">
        <v>1905</v>
      </c>
      <c r="F793" s="5" t="s">
        <v>4822</v>
      </c>
      <c r="G793" s="5" t="s">
        <v>58</v>
      </c>
      <c r="H793" s="5" t="str">
        <f t="shared" si="30"/>
        <v>UPDATE crash_ACC SET CITYtxt = 'ISANTI' where RTRIM(CITY)='1905'</v>
      </c>
    </row>
    <row r="794" spans="1:8" x14ac:dyDescent="0.25">
      <c r="A794" s="7">
        <v>1611</v>
      </c>
      <c r="B794" s="6" t="s">
        <v>1448</v>
      </c>
      <c r="C794" s="7" t="s">
        <v>9</v>
      </c>
      <c r="D794" s="11" t="s">
        <v>3500</v>
      </c>
      <c r="E794" s="11">
        <v>1915</v>
      </c>
      <c r="F794" s="5" t="s">
        <v>3501</v>
      </c>
      <c r="G794" s="5" t="s">
        <v>58</v>
      </c>
      <c r="H794" s="5" t="str">
        <f t="shared" si="30"/>
        <v>UPDATE crash_ACC SET CITYtxt = 'ISLAND VIEW' where RTRIM(CITY)='1915'</v>
      </c>
    </row>
    <row r="795" spans="1:8" x14ac:dyDescent="0.25">
      <c r="A795" s="7">
        <v>1612</v>
      </c>
      <c r="B795" s="6" t="s">
        <v>1449</v>
      </c>
      <c r="C795" s="7" t="s">
        <v>9</v>
      </c>
      <c r="D795" s="11" t="s">
        <v>3502</v>
      </c>
      <c r="E795" s="11">
        <v>1920</v>
      </c>
      <c r="F795" s="5" t="s">
        <v>5337</v>
      </c>
      <c r="G795" s="5" t="s">
        <v>58</v>
      </c>
      <c r="H795" s="5" t="str">
        <f t="shared" si="30"/>
        <v>UPDATE crash_ACC SET CITYtxt = 'ISLE' where RTRIM(CITY)='1920'</v>
      </c>
    </row>
    <row r="796" spans="1:8" x14ac:dyDescent="0.25">
      <c r="A796" s="7">
        <v>1613</v>
      </c>
      <c r="B796" s="6" t="s">
        <v>1450</v>
      </c>
      <c r="C796" s="7" t="s">
        <v>9</v>
      </c>
      <c r="D796" s="11" t="s">
        <v>3503</v>
      </c>
      <c r="E796" s="11">
        <v>1925</v>
      </c>
      <c r="F796" s="5" t="s">
        <v>3504</v>
      </c>
      <c r="G796" s="5" t="s">
        <v>58</v>
      </c>
      <c r="H796" s="5" t="str">
        <f t="shared" si="30"/>
        <v>UPDATE crash_ACC SET CITYtxt = 'IVANHOE' where RTRIM(CITY)='1925'</v>
      </c>
    </row>
    <row r="797" spans="1:8" x14ac:dyDescent="0.25">
      <c r="A797" s="7">
        <v>1614</v>
      </c>
      <c r="B797" s="6" t="s">
        <v>1451</v>
      </c>
      <c r="C797" s="7" t="s">
        <v>9</v>
      </c>
      <c r="D797" s="11" t="s">
        <v>3505</v>
      </c>
      <c r="E797" s="11">
        <v>1930</v>
      </c>
      <c r="F797" s="5" t="s">
        <v>2540</v>
      </c>
      <c r="G797" s="5" t="s">
        <v>58</v>
      </c>
      <c r="H797" s="5" t="str">
        <f t="shared" si="30"/>
        <v>UPDATE crash_ACC SET CITYtxt = 'JACKSON' where RTRIM(CITY)='1930'</v>
      </c>
    </row>
    <row r="798" spans="1:8" x14ac:dyDescent="0.25">
      <c r="A798" s="7">
        <v>1615</v>
      </c>
      <c r="B798" s="6" t="s">
        <v>1452</v>
      </c>
      <c r="C798" s="7" t="s">
        <v>9</v>
      </c>
      <c r="D798" s="11" t="s">
        <v>3506</v>
      </c>
      <c r="E798" s="11">
        <v>1935</v>
      </c>
      <c r="F798" s="5" t="s">
        <v>5338</v>
      </c>
      <c r="G798" s="5" t="s">
        <v>58</v>
      </c>
      <c r="H798" s="5" t="str">
        <f t="shared" si="30"/>
        <v>UPDATE crash_ACC SET CITYtxt = 'JANESVILLE' where RTRIM(CITY)='1935'</v>
      </c>
    </row>
    <row r="799" spans="1:8" x14ac:dyDescent="0.25">
      <c r="A799" s="7">
        <v>1616</v>
      </c>
      <c r="B799" s="6" t="s">
        <v>1453</v>
      </c>
      <c r="C799" s="7" t="s">
        <v>9</v>
      </c>
      <c r="D799" s="11" t="s">
        <v>3507</v>
      </c>
      <c r="E799" s="11">
        <v>1940</v>
      </c>
      <c r="F799" s="5" t="s">
        <v>5339</v>
      </c>
      <c r="G799" s="5" t="s">
        <v>58</v>
      </c>
      <c r="H799" s="5" t="str">
        <f t="shared" si="30"/>
        <v>UPDATE crash_ACC SET CITYtxt = 'JASPER' where RTRIM(CITY)='1940'</v>
      </c>
    </row>
    <row r="800" spans="1:8" x14ac:dyDescent="0.25">
      <c r="A800" s="7">
        <v>1617</v>
      </c>
      <c r="B800" s="6" t="s">
        <v>1454</v>
      </c>
      <c r="C800" s="7" t="s">
        <v>9</v>
      </c>
      <c r="D800" s="11" t="s">
        <v>3508</v>
      </c>
      <c r="E800" s="11">
        <v>1945</v>
      </c>
      <c r="F800" s="5" t="s">
        <v>3509</v>
      </c>
      <c r="G800" s="5" t="s">
        <v>58</v>
      </c>
      <c r="H800" s="5" t="str">
        <f t="shared" si="30"/>
        <v>UPDATE crash_ACC SET CITYtxt = 'JEFFERS' where RTRIM(CITY)='1945'</v>
      </c>
    </row>
    <row r="801" spans="1:8" x14ac:dyDescent="0.25">
      <c r="A801" s="7">
        <v>1618</v>
      </c>
      <c r="B801" s="6" t="s">
        <v>1455</v>
      </c>
      <c r="C801" s="7" t="s">
        <v>9</v>
      </c>
      <c r="D801" s="11" t="s">
        <v>3510</v>
      </c>
      <c r="E801" s="11">
        <v>1950</v>
      </c>
      <c r="F801" s="5" t="s">
        <v>3511</v>
      </c>
      <c r="G801" s="5" t="s">
        <v>58</v>
      </c>
      <c r="H801" s="5" t="str">
        <f t="shared" si="30"/>
        <v>UPDATE crash_ACC SET CITYtxt = 'JENKINS' where RTRIM(CITY)='1950'</v>
      </c>
    </row>
    <row r="802" spans="1:8" x14ac:dyDescent="0.25">
      <c r="A802" s="7">
        <v>1619</v>
      </c>
      <c r="B802" s="6" t="s">
        <v>1456</v>
      </c>
      <c r="C802" s="7" t="s">
        <v>9</v>
      </c>
      <c r="D802" s="11" t="s">
        <v>3512</v>
      </c>
      <c r="E802" s="11">
        <v>1955</v>
      </c>
      <c r="F802" s="5" t="s">
        <v>3513</v>
      </c>
      <c r="G802" s="5" t="s">
        <v>58</v>
      </c>
      <c r="H802" s="5" t="str">
        <f t="shared" si="30"/>
        <v>UPDATE crash_ACC SET CITYtxt = 'JOHNSON' where RTRIM(CITY)='1955'</v>
      </c>
    </row>
    <row r="803" spans="1:8" x14ac:dyDescent="0.25">
      <c r="A803" s="7">
        <v>1620</v>
      </c>
      <c r="B803" s="6" t="s">
        <v>1457</v>
      </c>
      <c r="C803" s="7" t="s">
        <v>9</v>
      </c>
      <c r="D803" s="11" t="s">
        <v>3514</v>
      </c>
      <c r="E803" s="11">
        <v>1960</v>
      </c>
      <c r="F803" s="5" t="s">
        <v>5340</v>
      </c>
      <c r="G803" s="5" t="s">
        <v>58</v>
      </c>
      <c r="H803" s="5" t="str">
        <f t="shared" si="30"/>
        <v>UPDATE crash_ACC SET CITYtxt = 'JORDAN' where RTRIM(CITY)='1960'</v>
      </c>
    </row>
    <row r="804" spans="1:8" x14ac:dyDescent="0.25">
      <c r="A804" s="7">
        <v>1621</v>
      </c>
      <c r="B804" s="6" t="s">
        <v>1458</v>
      </c>
      <c r="C804" s="7" t="s">
        <v>9</v>
      </c>
      <c r="D804" s="11" t="s">
        <v>3515</v>
      </c>
      <c r="E804" s="11">
        <v>1965</v>
      </c>
      <c r="F804" s="5" t="s">
        <v>2542</v>
      </c>
      <c r="G804" s="5" t="s">
        <v>58</v>
      </c>
      <c r="H804" s="5" t="str">
        <f t="shared" si="30"/>
        <v>UPDATE crash_ACC SET CITYtxt = 'KANDIYOHI' where RTRIM(CITY)='1965'</v>
      </c>
    </row>
    <row r="805" spans="1:8" x14ac:dyDescent="0.25">
      <c r="A805" s="7">
        <v>1622</v>
      </c>
      <c r="B805" s="6" t="s">
        <v>1459</v>
      </c>
      <c r="C805" s="7" t="s">
        <v>9</v>
      </c>
      <c r="D805" s="11" t="s">
        <v>3516</v>
      </c>
      <c r="E805" s="11">
        <v>1970</v>
      </c>
      <c r="F805" s="5" t="s">
        <v>5341</v>
      </c>
      <c r="G805" s="5" t="s">
        <v>58</v>
      </c>
      <c r="H805" s="5" t="str">
        <f t="shared" si="30"/>
        <v>UPDATE crash_ACC SET CITYtxt = 'KARLSTAD' where RTRIM(CITY)='1970'</v>
      </c>
    </row>
    <row r="806" spans="1:8" x14ac:dyDescent="0.25">
      <c r="A806" s="7">
        <v>1623</v>
      </c>
      <c r="B806" s="6" t="s">
        <v>1460</v>
      </c>
      <c r="C806" s="7" t="s">
        <v>9</v>
      </c>
      <c r="D806" s="11" t="s">
        <v>3517</v>
      </c>
      <c r="E806" s="11">
        <v>1975</v>
      </c>
      <c r="F806" s="5" t="s">
        <v>5342</v>
      </c>
      <c r="G806" s="5" t="s">
        <v>58</v>
      </c>
      <c r="H806" s="5" t="str">
        <f t="shared" si="30"/>
        <v>UPDATE crash_ACC SET CITYtxt = 'KASOTA' where RTRIM(CITY)='1975'</v>
      </c>
    </row>
    <row r="807" spans="1:8" x14ac:dyDescent="0.25">
      <c r="A807" s="7">
        <v>1624</v>
      </c>
      <c r="B807" s="6" t="s">
        <v>1461</v>
      </c>
      <c r="C807" s="7" t="s">
        <v>9</v>
      </c>
      <c r="D807" s="11" t="s">
        <v>3518</v>
      </c>
      <c r="E807" s="11">
        <v>1980</v>
      </c>
      <c r="F807" s="5" t="s">
        <v>5343</v>
      </c>
      <c r="G807" s="5" t="s">
        <v>58</v>
      </c>
      <c r="H807" s="5" t="str">
        <f t="shared" si="30"/>
        <v>UPDATE crash_ACC SET CITYtxt = 'KASSON' where RTRIM(CITY)='1980'</v>
      </c>
    </row>
    <row r="808" spans="1:8" x14ac:dyDescent="0.25">
      <c r="A808" s="7">
        <v>1625</v>
      </c>
      <c r="B808" s="6" t="s">
        <v>1462</v>
      </c>
      <c r="C808" s="7" t="s">
        <v>9</v>
      </c>
      <c r="D808" s="11" t="s">
        <v>3519</v>
      </c>
      <c r="E808" s="11">
        <v>1985</v>
      </c>
      <c r="F808" s="5" t="s">
        <v>5344</v>
      </c>
      <c r="G808" s="5" t="s">
        <v>58</v>
      </c>
      <c r="H808" s="5" t="str">
        <f t="shared" si="30"/>
        <v>UPDATE crash_ACC SET CITYtxt = 'KEEWATIN' where RTRIM(CITY)='1985'</v>
      </c>
    </row>
    <row r="809" spans="1:8" x14ac:dyDescent="0.25">
      <c r="A809" s="7">
        <v>1626</v>
      </c>
      <c r="B809" s="6" t="s">
        <v>1463</v>
      </c>
      <c r="C809" s="7" t="s">
        <v>9</v>
      </c>
      <c r="D809" s="11" t="s">
        <v>3520</v>
      </c>
      <c r="E809" s="11">
        <v>1990</v>
      </c>
      <c r="F809" s="5" t="s">
        <v>5345</v>
      </c>
      <c r="G809" s="5" t="s">
        <v>58</v>
      </c>
      <c r="H809" s="5" t="str">
        <f t="shared" si="30"/>
        <v>UPDATE crash_ACC SET CITYtxt = 'KELLIHER' where RTRIM(CITY)='1990'</v>
      </c>
    </row>
    <row r="810" spans="1:8" x14ac:dyDescent="0.25">
      <c r="A810" s="7">
        <v>1627</v>
      </c>
      <c r="B810" s="6" t="s">
        <v>1464</v>
      </c>
      <c r="C810" s="7" t="s">
        <v>9</v>
      </c>
      <c r="D810" s="11" t="s">
        <v>3521</v>
      </c>
      <c r="E810" s="11">
        <v>1995</v>
      </c>
      <c r="F810" s="5" t="s">
        <v>3522</v>
      </c>
      <c r="G810" s="5" t="s">
        <v>58</v>
      </c>
      <c r="H810" s="5" t="str">
        <f t="shared" si="30"/>
        <v>UPDATE crash_ACC SET CITYtxt = 'KELLOGG' where RTRIM(CITY)='1995'</v>
      </c>
    </row>
    <row r="811" spans="1:8" x14ac:dyDescent="0.25">
      <c r="A811" s="7">
        <v>1628</v>
      </c>
      <c r="B811" s="6" t="s">
        <v>1465</v>
      </c>
      <c r="C811" s="7" t="s">
        <v>9</v>
      </c>
      <c r="D811" s="11" t="s">
        <v>3523</v>
      </c>
      <c r="E811" s="11">
        <v>2005</v>
      </c>
      <c r="F811" s="5" t="s">
        <v>3524</v>
      </c>
      <c r="G811" s="5" t="s">
        <v>58</v>
      </c>
      <c r="H811" s="5" t="str">
        <f t="shared" si="30"/>
        <v>UPDATE crash_ACC SET CITYtxt = 'KENNEDY' where RTRIM(CITY)='2005'</v>
      </c>
    </row>
    <row r="812" spans="1:8" x14ac:dyDescent="0.25">
      <c r="A812" s="7">
        <v>1629</v>
      </c>
      <c r="B812" s="6" t="s">
        <v>1466</v>
      </c>
      <c r="C812" s="7" t="s">
        <v>9</v>
      </c>
      <c r="D812" s="11" t="s">
        <v>3525</v>
      </c>
      <c r="E812" s="11">
        <v>2010</v>
      </c>
      <c r="F812" s="5" t="s">
        <v>3526</v>
      </c>
      <c r="G812" s="5" t="s">
        <v>58</v>
      </c>
      <c r="H812" s="5" t="str">
        <f t="shared" si="30"/>
        <v>UPDATE crash_ACC SET CITYtxt = 'KENNETH' where RTRIM(CITY)='2010'</v>
      </c>
    </row>
    <row r="813" spans="1:8" x14ac:dyDescent="0.25">
      <c r="A813" s="7">
        <v>1630</v>
      </c>
      <c r="B813" s="6" t="s">
        <v>1467</v>
      </c>
      <c r="C813" s="7" t="s">
        <v>9</v>
      </c>
      <c r="D813" s="11" t="s">
        <v>3527</v>
      </c>
      <c r="E813" s="11">
        <v>2015</v>
      </c>
      <c r="F813" s="5" t="s">
        <v>5346</v>
      </c>
      <c r="G813" s="5" t="s">
        <v>58</v>
      </c>
      <c r="H813" s="5" t="str">
        <f t="shared" si="30"/>
        <v>UPDATE crash_ACC SET CITYtxt = 'KENSINGTON' where RTRIM(CITY)='2015'</v>
      </c>
    </row>
    <row r="814" spans="1:8" x14ac:dyDescent="0.25">
      <c r="A814" s="7">
        <v>1631</v>
      </c>
      <c r="B814" s="6" t="s">
        <v>1468</v>
      </c>
      <c r="C814" s="7" t="s">
        <v>9</v>
      </c>
      <c r="D814" s="11" t="s">
        <v>3528</v>
      </c>
      <c r="E814" s="11">
        <v>2020</v>
      </c>
      <c r="F814" s="5" t="s">
        <v>5347</v>
      </c>
      <c r="G814" s="5" t="s">
        <v>58</v>
      </c>
      <c r="H814" s="5" t="str">
        <f t="shared" si="30"/>
        <v>UPDATE crash_ACC SET CITYtxt = 'KENT' where RTRIM(CITY)='2020'</v>
      </c>
    </row>
    <row r="815" spans="1:8" x14ac:dyDescent="0.25">
      <c r="A815" s="7">
        <v>1632</v>
      </c>
      <c r="B815" s="6" t="s">
        <v>1469</v>
      </c>
      <c r="C815" s="7" t="s">
        <v>9</v>
      </c>
      <c r="D815" s="11" t="s">
        <v>3529</v>
      </c>
      <c r="E815" s="11">
        <v>2025</v>
      </c>
      <c r="F815" s="5" t="s">
        <v>5348</v>
      </c>
      <c r="G815" s="5" t="s">
        <v>58</v>
      </c>
      <c r="H815" s="5" t="str">
        <f t="shared" si="30"/>
        <v>UPDATE crash_ACC SET CITYtxt = 'KENYON' where RTRIM(CITY)='2025'</v>
      </c>
    </row>
    <row r="816" spans="1:8" x14ac:dyDescent="0.25">
      <c r="A816" s="7">
        <v>1633</v>
      </c>
      <c r="B816" s="6" t="s">
        <v>1470</v>
      </c>
      <c r="C816" s="7" t="s">
        <v>9</v>
      </c>
      <c r="D816" s="11" t="s">
        <v>3530</v>
      </c>
      <c r="E816" s="11">
        <v>2030</v>
      </c>
      <c r="F816" s="5" t="s">
        <v>3531</v>
      </c>
      <c r="G816" s="5" t="s">
        <v>58</v>
      </c>
      <c r="H816" s="5" t="str">
        <f t="shared" si="30"/>
        <v>UPDATE crash_ACC SET CITYtxt = 'KERKHOVEN' where RTRIM(CITY)='2030'</v>
      </c>
    </row>
    <row r="817" spans="1:8" x14ac:dyDescent="0.25">
      <c r="A817" s="7">
        <v>1634</v>
      </c>
      <c r="B817" s="6" t="s">
        <v>1471</v>
      </c>
      <c r="C817" s="7" t="s">
        <v>9</v>
      </c>
      <c r="D817" s="11" t="s">
        <v>3532</v>
      </c>
      <c r="E817" s="11">
        <v>2035</v>
      </c>
      <c r="F817" s="5" t="s">
        <v>3533</v>
      </c>
      <c r="G817" s="5" t="s">
        <v>58</v>
      </c>
      <c r="H817" s="5" t="str">
        <f t="shared" si="30"/>
        <v>UPDATE crash_ACC SET CITYtxt = 'KERRICK' where RTRIM(CITY)='2035'</v>
      </c>
    </row>
    <row r="818" spans="1:8" x14ac:dyDescent="0.25">
      <c r="A818" s="7">
        <v>1635</v>
      </c>
      <c r="B818" s="6" t="s">
        <v>1472</v>
      </c>
      <c r="C818" s="7" t="s">
        <v>9</v>
      </c>
      <c r="D818" s="11" t="s">
        <v>3534</v>
      </c>
      <c r="E818" s="11">
        <v>2040</v>
      </c>
      <c r="F818" s="5" t="s">
        <v>5349</v>
      </c>
      <c r="G818" s="5" t="s">
        <v>58</v>
      </c>
      <c r="H818" s="5" t="str">
        <f t="shared" si="30"/>
        <v>UPDATE crash_ACC SET CITYtxt = 'KETTLE RIVER' where RTRIM(CITY)='2040'</v>
      </c>
    </row>
    <row r="819" spans="1:8" x14ac:dyDescent="0.25">
      <c r="A819" s="7">
        <v>1636</v>
      </c>
      <c r="B819" s="6" t="s">
        <v>1473</v>
      </c>
      <c r="C819" s="7" t="s">
        <v>9</v>
      </c>
      <c r="D819" s="11" t="s">
        <v>3535</v>
      </c>
      <c r="E819" s="11">
        <v>2045</v>
      </c>
      <c r="F819" s="5" t="s">
        <v>3536</v>
      </c>
      <c r="G819" s="5" t="s">
        <v>58</v>
      </c>
      <c r="H819" s="5" t="str">
        <f t="shared" si="30"/>
        <v>UPDATE crash_ACC SET CITYtxt = 'KIESTER' where RTRIM(CITY)='2045'</v>
      </c>
    </row>
    <row r="820" spans="1:8" x14ac:dyDescent="0.25">
      <c r="A820" s="7">
        <v>1637</v>
      </c>
      <c r="B820" s="6" t="s">
        <v>1474</v>
      </c>
      <c r="C820" s="7" t="s">
        <v>9</v>
      </c>
      <c r="D820" s="11" t="s">
        <v>3537</v>
      </c>
      <c r="E820" s="11">
        <v>2050</v>
      </c>
      <c r="F820" s="5" t="s">
        <v>3538</v>
      </c>
      <c r="G820" s="5" t="s">
        <v>58</v>
      </c>
      <c r="H820" s="5" t="str">
        <f t="shared" si="30"/>
        <v>UPDATE crash_ACC SET CITYtxt = 'KILLKENNY' where RTRIM(CITY)='2050'</v>
      </c>
    </row>
    <row r="821" spans="1:8" x14ac:dyDescent="0.25">
      <c r="A821" s="7">
        <v>1638</v>
      </c>
      <c r="B821" s="6" t="s">
        <v>1475</v>
      </c>
      <c r="C821" s="7" t="s">
        <v>9</v>
      </c>
      <c r="D821" s="11" t="s">
        <v>3539</v>
      </c>
      <c r="E821" s="11">
        <v>2055</v>
      </c>
      <c r="F821" s="5" t="s">
        <v>5350</v>
      </c>
      <c r="G821" s="5" t="s">
        <v>58</v>
      </c>
      <c r="H821" s="5" t="str">
        <f t="shared" si="30"/>
        <v>UPDATE crash_ACC SET CITYtxt = 'KMBL PRAIRIE' where RTRIM(CITY)='2055'</v>
      </c>
    </row>
    <row r="822" spans="1:8" x14ac:dyDescent="0.25">
      <c r="A822" s="7">
        <v>1639</v>
      </c>
      <c r="B822" s="6" t="s">
        <v>1476</v>
      </c>
      <c r="C822" s="7" t="s">
        <v>9</v>
      </c>
      <c r="D822" s="11" t="s">
        <v>3540</v>
      </c>
      <c r="E822" s="11">
        <v>2060</v>
      </c>
      <c r="F822" s="5" t="s">
        <v>3541</v>
      </c>
      <c r="G822" s="5" t="s">
        <v>58</v>
      </c>
      <c r="H822" s="5" t="str">
        <f t="shared" si="30"/>
        <v>UPDATE crash_ACC SET CITYtxt = 'KINBRAE' where RTRIM(CITY)='2060'</v>
      </c>
    </row>
    <row r="823" spans="1:8" x14ac:dyDescent="0.25">
      <c r="A823" s="7">
        <v>1640</v>
      </c>
      <c r="B823" s="6" t="s">
        <v>1477</v>
      </c>
      <c r="C823" s="7" t="s">
        <v>9</v>
      </c>
      <c r="D823" s="11" t="s">
        <v>3542</v>
      </c>
      <c r="E823" s="11">
        <v>2063</v>
      </c>
      <c r="F823" s="5" t="s">
        <v>5351</v>
      </c>
      <c r="G823" s="5" t="s">
        <v>58</v>
      </c>
      <c r="H823" s="5" t="str">
        <f t="shared" si="30"/>
        <v>UPDATE crash_ACC SET CITYtxt = 'KINGSTON' where RTRIM(CITY)='2063'</v>
      </c>
    </row>
    <row r="824" spans="1:8" x14ac:dyDescent="0.25">
      <c r="A824" s="7">
        <v>1641</v>
      </c>
      <c r="B824" s="6" t="s">
        <v>1478</v>
      </c>
      <c r="C824" s="7" t="s">
        <v>9</v>
      </c>
      <c r="D824" s="11" t="s">
        <v>3543</v>
      </c>
      <c r="E824" s="11">
        <v>2065</v>
      </c>
      <c r="F824" s="5" t="s">
        <v>5352</v>
      </c>
      <c r="G824" s="5" t="s">
        <v>58</v>
      </c>
      <c r="H824" s="5" t="str">
        <f t="shared" si="30"/>
        <v>UPDATE crash_ACC SET CITYtxt = 'KINNEY' where RTRIM(CITY)='2065'</v>
      </c>
    </row>
    <row r="825" spans="1:8" x14ac:dyDescent="0.25">
      <c r="A825" s="7">
        <v>1642</v>
      </c>
      <c r="B825" s="6" t="s">
        <v>1479</v>
      </c>
      <c r="C825" s="7" t="s">
        <v>9</v>
      </c>
      <c r="D825" s="11" t="s">
        <v>3544</v>
      </c>
      <c r="E825" s="11">
        <v>2070</v>
      </c>
      <c r="F825" s="5" t="s">
        <v>3545</v>
      </c>
      <c r="G825" s="5" t="s">
        <v>58</v>
      </c>
      <c r="H825" s="5" t="str">
        <f t="shared" si="30"/>
        <v>UPDATE crash_ACC SET CITYtxt = 'LA CRESCENT' where RTRIM(CITY)='2070'</v>
      </c>
    </row>
    <row r="826" spans="1:8" x14ac:dyDescent="0.25">
      <c r="A826" s="7">
        <v>1643</v>
      </c>
      <c r="B826" s="6" t="s">
        <v>1480</v>
      </c>
      <c r="C826" s="7" t="s">
        <v>9</v>
      </c>
      <c r="D826" s="11" t="s">
        <v>3546</v>
      </c>
      <c r="E826" s="11">
        <v>2075</v>
      </c>
      <c r="F826" s="5" t="s">
        <v>3547</v>
      </c>
      <c r="G826" s="5" t="s">
        <v>58</v>
      </c>
      <c r="H826" s="5" t="str">
        <f t="shared" si="30"/>
        <v>UPDATE crash_ACC SET CITYtxt = 'LAFAYETTE' where RTRIM(CITY)='2075'</v>
      </c>
    </row>
    <row r="827" spans="1:8" x14ac:dyDescent="0.25">
      <c r="A827" s="7">
        <v>1644</v>
      </c>
      <c r="B827" s="6" t="s">
        <v>1481</v>
      </c>
      <c r="C827" s="7" t="s">
        <v>9</v>
      </c>
      <c r="D827" s="11" t="s">
        <v>3548</v>
      </c>
      <c r="E827" s="11">
        <v>2085</v>
      </c>
      <c r="F827" s="5" t="s">
        <v>3549</v>
      </c>
      <c r="G827" s="5" t="s">
        <v>58</v>
      </c>
      <c r="H827" s="5" t="str">
        <f t="shared" si="30"/>
        <v>UPDATE crash_ACC SET CITYtxt = 'LAKE BENTON' where RTRIM(CITY)='2085'</v>
      </c>
    </row>
    <row r="828" spans="1:8" x14ac:dyDescent="0.25">
      <c r="A828" s="7">
        <v>1645</v>
      </c>
      <c r="B828" s="6" t="s">
        <v>1482</v>
      </c>
      <c r="C828" s="7" t="s">
        <v>9</v>
      </c>
      <c r="D828" s="11" t="s">
        <v>3550</v>
      </c>
      <c r="E828" s="11">
        <v>2090</v>
      </c>
      <c r="F828" s="5" t="s">
        <v>5353</v>
      </c>
      <c r="G828" s="5" t="s">
        <v>58</v>
      </c>
      <c r="H828" s="5" t="str">
        <f t="shared" si="30"/>
        <v>UPDATE crash_ACC SET CITYtxt = 'LAKE BRONSON' where RTRIM(CITY)='2090'</v>
      </c>
    </row>
    <row r="829" spans="1:8" x14ac:dyDescent="0.25">
      <c r="A829" s="7">
        <v>1646</v>
      </c>
      <c r="B829" s="6" t="s">
        <v>1483</v>
      </c>
      <c r="C829" s="7" t="s">
        <v>9</v>
      </c>
      <c r="D829" s="11" t="s">
        <v>3551</v>
      </c>
      <c r="E829" s="11">
        <v>2091</v>
      </c>
      <c r="F829" s="5" t="s">
        <v>3552</v>
      </c>
      <c r="G829" s="5" t="s">
        <v>58</v>
      </c>
      <c r="H829" s="5" t="str">
        <f t="shared" si="30"/>
        <v>UPDATE crash_ACC SET CITYtxt = 'LAKE CITY' where RTRIM(CITY)='2091'</v>
      </c>
    </row>
    <row r="830" spans="1:8" x14ac:dyDescent="0.25">
      <c r="A830" s="7">
        <v>1647</v>
      </c>
      <c r="B830" s="6" t="s">
        <v>1484</v>
      </c>
      <c r="C830" s="7" t="s">
        <v>9</v>
      </c>
      <c r="D830" s="11" t="s">
        <v>3553</v>
      </c>
      <c r="E830" s="11">
        <v>2095</v>
      </c>
      <c r="F830" s="5" t="s">
        <v>5354</v>
      </c>
      <c r="G830" s="5" t="s">
        <v>58</v>
      </c>
      <c r="H830" s="5" t="str">
        <f t="shared" si="30"/>
        <v>UPDATE crash_ACC SET CITYtxt = 'LAKE CRYSTAL' where RTRIM(CITY)='2095'</v>
      </c>
    </row>
    <row r="831" spans="1:8" x14ac:dyDescent="0.25">
      <c r="A831" s="7">
        <v>1648</v>
      </c>
      <c r="B831" s="6" t="s">
        <v>1485</v>
      </c>
      <c r="C831" s="7" t="s">
        <v>9</v>
      </c>
      <c r="D831" s="11" t="s">
        <v>3554</v>
      </c>
      <c r="E831" s="11">
        <v>2100</v>
      </c>
      <c r="F831" s="5" t="s">
        <v>3555</v>
      </c>
      <c r="G831" s="5" t="s">
        <v>58</v>
      </c>
      <c r="H831" s="5" t="str">
        <f t="shared" si="30"/>
        <v>UPDATE crash_ACC SET CITYtxt = 'LAKE ELMO' where RTRIM(CITY)='2100'</v>
      </c>
    </row>
    <row r="832" spans="1:8" x14ac:dyDescent="0.25">
      <c r="A832" s="7">
        <v>1649</v>
      </c>
      <c r="B832" s="6" t="s">
        <v>1486</v>
      </c>
      <c r="C832" s="7" t="s">
        <v>9</v>
      </c>
      <c r="D832" s="11" t="s">
        <v>3556</v>
      </c>
      <c r="E832" s="11">
        <v>2105</v>
      </c>
      <c r="F832" s="5" t="s">
        <v>3557</v>
      </c>
      <c r="G832" s="5" t="s">
        <v>58</v>
      </c>
      <c r="H832" s="5" t="str">
        <f t="shared" si="30"/>
        <v>UPDATE crash_ACC SET CITYtxt = 'LAKEFIELD' where RTRIM(CITY)='2105'</v>
      </c>
    </row>
    <row r="833" spans="1:8" x14ac:dyDescent="0.25">
      <c r="A833" s="7">
        <v>1650</v>
      </c>
      <c r="B833" s="6" t="s">
        <v>1487</v>
      </c>
      <c r="C833" s="7" t="s">
        <v>9</v>
      </c>
      <c r="D833" s="11" t="s">
        <v>3558</v>
      </c>
      <c r="E833" s="11">
        <v>2115</v>
      </c>
      <c r="F833" s="5" t="s">
        <v>5355</v>
      </c>
      <c r="G833" s="5" t="s">
        <v>58</v>
      </c>
      <c r="H833" s="5" t="str">
        <f t="shared" si="30"/>
        <v>UPDATE crash_ACC SET CITYtxt = 'LAKE HENRY' where RTRIM(CITY)='2115'</v>
      </c>
    </row>
    <row r="834" spans="1:8" x14ac:dyDescent="0.25">
      <c r="A834" s="7">
        <v>1651</v>
      </c>
      <c r="B834" s="6" t="s">
        <v>1488</v>
      </c>
      <c r="C834" s="7" t="s">
        <v>9</v>
      </c>
      <c r="D834" s="11" t="s">
        <v>3559</v>
      </c>
      <c r="E834" s="11">
        <v>2120</v>
      </c>
      <c r="F834" s="5" t="s">
        <v>5356</v>
      </c>
      <c r="G834" s="5" t="s">
        <v>58</v>
      </c>
      <c r="H834" s="5" t="str">
        <f t="shared" si="30"/>
        <v>UPDATE crash_ACC SET CITYtxt = 'LAKELAND' where RTRIM(CITY)='2120'</v>
      </c>
    </row>
    <row r="835" spans="1:8" x14ac:dyDescent="0.25">
      <c r="A835" s="7">
        <v>1652</v>
      </c>
      <c r="B835" s="6" t="s">
        <v>1489</v>
      </c>
      <c r="C835" s="7" t="s">
        <v>9</v>
      </c>
      <c r="D835" s="11" t="s">
        <v>3560</v>
      </c>
      <c r="E835" s="11">
        <v>2125</v>
      </c>
      <c r="F835" s="5" t="s">
        <v>3561</v>
      </c>
      <c r="G835" s="5" t="s">
        <v>58</v>
      </c>
      <c r="H835" s="5" t="str">
        <f t="shared" si="30"/>
        <v>UPDATE crash_ACC SET CITYtxt = 'LAKELAND SHRS' where RTRIM(CITY)='2125'</v>
      </c>
    </row>
    <row r="836" spans="1:8" x14ac:dyDescent="0.25">
      <c r="A836" s="7">
        <v>1653</v>
      </c>
      <c r="B836" s="6" t="s">
        <v>1490</v>
      </c>
      <c r="C836" s="7" t="s">
        <v>9</v>
      </c>
      <c r="D836" s="11" t="s">
        <v>3562</v>
      </c>
      <c r="E836" s="11">
        <v>2130</v>
      </c>
      <c r="F836" s="5" t="s">
        <v>5357</v>
      </c>
      <c r="G836" s="5" t="s">
        <v>58</v>
      </c>
      <c r="H836" s="5" t="str">
        <f t="shared" si="30"/>
        <v>UPDATE crash_ACC SET CITYtxt = 'LAKE LILLIAN' where RTRIM(CITY)='2130'</v>
      </c>
    </row>
    <row r="837" spans="1:8" x14ac:dyDescent="0.25">
      <c r="A837" s="7">
        <v>1654</v>
      </c>
      <c r="B837" s="6" t="s">
        <v>1491</v>
      </c>
      <c r="C837" s="7" t="s">
        <v>9</v>
      </c>
      <c r="D837" s="11" t="s">
        <v>3563</v>
      </c>
      <c r="E837" s="11">
        <v>2135</v>
      </c>
      <c r="F837" s="5" t="s">
        <v>3564</v>
      </c>
      <c r="G837" s="5" t="s">
        <v>58</v>
      </c>
      <c r="H837" s="5" t="str">
        <f t="shared" si="30"/>
        <v>UPDATE crash_ACC SET CITYtxt = 'LAKE PARK' where RTRIM(CITY)='2135'</v>
      </c>
    </row>
    <row r="838" spans="1:8" x14ac:dyDescent="0.25">
      <c r="A838" s="7">
        <v>1655</v>
      </c>
      <c r="B838" s="6" t="s">
        <v>1492</v>
      </c>
      <c r="C838" s="7" t="s">
        <v>9</v>
      </c>
      <c r="D838" s="11" t="s">
        <v>3565</v>
      </c>
      <c r="E838" s="11">
        <v>2138</v>
      </c>
      <c r="F838" s="5" t="s">
        <v>3566</v>
      </c>
      <c r="G838" s="5" t="s">
        <v>58</v>
      </c>
      <c r="H838" s="5" t="str">
        <f t="shared" si="30"/>
        <v>UPDATE crash_ACC SET CITYtxt = 'LK ST CRX BCH' where RTRIM(CITY)='2138'</v>
      </c>
    </row>
    <row r="839" spans="1:8" x14ac:dyDescent="0.25">
      <c r="A839" s="7">
        <v>1656</v>
      </c>
      <c r="B839" s="6" t="s">
        <v>1493</v>
      </c>
      <c r="C839" s="7" t="s">
        <v>9</v>
      </c>
      <c r="D839" s="11" t="s">
        <v>3567</v>
      </c>
      <c r="E839" s="11">
        <v>2140</v>
      </c>
      <c r="F839" s="5" t="s">
        <v>5358</v>
      </c>
      <c r="G839" s="5" t="s">
        <v>58</v>
      </c>
      <c r="H839" s="5" t="str">
        <f t="shared" si="30"/>
        <v>UPDATE crash_ACC SET CITYtxt = 'LAKE SHORE' where RTRIM(CITY)='2140'</v>
      </c>
    </row>
    <row r="840" spans="1:8" x14ac:dyDescent="0.25">
      <c r="A840" s="7">
        <v>1657</v>
      </c>
      <c r="B840" s="6" t="s">
        <v>1494</v>
      </c>
      <c r="C840" s="7" t="s">
        <v>9</v>
      </c>
      <c r="D840" s="11" t="s">
        <v>3568</v>
      </c>
      <c r="E840" s="11">
        <v>2150</v>
      </c>
      <c r="F840" s="5" t="s">
        <v>3569</v>
      </c>
      <c r="G840" s="5" t="s">
        <v>58</v>
      </c>
      <c r="H840" s="5" t="str">
        <f t="shared" si="30"/>
        <v>UPDATE crash_ACC SET CITYtxt = 'LAKEVILLE' where RTRIM(CITY)='2150'</v>
      </c>
    </row>
    <row r="841" spans="1:8" x14ac:dyDescent="0.25">
      <c r="A841" s="7">
        <v>1658</v>
      </c>
      <c r="B841" s="6" t="s">
        <v>1495</v>
      </c>
      <c r="C841" s="7" t="s">
        <v>9</v>
      </c>
      <c r="D841" s="11" t="s">
        <v>3570</v>
      </c>
      <c r="E841" s="11">
        <v>2155</v>
      </c>
      <c r="F841" s="5" t="s">
        <v>3571</v>
      </c>
      <c r="G841" s="5" t="s">
        <v>58</v>
      </c>
      <c r="H841" s="5" t="str">
        <f t="shared" si="30"/>
        <v>UPDATE crash_ACC SET CITYtxt = 'LAKE WILSON' where RTRIM(CITY)='2155'</v>
      </c>
    </row>
    <row r="842" spans="1:8" x14ac:dyDescent="0.25">
      <c r="A842" s="7">
        <v>1659</v>
      </c>
      <c r="B842" s="6" t="s">
        <v>1496</v>
      </c>
      <c r="C842" s="7" t="s">
        <v>9</v>
      </c>
      <c r="D842" s="11" t="s">
        <v>3572</v>
      </c>
      <c r="E842" s="11">
        <v>2160</v>
      </c>
      <c r="F842" s="5" t="s">
        <v>3573</v>
      </c>
      <c r="G842" s="5" t="s">
        <v>58</v>
      </c>
      <c r="H842" s="5" t="str">
        <f t="shared" si="30"/>
        <v>UPDATE crash_ACC SET CITYtxt = 'LAMBERTON' where RTRIM(CITY)='2160'</v>
      </c>
    </row>
    <row r="843" spans="1:8" x14ac:dyDescent="0.25">
      <c r="A843" s="7">
        <v>1660</v>
      </c>
      <c r="B843" s="6" t="s">
        <v>1497</v>
      </c>
      <c r="C843" s="7" t="s">
        <v>9</v>
      </c>
      <c r="D843" s="11" t="s">
        <v>3574</v>
      </c>
      <c r="E843" s="11">
        <v>2165</v>
      </c>
      <c r="F843" s="5" t="s">
        <v>3575</v>
      </c>
      <c r="G843" s="5" t="s">
        <v>58</v>
      </c>
      <c r="H843" s="5" t="str">
        <f t="shared" si="30"/>
        <v>UPDATE crash_ACC SET CITYtxt = 'LANCASTER' where RTRIM(CITY)='2165'</v>
      </c>
    </row>
    <row r="844" spans="1:8" x14ac:dyDescent="0.25">
      <c r="A844" s="7">
        <v>1661</v>
      </c>
      <c r="B844" s="6" t="s">
        <v>1498</v>
      </c>
      <c r="C844" s="7" t="s">
        <v>9</v>
      </c>
      <c r="D844" s="11" t="s">
        <v>3576</v>
      </c>
      <c r="E844" s="11">
        <v>2170</v>
      </c>
      <c r="F844" s="5" t="s">
        <v>5359</v>
      </c>
      <c r="G844" s="5" t="s">
        <v>58</v>
      </c>
      <c r="H844" s="5" t="str">
        <f t="shared" si="30"/>
        <v>UPDATE crash_ACC SET CITYtxt = 'LANDFALL' where RTRIM(CITY)='2170'</v>
      </c>
    </row>
    <row r="845" spans="1:8" x14ac:dyDescent="0.25">
      <c r="A845" s="7">
        <v>1662</v>
      </c>
      <c r="B845" s="6" t="s">
        <v>1499</v>
      </c>
      <c r="C845" s="7" t="s">
        <v>9</v>
      </c>
      <c r="D845" s="11" t="s">
        <v>3577</v>
      </c>
      <c r="E845" s="11">
        <v>2175</v>
      </c>
      <c r="F845" s="5" t="s">
        <v>3578</v>
      </c>
      <c r="G845" s="5" t="s">
        <v>58</v>
      </c>
      <c r="H845" s="5" t="str">
        <f t="shared" si="30"/>
        <v>UPDATE crash_ACC SET CITYtxt = 'LANESBORO' where RTRIM(CITY)='2175'</v>
      </c>
    </row>
    <row r="846" spans="1:8" x14ac:dyDescent="0.25">
      <c r="A846" s="7">
        <v>1663</v>
      </c>
      <c r="B846" s="6" t="s">
        <v>1500</v>
      </c>
      <c r="C846" s="7" t="s">
        <v>9</v>
      </c>
      <c r="D846" s="11" t="s">
        <v>3579</v>
      </c>
      <c r="E846" s="11">
        <v>2180</v>
      </c>
      <c r="F846" s="5" t="s">
        <v>3580</v>
      </c>
      <c r="G846" s="5" t="s">
        <v>58</v>
      </c>
      <c r="H846" s="5" t="str">
        <f t="shared" si="30"/>
        <v>UPDATE crash_ACC SET CITYtxt = 'LAPORTE' where RTRIM(CITY)='2180'</v>
      </c>
    </row>
    <row r="847" spans="1:8" x14ac:dyDescent="0.25">
      <c r="A847" s="7">
        <v>1664</v>
      </c>
      <c r="B847" s="6" t="s">
        <v>1501</v>
      </c>
      <c r="C847" s="7" t="s">
        <v>9</v>
      </c>
      <c r="D847" s="11" t="s">
        <v>3581</v>
      </c>
      <c r="E847" s="11">
        <v>2185</v>
      </c>
      <c r="F847" s="5" t="s">
        <v>5360</v>
      </c>
      <c r="G847" s="5" t="s">
        <v>58</v>
      </c>
      <c r="H847" s="5" t="str">
        <f t="shared" si="30"/>
        <v>UPDATE crash_ACC SET CITYtxt = 'LA PRAIRIE' where RTRIM(CITY)='2185'</v>
      </c>
    </row>
    <row r="848" spans="1:8" x14ac:dyDescent="0.25">
      <c r="A848" s="7">
        <v>1665</v>
      </c>
      <c r="B848" s="6" t="s">
        <v>1502</v>
      </c>
      <c r="C848" s="7" t="s">
        <v>9</v>
      </c>
      <c r="D848" s="11" t="s">
        <v>3582</v>
      </c>
      <c r="E848" s="11">
        <v>2190</v>
      </c>
      <c r="F848" s="5" t="s">
        <v>5361</v>
      </c>
      <c r="G848" s="5" t="s">
        <v>58</v>
      </c>
      <c r="H848" s="5" t="str">
        <f t="shared" si="30"/>
        <v>UPDATE crash_ACC SET CITYtxt = 'LA SALLE' where RTRIM(CITY)='2190'</v>
      </c>
    </row>
    <row r="849" spans="1:8" x14ac:dyDescent="0.25">
      <c r="A849" s="7">
        <v>1666</v>
      </c>
      <c r="B849" s="6" t="s">
        <v>1503</v>
      </c>
      <c r="C849" s="7" t="s">
        <v>9</v>
      </c>
      <c r="D849" s="11" t="s">
        <v>3583</v>
      </c>
      <c r="E849" s="11">
        <v>2195</v>
      </c>
      <c r="F849" s="5" t="s">
        <v>3584</v>
      </c>
      <c r="G849" s="5" t="s">
        <v>58</v>
      </c>
      <c r="H849" s="5" t="str">
        <f t="shared" si="30"/>
        <v>UPDATE crash_ACC SET CITYtxt = 'LASTRUP' where RTRIM(CITY)='2195'</v>
      </c>
    </row>
    <row r="850" spans="1:8" x14ac:dyDescent="0.25">
      <c r="A850" s="7">
        <v>1667</v>
      </c>
      <c r="B850" s="6" t="s">
        <v>1504</v>
      </c>
      <c r="C850" s="7" t="s">
        <v>9</v>
      </c>
      <c r="D850" s="11" t="s">
        <v>3585</v>
      </c>
      <c r="E850" s="11">
        <v>2200</v>
      </c>
      <c r="F850" s="5" t="s">
        <v>5362</v>
      </c>
      <c r="G850" s="5" t="s">
        <v>58</v>
      </c>
      <c r="H850" s="5" t="str">
        <f t="shared" si="30"/>
        <v>UPDATE crash_ACC SET CITYtxt = 'LAUDERDALE' where RTRIM(CITY)='2200'</v>
      </c>
    </row>
    <row r="851" spans="1:8" x14ac:dyDescent="0.25">
      <c r="A851" s="7">
        <v>1668</v>
      </c>
      <c r="B851" s="6" t="s">
        <v>1505</v>
      </c>
      <c r="C851" s="7" t="s">
        <v>9</v>
      </c>
      <c r="D851" s="11" t="s">
        <v>3586</v>
      </c>
      <c r="E851" s="11">
        <v>2205</v>
      </c>
      <c r="F851" s="5" t="s">
        <v>3587</v>
      </c>
      <c r="G851" s="5" t="s">
        <v>58</v>
      </c>
      <c r="H851" s="5" t="str">
        <f t="shared" si="30"/>
        <v>UPDATE crash_ACC SET CITYtxt = 'LE CENTER' where RTRIM(CITY)='2205'</v>
      </c>
    </row>
    <row r="852" spans="1:8" x14ac:dyDescent="0.25">
      <c r="A852" s="7">
        <v>1669</v>
      </c>
      <c r="B852" s="6" t="s">
        <v>1506</v>
      </c>
      <c r="C852" s="7" t="s">
        <v>9</v>
      </c>
      <c r="D852" s="11" t="s">
        <v>3588</v>
      </c>
      <c r="E852" s="11">
        <v>2210</v>
      </c>
      <c r="F852" s="5" t="s">
        <v>5363</v>
      </c>
      <c r="G852" s="5" t="s">
        <v>58</v>
      </c>
      <c r="H852" s="5" t="str">
        <f t="shared" ref="H852:H915" si="31">"UPDATE crash_"&amp;TRIM(G852)&amp;" SET "&amp;TRIM(C852)&amp;"txt = '"&amp;TRIM(F852)&amp;"' where RTRIM("&amp;TRIM(C852)&amp;")='"&amp;TRIM(E852)&amp;"'"</f>
        <v>UPDATE crash_ACC SET CITYtxt = 'LENGBY' where RTRIM(CITY)='2210'</v>
      </c>
    </row>
    <row r="853" spans="1:8" x14ac:dyDescent="0.25">
      <c r="A853" s="7">
        <v>1670</v>
      </c>
      <c r="B853" s="6" t="s">
        <v>1507</v>
      </c>
      <c r="C853" s="7" t="s">
        <v>9</v>
      </c>
      <c r="D853" s="11" t="s">
        <v>3589</v>
      </c>
      <c r="E853" s="11">
        <v>2215</v>
      </c>
      <c r="F853" s="5" t="s">
        <v>3590</v>
      </c>
      <c r="G853" s="5" t="s">
        <v>58</v>
      </c>
      <c r="H853" s="5" t="str">
        <f t="shared" si="31"/>
        <v>UPDATE crash_ACC SET CITYtxt = 'LEONARD' where RTRIM(CITY)='2215'</v>
      </c>
    </row>
    <row r="854" spans="1:8" x14ac:dyDescent="0.25">
      <c r="A854" s="7">
        <v>1671</v>
      </c>
      <c r="B854" s="6" t="s">
        <v>1508</v>
      </c>
      <c r="C854" s="7" t="s">
        <v>9</v>
      </c>
      <c r="D854" s="11" t="s">
        <v>3591</v>
      </c>
      <c r="E854" s="11">
        <v>2220</v>
      </c>
      <c r="F854" s="5" t="s">
        <v>5364</v>
      </c>
      <c r="G854" s="5" t="s">
        <v>58</v>
      </c>
      <c r="H854" s="5" t="str">
        <f t="shared" si="31"/>
        <v>UPDATE crash_ACC SET CITYtxt = 'LEONIDAS' where RTRIM(CITY)='2220'</v>
      </c>
    </row>
    <row r="855" spans="1:8" x14ac:dyDescent="0.25">
      <c r="A855" s="7">
        <v>1672</v>
      </c>
      <c r="B855" s="6" t="s">
        <v>1509</v>
      </c>
      <c r="C855" s="7" t="s">
        <v>9</v>
      </c>
      <c r="D855" s="11" t="s">
        <v>3592</v>
      </c>
      <c r="E855" s="11">
        <v>2225</v>
      </c>
      <c r="F855" s="5" t="s">
        <v>5365</v>
      </c>
      <c r="G855" s="5" t="s">
        <v>58</v>
      </c>
      <c r="H855" s="5" t="str">
        <f t="shared" si="31"/>
        <v>UPDATE crash_ACC SET CITYtxt = 'LE ROY' where RTRIM(CITY)='2225'</v>
      </c>
    </row>
    <row r="856" spans="1:8" x14ac:dyDescent="0.25">
      <c r="A856" s="7">
        <v>1673</v>
      </c>
      <c r="B856" s="6" t="s">
        <v>1510</v>
      </c>
      <c r="C856" s="7" t="s">
        <v>9</v>
      </c>
      <c r="D856" s="11" t="s">
        <v>3593</v>
      </c>
      <c r="E856" s="11">
        <v>2230</v>
      </c>
      <c r="F856" s="5" t="s">
        <v>5366</v>
      </c>
      <c r="G856" s="5" t="s">
        <v>58</v>
      </c>
      <c r="H856" s="5" t="str">
        <f t="shared" si="31"/>
        <v>UPDATE crash_ACC SET CITYtxt = 'LESTER PRAIRIE' where RTRIM(CITY)='2230'</v>
      </c>
    </row>
    <row r="857" spans="1:8" x14ac:dyDescent="0.25">
      <c r="A857" s="7">
        <v>1674</v>
      </c>
      <c r="B857" s="6" t="s">
        <v>1511</v>
      </c>
      <c r="C857" s="7" t="s">
        <v>9</v>
      </c>
      <c r="D857" s="11" t="s">
        <v>3594</v>
      </c>
      <c r="E857" s="11">
        <v>2235</v>
      </c>
      <c r="F857" s="5" t="s">
        <v>4826</v>
      </c>
      <c r="G857" s="5" t="s">
        <v>58</v>
      </c>
      <c r="H857" s="5" t="str">
        <f t="shared" si="31"/>
        <v>UPDATE crash_ACC SET CITYtxt = 'LE SUEUR' where RTRIM(CITY)='2235'</v>
      </c>
    </row>
    <row r="858" spans="1:8" x14ac:dyDescent="0.25">
      <c r="A858" s="7">
        <v>1675</v>
      </c>
      <c r="B858" s="6" t="s">
        <v>1512</v>
      </c>
      <c r="C858" s="7" t="s">
        <v>9</v>
      </c>
      <c r="D858" s="11" t="s">
        <v>3595</v>
      </c>
      <c r="E858" s="11">
        <v>2240</v>
      </c>
      <c r="F858" s="5" t="s">
        <v>5367</v>
      </c>
      <c r="G858" s="5" t="s">
        <v>58</v>
      </c>
      <c r="H858" s="5" t="str">
        <f t="shared" si="31"/>
        <v>UPDATE crash_ACC SET CITYtxt = 'LEWISTON' where RTRIM(CITY)='2240'</v>
      </c>
    </row>
    <row r="859" spans="1:8" x14ac:dyDescent="0.25">
      <c r="A859" s="7">
        <v>1676</v>
      </c>
      <c r="B859" s="6" t="s">
        <v>1513</v>
      </c>
      <c r="C859" s="7" t="s">
        <v>9</v>
      </c>
      <c r="D859" s="11" t="s">
        <v>3596</v>
      </c>
      <c r="E859" s="11">
        <v>2245</v>
      </c>
      <c r="F859" s="5" t="s">
        <v>5368</v>
      </c>
      <c r="G859" s="5" t="s">
        <v>58</v>
      </c>
      <c r="H859" s="5" t="str">
        <f t="shared" si="31"/>
        <v>UPDATE crash_ACC SET CITYtxt = 'LEWISVILLE' where RTRIM(CITY)='2245'</v>
      </c>
    </row>
    <row r="860" spans="1:8" x14ac:dyDescent="0.25">
      <c r="A860" s="7">
        <v>1677</v>
      </c>
      <c r="B860" s="6" t="s">
        <v>1514</v>
      </c>
      <c r="C860" s="7" t="s">
        <v>9</v>
      </c>
      <c r="D860" s="11" t="s">
        <v>3597</v>
      </c>
      <c r="E860" s="11">
        <v>2250</v>
      </c>
      <c r="F860" s="5" t="s">
        <v>3598</v>
      </c>
      <c r="G860" s="5" t="s">
        <v>58</v>
      </c>
      <c r="H860" s="5" t="str">
        <f t="shared" si="31"/>
        <v>UPDATE crash_ACC SET CITYtxt = 'LEXINGTON' where RTRIM(CITY)='2250'</v>
      </c>
    </row>
    <row r="861" spans="1:8" x14ac:dyDescent="0.25">
      <c r="A861" s="7">
        <v>1678</v>
      </c>
      <c r="B861" s="6" t="s">
        <v>1515</v>
      </c>
      <c r="C861" s="7" t="s">
        <v>9</v>
      </c>
      <c r="D861" s="11" t="s">
        <v>3599</v>
      </c>
      <c r="E861" s="11">
        <v>2255</v>
      </c>
      <c r="F861" s="5" t="s">
        <v>3600</v>
      </c>
      <c r="G861" s="5" t="s">
        <v>58</v>
      </c>
      <c r="H861" s="5" t="str">
        <f t="shared" si="31"/>
        <v>UPDATE crash_ACC SET CITYtxt = 'LILLYDALE' where RTRIM(CITY)='2255'</v>
      </c>
    </row>
    <row r="862" spans="1:8" x14ac:dyDescent="0.25">
      <c r="A862" s="7">
        <v>1679</v>
      </c>
      <c r="B862" s="6" t="s">
        <v>1516</v>
      </c>
      <c r="C862" s="7" t="s">
        <v>9</v>
      </c>
      <c r="D862" s="11" t="s">
        <v>3601</v>
      </c>
      <c r="E862" s="11">
        <v>2260</v>
      </c>
      <c r="F862" s="5" t="s">
        <v>3602</v>
      </c>
      <c r="G862" s="5" t="s">
        <v>58</v>
      </c>
      <c r="H862" s="5" t="str">
        <f t="shared" si="31"/>
        <v>UPDATE crash_ACC SET CITYtxt = 'LINDSTROM' where RTRIM(CITY)='2260'</v>
      </c>
    </row>
    <row r="863" spans="1:8" x14ac:dyDescent="0.25">
      <c r="A863" s="7">
        <v>1680</v>
      </c>
      <c r="B863" s="6" t="s">
        <v>1517</v>
      </c>
      <c r="C863" s="7" t="s">
        <v>9</v>
      </c>
      <c r="D863" s="11" t="s">
        <v>3603</v>
      </c>
      <c r="E863" s="11">
        <v>2265</v>
      </c>
      <c r="F863" s="5" t="s">
        <v>5369</v>
      </c>
      <c r="G863" s="5" t="s">
        <v>58</v>
      </c>
      <c r="H863" s="5" t="str">
        <f t="shared" si="31"/>
        <v>UPDATE crash_ACC SET CITYtxt = 'LINO LAKES' where RTRIM(CITY)='2265'</v>
      </c>
    </row>
    <row r="864" spans="1:8" x14ac:dyDescent="0.25">
      <c r="A864" s="7">
        <v>1681</v>
      </c>
      <c r="B864" s="6" t="s">
        <v>1518</v>
      </c>
      <c r="C864" s="7" t="s">
        <v>9</v>
      </c>
      <c r="D864" s="11" t="s">
        <v>3604</v>
      </c>
      <c r="E864" s="11">
        <v>2270</v>
      </c>
      <c r="F864" s="5" t="s">
        <v>3605</v>
      </c>
      <c r="G864" s="5" t="s">
        <v>58</v>
      </c>
      <c r="H864" s="5" t="str">
        <f t="shared" si="31"/>
        <v>UPDATE crash_ACC SET CITYtxt = 'LISMORE' where RTRIM(CITY)='2270'</v>
      </c>
    </row>
    <row r="865" spans="1:8" x14ac:dyDescent="0.25">
      <c r="A865" s="7">
        <v>1682</v>
      </c>
      <c r="B865" s="6" t="s">
        <v>1519</v>
      </c>
      <c r="C865" s="7" t="s">
        <v>9</v>
      </c>
      <c r="D865" s="11" t="s">
        <v>3606</v>
      </c>
      <c r="E865" s="11">
        <v>2275</v>
      </c>
      <c r="F865" s="5" t="s">
        <v>5370</v>
      </c>
      <c r="G865" s="5" t="s">
        <v>58</v>
      </c>
      <c r="H865" s="5" t="str">
        <f t="shared" si="31"/>
        <v>UPDATE crash_ACC SET CITYtxt = 'LITCHFIELD' where RTRIM(CITY)='2275'</v>
      </c>
    </row>
    <row r="866" spans="1:8" x14ac:dyDescent="0.25">
      <c r="A866" s="7">
        <v>1683</v>
      </c>
      <c r="B866" s="6" t="s">
        <v>1520</v>
      </c>
      <c r="C866" s="7" t="s">
        <v>9</v>
      </c>
      <c r="D866" s="11" t="s">
        <v>3607</v>
      </c>
      <c r="E866" s="11">
        <v>2280</v>
      </c>
      <c r="F866" s="5" t="s">
        <v>5371</v>
      </c>
      <c r="G866" s="5" t="s">
        <v>58</v>
      </c>
      <c r="H866" s="5" t="str">
        <f t="shared" si="31"/>
        <v>UPDATE crash_ACC SET CITYtxt = 'LTL CANADA' where RTRIM(CITY)='2280'</v>
      </c>
    </row>
    <row r="867" spans="1:8" x14ac:dyDescent="0.25">
      <c r="A867" s="7">
        <v>1684</v>
      </c>
      <c r="B867" s="6" t="s">
        <v>1521</v>
      </c>
      <c r="C867" s="7" t="s">
        <v>9</v>
      </c>
      <c r="D867" s="11" t="s">
        <v>3608</v>
      </c>
      <c r="E867" s="11">
        <v>2285</v>
      </c>
      <c r="F867" s="5" t="s">
        <v>5372</v>
      </c>
      <c r="G867" s="5" t="s">
        <v>58</v>
      </c>
      <c r="H867" s="5" t="str">
        <f t="shared" si="31"/>
        <v>UPDATE crash_ACC SET CITYtxt = 'LITTLE FALLS' where RTRIM(CITY)='2285'</v>
      </c>
    </row>
    <row r="868" spans="1:8" x14ac:dyDescent="0.25">
      <c r="A868" s="7">
        <v>1685</v>
      </c>
      <c r="B868" s="6" t="s">
        <v>1522</v>
      </c>
      <c r="C868" s="7" t="s">
        <v>9</v>
      </c>
      <c r="D868" s="11" t="s">
        <v>3609</v>
      </c>
      <c r="E868" s="11">
        <v>2290</v>
      </c>
      <c r="F868" s="5" t="s">
        <v>3610</v>
      </c>
      <c r="G868" s="5" t="s">
        <v>58</v>
      </c>
      <c r="H868" s="5" t="str">
        <f t="shared" si="31"/>
        <v>UPDATE crash_ACC SET CITYtxt = 'LITTLE FORK' where RTRIM(CITY)='2290'</v>
      </c>
    </row>
    <row r="869" spans="1:8" x14ac:dyDescent="0.25">
      <c r="A869" s="7">
        <v>1686</v>
      </c>
      <c r="B869" s="6" t="s">
        <v>1523</v>
      </c>
      <c r="C869" s="7" t="s">
        <v>9</v>
      </c>
      <c r="D869" s="11" t="s">
        <v>3611</v>
      </c>
      <c r="E869" s="11">
        <v>2295</v>
      </c>
      <c r="F869" s="5" t="s">
        <v>5373</v>
      </c>
      <c r="G869" s="5" t="s">
        <v>58</v>
      </c>
      <c r="H869" s="5" t="str">
        <f t="shared" si="31"/>
        <v>UPDATE crash_ACC SET CITYtxt = 'LONG BEACH' where RTRIM(CITY)='2295'</v>
      </c>
    </row>
    <row r="870" spans="1:8" x14ac:dyDescent="0.25">
      <c r="A870" s="7">
        <v>1687</v>
      </c>
      <c r="B870" s="6" t="s">
        <v>1524</v>
      </c>
      <c r="C870" s="7" t="s">
        <v>9</v>
      </c>
      <c r="D870" s="11" t="s">
        <v>3612</v>
      </c>
      <c r="E870" s="11">
        <v>2300</v>
      </c>
      <c r="F870" s="5" t="s">
        <v>3613</v>
      </c>
      <c r="G870" s="5" t="s">
        <v>58</v>
      </c>
      <c r="H870" s="5" t="str">
        <f t="shared" si="31"/>
        <v>UPDATE crash_ACC SET CITYtxt = 'LONG LAKE' where RTRIM(CITY)='2300'</v>
      </c>
    </row>
    <row r="871" spans="1:8" x14ac:dyDescent="0.25">
      <c r="A871" s="7">
        <v>1688</v>
      </c>
      <c r="B871" s="6" t="s">
        <v>1525</v>
      </c>
      <c r="C871" s="7" t="s">
        <v>9</v>
      </c>
      <c r="D871" s="11" t="s">
        <v>3614</v>
      </c>
      <c r="E871" s="11">
        <v>2305</v>
      </c>
      <c r="F871" s="5" t="s">
        <v>5374</v>
      </c>
      <c r="G871" s="5" t="s">
        <v>58</v>
      </c>
      <c r="H871" s="5" t="str">
        <f t="shared" si="31"/>
        <v>UPDATE crash_ACC SET CITYtxt = 'LONG PRAIRIE' where RTRIM(CITY)='2305'</v>
      </c>
    </row>
    <row r="872" spans="1:8" x14ac:dyDescent="0.25">
      <c r="A872" s="7">
        <v>1689</v>
      </c>
      <c r="B872" s="6" t="s">
        <v>1526</v>
      </c>
      <c r="C872" s="7" t="s">
        <v>9</v>
      </c>
      <c r="D872" s="11" t="s">
        <v>3615</v>
      </c>
      <c r="E872" s="11">
        <v>2310</v>
      </c>
      <c r="F872" s="5" t="s">
        <v>3616</v>
      </c>
      <c r="G872" s="5" t="s">
        <v>58</v>
      </c>
      <c r="H872" s="5" t="str">
        <f t="shared" si="31"/>
        <v>UPDATE crash_ACC SET CITYtxt = 'LONGVILLE' where RTRIM(CITY)='2310'</v>
      </c>
    </row>
    <row r="873" spans="1:8" x14ac:dyDescent="0.25">
      <c r="A873" s="7">
        <v>1690</v>
      </c>
      <c r="B873" s="6" t="s">
        <v>1527</v>
      </c>
      <c r="C873" s="7" t="s">
        <v>9</v>
      </c>
      <c r="D873" s="11" t="s">
        <v>3617</v>
      </c>
      <c r="E873" s="11">
        <v>2315</v>
      </c>
      <c r="F873" s="5" t="s">
        <v>5375</v>
      </c>
      <c r="G873" s="5" t="s">
        <v>58</v>
      </c>
      <c r="H873" s="5" t="str">
        <f t="shared" si="31"/>
        <v>UPDATE crash_ACC SET CITYtxt = 'LONSDALE' where RTRIM(CITY)='2315'</v>
      </c>
    </row>
    <row r="874" spans="1:8" x14ac:dyDescent="0.25">
      <c r="A874" s="7">
        <v>1691</v>
      </c>
      <c r="B874" s="6" t="s">
        <v>1528</v>
      </c>
      <c r="C874" s="7" t="s">
        <v>9</v>
      </c>
      <c r="D874" s="11" t="s">
        <v>3618</v>
      </c>
      <c r="E874" s="11">
        <v>2320</v>
      </c>
      <c r="F874" s="5" t="s">
        <v>3619</v>
      </c>
      <c r="G874" s="5" t="s">
        <v>58</v>
      </c>
      <c r="H874" s="5" t="str">
        <f t="shared" si="31"/>
        <v>UPDATE crash_ACC SET CITYtxt = 'LORETTO' where RTRIM(CITY)='2320'</v>
      </c>
    </row>
    <row r="875" spans="1:8" x14ac:dyDescent="0.25">
      <c r="A875" s="7">
        <v>1692</v>
      </c>
      <c r="B875" s="6" t="s">
        <v>1529</v>
      </c>
      <c r="C875" s="7" t="s">
        <v>9</v>
      </c>
      <c r="D875" s="11" t="s">
        <v>3620</v>
      </c>
      <c r="E875" s="11">
        <v>2325</v>
      </c>
      <c r="F875" s="5" t="s">
        <v>3621</v>
      </c>
      <c r="G875" s="5" t="s">
        <v>58</v>
      </c>
      <c r="H875" s="5" t="str">
        <f t="shared" si="31"/>
        <v>UPDATE crash_ACC SET CITYtxt = 'LOUISBURG' where RTRIM(CITY)='2325'</v>
      </c>
    </row>
    <row r="876" spans="1:8" x14ac:dyDescent="0.25">
      <c r="A876" s="7">
        <v>1693</v>
      </c>
      <c r="B876" s="6" t="s">
        <v>1530</v>
      </c>
      <c r="C876" s="7" t="s">
        <v>9</v>
      </c>
      <c r="D876" s="11" t="s">
        <v>3622</v>
      </c>
      <c r="E876" s="11">
        <v>2330</v>
      </c>
      <c r="F876" s="5" t="s">
        <v>3623</v>
      </c>
      <c r="G876" s="5" t="s">
        <v>58</v>
      </c>
      <c r="H876" s="5" t="str">
        <f t="shared" si="31"/>
        <v>UPDATE crash_ACC SET CITYtxt = 'LOWRY' where RTRIM(CITY)='2330'</v>
      </c>
    </row>
    <row r="877" spans="1:8" x14ac:dyDescent="0.25">
      <c r="A877" s="7">
        <v>1694</v>
      </c>
      <c r="B877" s="6" t="s">
        <v>1531</v>
      </c>
      <c r="C877" s="7" t="s">
        <v>9</v>
      </c>
      <c r="D877" s="11" t="s">
        <v>3624</v>
      </c>
      <c r="E877" s="11">
        <v>2335</v>
      </c>
      <c r="F877" s="5" t="s">
        <v>3625</v>
      </c>
      <c r="G877" s="5" t="s">
        <v>58</v>
      </c>
      <c r="H877" s="5" t="str">
        <f t="shared" si="31"/>
        <v>UPDATE crash_ACC SET CITYtxt = 'LUCAN' where RTRIM(CITY)='2335'</v>
      </c>
    </row>
    <row r="878" spans="1:8" x14ac:dyDescent="0.25">
      <c r="A878" s="7">
        <v>1695</v>
      </c>
      <c r="B878" s="6" t="s">
        <v>1532</v>
      </c>
      <c r="C878" s="7" t="s">
        <v>9</v>
      </c>
      <c r="D878" s="11" t="s">
        <v>3626</v>
      </c>
      <c r="E878" s="11">
        <v>2340</v>
      </c>
      <c r="F878" s="5" t="s">
        <v>3627</v>
      </c>
      <c r="G878" s="5" t="s">
        <v>58</v>
      </c>
      <c r="H878" s="5" t="str">
        <f t="shared" si="31"/>
        <v>UPDATE crash_ACC SET CITYtxt = 'LUVERNE' where RTRIM(CITY)='2340'</v>
      </c>
    </row>
    <row r="879" spans="1:8" x14ac:dyDescent="0.25">
      <c r="A879" s="7">
        <v>1696</v>
      </c>
      <c r="B879" s="6" t="s">
        <v>1533</v>
      </c>
      <c r="C879" s="7" t="s">
        <v>9</v>
      </c>
      <c r="D879" s="11" t="s">
        <v>3628</v>
      </c>
      <c r="E879" s="11">
        <v>2345</v>
      </c>
      <c r="F879" s="5" t="s">
        <v>5376</v>
      </c>
      <c r="G879" s="5" t="s">
        <v>58</v>
      </c>
      <c r="H879" s="5" t="str">
        <f t="shared" si="31"/>
        <v>UPDATE crash_ACC SET CITYtxt = 'LYLE' where RTRIM(CITY)='2345'</v>
      </c>
    </row>
    <row r="880" spans="1:8" x14ac:dyDescent="0.25">
      <c r="A880" s="7">
        <v>1697</v>
      </c>
      <c r="B880" s="6" t="s">
        <v>1534</v>
      </c>
      <c r="C880" s="7" t="s">
        <v>9</v>
      </c>
      <c r="D880" s="11" t="s">
        <v>3629</v>
      </c>
      <c r="E880" s="11">
        <v>2350</v>
      </c>
      <c r="F880" s="5" t="s">
        <v>5377</v>
      </c>
      <c r="G880" s="5" t="s">
        <v>58</v>
      </c>
      <c r="H880" s="5" t="str">
        <f t="shared" si="31"/>
        <v>UPDATE crash_ACC SET CITYtxt = 'LYND' where RTRIM(CITY)='2350'</v>
      </c>
    </row>
    <row r="881" spans="1:8" x14ac:dyDescent="0.25">
      <c r="A881" s="7">
        <v>1698</v>
      </c>
      <c r="B881" s="6" t="s">
        <v>1535</v>
      </c>
      <c r="C881" s="7" t="s">
        <v>9</v>
      </c>
      <c r="D881" s="11" t="s">
        <v>3630</v>
      </c>
      <c r="E881" s="11">
        <v>2353</v>
      </c>
      <c r="F881" s="5" t="s">
        <v>3631</v>
      </c>
      <c r="G881" s="5" t="s">
        <v>58</v>
      </c>
      <c r="H881" s="5" t="str">
        <f t="shared" si="31"/>
        <v>UPDATE crash_ACC SET CITYtxt = 'MABEL' where RTRIM(CITY)='2353'</v>
      </c>
    </row>
    <row r="882" spans="1:8" x14ac:dyDescent="0.25">
      <c r="A882" s="7">
        <v>1699</v>
      </c>
      <c r="B882" s="6" t="s">
        <v>1536</v>
      </c>
      <c r="C882" s="7" t="s">
        <v>9</v>
      </c>
      <c r="D882" s="11" t="s">
        <v>3632</v>
      </c>
      <c r="E882" s="11">
        <v>2355</v>
      </c>
      <c r="F882" s="5" t="s">
        <v>3633</v>
      </c>
      <c r="G882" s="5" t="s">
        <v>58</v>
      </c>
      <c r="H882" s="5" t="str">
        <f t="shared" si="31"/>
        <v>UPDATE crash_ACC SET CITYtxt = 'MCGRATH' where RTRIM(CITY)='2355'</v>
      </c>
    </row>
    <row r="883" spans="1:8" x14ac:dyDescent="0.25">
      <c r="A883" s="7">
        <v>1700</v>
      </c>
      <c r="B883" s="6" t="s">
        <v>1537</v>
      </c>
      <c r="C883" s="7" t="s">
        <v>9</v>
      </c>
      <c r="D883" s="11" t="s">
        <v>3634</v>
      </c>
      <c r="E883" s="11">
        <v>2360</v>
      </c>
      <c r="F883" s="5" t="s">
        <v>5378</v>
      </c>
      <c r="G883" s="5" t="s">
        <v>58</v>
      </c>
      <c r="H883" s="5" t="str">
        <f t="shared" si="31"/>
        <v>UPDATE crash_ACC SET CITYtxt = 'MCGREGOR' where RTRIM(CITY)='2360'</v>
      </c>
    </row>
    <row r="884" spans="1:8" x14ac:dyDescent="0.25">
      <c r="A884" s="7">
        <v>1701</v>
      </c>
      <c r="B884" s="6" t="s">
        <v>1538</v>
      </c>
      <c r="C884" s="7" t="s">
        <v>9</v>
      </c>
      <c r="D884" s="11" t="s">
        <v>3635</v>
      </c>
      <c r="E884" s="11">
        <v>2365</v>
      </c>
      <c r="F884" s="5" t="s">
        <v>5379</v>
      </c>
      <c r="G884" s="5" t="s">
        <v>58</v>
      </c>
      <c r="H884" s="5" t="str">
        <f t="shared" si="31"/>
        <v>UPDATE crash_ACC SET CITYtxt = 'MCINTOSH' where RTRIM(CITY)='2365'</v>
      </c>
    </row>
    <row r="885" spans="1:8" x14ac:dyDescent="0.25">
      <c r="A885" s="7">
        <v>1702</v>
      </c>
      <c r="B885" s="6" t="s">
        <v>1539</v>
      </c>
      <c r="C885" s="7" t="s">
        <v>9</v>
      </c>
      <c r="D885" s="11" t="s">
        <v>3636</v>
      </c>
      <c r="E885" s="11">
        <v>2370</v>
      </c>
      <c r="F885" s="5" t="s">
        <v>5380</v>
      </c>
      <c r="G885" s="5" t="s">
        <v>58</v>
      </c>
      <c r="H885" s="5" t="str">
        <f t="shared" si="31"/>
        <v>UPDATE crash_ACC SET CITYtxt = 'MCKINLEY' where RTRIM(CITY)='2370'</v>
      </c>
    </row>
    <row r="886" spans="1:8" x14ac:dyDescent="0.25">
      <c r="A886" s="7">
        <v>1703</v>
      </c>
      <c r="B886" s="6" t="s">
        <v>1540</v>
      </c>
      <c r="C886" s="7" t="s">
        <v>9</v>
      </c>
      <c r="D886" s="11" t="s">
        <v>3637</v>
      </c>
      <c r="E886" s="11">
        <v>2380</v>
      </c>
      <c r="F886" s="5" t="s">
        <v>3638</v>
      </c>
      <c r="G886" s="5" t="s">
        <v>58</v>
      </c>
      <c r="H886" s="5" t="str">
        <f t="shared" si="31"/>
        <v>UPDATE crash_ACC SET CITYtxt = 'MADELIA' where RTRIM(CITY)='2380'</v>
      </c>
    </row>
    <row r="887" spans="1:8" x14ac:dyDescent="0.25">
      <c r="A887" s="7">
        <v>1704</v>
      </c>
      <c r="B887" s="6" t="s">
        <v>1541</v>
      </c>
      <c r="C887" s="7" t="s">
        <v>9</v>
      </c>
      <c r="D887" s="11" t="s">
        <v>3639</v>
      </c>
      <c r="E887" s="11">
        <v>2385</v>
      </c>
      <c r="F887" s="5" t="s">
        <v>3640</v>
      </c>
      <c r="G887" s="5" t="s">
        <v>58</v>
      </c>
      <c r="H887" s="5" t="str">
        <f t="shared" si="31"/>
        <v>UPDATE crash_ACC SET CITYtxt = 'MADISON' where RTRIM(CITY)='2385'</v>
      </c>
    </row>
    <row r="888" spans="1:8" x14ac:dyDescent="0.25">
      <c r="A888" s="7">
        <v>1705</v>
      </c>
      <c r="B888" s="6" t="s">
        <v>1542</v>
      </c>
      <c r="C888" s="7" t="s">
        <v>9</v>
      </c>
      <c r="D888" s="11" t="s">
        <v>3641</v>
      </c>
      <c r="E888" s="11">
        <v>2390</v>
      </c>
      <c r="F888" s="5" t="s">
        <v>5381</v>
      </c>
      <c r="G888" s="5" t="s">
        <v>58</v>
      </c>
      <c r="H888" s="5" t="str">
        <f t="shared" si="31"/>
        <v>UPDATE crash_ACC SET CITYtxt = 'MADISON LAKE' where RTRIM(CITY)='2390'</v>
      </c>
    </row>
    <row r="889" spans="1:8" x14ac:dyDescent="0.25">
      <c r="A889" s="7">
        <v>1706</v>
      </c>
      <c r="B889" s="6" t="s">
        <v>1543</v>
      </c>
      <c r="C889" s="7" t="s">
        <v>9</v>
      </c>
      <c r="D889" s="11" t="s">
        <v>3642</v>
      </c>
      <c r="E889" s="11">
        <v>2395</v>
      </c>
      <c r="F889" s="5" t="s">
        <v>5382</v>
      </c>
      <c r="G889" s="5" t="s">
        <v>58</v>
      </c>
      <c r="H889" s="5" t="str">
        <f t="shared" si="31"/>
        <v>UPDATE crash_ACC SET CITYtxt = 'MAGNOLIA' where RTRIM(CITY)='2395'</v>
      </c>
    </row>
    <row r="890" spans="1:8" x14ac:dyDescent="0.25">
      <c r="A890" s="7">
        <v>1707</v>
      </c>
      <c r="B890" s="6" t="s">
        <v>1544</v>
      </c>
      <c r="C890" s="7" t="s">
        <v>9</v>
      </c>
      <c r="D890" s="11" t="s">
        <v>3643</v>
      </c>
      <c r="E890" s="11">
        <v>2400</v>
      </c>
      <c r="F890" s="5" t="s">
        <v>4829</v>
      </c>
      <c r="G890" s="5" t="s">
        <v>58</v>
      </c>
      <c r="H890" s="5" t="str">
        <f t="shared" si="31"/>
        <v>UPDATE crash_ACC SET CITYtxt = 'MAHNOMEN' where RTRIM(CITY)='2400'</v>
      </c>
    </row>
    <row r="891" spans="1:8" x14ac:dyDescent="0.25">
      <c r="A891" s="7">
        <v>1708</v>
      </c>
      <c r="B891" s="6" t="s">
        <v>1545</v>
      </c>
      <c r="C891" s="7" t="s">
        <v>9</v>
      </c>
      <c r="D891" s="11" t="s">
        <v>3644</v>
      </c>
      <c r="E891" s="11">
        <v>2405</v>
      </c>
      <c r="F891" s="5" t="s">
        <v>3645</v>
      </c>
      <c r="G891" s="5" t="s">
        <v>58</v>
      </c>
      <c r="H891" s="5" t="str">
        <f t="shared" si="31"/>
        <v>UPDATE crash_ACC SET CITYtxt = 'MAHTOMEDI' where RTRIM(CITY)='2405'</v>
      </c>
    </row>
    <row r="892" spans="1:8" x14ac:dyDescent="0.25">
      <c r="A892" s="7">
        <v>1709</v>
      </c>
      <c r="B892" s="6" t="s">
        <v>1546</v>
      </c>
      <c r="C892" s="7" t="s">
        <v>9</v>
      </c>
      <c r="D892" s="11" t="s">
        <v>3646</v>
      </c>
      <c r="E892" s="11">
        <v>2410</v>
      </c>
      <c r="F892" s="5" t="s">
        <v>5383</v>
      </c>
      <c r="G892" s="5" t="s">
        <v>58</v>
      </c>
      <c r="H892" s="5" t="str">
        <f t="shared" si="31"/>
        <v>UPDATE crash_ACC SET CITYtxt = 'MANCHESTER' where RTRIM(CITY)='2410'</v>
      </c>
    </row>
    <row r="893" spans="1:8" x14ac:dyDescent="0.25">
      <c r="A893" s="7">
        <v>1710</v>
      </c>
      <c r="B893" s="6" t="s">
        <v>1547</v>
      </c>
      <c r="C893" s="7" t="s">
        <v>9</v>
      </c>
      <c r="D893" s="11" t="s">
        <v>3647</v>
      </c>
      <c r="E893" s="11">
        <v>2415</v>
      </c>
      <c r="F893" s="5" t="s">
        <v>5384</v>
      </c>
      <c r="G893" s="5" t="s">
        <v>58</v>
      </c>
      <c r="H893" s="5" t="str">
        <f t="shared" si="31"/>
        <v>UPDATE crash_ACC SET CITYtxt = 'MANHATTAN BC' where RTRIM(CITY)='2415'</v>
      </c>
    </row>
    <row r="894" spans="1:8" x14ac:dyDescent="0.25">
      <c r="A894" s="7">
        <v>1711</v>
      </c>
      <c r="B894" s="6" t="s">
        <v>1548</v>
      </c>
      <c r="C894" s="7" t="s">
        <v>9</v>
      </c>
      <c r="D894" s="11" t="s">
        <v>3648</v>
      </c>
      <c r="E894" s="11">
        <v>2420</v>
      </c>
      <c r="F894" s="5" t="s">
        <v>3649</v>
      </c>
      <c r="G894" s="5" t="s">
        <v>58</v>
      </c>
      <c r="H894" s="5" t="str">
        <f t="shared" si="31"/>
        <v>UPDATE crash_ACC SET CITYtxt = 'MANKATO' where RTRIM(CITY)='2420'</v>
      </c>
    </row>
    <row r="895" spans="1:8" x14ac:dyDescent="0.25">
      <c r="A895" s="7">
        <v>1712</v>
      </c>
      <c r="B895" s="6" t="s">
        <v>1549</v>
      </c>
      <c r="C895" s="7" t="s">
        <v>9</v>
      </c>
      <c r="D895" s="11" t="s">
        <v>3650</v>
      </c>
      <c r="E895" s="11">
        <v>2425</v>
      </c>
      <c r="F895" s="5" t="s">
        <v>3651</v>
      </c>
      <c r="G895" s="5" t="s">
        <v>58</v>
      </c>
      <c r="H895" s="5" t="str">
        <f t="shared" si="31"/>
        <v>UPDATE crash_ACC SET CITYtxt = 'MANTORVILLE' where RTRIM(CITY)='2425'</v>
      </c>
    </row>
    <row r="896" spans="1:8" x14ac:dyDescent="0.25">
      <c r="A896" s="7">
        <v>1713</v>
      </c>
      <c r="B896" s="6" t="s">
        <v>1550</v>
      </c>
      <c r="C896" s="7" t="s">
        <v>9</v>
      </c>
      <c r="D896" s="11" t="s">
        <v>3652</v>
      </c>
      <c r="E896" s="11">
        <v>2430</v>
      </c>
      <c r="F896" s="5" t="s">
        <v>3653</v>
      </c>
      <c r="G896" s="5" t="s">
        <v>58</v>
      </c>
      <c r="H896" s="5" t="str">
        <f t="shared" si="31"/>
        <v>UPDATE crash_ACC SET CITYtxt = 'MAPLE GROVE' where RTRIM(CITY)='2430'</v>
      </c>
    </row>
    <row r="897" spans="1:8" x14ac:dyDescent="0.25">
      <c r="A897" s="7">
        <v>1714</v>
      </c>
      <c r="B897" s="6" t="s">
        <v>1551</v>
      </c>
      <c r="C897" s="7" t="s">
        <v>9</v>
      </c>
      <c r="D897" s="11" t="s">
        <v>3654</v>
      </c>
      <c r="E897" s="11">
        <v>2435</v>
      </c>
      <c r="F897" s="5" t="s">
        <v>5385</v>
      </c>
      <c r="G897" s="5" t="s">
        <v>58</v>
      </c>
      <c r="H897" s="5" t="str">
        <f t="shared" si="31"/>
        <v>UPDATE crash_ACC SET CITYtxt = 'MAPLE LAKE' where RTRIM(CITY)='2435'</v>
      </c>
    </row>
    <row r="898" spans="1:8" x14ac:dyDescent="0.25">
      <c r="A898" s="7">
        <v>1715</v>
      </c>
      <c r="B898" s="6" t="s">
        <v>1552</v>
      </c>
      <c r="C898" s="7" t="s">
        <v>9</v>
      </c>
      <c r="D898" s="11" t="s">
        <v>3655</v>
      </c>
      <c r="E898" s="11">
        <v>2440</v>
      </c>
      <c r="F898" s="5" t="s">
        <v>3656</v>
      </c>
      <c r="G898" s="5" t="s">
        <v>58</v>
      </c>
      <c r="H898" s="5" t="str">
        <f t="shared" si="31"/>
        <v>UPDATE crash_ACC SET CITYtxt = 'MAPLE PLAIN' where RTRIM(CITY)='2440'</v>
      </c>
    </row>
    <row r="899" spans="1:8" x14ac:dyDescent="0.25">
      <c r="A899" s="7">
        <v>1716</v>
      </c>
      <c r="B899" s="6" t="s">
        <v>1553</v>
      </c>
      <c r="C899" s="7" t="s">
        <v>9</v>
      </c>
      <c r="D899" s="11" t="s">
        <v>3657</v>
      </c>
      <c r="E899" s="11">
        <v>2445</v>
      </c>
      <c r="F899" s="5" t="s">
        <v>5386</v>
      </c>
      <c r="G899" s="5" t="s">
        <v>58</v>
      </c>
      <c r="H899" s="5" t="str">
        <f t="shared" si="31"/>
        <v>UPDATE crash_ACC SET CITYtxt = 'MAPLETON' where RTRIM(CITY)='2445'</v>
      </c>
    </row>
    <row r="900" spans="1:8" x14ac:dyDescent="0.25">
      <c r="A900" s="7">
        <v>1717</v>
      </c>
      <c r="B900" s="6" t="s">
        <v>1554</v>
      </c>
      <c r="C900" s="7" t="s">
        <v>9</v>
      </c>
      <c r="D900" s="11" t="s">
        <v>3658</v>
      </c>
      <c r="E900" s="11">
        <v>2450</v>
      </c>
      <c r="F900" s="5" t="s">
        <v>3659</v>
      </c>
      <c r="G900" s="5" t="s">
        <v>58</v>
      </c>
      <c r="H900" s="5" t="str">
        <f t="shared" si="31"/>
        <v>UPDATE crash_ACC SET CITYtxt = 'MAPLEVIEW' where RTRIM(CITY)='2450'</v>
      </c>
    </row>
    <row r="901" spans="1:8" x14ac:dyDescent="0.25">
      <c r="A901" s="7">
        <v>1718</v>
      </c>
      <c r="B901" s="6" t="s">
        <v>1555</v>
      </c>
      <c r="C901" s="7" t="s">
        <v>9</v>
      </c>
      <c r="D901" s="11" t="s">
        <v>3660</v>
      </c>
      <c r="E901" s="11">
        <v>2455</v>
      </c>
      <c r="F901" s="5" t="s">
        <v>3661</v>
      </c>
      <c r="G901" s="5" t="s">
        <v>58</v>
      </c>
      <c r="H901" s="5" t="str">
        <f t="shared" si="31"/>
        <v>UPDATE crash_ACC SET CITYtxt = 'MAPLEWOOD' where RTRIM(CITY)='2455'</v>
      </c>
    </row>
    <row r="902" spans="1:8" x14ac:dyDescent="0.25">
      <c r="A902" s="7">
        <v>1719</v>
      </c>
      <c r="B902" s="6" t="s">
        <v>1556</v>
      </c>
      <c r="C902" s="7" t="s">
        <v>9</v>
      </c>
      <c r="D902" s="11" t="s">
        <v>3662</v>
      </c>
      <c r="E902" s="11">
        <v>2460</v>
      </c>
      <c r="F902" s="5" t="s">
        <v>5387</v>
      </c>
      <c r="G902" s="5" t="s">
        <v>58</v>
      </c>
      <c r="H902" s="5" t="str">
        <f t="shared" si="31"/>
        <v>UPDATE crash_ACC SET CITYtxt = 'MARBLE' where RTRIM(CITY)='2460'</v>
      </c>
    </row>
    <row r="903" spans="1:8" x14ac:dyDescent="0.25">
      <c r="A903" s="7">
        <v>1720</v>
      </c>
      <c r="B903" s="6" t="s">
        <v>1557</v>
      </c>
      <c r="C903" s="7" t="s">
        <v>9</v>
      </c>
      <c r="D903" s="11" t="s">
        <v>3663</v>
      </c>
      <c r="E903" s="11">
        <v>2465</v>
      </c>
      <c r="F903" s="5" t="s">
        <v>5388</v>
      </c>
      <c r="G903" s="5" t="s">
        <v>58</v>
      </c>
      <c r="H903" s="5" t="str">
        <f t="shared" si="31"/>
        <v>UPDATE crash_ACC SET CITYtxt = 'MARIETTA' where RTRIM(CITY)='2465'</v>
      </c>
    </row>
    <row r="904" spans="1:8" x14ac:dyDescent="0.25">
      <c r="A904" s="7">
        <v>1721</v>
      </c>
      <c r="B904" s="6" t="s">
        <v>1558</v>
      </c>
      <c r="C904" s="7" t="s">
        <v>9</v>
      </c>
      <c r="D904" s="11" t="s">
        <v>3664</v>
      </c>
      <c r="E904" s="11">
        <v>2470</v>
      </c>
      <c r="F904" s="5" t="s">
        <v>3665</v>
      </c>
      <c r="G904" s="5" t="s">
        <v>58</v>
      </c>
      <c r="H904" s="5" t="str">
        <f t="shared" si="31"/>
        <v>UPDATE crash_ACC SET CITYtxt = 'MARINE ST CRX' where RTRIM(CITY)='2470'</v>
      </c>
    </row>
    <row r="905" spans="1:8" x14ac:dyDescent="0.25">
      <c r="A905" s="7">
        <v>1722</v>
      </c>
      <c r="B905" s="6" t="s">
        <v>1559</v>
      </c>
      <c r="C905" s="7" t="s">
        <v>9</v>
      </c>
      <c r="D905" s="11" t="s">
        <v>3666</v>
      </c>
      <c r="E905" s="11">
        <v>2475</v>
      </c>
      <c r="F905" s="5" t="s">
        <v>4830</v>
      </c>
      <c r="G905" s="5" t="s">
        <v>58</v>
      </c>
      <c r="H905" s="5" t="str">
        <f t="shared" si="31"/>
        <v>UPDATE crash_ACC SET CITYtxt = 'MARSHALL' where RTRIM(CITY)='2475'</v>
      </c>
    </row>
    <row r="906" spans="1:8" x14ac:dyDescent="0.25">
      <c r="A906" s="7">
        <v>1723</v>
      </c>
      <c r="B906" s="6" t="s">
        <v>1560</v>
      </c>
      <c r="C906" s="7" t="s">
        <v>9</v>
      </c>
      <c r="D906" s="11" t="s">
        <v>3667</v>
      </c>
      <c r="E906" s="11">
        <v>2480</v>
      </c>
      <c r="F906" s="5" t="s">
        <v>3668</v>
      </c>
      <c r="G906" s="5" t="s">
        <v>58</v>
      </c>
      <c r="H906" s="5" t="str">
        <f t="shared" si="31"/>
        <v>UPDATE crash_ACC SET CITYtxt = 'MAYER' where RTRIM(CITY)='2480'</v>
      </c>
    </row>
    <row r="907" spans="1:8" x14ac:dyDescent="0.25">
      <c r="A907" s="7">
        <v>1724</v>
      </c>
      <c r="B907" s="6" t="s">
        <v>1561</v>
      </c>
      <c r="C907" s="7" t="s">
        <v>9</v>
      </c>
      <c r="D907" s="11" t="s">
        <v>3669</v>
      </c>
      <c r="E907" s="11">
        <v>2485</v>
      </c>
      <c r="F907" s="5" t="s">
        <v>3670</v>
      </c>
      <c r="G907" s="5" t="s">
        <v>58</v>
      </c>
      <c r="H907" s="5" t="str">
        <f t="shared" si="31"/>
        <v>UPDATE crash_ACC SET CITYtxt = 'MAYNARD' where RTRIM(CITY)='2485'</v>
      </c>
    </row>
    <row r="908" spans="1:8" x14ac:dyDescent="0.25">
      <c r="A908" s="7">
        <v>1725</v>
      </c>
      <c r="B908" s="6" t="s">
        <v>1562</v>
      </c>
      <c r="C908" s="7" t="s">
        <v>9</v>
      </c>
      <c r="D908" s="11" t="s">
        <v>3671</v>
      </c>
      <c r="E908" s="11">
        <v>2490</v>
      </c>
      <c r="F908" s="5" t="s">
        <v>3672</v>
      </c>
      <c r="G908" s="5" t="s">
        <v>58</v>
      </c>
      <c r="H908" s="5" t="str">
        <f t="shared" si="31"/>
        <v>UPDATE crash_ACC SET CITYtxt = 'MAZEPPA' where RTRIM(CITY)='2490'</v>
      </c>
    </row>
    <row r="909" spans="1:8" x14ac:dyDescent="0.25">
      <c r="A909" s="7">
        <v>1726</v>
      </c>
      <c r="B909" s="6" t="s">
        <v>1563</v>
      </c>
      <c r="C909" s="7" t="s">
        <v>9</v>
      </c>
      <c r="D909" s="11" t="s">
        <v>3673</v>
      </c>
      <c r="E909" s="11">
        <v>2495</v>
      </c>
      <c r="F909" s="5" t="s">
        <v>3674</v>
      </c>
      <c r="G909" s="5" t="s">
        <v>58</v>
      </c>
      <c r="H909" s="5" t="str">
        <f t="shared" si="31"/>
        <v>UPDATE crash_ACC SET CITYtxt = 'MEADOWLANDS' where RTRIM(CITY)='2495'</v>
      </c>
    </row>
    <row r="910" spans="1:8" x14ac:dyDescent="0.25">
      <c r="A910" s="7">
        <v>1727</v>
      </c>
      <c r="B910" s="6" t="s">
        <v>1564</v>
      </c>
      <c r="C910" s="7" t="s">
        <v>9</v>
      </c>
      <c r="D910" s="11" t="s">
        <v>3675</v>
      </c>
      <c r="E910" s="11">
        <v>2500</v>
      </c>
      <c r="F910" s="5" t="s">
        <v>3676</v>
      </c>
      <c r="G910" s="5" t="s">
        <v>58</v>
      </c>
      <c r="H910" s="5" t="str">
        <f t="shared" si="31"/>
        <v>UPDATE crash_ACC SET CITYtxt = 'MEDFORD' where RTRIM(CITY)='2500'</v>
      </c>
    </row>
    <row r="911" spans="1:8" x14ac:dyDescent="0.25">
      <c r="A911" s="7">
        <v>1728</v>
      </c>
      <c r="B911" s="6" t="s">
        <v>1565</v>
      </c>
      <c r="C911" s="7" t="s">
        <v>9</v>
      </c>
      <c r="D911" s="11" t="s">
        <v>3677</v>
      </c>
      <c r="E911" s="11">
        <v>2505</v>
      </c>
      <c r="F911" s="5" t="s">
        <v>3678</v>
      </c>
      <c r="G911" s="5" t="s">
        <v>58</v>
      </c>
      <c r="H911" s="5" t="str">
        <f t="shared" si="31"/>
        <v>UPDATE crash_ACC SET CITYtxt = 'MEDICINE LK' where RTRIM(CITY)='2505'</v>
      </c>
    </row>
    <row r="912" spans="1:8" x14ac:dyDescent="0.25">
      <c r="A912" s="7">
        <v>1729</v>
      </c>
      <c r="B912" s="6" t="s">
        <v>1566</v>
      </c>
      <c r="C912" s="7" t="s">
        <v>9</v>
      </c>
      <c r="D912" s="11" t="s">
        <v>3679</v>
      </c>
      <c r="E912" s="11">
        <v>2510</v>
      </c>
      <c r="F912" s="5" t="s">
        <v>5389</v>
      </c>
      <c r="G912" s="5" t="s">
        <v>58</v>
      </c>
      <c r="H912" s="5" t="str">
        <f t="shared" si="31"/>
        <v>UPDATE crash_ACC SET CITYtxt = 'MEDINA' where RTRIM(CITY)='2510'</v>
      </c>
    </row>
    <row r="913" spans="1:8" x14ac:dyDescent="0.25">
      <c r="A913" s="7">
        <v>1730</v>
      </c>
      <c r="B913" s="6" t="s">
        <v>1567</v>
      </c>
      <c r="C913" s="7" t="s">
        <v>9</v>
      </c>
      <c r="D913" s="11" t="s">
        <v>3680</v>
      </c>
      <c r="E913" s="11">
        <v>2515</v>
      </c>
      <c r="F913" s="5" t="s">
        <v>3681</v>
      </c>
      <c r="G913" s="5" t="s">
        <v>58</v>
      </c>
      <c r="H913" s="5" t="str">
        <f t="shared" si="31"/>
        <v>UPDATE crash_ACC SET CITYtxt = 'MEIRE GROVE' where RTRIM(CITY)='2515'</v>
      </c>
    </row>
    <row r="914" spans="1:8" x14ac:dyDescent="0.25">
      <c r="A914" s="7">
        <v>1731</v>
      </c>
      <c r="B914" s="6" t="s">
        <v>1568</v>
      </c>
      <c r="C914" s="7" t="s">
        <v>9</v>
      </c>
      <c r="D914" s="11" t="s">
        <v>3682</v>
      </c>
      <c r="E914" s="11">
        <v>2520</v>
      </c>
      <c r="F914" s="5" t="s">
        <v>3683</v>
      </c>
      <c r="G914" s="5" t="s">
        <v>58</v>
      </c>
      <c r="H914" s="5" t="str">
        <f t="shared" si="31"/>
        <v>UPDATE crash_ACC SET CITYtxt = 'MELROSE' where RTRIM(CITY)='2520'</v>
      </c>
    </row>
    <row r="915" spans="1:8" x14ac:dyDescent="0.25">
      <c r="A915" s="7">
        <v>1732</v>
      </c>
      <c r="B915" s="6" t="s">
        <v>1569</v>
      </c>
      <c r="C915" s="7" t="s">
        <v>9</v>
      </c>
      <c r="D915" s="11" t="s">
        <v>3684</v>
      </c>
      <c r="E915" s="11">
        <v>2525</v>
      </c>
      <c r="F915" s="5" t="s">
        <v>3685</v>
      </c>
      <c r="G915" s="5" t="s">
        <v>58</v>
      </c>
      <c r="H915" s="5" t="str">
        <f t="shared" si="31"/>
        <v>UPDATE crash_ACC SET CITYtxt = 'MENAGHA' where RTRIM(CITY)='2525'</v>
      </c>
    </row>
    <row r="916" spans="1:8" x14ac:dyDescent="0.25">
      <c r="A916" s="7">
        <v>1733</v>
      </c>
      <c r="B916" s="6" t="s">
        <v>1570</v>
      </c>
      <c r="C916" s="7" t="s">
        <v>9</v>
      </c>
      <c r="D916" s="11" t="s">
        <v>3686</v>
      </c>
      <c r="E916" s="11">
        <v>2532</v>
      </c>
      <c r="F916" s="5" t="s">
        <v>3687</v>
      </c>
      <c r="G916" s="5" t="s">
        <v>58</v>
      </c>
      <c r="H916" s="5" t="str">
        <f t="shared" ref="H916:H979" si="32">"UPDATE crash_"&amp;TRIM(G916)&amp;" SET "&amp;TRIM(C916)&amp;"txt = '"&amp;TRIM(F916)&amp;"' where RTRIM("&amp;TRIM(C916)&amp;")='"&amp;TRIM(E916)&amp;"'"</f>
        <v>UPDATE crash_ACC SET CITYtxt = 'MENDOTA' where RTRIM(CITY)='2532'</v>
      </c>
    </row>
    <row r="917" spans="1:8" x14ac:dyDescent="0.25">
      <c r="A917" s="7">
        <v>1734</v>
      </c>
      <c r="B917" s="6" t="s">
        <v>1571</v>
      </c>
      <c r="C917" s="7" t="s">
        <v>9</v>
      </c>
      <c r="D917" s="11" t="s">
        <v>3688</v>
      </c>
      <c r="E917" s="11">
        <v>2535</v>
      </c>
      <c r="F917" s="5" t="s">
        <v>3689</v>
      </c>
      <c r="G917" s="5" t="s">
        <v>58</v>
      </c>
      <c r="H917" s="5" t="str">
        <f t="shared" si="32"/>
        <v>UPDATE crash_ACC SET CITYtxt = 'MENDOTA HTS' where RTRIM(CITY)='2535'</v>
      </c>
    </row>
    <row r="918" spans="1:8" x14ac:dyDescent="0.25">
      <c r="A918" s="7">
        <v>1735</v>
      </c>
      <c r="B918" s="6" t="s">
        <v>1572</v>
      </c>
      <c r="C918" s="7" t="s">
        <v>9</v>
      </c>
      <c r="D918" s="11" t="s">
        <v>3690</v>
      </c>
      <c r="E918" s="11">
        <v>2540</v>
      </c>
      <c r="F918" s="5" t="s">
        <v>5390</v>
      </c>
      <c r="G918" s="5" t="s">
        <v>58</v>
      </c>
      <c r="H918" s="5" t="str">
        <f t="shared" si="32"/>
        <v>UPDATE crash_ACC SET CITYtxt = 'MENTOR' where RTRIM(CITY)='2540'</v>
      </c>
    </row>
    <row r="919" spans="1:8" x14ac:dyDescent="0.25">
      <c r="A919" s="7">
        <v>1736</v>
      </c>
      <c r="B919" s="6" t="s">
        <v>1573</v>
      </c>
      <c r="C919" s="7" t="s">
        <v>9</v>
      </c>
      <c r="D919" s="11" t="s">
        <v>3691</v>
      </c>
      <c r="E919" s="11">
        <v>2545</v>
      </c>
      <c r="F919" s="5" t="s">
        <v>5391</v>
      </c>
      <c r="G919" s="5" t="s">
        <v>58</v>
      </c>
      <c r="H919" s="5" t="str">
        <f t="shared" si="32"/>
        <v>UPDATE crash_ACC SET CITYtxt = 'MIDDLE RIVER' where RTRIM(CITY)='2545'</v>
      </c>
    </row>
    <row r="920" spans="1:8" x14ac:dyDescent="0.25">
      <c r="A920" s="7">
        <v>1737</v>
      </c>
      <c r="B920" s="6" t="s">
        <v>1574</v>
      </c>
      <c r="C920" s="7" t="s">
        <v>9</v>
      </c>
      <c r="D920" s="11" t="s">
        <v>3692</v>
      </c>
      <c r="E920" s="11">
        <v>2550</v>
      </c>
      <c r="F920" s="5" t="s">
        <v>3693</v>
      </c>
      <c r="G920" s="5" t="s">
        <v>58</v>
      </c>
      <c r="H920" s="5" t="str">
        <f t="shared" si="32"/>
        <v>UPDATE crash_ACC SET CITYtxt = 'MIESVILLE' where RTRIM(CITY)='2550'</v>
      </c>
    </row>
    <row r="921" spans="1:8" x14ac:dyDescent="0.25">
      <c r="A921" s="7">
        <v>1738</v>
      </c>
      <c r="B921" s="6" t="s">
        <v>1575</v>
      </c>
      <c r="C921" s="7" t="s">
        <v>9</v>
      </c>
      <c r="D921" s="11" t="s">
        <v>3694</v>
      </c>
      <c r="E921" s="11">
        <v>2555</v>
      </c>
      <c r="F921" s="5" t="s">
        <v>5392</v>
      </c>
      <c r="G921" s="5" t="s">
        <v>58</v>
      </c>
      <c r="H921" s="5" t="str">
        <f t="shared" si="32"/>
        <v>UPDATE crash_ACC SET CITYtxt = 'MILACA' where RTRIM(CITY)='2555'</v>
      </c>
    </row>
    <row r="922" spans="1:8" x14ac:dyDescent="0.25">
      <c r="A922" s="7">
        <v>1739</v>
      </c>
      <c r="B922" s="6" t="s">
        <v>1576</v>
      </c>
      <c r="C922" s="7" t="s">
        <v>9</v>
      </c>
      <c r="D922" s="11" t="s">
        <v>3695</v>
      </c>
      <c r="E922" s="11">
        <v>2560</v>
      </c>
      <c r="F922" s="5" t="s">
        <v>3696</v>
      </c>
      <c r="G922" s="5" t="s">
        <v>58</v>
      </c>
      <c r="H922" s="5" t="str">
        <f t="shared" si="32"/>
        <v>UPDATE crash_ACC SET CITYtxt = 'MILAN' where RTRIM(CITY)='2560'</v>
      </c>
    </row>
    <row r="923" spans="1:8" x14ac:dyDescent="0.25">
      <c r="A923" s="7">
        <v>1740</v>
      </c>
      <c r="B923" s="6" t="s">
        <v>1577</v>
      </c>
      <c r="C923" s="7" t="s">
        <v>9</v>
      </c>
      <c r="D923" s="11" t="s">
        <v>3697</v>
      </c>
      <c r="E923" s="11">
        <v>2565</v>
      </c>
      <c r="F923" s="5" t="s">
        <v>3698</v>
      </c>
      <c r="G923" s="5" t="s">
        <v>58</v>
      </c>
      <c r="H923" s="5" t="str">
        <f t="shared" si="32"/>
        <v>UPDATE crash_ACC SET CITYtxt = 'MILLERVILLE' where RTRIM(CITY)='2565'</v>
      </c>
    </row>
    <row r="924" spans="1:8" x14ac:dyDescent="0.25">
      <c r="A924" s="7">
        <v>1741</v>
      </c>
      <c r="B924" s="6" t="s">
        <v>1578</v>
      </c>
      <c r="C924" s="7" t="s">
        <v>9</v>
      </c>
      <c r="D924" s="11" t="s">
        <v>3699</v>
      </c>
      <c r="E924" s="11">
        <v>2570</v>
      </c>
      <c r="F924" s="5" t="s">
        <v>3700</v>
      </c>
      <c r="G924" s="5" t="s">
        <v>58</v>
      </c>
      <c r="H924" s="5" t="str">
        <f t="shared" si="32"/>
        <v>UPDATE crash_ACC SET CITYtxt = 'MILLVILLE' where RTRIM(CITY)='2570'</v>
      </c>
    </row>
    <row r="925" spans="1:8" x14ac:dyDescent="0.25">
      <c r="A925" s="7">
        <v>1742</v>
      </c>
      <c r="B925" s="6" t="s">
        <v>1579</v>
      </c>
      <c r="C925" s="7" t="s">
        <v>9</v>
      </c>
      <c r="D925" s="11" t="s">
        <v>3701</v>
      </c>
      <c r="E925" s="11">
        <v>2575</v>
      </c>
      <c r="F925" s="5" t="s">
        <v>5393</v>
      </c>
      <c r="G925" s="5" t="s">
        <v>58</v>
      </c>
      <c r="H925" s="5" t="str">
        <f t="shared" si="32"/>
        <v>UPDATE crash_ACC SET CITYtxt = 'MILROY' where RTRIM(CITY)='2575'</v>
      </c>
    </row>
    <row r="926" spans="1:8" x14ac:dyDescent="0.25">
      <c r="A926" s="7">
        <v>1743</v>
      </c>
      <c r="B926" s="6" t="s">
        <v>1580</v>
      </c>
      <c r="C926" s="7" t="s">
        <v>9</v>
      </c>
      <c r="D926" s="11" t="s">
        <v>3702</v>
      </c>
      <c r="E926" s="11">
        <v>2580</v>
      </c>
      <c r="F926" s="5" t="s">
        <v>3703</v>
      </c>
      <c r="G926" s="5" t="s">
        <v>58</v>
      </c>
      <c r="H926" s="5" t="str">
        <f t="shared" si="32"/>
        <v>UPDATE crash_ACC SET CITYtxt = 'MILTONA' where RTRIM(CITY)='2580'</v>
      </c>
    </row>
    <row r="927" spans="1:8" x14ac:dyDescent="0.25">
      <c r="A927" s="7">
        <v>1744</v>
      </c>
      <c r="B927" s="6" t="s">
        <v>1581</v>
      </c>
      <c r="C927" s="7" t="s">
        <v>9</v>
      </c>
      <c r="D927" s="11" t="s">
        <v>3704</v>
      </c>
      <c r="E927" s="11">
        <v>2585</v>
      </c>
      <c r="F927" s="5" t="s">
        <v>3705</v>
      </c>
      <c r="G927" s="5" t="s">
        <v>58</v>
      </c>
      <c r="H927" s="5" t="str">
        <f t="shared" si="32"/>
        <v>UPDATE crash_ACC SET CITYtxt = 'MINNEAPOLIS' where RTRIM(CITY)='2585'</v>
      </c>
    </row>
    <row r="928" spans="1:8" x14ac:dyDescent="0.25">
      <c r="A928" s="7">
        <v>1745</v>
      </c>
      <c r="B928" s="6" t="s">
        <v>1582</v>
      </c>
      <c r="C928" s="7" t="s">
        <v>9</v>
      </c>
      <c r="D928" s="11" t="s">
        <v>3706</v>
      </c>
      <c r="E928" s="11">
        <v>2590</v>
      </c>
      <c r="F928" s="5" t="s">
        <v>3707</v>
      </c>
      <c r="G928" s="5" t="s">
        <v>58</v>
      </c>
      <c r="H928" s="5" t="str">
        <f t="shared" si="32"/>
        <v>UPDATE crash_ACC SET CITYtxt = 'MINNEISKA' where RTRIM(CITY)='2590'</v>
      </c>
    </row>
    <row r="929" spans="1:8" x14ac:dyDescent="0.25">
      <c r="A929" s="7">
        <v>1746</v>
      </c>
      <c r="B929" s="6" t="s">
        <v>1583</v>
      </c>
      <c r="C929" s="7" t="s">
        <v>9</v>
      </c>
      <c r="D929" s="11" t="s">
        <v>3708</v>
      </c>
      <c r="E929" s="11">
        <v>2595</v>
      </c>
      <c r="F929" s="5" t="s">
        <v>5394</v>
      </c>
      <c r="G929" s="5" t="s">
        <v>58</v>
      </c>
      <c r="H929" s="5" t="str">
        <f t="shared" si="32"/>
        <v>UPDATE crash_ACC SET CITYtxt = 'MINNEOTA' where RTRIM(CITY)='2595'</v>
      </c>
    </row>
    <row r="930" spans="1:8" x14ac:dyDescent="0.25">
      <c r="A930" s="7">
        <v>1747</v>
      </c>
      <c r="B930" s="6" t="s">
        <v>1584</v>
      </c>
      <c r="C930" s="7" t="s">
        <v>9</v>
      </c>
      <c r="D930" s="11" t="s">
        <v>3709</v>
      </c>
      <c r="E930" s="11">
        <v>2600</v>
      </c>
      <c r="F930" s="5" t="s">
        <v>5395</v>
      </c>
      <c r="G930" s="5" t="s">
        <v>58</v>
      </c>
      <c r="H930" s="5" t="str">
        <f t="shared" si="32"/>
        <v>UPDATE crash_ACC SET CITYtxt = 'MINNESOT CTY' where RTRIM(CITY)='2600'</v>
      </c>
    </row>
    <row r="931" spans="1:8" x14ac:dyDescent="0.25">
      <c r="A931" s="7">
        <v>1748</v>
      </c>
      <c r="B931" s="6" t="s">
        <v>1585</v>
      </c>
      <c r="C931" s="7" t="s">
        <v>9</v>
      </c>
      <c r="D931" s="11" t="s">
        <v>3710</v>
      </c>
      <c r="E931" s="11">
        <v>2605</v>
      </c>
      <c r="F931" s="5" t="s">
        <v>5396</v>
      </c>
      <c r="G931" s="5" t="s">
        <v>58</v>
      </c>
      <c r="H931" s="5" t="str">
        <f t="shared" si="32"/>
        <v>UPDATE crash_ACC SET CITYtxt = 'MINNESOTA LK' where RTRIM(CITY)='2605'</v>
      </c>
    </row>
    <row r="932" spans="1:8" x14ac:dyDescent="0.25">
      <c r="A932" s="7">
        <v>1749</v>
      </c>
      <c r="B932" s="6" t="s">
        <v>1586</v>
      </c>
      <c r="C932" s="7" t="s">
        <v>9</v>
      </c>
      <c r="D932" s="11" t="s">
        <v>3711</v>
      </c>
      <c r="E932" s="11">
        <v>2610</v>
      </c>
      <c r="F932" s="5" t="s">
        <v>5397</v>
      </c>
      <c r="G932" s="5" t="s">
        <v>58</v>
      </c>
      <c r="H932" s="5" t="str">
        <f t="shared" si="32"/>
        <v>UPDATE crash_ACC SET CITYtxt = 'MINNETONKA' where RTRIM(CITY)='2610'</v>
      </c>
    </row>
    <row r="933" spans="1:8" x14ac:dyDescent="0.25">
      <c r="A933" s="7">
        <v>1750</v>
      </c>
      <c r="B933" s="6" t="s">
        <v>1587</v>
      </c>
      <c r="C933" s="7" t="s">
        <v>9</v>
      </c>
      <c r="D933" s="11" t="s">
        <v>3712</v>
      </c>
      <c r="E933" s="11">
        <v>2612</v>
      </c>
      <c r="F933" s="5" t="s">
        <v>5398</v>
      </c>
      <c r="G933" s="5" t="s">
        <v>58</v>
      </c>
      <c r="H933" s="5" t="str">
        <f t="shared" si="32"/>
        <v>UPDATE crash_ACC SET CITYtxt = 'MINNETKA BCH' where RTRIM(CITY)='2612'</v>
      </c>
    </row>
    <row r="934" spans="1:8" x14ac:dyDescent="0.25">
      <c r="A934" s="7">
        <v>1751</v>
      </c>
      <c r="B934" s="6" t="s">
        <v>1588</v>
      </c>
      <c r="C934" s="7" t="s">
        <v>9</v>
      </c>
      <c r="D934" s="11" t="s">
        <v>3713</v>
      </c>
      <c r="E934" s="11">
        <v>2617</v>
      </c>
      <c r="F934" s="5" t="s">
        <v>3714</v>
      </c>
      <c r="G934" s="5" t="s">
        <v>58</v>
      </c>
      <c r="H934" s="5" t="str">
        <f t="shared" si="32"/>
        <v>UPDATE crash_ACC SET CITYtxt = 'MINNETRISTA' where RTRIM(CITY)='2617'</v>
      </c>
    </row>
    <row r="935" spans="1:8" x14ac:dyDescent="0.25">
      <c r="A935" s="7">
        <v>1752</v>
      </c>
      <c r="B935" s="6" t="s">
        <v>1589</v>
      </c>
      <c r="C935" s="7" t="s">
        <v>9</v>
      </c>
      <c r="D935" s="11" t="s">
        <v>3715</v>
      </c>
      <c r="E935" s="11">
        <v>2620</v>
      </c>
      <c r="F935" s="5" t="s">
        <v>5399</v>
      </c>
      <c r="G935" s="5" t="s">
        <v>58</v>
      </c>
      <c r="H935" s="5" t="str">
        <f t="shared" si="32"/>
        <v>UPDATE crash_ACC SET CITYtxt = 'MIZPAH' where RTRIM(CITY)='2620'</v>
      </c>
    </row>
    <row r="936" spans="1:8" x14ac:dyDescent="0.25">
      <c r="A936" s="7">
        <v>1753</v>
      </c>
      <c r="B936" s="6" t="s">
        <v>1590</v>
      </c>
      <c r="C936" s="7" t="s">
        <v>9</v>
      </c>
      <c r="D936" s="11" t="s">
        <v>3716</v>
      </c>
      <c r="E936" s="11">
        <v>2625</v>
      </c>
      <c r="F936" s="5" t="s">
        <v>5400</v>
      </c>
      <c r="G936" s="5" t="s">
        <v>58</v>
      </c>
      <c r="H936" s="5" t="str">
        <f t="shared" si="32"/>
        <v>UPDATE crash_ACC SET CITYtxt = 'MONTEVIDEO' where RTRIM(CITY)='2625'</v>
      </c>
    </row>
    <row r="937" spans="1:8" x14ac:dyDescent="0.25">
      <c r="A937" s="7">
        <v>1754</v>
      </c>
      <c r="B937" s="6" t="s">
        <v>1591</v>
      </c>
      <c r="C937" s="7" t="s">
        <v>9</v>
      </c>
      <c r="D937" s="11" t="s">
        <v>3717</v>
      </c>
      <c r="E937" s="11">
        <v>2630</v>
      </c>
      <c r="F937" s="5" t="s">
        <v>5401</v>
      </c>
      <c r="G937" s="5" t="s">
        <v>58</v>
      </c>
      <c r="H937" s="5" t="str">
        <f t="shared" si="32"/>
        <v>UPDATE crash_ACC SET CITYtxt = 'MONTGOMERY' where RTRIM(CITY)='2630'</v>
      </c>
    </row>
    <row r="938" spans="1:8" x14ac:dyDescent="0.25">
      <c r="A938" s="7">
        <v>1755</v>
      </c>
      <c r="B938" s="6" t="s">
        <v>1592</v>
      </c>
      <c r="C938" s="7" t="s">
        <v>9</v>
      </c>
      <c r="D938" s="11" t="s">
        <v>3718</v>
      </c>
      <c r="E938" s="11">
        <v>2635</v>
      </c>
      <c r="F938" s="5" t="s">
        <v>5402</v>
      </c>
      <c r="G938" s="5" t="s">
        <v>58</v>
      </c>
      <c r="H938" s="5" t="str">
        <f t="shared" si="32"/>
        <v>UPDATE crash_ACC SET CITYtxt = 'MONTICELLO' where RTRIM(CITY)='2635'</v>
      </c>
    </row>
    <row r="939" spans="1:8" x14ac:dyDescent="0.25">
      <c r="A939" s="7">
        <v>1756</v>
      </c>
      <c r="B939" s="6" t="s">
        <v>1593</v>
      </c>
      <c r="C939" s="7" t="s">
        <v>9</v>
      </c>
      <c r="D939" s="11" t="s">
        <v>3719</v>
      </c>
      <c r="E939" s="11">
        <v>2640</v>
      </c>
      <c r="F939" s="5" t="s">
        <v>5403</v>
      </c>
      <c r="G939" s="5" t="s">
        <v>58</v>
      </c>
      <c r="H939" s="5" t="str">
        <f t="shared" si="32"/>
        <v>UPDATE crash_ACC SET CITYtxt = 'MONTROSE' where RTRIM(CITY)='2640'</v>
      </c>
    </row>
    <row r="940" spans="1:8" x14ac:dyDescent="0.25">
      <c r="A940" s="7">
        <v>1757</v>
      </c>
      <c r="B940" s="6" t="s">
        <v>1594</v>
      </c>
      <c r="C940" s="7" t="s">
        <v>9</v>
      </c>
      <c r="D940" s="11" t="s">
        <v>3720</v>
      </c>
      <c r="E940" s="11">
        <v>2645</v>
      </c>
      <c r="F940" s="5" t="s">
        <v>5404</v>
      </c>
      <c r="G940" s="5" t="s">
        <v>58</v>
      </c>
      <c r="H940" s="5" t="str">
        <f t="shared" si="32"/>
        <v>UPDATE crash_ACC SET CITYtxt = 'MOORHEAD' where RTRIM(CITY)='2645'</v>
      </c>
    </row>
    <row r="941" spans="1:8" x14ac:dyDescent="0.25">
      <c r="A941" s="7">
        <v>1758</v>
      </c>
      <c r="B941" s="6" t="s">
        <v>1595</v>
      </c>
      <c r="C941" s="7" t="s">
        <v>9</v>
      </c>
      <c r="D941" s="11" t="s">
        <v>3721</v>
      </c>
      <c r="E941" s="11">
        <v>2650</v>
      </c>
      <c r="F941" s="5" t="s">
        <v>5405</v>
      </c>
      <c r="G941" s="5" t="s">
        <v>58</v>
      </c>
      <c r="H941" s="5" t="str">
        <f t="shared" si="32"/>
        <v>UPDATE crash_ACC SET CITYtxt = 'MOOSE LAKE' where RTRIM(CITY)='2650'</v>
      </c>
    </row>
    <row r="942" spans="1:8" x14ac:dyDescent="0.25">
      <c r="A942" s="7">
        <v>1759</v>
      </c>
      <c r="B942" s="6" t="s">
        <v>1596</v>
      </c>
      <c r="C942" s="7" t="s">
        <v>9</v>
      </c>
      <c r="D942" s="11" t="s">
        <v>3722</v>
      </c>
      <c r="E942" s="11">
        <v>2655</v>
      </c>
      <c r="F942" s="5" t="s">
        <v>5406</v>
      </c>
      <c r="G942" s="5" t="s">
        <v>58</v>
      </c>
      <c r="H942" s="5" t="str">
        <f t="shared" si="32"/>
        <v>UPDATE crash_ACC SET CITYtxt = 'MORA' where RTRIM(CITY)='2655'</v>
      </c>
    </row>
    <row r="943" spans="1:8" x14ac:dyDescent="0.25">
      <c r="A943" s="7">
        <v>1760</v>
      </c>
      <c r="B943" s="6" t="s">
        <v>1597</v>
      </c>
      <c r="C943" s="7" t="s">
        <v>9</v>
      </c>
      <c r="D943" s="11" t="s">
        <v>3723</v>
      </c>
      <c r="E943" s="11">
        <v>2660</v>
      </c>
      <c r="F943" s="5" t="s">
        <v>5407</v>
      </c>
      <c r="G943" s="5" t="s">
        <v>58</v>
      </c>
      <c r="H943" s="5" t="str">
        <f t="shared" si="32"/>
        <v>UPDATE crash_ACC SET CITYtxt = 'MORGAN' where RTRIM(CITY)='2660'</v>
      </c>
    </row>
    <row r="944" spans="1:8" x14ac:dyDescent="0.25">
      <c r="A944" s="7">
        <v>1761</v>
      </c>
      <c r="B944" s="6" t="s">
        <v>1598</v>
      </c>
      <c r="C944" s="7" t="s">
        <v>9</v>
      </c>
      <c r="D944" s="11" t="s">
        <v>3724</v>
      </c>
      <c r="E944" s="11">
        <v>2670</v>
      </c>
      <c r="F944" s="5" t="s">
        <v>5408</v>
      </c>
      <c r="G944" s="5" t="s">
        <v>58</v>
      </c>
      <c r="H944" s="5" t="str">
        <f t="shared" si="32"/>
        <v>UPDATE crash_ACC SET CITYtxt = 'MORRIS' where RTRIM(CITY)='2670'</v>
      </c>
    </row>
    <row r="945" spans="1:8" x14ac:dyDescent="0.25">
      <c r="A945" s="7">
        <v>1762</v>
      </c>
      <c r="B945" s="6" t="s">
        <v>1599</v>
      </c>
      <c r="C945" s="7" t="s">
        <v>9</v>
      </c>
      <c r="D945" s="11" t="s">
        <v>3725</v>
      </c>
      <c r="E945" s="11">
        <v>2675</v>
      </c>
      <c r="F945" s="5" t="s">
        <v>5409</v>
      </c>
      <c r="G945" s="5" t="s">
        <v>58</v>
      </c>
      <c r="H945" s="5" t="str">
        <f t="shared" si="32"/>
        <v>UPDATE crash_ACC SET CITYtxt = 'MORRISTOWN' where RTRIM(CITY)='2675'</v>
      </c>
    </row>
    <row r="946" spans="1:8" x14ac:dyDescent="0.25">
      <c r="A946" s="7">
        <v>1763</v>
      </c>
      <c r="B946" s="6" t="s">
        <v>1600</v>
      </c>
      <c r="C946" s="7" t="s">
        <v>9</v>
      </c>
      <c r="D946" s="11" t="s">
        <v>3726</v>
      </c>
      <c r="E946" s="11">
        <v>2680</v>
      </c>
      <c r="F946" s="5" t="s">
        <v>5410</v>
      </c>
      <c r="G946" s="5" t="s">
        <v>58</v>
      </c>
      <c r="H946" s="5" t="str">
        <f t="shared" si="32"/>
        <v>UPDATE crash_ACC SET CITYtxt = 'MORTON' where RTRIM(CITY)='2680'</v>
      </c>
    </row>
    <row r="947" spans="1:8" x14ac:dyDescent="0.25">
      <c r="A947" s="7">
        <v>1764</v>
      </c>
      <c r="B947" s="6" t="s">
        <v>1601</v>
      </c>
      <c r="C947" s="7" t="s">
        <v>9</v>
      </c>
      <c r="D947" s="11" t="s">
        <v>3727</v>
      </c>
      <c r="E947" s="11">
        <v>2685</v>
      </c>
      <c r="F947" s="5" t="s">
        <v>5411</v>
      </c>
      <c r="G947" s="5" t="s">
        <v>58</v>
      </c>
      <c r="H947" s="5" t="str">
        <f t="shared" si="32"/>
        <v>UPDATE crash_ACC SET CITYtxt = 'MOTLEY' where RTRIM(CITY)='2685'</v>
      </c>
    </row>
    <row r="948" spans="1:8" x14ac:dyDescent="0.25">
      <c r="A948" s="7">
        <v>1765</v>
      </c>
      <c r="B948" s="6" t="s">
        <v>1602</v>
      </c>
      <c r="C948" s="7" t="s">
        <v>9</v>
      </c>
      <c r="D948" s="11" t="s">
        <v>3728</v>
      </c>
      <c r="E948" s="11">
        <v>2690</v>
      </c>
      <c r="F948" s="5" t="s">
        <v>3729</v>
      </c>
      <c r="G948" s="5" t="s">
        <v>58</v>
      </c>
      <c r="H948" s="5" t="str">
        <f t="shared" si="32"/>
        <v>UPDATE crash_ACC SET CITYtxt = 'MOUND' where RTRIM(CITY)='2690'</v>
      </c>
    </row>
    <row r="949" spans="1:8" x14ac:dyDescent="0.25">
      <c r="A949" s="7">
        <v>1766</v>
      </c>
      <c r="B949" s="6" t="s">
        <v>1603</v>
      </c>
      <c r="C949" s="7" t="s">
        <v>9</v>
      </c>
      <c r="D949" s="11" t="s">
        <v>3730</v>
      </c>
      <c r="E949" s="11">
        <v>2695</v>
      </c>
      <c r="F949" s="5" t="s">
        <v>3731</v>
      </c>
      <c r="G949" s="5" t="s">
        <v>58</v>
      </c>
      <c r="H949" s="5" t="str">
        <f t="shared" si="32"/>
        <v>UPDATE crash_ACC SET CITYtxt = 'MOUNDS VIEW' where RTRIM(CITY)='2695'</v>
      </c>
    </row>
    <row r="950" spans="1:8" x14ac:dyDescent="0.25">
      <c r="A950" s="7">
        <v>1767</v>
      </c>
      <c r="B950" s="6" t="s">
        <v>1604</v>
      </c>
      <c r="C950" s="7" t="s">
        <v>9</v>
      </c>
      <c r="D950" s="11" t="s">
        <v>3732</v>
      </c>
      <c r="E950" s="11">
        <v>2700</v>
      </c>
      <c r="F950" s="5" t="s">
        <v>3733</v>
      </c>
      <c r="G950" s="5" t="s">
        <v>58</v>
      </c>
      <c r="H950" s="5" t="str">
        <f t="shared" si="32"/>
        <v>UPDATE crash_ACC SET CITYtxt = 'MOUNTAIN IRON' where RTRIM(CITY)='2700'</v>
      </c>
    </row>
    <row r="951" spans="1:8" x14ac:dyDescent="0.25">
      <c r="A951" s="7">
        <v>1768</v>
      </c>
      <c r="B951" s="6" t="s">
        <v>1605</v>
      </c>
      <c r="C951" s="7" t="s">
        <v>9</v>
      </c>
      <c r="D951" s="11" t="s">
        <v>3734</v>
      </c>
      <c r="E951" s="11">
        <v>2705</v>
      </c>
      <c r="F951" s="5" t="s">
        <v>3735</v>
      </c>
      <c r="G951" s="5" t="s">
        <v>58</v>
      </c>
      <c r="H951" s="5" t="str">
        <f t="shared" si="32"/>
        <v>UPDATE crash_ACC SET CITYtxt = 'MOUNTAIN LK' where RTRIM(CITY)='2705'</v>
      </c>
    </row>
    <row r="952" spans="1:8" x14ac:dyDescent="0.25">
      <c r="A952" s="7">
        <v>1769</v>
      </c>
      <c r="B952" s="6" t="s">
        <v>1606</v>
      </c>
      <c r="C952" s="7" t="s">
        <v>9</v>
      </c>
      <c r="D952" s="11" t="s">
        <v>3736</v>
      </c>
      <c r="E952" s="11">
        <v>2710</v>
      </c>
      <c r="F952" s="5" t="s">
        <v>3737</v>
      </c>
      <c r="G952" s="5" t="s">
        <v>58</v>
      </c>
      <c r="H952" s="5" t="str">
        <f t="shared" si="32"/>
        <v>UPDATE crash_ACC SET CITYtxt = 'MURDOCK' where RTRIM(CITY)='2710'</v>
      </c>
    </row>
    <row r="953" spans="1:8" x14ac:dyDescent="0.25">
      <c r="A953" s="7">
        <v>1770</v>
      </c>
      <c r="B953" s="6" t="s">
        <v>1607</v>
      </c>
      <c r="C953" s="7" t="s">
        <v>9</v>
      </c>
      <c r="D953" s="11" t="s">
        <v>3738</v>
      </c>
      <c r="E953" s="11">
        <v>2715</v>
      </c>
      <c r="F953" s="5" t="s">
        <v>5412</v>
      </c>
      <c r="G953" s="5" t="s">
        <v>58</v>
      </c>
      <c r="H953" s="5" t="str">
        <f t="shared" si="32"/>
        <v>UPDATE crash_ACC SET CITYtxt = 'MYRTLE' where RTRIM(CITY)='2715'</v>
      </c>
    </row>
    <row r="954" spans="1:8" x14ac:dyDescent="0.25">
      <c r="A954" s="7">
        <v>1771</v>
      </c>
      <c r="B954" s="6" t="s">
        <v>1608</v>
      </c>
      <c r="C954" s="7" t="s">
        <v>9</v>
      </c>
      <c r="D954" s="11" t="s">
        <v>3739</v>
      </c>
      <c r="E954" s="11">
        <v>2720</v>
      </c>
      <c r="F954" s="5" t="s">
        <v>5413</v>
      </c>
      <c r="G954" s="5" t="s">
        <v>58</v>
      </c>
      <c r="H954" s="5" t="str">
        <f t="shared" si="32"/>
        <v>UPDATE crash_ACC SET CITYtxt = 'NASHUA' where RTRIM(CITY)='2720'</v>
      </c>
    </row>
    <row r="955" spans="1:8" x14ac:dyDescent="0.25">
      <c r="A955" s="7">
        <v>1772</v>
      </c>
      <c r="B955" s="6" t="s">
        <v>1609</v>
      </c>
      <c r="C955" s="7" t="s">
        <v>9</v>
      </c>
      <c r="D955" s="11" t="s">
        <v>3740</v>
      </c>
      <c r="E955" s="11">
        <v>2725</v>
      </c>
      <c r="F955" s="5" t="s">
        <v>5414</v>
      </c>
      <c r="G955" s="5" t="s">
        <v>58</v>
      </c>
      <c r="H955" s="5" t="str">
        <f t="shared" si="32"/>
        <v>UPDATE crash_ACC SET CITYtxt = 'NASHWAUK' where RTRIM(CITY)='2725'</v>
      </c>
    </row>
    <row r="956" spans="1:8" x14ac:dyDescent="0.25">
      <c r="A956" s="7">
        <v>1773</v>
      </c>
      <c r="B956" s="6" t="s">
        <v>1610</v>
      </c>
      <c r="C956" s="7" t="s">
        <v>9</v>
      </c>
      <c r="D956" s="11" t="s">
        <v>3741</v>
      </c>
      <c r="E956" s="11">
        <v>2730</v>
      </c>
      <c r="F956" s="5" t="s">
        <v>5415</v>
      </c>
      <c r="G956" s="5" t="s">
        <v>58</v>
      </c>
      <c r="H956" s="5" t="str">
        <f t="shared" si="32"/>
        <v>UPDATE crash_ACC SET CITYtxt = 'NASSAU' where RTRIM(CITY)='2730'</v>
      </c>
    </row>
    <row r="957" spans="1:8" x14ac:dyDescent="0.25">
      <c r="A957" s="7">
        <v>1774</v>
      </c>
      <c r="B957" s="6" t="s">
        <v>1611</v>
      </c>
      <c r="C957" s="7" t="s">
        <v>9</v>
      </c>
      <c r="D957" s="11" t="s">
        <v>3742</v>
      </c>
      <c r="E957" s="11">
        <v>2735</v>
      </c>
      <c r="F957" s="5" t="s">
        <v>5416</v>
      </c>
      <c r="G957" s="5" t="s">
        <v>58</v>
      </c>
      <c r="H957" s="5" t="str">
        <f t="shared" si="32"/>
        <v>UPDATE crash_ACC SET CITYtxt = 'NELSON' where RTRIM(CITY)='2735'</v>
      </c>
    </row>
    <row r="958" spans="1:8" x14ac:dyDescent="0.25">
      <c r="A958" s="7">
        <v>1775</v>
      </c>
      <c r="B958" s="6" t="s">
        <v>1612</v>
      </c>
      <c r="C958" s="7" t="s">
        <v>9</v>
      </c>
      <c r="D958" s="11" t="s">
        <v>3743</v>
      </c>
      <c r="E958" s="11">
        <v>2740</v>
      </c>
      <c r="F958" s="5" t="s">
        <v>3744</v>
      </c>
      <c r="G958" s="5" t="s">
        <v>58</v>
      </c>
      <c r="H958" s="5" t="str">
        <f t="shared" si="32"/>
        <v>UPDATE crash_ACC SET CITYtxt = 'NERSTRAND' where RTRIM(CITY)='2740'</v>
      </c>
    </row>
    <row r="959" spans="1:8" x14ac:dyDescent="0.25">
      <c r="A959" s="7">
        <v>1776</v>
      </c>
      <c r="B959" s="6" t="s">
        <v>1613</v>
      </c>
      <c r="C959" s="7" t="s">
        <v>9</v>
      </c>
      <c r="D959" s="11" t="s">
        <v>3745</v>
      </c>
      <c r="E959" s="11">
        <v>2745</v>
      </c>
      <c r="F959" s="5" t="s">
        <v>3746</v>
      </c>
      <c r="G959" s="5" t="s">
        <v>58</v>
      </c>
      <c r="H959" s="5" t="str">
        <f t="shared" si="32"/>
        <v>UPDATE crash_ACC SET CITYtxt = 'NEVIS' where RTRIM(CITY)='2745'</v>
      </c>
    </row>
    <row r="960" spans="1:8" x14ac:dyDescent="0.25">
      <c r="A960" s="7">
        <v>1777</v>
      </c>
      <c r="B960" s="6" t="s">
        <v>1614</v>
      </c>
      <c r="C960" s="7" t="s">
        <v>9</v>
      </c>
      <c r="D960" s="11" t="s">
        <v>3747</v>
      </c>
      <c r="E960" s="11">
        <v>2750</v>
      </c>
      <c r="F960" s="5" t="s">
        <v>5417</v>
      </c>
      <c r="G960" s="5" t="s">
        <v>58</v>
      </c>
      <c r="H960" s="5" t="str">
        <f t="shared" si="32"/>
        <v>UPDATE crash_ACC SET CITYtxt = 'NEW AUBURN' where RTRIM(CITY)='2750'</v>
      </c>
    </row>
    <row r="961" spans="1:8" x14ac:dyDescent="0.25">
      <c r="A961" s="7">
        <v>1778</v>
      </c>
      <c r="B961" s="6" t="s">
        <v>1615</v>
      </c>
      <c r="C961" s="7" t="s">
        <v>9</v>
      </c>
      <c r="D961" s="11" t="s">
        <v>3748</v>
      </c>
      <c r="E961" s="11">
        <v>2755</v>
      </c>
      <c r="F961" s="5" t="s">
        <v>5418</v>
      </c>
      <c r="G961" s="5" t="s">
        <v>58</v>
      </c>
      <c r="H961" s="5" t="str">
        <f t="shared" si="32"/>
        <v>UPDATE crash_ACC SET CITYtxt = 'NEW BRIGHTON' where RTRIM(CITY)='2755'</v>
      </c>
    </row>
    <row r="962" spans="1:8" x14ac:dyDescent="0.25">
      <c r="A962" s="7">
        <v>1779</v>
      </c>
      <c r="B962" s="6" t="s">
        <v>1616</v>
      </c>
      <c r="C962" s="7" t="s">
        <v>9</v>
      </c>
      <c r="D962" s="11" t="s">
        <v>3749</v>
      </c>
      <c r="E962" s="11">
        <v>2760</v>
      </c>
      <c r="F962" s="5" t="s">
        <v>3750</v>
      </c>
      <c r="G962" s="5" t="s">
        <v>58</v>
      </c>
      <c r="H962" s="5" t="str">
        <f t="shared" si="32"/>
        <v>UPDATE crash_ACC SET CITYtxt = 'NEWFOLDEN' where RTRIM(CITY)='2760'</v>
      </c>
    </row>
    <row r="963" spans="1:8" x14ac:dyDescent="0.25">
      <c r="A963" s="7">
        <v>1780</v>
      </c>
      <c r="B963" s="6" t="s">
        <v>1617</v>
      </c>
      <c r="C963" s="7" t="s">
        <v>9</v>
      </c>
      <c r="D963" s="11" t="s">
        <v>3751</v>
      </c>
      <c r="E963" s="11">
        <v>2765</v>
      </c>
      <c r="F963" s="5" t="s">
        <v>3752</v>
      </c>
      <c r="G963" s="5" t="s">
        <v>58</v>
      </c>
      <c r="H963" s="5" t="str">
        <f t="shared" si="32"/>
        <v>UPDATE crash_ACC SET CITYtxt = 'NEW GERMANY' where RTRIM(CITY)='2765'</v>
      </c>
    </row>
    <row r="964" spans="1:8" x14ac:dyDescent="0.25">
      <c r="A964" s="7">
        <v>1781</v>
      </c>
      <c r="B964" s="6" t="s">
        <v>1618</v>
      </c>
      <c r="C964" s="7" t="s">
        <v>9</v>
      </c>
      <c r="D964" s="11" t="s">
        <v>3753</v>
      </c>
      <c r="E964" s="11">
        <v>2770</v>
      </c>
      <c r="F964" s="5" t="s">
        <v>5419</v>
      </c>
      <c r="G964" s="5" t="s">
        <v>58</v>
      </c>
      <c r="H964" s="5" t="str">
        <f t="shared" si="32"/>
        <v>UPDATE crash_ACC SET CITYtxt = 'NEW HOPE' where RTRIM(CITY)='2770'</v>
      </c>
    </row>
    <row r="965" spans="1:8" x14ac:dyDescent="0.25">
      <c r="A965" s="7">
        <v>1782</v>
      </c>
      <c r="B965" s="6" t="s">
        <v>1619</v>
      </c>
      <c r="C965" s="7" t="s">
        <v>9</v>
      </c>
      <c r="D965" s="11" t="s">
        <v>3754</v>
      </c>
      <c r="E965" s="11">
        <v>2775</v>
      </c>
      <c r="F965" s="5" t="s">
        <v>5420</v>
      </c>
      <c r="G965" s="5" t="s">
        <v>58</v>
      </c>
      <c r="H965" s="5" t="str">
        <f t="shared" si="32"/>
        <v>UPDATE crash_ACC SET CITYtxt = 'NEW LONDON' where RTRIM(CITY)='2775'</v>
      </c>
    </row>
    <row r="966" spans="1:8" x14ac:dyDescent="0.25">
      <c r="A966" s="7">
        <v>1783</v>
      </c>
      <c r="B966" s="6" t="s">
        <v>1620</v>
      </c>
      <c r="C966" s="7" t="s">
        <v>9</v>
      </c>
      <c r="D966" s="11" t="s">
        <v>3755</v>
      </c>
      <c r="E966" s="11">
        <v>2780</v>
      </c>
      <c r="F966" s="5" t="s">
        <v>3756</v>
      </c>
      <c r="G966" s="5" t="s">
        <v>58</v>
      </c>
      <c r="H966" s="5" t="str">
        <f t="shared" si="32"/>
        <v>UPDATE crash_ACC SET CITYtxt = 'NEW MARKET' where RTRIM(CITY)='2780'</v>
      </c>
    </row>
    <row r="967" spans="1:8" x14ac:dyDescent="0.25">
      <c r="A967" s="7">
        <v>1784</v>
      </c>
      <c r="B967" s="6" t="s">
        <v>1621</v>
      </c>
      <c r="C967" s="7" t="s">
        <v>9</v>
      </c>
      <c r="D967" s="11" t="s">
        <v>3757</v>
      </c>
      <c r="E967" s="11">
        <v>2785</v>
      </c>
      <c r="F967" s="5" t="s">
        <v>5421</v>
      </c>
      <c r="G967" s="5" t="s">
        <v>58</v>
      </c>
      <c r="H967" s="5" t="str">
        <f t="shared" si="32"/>
        <v>UPDATE crash_ACC SET CITYtxt = 'NEW MUNICH' where RTRIM(CITY)='2785'</v>
      </c>
    </row>
    <row r="968" spans="1:8" x14ac:dyDescent="0.25">
      <c r="A968" s="7">
        <v>1785</v>
      </c>
      <c r="B968" s="6" t="s">
        <v>1622</v>
      </c>
      <c r="C968" s="7" t="s">
        <v>9</v>
      </c>
      <c r="D968" s="11" t="s">
        <v>3758</v>
      </c>
      <c r="E968" s="11">
        <v>2790</v>
      </c>
      <c r="F968" s="5" t="s">
        <v>3759</v>
      </c>
      <c r="G968" s="5" t="s">
        <v>58</v>
      </c>
      <c r="H968" s="5" t="str">
        <f t="shared" si="32"/>
        <v>UPDATE crash_ACC SET CITYtxt = 'NEWPORT' where RTRIM(CITY)='2790'</v>
      </c>
    </row>
    <row r="969" spans="1:8" x14ac:dyDescent="0.25">
      <c r="A969" s="7">
        <v>1786</v>
      </c>
      <c r="B969" s="6" t="s">
        <v>1623</v>
      </c>
      <c r="C969" s="7" t="s">
        <v>9</v>
      </c>
      <c r="D969" s="11" t="s">
        <v>3760</v>
      </c>
      <c r="E969" s="11">
        <v>2795</v>
      </c>
      <c r="F969" s="5" t="s">
        <v>5422</v>
      </c>
      <c r="G969" s="5" t="s">
        <v>58</v>
      </c>
      <c r="H969" s="5" t="str">
        <f t="shared" si="32"/>
        <v>UPDATE crash_ACC SET CITYtxt = 'NEW PRAGUE' where RTRIM(CITY)='2795'</v>
      </c>
    </row>
    <row r="970" spans="1:8" x14ac:dyDescent="0.25">
      <c r="A970" s="7">
        <v>1787</v>
      </c>
      <c r="B970" s="6" t="s">
        <v>1624</v>
      </c>
      <c r="C970" s="7" t="s">
        <v>9</v>
      </c>
      <c r="D970" s="11" t="s">
        <v>3761</v>
      </c>
      <c r="E970" s="11">
        <v>2800</v>
      </c>
      <c r="F970" s="5" t="s">
        <v>5423</v>
      </c>
      <c r="G970" s="5" t="s">
        <v>58</v>
      </c>
      <c r="H970" s="5" t="str">
        <f t="shared" si="32"/>
        <v>UPDATE crash_ACC SET CITYtxt = 'NEW RICHLAND' where RTRIM(CITY)='2800'</v>
      </c>
    </row>
    <row r="971" spans="1:8" x14ac:dyDescent="0.25">
      <c r="A971" s="7">
        <v>1788</v>
      </c>
      <c r="B971" s="6" t="s">
        <v>1625</v>
      </c>
      <c r="C971" s="7" t="s">
        <v>9</v>
      </c>
      <c r="D971" s="11" t="s">
        <v>3762</v>
      </c>
      <c r="E971" s="11">
        <v>2805</v>
      </c>
      <c r="F971" s="5" t="s">
        <v>3763</v>
      </c>
      <c r="G971" s="5" t="s">
        <v>58</v>
      </c>
      <c r="H971" s="5" t="str">
        <f t="shared" si="32"/>
        <v>UPDATE crash_ACC SET CITYtxt = 'NEW TRIER' where RTRIM(CITY)='2805'</v>
      </c>
    </row>
    <row r="972" spans="1:8" x14ac:dyDescent="0.25">
      <c r="A972" s="7">
        <v>1789</v>
      </c>
      <c r="B972" s="6" t="s">
        <v>1626</v>
      </c>
      <c r="C972" s="7" t="s">
        <v>9</v>
      </c>
      <c r="D972" s="11" t="s">
        <v>3764</v>
      </c>
      <c r="E972" s="11">
        <v>2810</v>
      </c>
      <c r="F972" s="5" t="s">
        <v>3765</v>
      </c>
      <c r="G972" s="5" t="s">
        <v>58</v>
      </c>
      <c r="H972" s="5" t="str">
        <f t="shared" si="32"/>
        <v>UPDATE crash_ACC SET CITYtxt = 'NEW ULM' where RTRIM(CITY)='2810'</v>
      </c>
    </row>
    <row r="973" spans="1:8" x14ac:dyDescent="0.25">
      <c r="A973" s="7">
        <v>1790</v>
      </c>
      <c r="B973" s="6" t="s">
        <v>1627</v>
      </c>
      <c r="C973" s="7" t="s">
        <v>9</v>
      </c>
      <c r="D973" s="11" t="s">
        <v>3766</v>
      </c>
      <c r="E973" s="11">
        <v>2815</v>
      </c>
      <c r="F973" s="5" t="s">
        <v>5424</v>
      </c>
      <c r="G973" s="5" t="s">
        <v>58</v>
      </c>
      <c r="H973" s="5" t="str">
        <f t="shared" si="32"/>
        <v>UPDATE crash_ACC SET CITYtxt = 'NEW YORK MLS' where RTRIM(CITY)='2815'</v>
      </c>
    </row>
    <row r="974" spans="1:8" x14ac:dyDescent="0.25">
      <c r="A974" s="7">
        <v>1791</v>
      </c>
      <c r="B974" s="6" t="s">
        <v>1628</v>
      </c>
      <c r="C974" s="7" t="s">
        <v>9</v>
      </c>
      <c r="D974" s="11" t="s">
        <v>3767</v>
      </c>
      <c r="E974" s="11">
        <v>2820</v>
      </c>
      <c r="F974" s="5" t="s">
        <v>4836</v>
      </c>
      <c r="G974" s="5" t="s">
        <v>58</v>
      </c>
      <c r="H974" s="5" t="str">
        <f t="shared" si="32"/>
        <v>UPDATE crash_ACC SET CITYtxt = 'NICOLLET' where RTRIM(CITY)='2820'</v>
      </c>
    </row>
    <row r="975" spans="1:8" x14ac:dyDescent="0.25">
      <c r="A975" s="7">
        <v>1792</v>
      </c>
      <c r="B975" s="6" t="s">
        <v>1629</v>
      </c>
      <c r="C975" s="7" t="s">
        <v>9</v>
      </c>
      <c r="D975" s="11" t="s">
        <v>3768</v>
      </c>
      <c r="E975" s="11">
        <v>2825</v>
      </c>
      <c r="F975" s="5" t="s">
        <v>5425</v>
      </c>
      <c r="G975" s="5" t="s">
        <v>58</v>
      </c>
      <c r="H975" s="5" t="str">
        <f t="shared" si="32"/>
        <v>UPDATE crash_ACC SET CITYtxt = 'NIELSVILLE' where RTRIM(CITY)='2825'</v>
      </c>
    </row>
    <row r="976" spans="1:8" x14ac:dyDescent="0.25">
      <c r="A976" s="7">
        <v>1793</v>
      </c>
      <c r="B976" s="6" t="s">
        <v>1630</v>
      </c>
      <c r="C976" s="7" t="s">
        <v>9</v>
      </c>
      <c r="D976" s="11" t="s">
        <v>3769</v>
      </c>
      <c r="E976" s="11">
        <v>2830</v>
      </c>
      <c r="F976" s="5" t="s">
        <v>5426</v>
      </c>
      <c r="G976" s="5" t="s">
        <v>58</v>
      </c>
      <c r="H976" s="5" t="str">
        <f t="shared" si="32"/>
        <v>UPDATE crash_ACC SET CITYtxt = 'NIMROD' where RTRIM(CITY)='2830'</v>
      </c>
    </row>
    <row r="977" spans="1:8" x14ac:dyDescent="0.25">
      <c r="A977" s="7">
        <v>1794</v>
      </c>
      <c r="B977" s="6" t="s">
        <v>1631</v>
      </c>
      <c r="C977" s="7" t="s">
        <v>9</v>
      </c>
      <c r="D977" s="11" t="s">
        <v>3770</v>
      </c>
      <c r="E977" s="11">
        <v>2835</v>
      </c>
      <c r="F977" s="5" t="s">
        <v>5427</v>
      </c>
      <c r="G977" s="5" t="s">
        <v>58</v>
      </c>
      <c r="H977" s="5" t="str">
        <f t="shared" si="32"/>
        <v>UPDATE crash_ACC SET CITYtxt = 'NISSWA' where RTRIM(CITY)='2835'</v>
      </c>
    </row>
    <row r="978" spans="1:8" x14ac:dyDescent="0.25">
      <c r="A978" s="7">
        <v>1795</v>
      </c>
      <c r="B978" s="6" t="s">
        <v>1632</v>
      </c>
      <c r="C978" s="7" t="s">
        <v>9</v>
      </c>
      <c r="D978" s="11" t="s">
        <v>3771</v>
      </c>
      <c r="E978" s="11">
        <v>2840</v>
      </c>
      <c r="F978" s="5" t="s">
        <v>5428</v>
      </c>
      <c r="G978" s="5" t="s">
        <v>58</v>
      </c>
      <c r="H978" s="5" t="str">
        <f t="shared" si="32"/>
        <v>UPDATE crash_ACC SET CITYtxt = 'NORCROSS' where RTRIM(CITY)='2840'</v>
      </c>
    </row>
    <row r="979" spans="1:8" x14ac:dyDescent="0.25">
      <c r="A979" s="7">
        <v>1796</v>
      </c>
      <c r="B979" s="6" t="s">
        <v>1633</v>
      </c>
      <c r="C979" s="7" t="s">
        <v>9</v>
      </c>
      <c r="D979" s="11" t="s">
        <v>3772</v>
      </c>
      <c r="E979" s="11">
        <v>2845</v>
      </c>
      <c r="F979" s="5" t="s">
        <v>5429</v>
      </c>
      <c r="G979" s="5" t="s">
        <v>58</v>
      </c>
      <c r="H979" s="5" t="str">
        <f t="shared" si="32"/>
        <v>UPDATE crash_ACC SET CITYtxt = 'NORTH BRANCH' where RTRIM(CITY)='2845'</v>
      </c>
    </row>
    <row r="980" spans="1:8" x14ac:dyDescent="0.25">
      <c r="A980" s="7">
        <v>1797</v>
      </c>
      <c r="B980" s="6" t="s">
        <v>1634</v>
      </c>
      <c r="C980" s="7" t="s">
        <v>9</v>
      </c>
      <c r="D980" s="11" t="s">
        <v>3773</v>
      </c>
      <c r="E980" s="11">
        <v>2850</v>
      </c>
      <c r="F980" s="5" t="s">
        <v>5430</v>
      </c>
      <c r="G980" s="5" t="s">
        <v>58</v>
      </c>
      <c r="H980" s="5" t="str">
        <f t="shared" ref="H980:H1043" si="33">"UPDATE crash_"&amp;TRIM(G980)&amp;" SET "&amp;TRIM(C980)&amp;"txt = '"&amp;TRIM(F980)&amp;"' where RTRIM("&amp;TRIM(C980)&amp;")='"&amp;TRIM(E980)&amp;"'"</f>
        <v>UPDATE crash_ACC SET CITYtxt = 'NORTHFIELD' where RTRIM(CITY)='2850'</v>
      </c>
    </row>
    <row r="981" spans="1:8" x14ac:dyDescent="0.25">
      <c r="A981" s="7">
        <v>1798</v>
      </c>
      <c r="B981" s="6" t="s">
        <v>1635</v>
      </c>
      <c r="C981" s="7" t="s">
        <v>9</v>
      </c>
      <c r="D981" s="11" t="s">
        <v>3774</v>
      </c>
      <c r="E981" s="11">
        <v>2855</v>
      </c>
      <c r="F981" s="5" t="s">
        <v>5431</v>
      </c>
      <c r="G981" s="5" t="s">
        <v>58</v>
      </c>
      <c r="H981" s="5" t="str">
        <f t="shared" si="33"/>
        <v>UPDATE crash_ACC SET CITYtxt = 'NRTH MANKATO' where RTRIM(CITY)='2855'</v>
      </c>
    </row>
    <row r="982" spans="1:8" x14ac:dyDescent="0.25">
      <c r="A982" s="7">
        <v>1799</v>
      </c>
      <c r="B982" s="6" t="s">
        <v>1636</v>
      </c>
      <c r="C982" s="7" t="s">
        <v>9</v>
      </c>
      <c r="D982" s="11" t="s">
        <v>3775</v>
      </c>
      <c r="E982" s="11">
        <v>2860</v>
      </c>
      <c r="F982" s="5" t="s">
        <v>5432</v>
      </c>
      <c r="G982" s="5" t="s">
        <v>58</v>
      </c>
      <c r="H982" s="5" t="str">
        <f t="shared" si="33"/>
        <v>UPDATE crash_ACC SET CITYtxt = 'NORTH OAKS' where RTRIM(CITY)='2860'</v>
      </c>
    </row>
    <row r="983" spans="1:8" x14ac:dyDescent="0.25">
      <c r="A983" s="7">
        <v>1800</v>
      </c>
      <c r="B983" s="6" t="s">
        <v>1637</v>
      </c>
      <c r="C983" s="7" t="s">
        <v>9</v>
      </c>
      <c r="D983" s="11" t="s">
        <v>3776</v>
      </c>
      <c r="E983" s="11">
        <v>2865</v>
      </c>
      <c r="F983" s="5" t="s">
        <v>5433</v>
      </c>
      <c r="G983" s="5" t="s">
        <v>58</v>
      </c>
      <c r="H983" s="5" t="str">
        <f t="shared" si="33"/>
        <v>UPDATE crash_ACC SET CITYtxt = 'NORTHOME' where RTRIM(CITY)='2865'</v>
      </c>
    </row>
    <row r="984" spans="1:8" x14ac:dyDescent="0.25">
      <c r="A984" s="7">
        <v>1801</v>
      </c>
      <c r="B984" s="6" t="s">
        <v>1638</v>
      </c>
      <c r="C984" s="7" t="s">
        <v>9</v>
      </c>
      <c r="D984" s="11" t="s">
        <v>3777</v>
      </c>
      <c r="E984" s="11">
        <v>2870</v>
      </c>
      <c r="F984" s="5" t="s">
        <v>5434</v>
      </c>
      <c r="G984" s="5" t="s">
        <v>58</v>
      </c>
      <c r="H984" s="5" t="str">
        <f t="shared" si="33"/>
        <v>UPDATE crash_ACC SET CITYtxt = 'NRTH REDWOOD' where RTRIM(CITY)='2870'</v>
      </c>
    </row>
    <row r="985" spans="1:8" x14ac:dyDescent="0.25">
      <c r="A985" s="7">
        <v>1802</v>
      </c>
      <c r="B985" s="6" t="s">
        <v>1639</v>
      </c>
      <c r="C985" s="7" t="s">
        <v>9</v>
      </c>
      <c r="D985" s="11" t="s">
        <v>3778</v>
      </c>
      <c r="E985" s="11">
        <v>2875</v>
      </c>
      <c r="F985" s="5" t="s">
        <v>5435</v>
      </c>
      <c r="G985" s="5" t="s">
        <v>58</v>
      </c>
      <c r="H985" s="5" t="str">
        <f t="shared" si="33"/>
        <v>UPDATE crash_ACC SET CITYtxt = 'NORTHROP' where RTRIM(CITY)='2875'</v>
      </c>
    </row>
    <row r="986" spans="1:8" x14ac:dyDescent="0.25">
      <c r="A986" s="7">
        <v>1803</v>
      </c>
      <c r="B986" s="6" t="s">
        <v>1640</v>
      </c>
      <c r="C986" s="7" t="s">
        <v>9</v>
      </c>
      <c r="D986" s="11" t="s">
        <v>3779</v>
      </c>
      <c r="E986" s="11">
        <v>2880</v>
      </c>
      <c r="F986" s="5" t="s">
        <v>3780</v>
      </c>
      <c r="G986" s="5" t="s">
        <v>58</v>
      </c>
      <c r="H986" s="5" t="str">
        <f t="shared" si="33"/>
        <v>UPDATE crash_ACC SET CITYtxt = 'NORTH ST PAUL' where RTRIM(CITY)='2880'</v>
      </c>
    </row>
    <row r="987" spans="1:8" x14ac:dyDescent="0.25">
      <c r="A987" s="7">
        <v>1804</v>
      </c>
      <c r="B987" s="6" t="s">
        <v>1641</v>
      </c>
      <c r="C987" s="7" t="s">
        <v>9</v>
      </c>
      <c r="D987" s="11" t="s">
        <v>3781</v>
      </c>
      <c r="E987" s="11">
        <v>2885</v>
      </c>
      <c r="F987" s="5" t="s">
        <v>3782</v>
      </c>
      <c r="G987" s="5" t="s">
        <v>58</v>
      </c>
      <c r="H987" s="5" t="str">
        <f t="shared" si="33"/>
        <v>UPDATE crash_ACC SET CITYtxt = 'NORWOOD' where RTRIM(CITY)='2885'</v>
      </c>
    </row>
    <row r="988" spans="1:8" x14ac:dyDescent="0.25">
      <c r="A988" s="7">
        <v>1805</v>
      </c>
      <c r="B988" s="6" t="s">
        <v>1642</v>
      </c>
      <c r="C988" s="7" t="s">
        <v>9</v>
      </c>
      <c r="D988" s="11" t="s">
        <v>3783</v>
      </c>
      <c r="E988" s="11">
        <v>2886</v>
      </c>
      <c r="F988" s="5" t="s">
        <v>3784</v>
      </c>
      <c r="G988" s="5" t="s">
        <v>58</v>
      </c>
      <c r="H988" s="5" t="str">
        <f t="shared" si="33"/>
        <v>UPDATE crash_ACC SET CITYtxt = 'NOWTHEN' where RTRIM(CITY)='2886'</v>
      </c>
    </row>
    <row r="989" spans="1:8" x14ac:dyDescent="0.25">
      <c r="A989" s="7">
        <v>1806</v>
      </c>
      <c r="B989" s="6" t="s">
        <v>1643</v>
      </c>
      <c r="C989" s="7" t="s">
        <v>9</v>
      </c>
      <c r="D989" s="11" t="s">
        <v>3785</v>
      </c>
      <c r="E989" s="11">
        <v>2888</v>
      </c>
      <c r="F989" s="5" t="s">
        <v>3786</v>
      </c>
      <c r="G989" s="5" t="s">
        <v>58</v>
      </c>
      <c r="H989" s="5" t="str">
        <f t="shared" si="33"/>
        <v>UPDATE crash_ACC SET CITYtxt = 'OAKDALE' where RTRIM(CITY)='2888'</v>
      </c>
    </row>
    <row r="990" spans="1:8" x14ac:dyDescent="0.25">
      <c r="A990" s="7">
        <v>1807</v>
      </c>
      <c r="B990" s="6" t="s">
        <v>1644</v>
      </c>
      <c r="C990" s="7" t="s">
        <v>9</v>
      </c>
      <c r="D990" s="11" t="s">
        <v>3787</v>
      </c>
      <c r="E990" s="11">
        <v>2889</v>
      </c>
      <c r="F990" s="5" t="s">
        <v>3788</v>
      </c>
      <c r="G990" s="5" t="s">
        <v>58</v>
      </c>
      <c r="H990" s="5" t="str">
        <f t="shared" si="33"/>
        <v>UPDATE crash_ACC SET CITYtxt = 'OAK GROVE' where RTRIM(CITY)='2889'</v>
      </c>
    </row>
    <row r="991" spans="1:8" x14ac:dyDescent="0.25">
      <c r="A991" s="7">
        <v>1808</v>
      </c>
      <c r="B991" s="6" t="s">
        <v>1645</v>
      </c>
      <c r="C991" s="7" t="s">
        <v>9</v>
      </c>
      <c r="D991" s="11" t="s">
        <v>3789</v>
      </c>
      <c r="E991" s="11">
        <v>2890</v>
      </c>
      <c r="F991" s="5" t="s">
        <v>5436</v>
      </c>
      <c r="G991" s="5" t="s">
        <v>58</v>
      </c>
      <c r="H991" s="5" t="str">
        <f t="shared" si="33"/>
        <v>UPDATE crash_ACC SET CITYtxt = 'OAK PARK HTS' where RTRIM(CITY)='2890'</v>
      </c>
    </row>
    <row r="992" spans="1:8" x14ac:dyDescent="0.25">
      <c r="A992" s="7">
        <v>1809</v>
      </c>
      <c r="B992" s="6" t="s">
        <v>1646</v>
      </c>
      <c r="C992" s="7" t="s">
        <v>9</v>
      </c>
      <c r="D992" s="11" t="s">
        <v>3790</v>
      </c>
      <c r="E992" s="11">
        <v>2895</v>
      </c>
      <c r="F992" s="5" t="s">
        <v>5437</v>
      </c>
      <c r="G992" s="5" t="s">
        <v>58</v>
      </c>
      <c r="H992" s="5" t="str">
        <f t="shared" si="33"/>
        <v>UPDATE crash_ACC SET CITYtxt = 'ODESSA' where RTRIM(CITY)='2895'</v>
      </c>
    </row>
    <row r="993" spans="1:8" x14ac:dyDescent="0.25">
      <c r="A993" s="7">
        <v>1810</v>
      </c>
      <c r="B993" s="6" t="s">
        <v>1647</v>
      </c>
      <c r="C993" s="7" t="s">
        <v>9</v>
      </c>
      <c r="D993" s="11" t="s">
        <v>3791</v>
      </c>
      <c r="E993" s="11">
        <v>2900</v>
      </c>
      <c r="F993" s="5" t="s">
        <v>5438</v>
      </c>
      <c r="G993" s="5" t="s">
        <v>58</v>
      </c>
      <c r="H993" s="5" t="str">
        <f t="shared" si="33"/>
        <v>UPDATE crash_ACC SET CITYtxt = 'ODIN' where RTRIM(CITY)='2900'</v>
      </c>
    </row>
    <row r="994" spans="1:8" x14ac:dyDescent="0.25">
      <c r="A994" s="7">
        <v>1811</v>
      </c>
      <c r="B994" s="6" t="s">
        <v>1648</v>
      </c>
      <c r="C994" s="7" t="s">
        <v>9</v>
      </c>
      <c r="D994" s="11" t="s">
        <v>3792</v>
      </c>
      <c r="E994" s="11">
        <v>2905</v>
      </c>
      <c r="F994" s="5" t="s">
        <v>3793</v>
      </c>
      <c r="G994" s="5" t="s">
        <v>58</v>
      </c>
      <c r="H994" s="5" t="str">
        <f t="shared" si="33"/>
        <v>UPDATE crash_ACC SET CITYtxt = 'OGEMA' where RTRIM(CITY)='2905'</v>
      </c>
    </row>
    <row r="995" spans="1:8" x14ac:dyDescent="0.25">
      <c r="A995" s="7">
        <v>1812</v>
      </c>
      <c r="B995" s="6" t="s">
        <v>1649</v>
      </c>
      <c r="C995" s="7" t="s">
        <v>9</v>
      </c>
      <c r="D995" s="11" t="s">
        <v>3794</v>
      </c>
      <c r="E995" s="11">
        <v>2910</v>
      </c>
      <c r="F995" s="5" t="s">
        <v>3795</v>
      </c>
      <c r="G995" s="5" t="s">
        <v>58</v>
      </c>
      <c r="H995" s="5" t="str">
        <f t="shared" si="33"/>
        <v>UPDATE crash_ACC SET CITYtxt = 'OGILVIE' where RTRIM(CITY)='2910'</v>
      </c>
    </row>
    <row r="996" spans="1:8" x14ac:dyDescent="0.25">
      <c r="A996" s="7">
        <v>1813</v>
      </c>
      <c r="B996" s="6" t="s">
        <v>1650</v>
      </c>
      <c r="C996" s="7" t="s">
        <v>9</v>
      </c>
      <c r="D996" s="11" t="s">
        <v>3796</v>
      </c>
      <c r="E996" s="11">
        <v>2915</v>
      </c>
      <c r="F996" s="5" t="s">
        <v>3797</v>
      </c>
      <c r="G996" s="5" t="s">
        <v>58</v>
      </c>
      <c r="H996" s="5" t="str">
        <f t="shared" si="33"/>
        <v>UPDATE crash_ACC SET CITYtxt = 'OKABENA' where RTRIM(CITY)='2915'</v>
      </c>
    </row>
    <row r="997" spans="1:8" x14ac:dyDescent="0.25">
      <c r="A997" s="7">
        <v>1814</v>
      </c>
      <c r="B997" s="6" t="s">
        <v>1651</v>
      </c>
      <c r="C997" s="7" t="s">
        <v>9</v>
      </c>
      <c r="D997" s="11" t="s">
        <v>3798</v>
      </c>
      <c r="E997" s="11">
        <v>2920</v>
      </c>
      <c r="F997" s="5" t="s">
        <v>3799</v>
      </c>
      <c r="G997" s="5" t="s">
        <v>58</v>
      </c>
      <c r="H997" s="5" t="str">
        <f t="shared" si="33"/>
        <v>UPDATE crash_ACC SET CITYtxt = 'OKLEE' where RTRIM(CITY)='2920'</v>
      </c>
    </row>
    <row r="998" spans="1:8" x14ac:dyDescent="0.25">
      <c r="A998" s="7">
        <v>1815</v>
      </c>
      <c r="B998" s="6" t="s">
        <v>1652</v>
      </c>
      <c r="C998" s="7" t="s">
        <v>9</v>
      </c>
      <c r="D998" s="11" t="s">
        <v>3800</v>
      </c>
      <c r="E998" s="11">
        <v>2925</v>
      </c>
      <c r="F998" s="5" t="s">
        <v>5439</v>
      </c>
      <c r="G998" s="5" t="s">
        <v>58</v>
      </c>
      <c r="H998" s="5" t="str">
        <f t="shared" si="33"/>
        <v>UPDATE crash_ACC SET CITYtxt = 'OLIVIA' where RTRIM(CITY)='2925'</v>
      </c>
    </row>
    <row r="999" spans="1:8" x14ac:dyDescent="0.25">
      <c r="A999" s="7">
        <v>1816</v>
      </c>
      <c r="B999" s="6" t="s">
        <v>1653</v>
      </c>
      <c r="C999" s="7" t="s">
        <v>9</v>
      </c>
      <c r="D999" s="11" t="s">
        <v>3801</v>
      </c>
      <c r="E999" s="11">
        <v>2930</v>
      </c>
      <c r="F999" s="5" t="s">
        <v>5440</v>
      </c>
      <c r="G999" s="5" t="s">
        <v>58</v>
      </c>
      <c r="H999" s="5" t="str">
        <f t="shared" si="33"/>
        <v>UPDATE crash_ACC SET CITYtxt = 'ONAMIA' where RTRIM(CITY)='2930'</v>
      </c>
    </row>
    <row r="1000" spans="1:8" x14ac:dyDescent="0.25">
      <c r="A1000" s="7">
        <v>1817</v>
      </c>
      <c r="B1000" s="6" t="s">
        <v>1654</v>
      </c>
      <c r="C1000" s="7" t="s">
        <v>9</v>
      </c>
      <c r="D1000" s="11" t="s">
        <v>3802</v>
      </c>
      <c r="E1000" s="11">
        <v>2935</v>
      </c>
      <c r="F1000" s="5" t="s">
        <v>5441</v>
      </c>
      <c r="G1000" s="5" t="s">
        <v>58</v>
      </c>
      <c r="H1000" s="5" t="str">
        <f t="shared" si="33"/>
        <v>UPDATE crash_ACC SET CITYtxt = 'ORMSBY' where RTRIM(CITY)='2935'</v>
      </c>
    </row>
    <row r="1001" spans="1:8" x14ac:dyDescent="0.25">
      <c r="A1001" s="7">
        <v>1818</v>
      </c>
      <c r="B1001" s="6" t="s">
        <v>1655</v>
      </c>
      <c r="C1001" s="7" t="s">
        <v>9</v>
      </c>
      <c r="D1001" s="11" t="s">
        <v>3803</v>
      </c>
      <c r="E1001" s="11">
        <v>2940</v>
      </c>
      <c r="F1001" s="5" t="s">
        <v>3804</v>
      </c>
      <c r="G1001" s="5" t="s">
        <v>58</v>
      </c>
      <c r="H1001" s="5" t="str">
        <f t="shared" si="33"/>
        <v>UPDATE crash_ACC SET CITYtxt = 'ORONO' where RTRIM(CITY)='2940'</v>
      </c>
    </row>
    <row r="1002" spans="1:8" x14ac:dyDescent="0.25">
      <c r="A1002" s="7">
        <v>1819</v>
      </c>
      <c r="B1002" s="6" t="s">
        <v>1656</v>
      </c>
      <c r="C1002" s="7" t="s">
        <v>9</v>
      </c>
      <c r="D1002" s="11" t="s">
        <v>3805</v>
      </c>
      <c r="E1002" s="11">
        <v>2942</v>
      </c>
      <c r="F1002" s="5" t="s">
        <v>3806</v>
      </c>
      <c r="G1002" s="5" t="s">
        <v>58</v>
      </c>
      <c r="H1002" s="5" t="str">
        <f t="shared" si="33"/>
        <v>UPDATE crash_ACC SET CITYtxt = 'ORONOCO' where RTRIM(CITY)='2942'</v>
      </c>
    </row>
    <row r="1003" spans="1:8" x14ac:dyDescent="0.25">
      <c r="A1003" s="7">
        <v>1820</v>
      </c>
      <c r="B1003" s="6" t="s">
        <v>1657</v>
      </c>
      <c r="C1003" s="7" t="s">
        <v>9</v>
      </c>
      <c r="D1003" s="11" t="s">
        <v>3807</v>
      </c>
      <c r="E1003" s="11">
        <v>2945</v>
      </c>
      <c r="F1003" s="5" t="s">
        <v>3808</v>
      </c>
      <c r="G1003" s="5" t="s">
        <v>58</v>
      </c>
      <c r="H1003" s="5" t="str">
        <f t="shared" si="33"/>
        <v>UPDATE crash_ACC SET CITYtxt = 'ORR' where RTRIM(CITY)='2945'</v>
      </c>
    </row>
    <row r="1004" spans="1:8" x14ac:dyDescent="0.25">
      <c r="A1004" s="7">
        <v>1821</v>
      </c>
      <c r="B1004" s="6" t="s">
        <v>1658</v>
      </c>
      <c r="C1004" s="7" t="s">
        <v>9</v>
      </c>
      <c r="D1004" s="11" t="s">
        <v>3809</v>
      </c>
      <c r="E1004" s="11">
        <v>2950</v>
      </c>
      <c r="F1004" s="5" t="s">
        <v>5442</v>
      </c>
      <c r="G1004" s="5" t="s">
        <v>58</v>
      </c>
      <c r="H1004" s="5" t="str">
        <f t="shared" si="33"/>
        <v>UPDATE crash_ACC SET CITYtxt = 'ORTONVILLE' where RTRIM(CITY)='2950'</v>
      </c>
    </row>
    <row r="1005" spans="1:8" x14ac:dyDescent="0.25">
      <c r="A1005" s="7">
        <v>1822</v>
      </c>
      <c r="B1005" s="6" t="s">
        <v>1659</v>
      </c>
      <c r="C1005" s="7" t="s">
        <v>9</v>
      </c>
      <c r="D1005" s="11" t="s">
        <v>3810</v>
      </c>
      <c r="E1005" s="11">
        <v>2955</v>
      </c>
      <c r="F1005" s="5" t="s">
        <v>5443</v>
      </c>
      <c r="G1005" s="5" t="s">
        <v>58</v>
      </c>
      <c r="H1005" s="5" t="str">
        <f t="shared" si="33"/>
        <v>UPDATE crash_ACC SET CITYtxt = 'OSAKIS' where RTRIM(CITY)='2955'</v>
      </c>
    </row>
    <row r="1006" spans="1:8" x14ac:dyDescent="0.25">
      <c r="A1006" s="7">
        <v>1823</v>
      </c>
      <c r="B1006" s="6" t="s">
        <v>1660</v>
      </c>
      <c r="C1006" s="7" t="s">
        <v>9</v>
      </c>
      <c r="D1006" s="11" t="s">
        <v>3811</v>
      </c>
      <c r="E1006" s="11">
        <v>2960</v>
      </c>
      <c r="F1006" s="5" t="s">
        <v>5444</v>
      </c>
      <c r="G1006" s="5" t="s">
        <v>58</v>
      </c>
      <c r="H1006" s="5" t="str">
        <f t="shared" si="33"/>
        <v>UPDATE crash_ACC SET CITYtxt = 'OSLO' where RTRIM(CITY)='2960'</v>
      </c>
    </row>
    <row r="1007" spans="1:8" x14ac:dyDescent="0.25">
      <c r="A1007" s="7">
        <v>1824</v>
      </c>
      <c r="B1007" s="6" t="s">
        <v>1661</v>
      </c>
      <c r="C1007" s="7" t="s">
        <v>9</v>
      </c>
      <c r="D1007" s="11" t="s">
        <v>3812</v>
      </c>
      <c r="E1007" s="11">
        <v>2965</v>
      </c>
      <c r="F1007" s="5" t="s">
        <v>3813</v>
      </c>
      <c r="G1007" s="5" t="s">
        <v>58</v>
      </c>
      <c r="H1007" s="5" t="str">
        <f t="shared" si="33"/>
        <v>UPDATE crash_ACC SET CITYtxt = 'OSSEO' where RTRIM(CITY)='2965'</v>
      </c>
    </row>
    <row r="1008" spans="1:8" x14ac:dyDescent="0.25">
      <c r="A1008" s="7">
        <v>1825</v>
      </c>
      <c r="B1008" s="6" t="s">
        <v>1662</v>
      </c>
      <c r="C1008" s="7" t="s">
        <v>9</v>
      </c>
      <c r="D1008" s="11" t="s">
        <v>3814</v>
      </c>
      <c r="E1008" s="11">
        <v>2970</v>
      </c>
      <c r="F1008" s="5" t="s">
        <v>3815</v>
      </c>
      <c r="G1008" s="5" t="s">
        <v>58</v>
      </c>
      <c r="H1008" s="5" t="str">
        <f t="shared" si="33"/>
        <v>UPDATE crash_ACC SET CITYtxt = 'OSTRANDER' where RTRIM(CITY)='2970'</v>
      </c>
    </row>
    <row r="1009" spans="1:8" x14ac:dyDescent="0.25">
      <c r="A1009" s="7">
        <v>1826</v>
      </c>
      <c r="B1009" s="6" t="s">
        <v>1663</v>
      </c>
      <c r="C1009" s="7" t="s">
        <v>9</v>
      </c>
      <c r="D1009" s="11" t="s">
        <v>3816</v>
      </c>
      <c r="E1009" s="11">
        <v>2975</v>
      </c>
      <c r="F1009" s="5" t="s">
        <v>4839</v>
      </c>
      <c r="G1009" s="5" t="s">
        <v>58</v>
      </c>
      <c r="H1009" s="5" t="str">
        <f t="shared" si="33"/>
        <v>UPDATE crash_ACC SET CITYtxt = 'OTTER TAIL' where RTRIM(CITY)='2975'</v>
      </c>
    </row>
    <row r="1010" spans="1:8" x14ac:dyDescent="0.25">
      <c r="A1010" s="7">
        <v>1827</v>
      </c>
      <c r="B1010" s="6" t="s">
        <v>1664</v>
      </c>
      <c r="C1010" s="7" t="s">
        <v>9</v>
      </c>
      <c r="D1010" s="11" t="s">
        <v>3817</v>
      </c>
      <c r="E1010" s="11">
        <v>2980</v>
      </c>
      <c r="F1010" s="5" t="s">
        <v>5445</v>
      </c>
      <c r="G1010" s="5" t="s">
        <v>58</v>
      </c>
      <c r="H1010" s="5" t="str">
        <f t="shared" si="33"/>
        <v>UPDATE crash_ACC SET CITYtxt = 'OWATONNA' where RTRIM(CITY)='2980'</v>
      </c>
    </row>
    <row r="1011" spans="1:8" x14ac:dyDescent="0.25">
      <c r="A1011" s="7">
        <v>1828</v>
      </c>
      <c r="B1011" s="6" t="s">
        <v>1665</v>
      </c>
      <c r="C1011" s="7" t="s">
        <v>9</v>
      </c>
      <c r="D1011" s="11" t="s">
        <v>3818</v>
      </c>
      <c r="E1011" s="11">
        <v>2985</v>
      </c>
      <c r="F1011" s="5" t="s">
        <v>5446</v>
      </c>
      <c r="G1011" s="5" t="s">
        <v>58</v>
      </c>
      <c r="H1011" s="5" t="str">
        <f t="shared" si="33"/>
        <v>UPDATE crash_ACC SET CITYtxt = 'PALISADE' where RTRIM(CITY)='2985'</v>
      </c>
    </row>
    <row r="1012" spans="1:8" x14ac:dyDescent="0.25">
      <c r="A1012" s="7">
        <v>1829</v>
      </c>
      <c r="B1012" s="6" t="s">
        <v>1666</v>
      </c>
      <c r="C1012" s="7" t="s">
        <v>9</v>
      </c>
      <c r="D1012" s="11" t="s">
        <v>3819</v>
      </c>
      <c r="E1012" s="11">
        <v>2990</v>
      </c>
      <c r="F1012" s="5" t="s">
        <v>5447</v>
      </c>
      <c r="G1012" s="5" t="s">
        <v>58</v>
      </c>
      <c r="H1012" s="5" t="str">
        <f t="shared" si="33"/>
        <v>UPDATE crash_ACC SET CITYtxt = 'PARKRS PRAIRIE' where RTRIM(CITY)='2990'</v>
      </c>
    </row>
    <row r="1013" spans="1:8" x14ac:dyDescent="0.25">
      <c r="A1013" s="7">
        <v>1830</v>
      </c>
      <c r="B1013" s="6" t="s">
        <v>1667</v>
      </c>
      <c r="C1013" s="7" t="s">
        <v>9</v>
      </c>
      <c r="D1013" s="11" t="s">
        <v>3820</v>
      </c>
      <c r="E1013" s="11">
        <v>2972</v>
      </c>
      <c r="F1013" s="5" t="s">
        <v>5448</v>
      </c>
      <c r="G1013" s="5" t="s">
        <v>58</v>
      </c>
      <c r="H1013" s="5" t="str">
        <f t="shared" si="33"/>
        <v>UPDATE crash_ACC SET CITYtxt = 'OTSEGO' where RTRIM(CITY)='2972'</v>
      </c>
    </row>
    <row r="1014" spans="1:8" x14ac:dyDescent="0.25">
      <c r="A1014" s="7">
        <v>1831</v>
      </c>
      <c r="B1014" s="6" t="s">
        <v>1668</v>
      </c>
      <c r="C1014" s="7" t="s">
        <v>9</v>
      </c>
      <c r="D1014" s="11" t="s">
        <v>3821</v>
      </c>
      <c r="E1014" s="11">
        <v>2995</v>
      </c>
      <c r="F1014" s="5" t="s">
        <v>3822</v>
      </c>
      <c r="G1014" s="5" t="s">
        <v>58</v>
      </c>
      <c r="H1014" s="5" t="str">
        <f t="shared" si="33"/>
        <v>UPDATE crash_ACC SET CITYtxt = 'PARK RAPIDS' where RTRIM(CITY)='2995'</v>
      </c>
    </row>
    <row r="1015" spans="1:8" x14ac:dyDescent="0.25">
      <c r="A1015" s="7">
        <v>1832</v>
      </c>
      <c r="B1015" s="6" t="s">
        <v>1669</v>
      </c>
      <c r="C1015" s="7" t="s">
        <v>9</v>
      </c>
      <c r="D1015" s="11" t="s">
        <v>3823</v>
      </c>
      <c r="E1015" s="11">
        <v>3000</v>
      </c>
      <c r="F1015" s="5" t="s">
        <v>3824</v>
      </c>
      <c r="G1015" s="5" t="s">
        <v>58</v>
      </c>
      <c r="H1015" s="5" t="str">
        <f t="shared" si="33"/>
        <v>UPDATE crash_ACC SET CITYtxt = 'PAYNESVILLE' where RTRIM(CITY)='3000'</v>
      </c>
    </row>
    <row r="1016" spans="1:8" x14ac:dyDescent="0.25">
      <c r="A1016" s="7">
        <v>1833</v>
      </c>
      <c r="B1016" s="6" t="s">
        <v>1670</v>
      </c>
      <c r="C1016" s="7" t="s">
        <v>9</v>
      </c>
      <c r="D1016" s="11" t="s">
        <v>3825</v>
      </c>
      <c r="E1016" s="11">
        <v>3005</v>
      </c>
      <c r="F1016" s="5" t="s">
        <v>3826</v>
      </c>
      <c r="G1016" s="5" t="s">
        <v>58</v>
      </c>
      <c r="H1016" s="5" t="str">
        <f t="shared" si="33"/>
        <v>UPDATE crash_ACC SET CITYtxt = 'PEASE' where RTRIM(CITY)='3005'</v>
      </c>
    </row>
    <row r="1017" spans="1:8" x14ac:dyDescent="0.25">
      <c r="A1017" s="7">
        <v>1834</v>
      </c>
      <c r="B1017" s="6" t="s">
        <v>1671</v>
      </c>
      <c r="C1017" s="7" t="s">
        <v>9</v>
      </c>
      <c r="D1017" s="11" t="s">
        <v>3827</v>
      </c>
      <c r="E1017" s="11">
        <v>3015</v>
      </c>
      <c r="F1017" s="5" t="s">
        <v>5449</v>
      </c>
      <c r="G1017" s="5" t="s">
        <v>58</v>
      </c>
      <c r="H1017" s="5" t="str">
        <f t="shared" si="33"/>
        <v>UPDATE crash_ACC SET CITYtxt = 'PELICAN RPDS' where RTRIM(CITY)='3015'</v>
      </c>
    </row>
    <row r="1018" spans="1:8" x14ac:dyDescent="0.25">
      <c r="A1018" s="7">
        <v>1835</v>
      </c>
      <c r="B1018" s="6" t="s">
        <v>1672</v>
      </c>
      <c r="C1018" s="7" t="s">
        <v>9</v>
      </c>
      <c r="D1018" s="11" t="s">
        <v>3828</v>
      </c>
      <c r="E1018" s="11">
        <v>3020</v>
      </c>
      <c r="F1018" s="5" t="s">
        <v>3829</v>
      </c>
      <c r="G1018" s="5" t="s">
        <v>58</v>
      </c>
      <c r="H1018" s="5" t="str">
        <f t="shared" si="33"/>
        <v>UPDATE crash_ACC SET CITYtxt = 'PEMBERTON' where RTRIM(CITY)='3020'</v>
      </c>
    </row>
    <row r="1019" spans="1:8" x14ac:dyDescent="0.25">
      <c r="A1019" s="7">
        <v>1836</v>
      </c>
      <c r="B1019" s="6" t="s">
        <v>1673</v>
      </c>
      <c r="C1019" s="7" t="s">
        <v>9</v>
      </c>
      <c r="D1019" s="11" t="s">
        <v>3830</v>
      </c>
      <c r="E1019" s="11">
        <v>3025</v>
      </c>
      <c r="F1019" s="5" t="s">
        <v>3831</v>
      </c>
      <c r="G1019" s="5" t="s">
        <v>58</v>
      </c>
      <c r="H1019" s="5" t="str">
        <f t="shared" si="33"/>
        <v>UPDATE crash_ACC SET CITYtxt = 'PENNOCK' where RTRIM(CITY)='3025'</v>
      </c>
    </row>
    <row r="1020" spans="1:8" x14ac:dyDescent="0.25">
      <c r="A1020" s="7">
        <v>1837</v>
      </c>
      <c r="B1020" s="6" t="s">
        <v>1674</v>
      </c>
      <c r="C1020" s="7" t="s">
        <v>9</v>
      </c>
      <c r="D1020" s="11" t="s">
        <v>3832</v>
      </c>
      <c r="E1020" s="11">
        <v>3030</v>
      </c>
      <c r="F1020" s="5" t="s">
        <v>5450</v>
      </c>
      <c r="G1020" s="5" t="s">
        <v>58</v>
      </c>
      <c r="H1020" s="5" t="str">
        <f t="shared" si="33"/>
        <v>UPDATE crash_ACC SET CITYtxt = 'PEQUOT LAKES' where RTRIM(CITY)='3030'</v>
      </c>
    </row>
    <row r="1021" spans="1:8" x14ac:dyDescent="0.25">
      <c r="A1021" s="7">
        <v>1838</v>
      </c>
      <c r="B1021" s="6" t="s">
        <v>1675</v>
      </c>
      <c r="C1021" s="7" t="s">
        <v>9</v>
      </c>
      <c r="D1021" s="11" t="s">
        <v>3833</v>
      </c>
      <c r="E1021" s="11">
        <v>3035</v>
      </c>
      <c r="F1021" s="5" t="s">
        <v>5451</v>
      </c>
      <c r="G1021" s="5" t="s">
        <v>58</v>
      </c>
      <c r="H1021" s="5" t="str">
        <f t="shared" si="33"/>
        <v>UPDATE crash_ACC SET CITYtxt = 'PERHAM' where RTRIM(CITY)='3035'</v>
      </c>
    </row>
    <row r="1022" spans="1:8" x14ac:dyDescent="0.25">
      <c r="A1022" s="7">
        <v>1839</v>
      </c>
      <c r="B1022" s="6" t="s">
        <v>1676</v>
      </c>
      <c r="C1022" s="7" t="s">
        <v>9</v>
      </c>
      <c r="D1022" s="11" t="s">
        <v>3834</v>
      </c>
      <c r="E1022" s="11">
        <v>3040</v>
      </c>
      <c r="F1022" s="5" t="s">
        <v>5452</v>
      </c>
      <c r="G1022" s="5" t="s">
        <v>58</v>
      </c>
      <c r="H1022" s="5" t="str">
        <f t="shared" si="33"/>
        <v>UPDATE crash_ACC SET CITYtxt = 'PERLEY' where RTRIM(CITY)='3040'</v>
      </c>
    </row>
    <row r="1023" spans="1:8" x14ac:dyDescent="0.25">
      <c r="A1023" s="7">
        <v>1840</v>
      </c>
      <c r="B1023" s="6" t="s">
        <v>1677</v>
      </c>
      <c r="C1023" s="7" t="s">
        <v>9</v>
      </c>
      <c r="D1023" s="11" t="s">
        <v>3835</v>
      </c>
      <c r="E1023" s="11">
        <v>3045</v>
      </c>
      <c r="F1023" s="5" t="s">
        <v>5453</v>
      </c>
      <c r="G1023" s="5" t="s">
        <v>58</v>
      </c>
      <c r="H1023" s="5" t="str">
        <f t="shared" si="33"/>
        <v>UPDATE crash_ACC SET CITYtxt = 'PETERSON' where RTRIM(CITY)='3045'</v>
      </c>
    </row>
    <row r="1024" spans="1:8" x14ac:dyDescent="0.25">
      <c r="A1024" s="7">
        <v>1841</v>
      </c>
      <c r="B1024" s="6" t="s">
        <v>1678</v>
      </c>
      <c r="C1024" s="7" t="s">
        <v>9</v>
      </c>
      <c r="D1024" s="11" t="s">
        <v>3836</v>
      </c>
      <c r="E1024" s="11">
        <v>3050</v>
      </c>
      <c r="F1024" s="5" t="s">
        <v>3837</v>
      </c>
      <c r="G1024" s="5" t="s">
        <v>58</v>
      </c>
      <c r="H1024" s="5" t="str">
        <f t="shared" si="33"/>
        <v>UPDATE crash_ACC SET CITYtxt = 'PIERZ' where RTRIM(CITY)='3050'</v>
      </c>
    </row>
    <row r="1025" spans="1:8" x14ac:dyDescent="0.25">
      <c r="A1025" s="7">
        <v>1842</v>
      </c>
      <c r="B1025" s="6" t="s">
        <v>1679</v>
      </c>
      <c r="C1025" s="7" t="s">
        <v>9</v>
      </c>
      <c r="D1025" s="11" t="s">
        <v>3838</v>
      </c>
      <c r="E1025" s="11">
        <v>3055</v>
      </c>
      <c r="F1025" s="5" t="s">
        <v>5454</v>
      </c>
      <c r="G1025" s="5" t="s">
        <v>58</v>
      </c>
      <c r="H1025" s="5" t="str">
        <f t="shared" si="33"/>
        <v>UPDATE crash_ACC SET CITYtxt = 'PILLAGER' where RTRIM(CITY)='3055'</v>
      </c>
    </row>
    <row r="1026" spans="1:8" x14ac:dyDescent="0.25">
      <c r="A1026" s="7">
        <v>1843</v>
      </c>
      <c r="B1026" s="6" t="s">
        <v>1680</v>
      </c>
      <c r="C1026" s="7" t="s">
        <v>9</v>
      </c>
      <c r="D1026" s="11" t="s">
        <v>3839</v>
      </c>
      <c r="E1026" s="11">
        <v>3060</v>
      </c>
      <c r="F1026" s="5" t="s">
        <v>3840</v>
      </c>
      <c r="G1026" s="5" t="s">
        <v>58</v>
      </c>
      <c r="H1026" s="5" t="str">
        <f t="shared" si="33"/>
        <v>UPDATE crash_ACC SET CITYtxt = 'PINE CITY' where RTRIM(CITY)='3060'</v>
      </c>
    </row>
    <row r="1027" spans="1:8" x14ac:dyDescent="0.25">
      <c r="A1027" s="7">
        <v>1844</v>
      </c>
      <c r="B1027" s="6" t="s">
        <v>1681</v>
      </c>
      <c r="C1027" s="7" t="s">
        <v>9</v>
      </c>
      <c r="D1027" s="11" t="s">
        <v>3841</v>
      </c>
      <c r="E1027" s="11">
        <v>3065</v>
      </c>
      <c r="F1027" s="5" t="s">
        <v>3842</v>
      </c>
      <c r="G1027" s="5" t="s">
        <v>58</v>
      </c>
      <c r="H1027" s="5" t="str">
        <f t="shared" si="33"/>
        <v>UPDATE crash_ACC SET CITYtxt = 'PINE ISLAND' where RTRIM(CITY)='3065'</v>
      </c>
    </row>
    <row r="1028" spans="1:8" x14ac:dyDescent="0.25">
      <c r="A1028" s="7">
        <v>1845</v>
      </c>
      <c r="B1028" s="6" t="s">
        <v>1682</v>
      </c>
      <c r="C1028" s="7" t="s">
        <v>9</v>
      </c>
      <c r="D1028" s="11" t="s">
        <v>3843</v>
      </c>
      <c r="E1028" s="11">
        <v>3070</v>
      </c>
      <c r="F1028" s="5" t="s">
        <v>5455</v>
      </c>
      <c r="G1028" s="5" t="s">
        <v>58</v>
      </c>
      <c r="H1028" s="5" t="str">
        <f t="shared" si="33"/>
        <v>UPDATE crash_ACC SET CITYtxt = 'PINE RIVER' where RTRIM(CITY)='3070'</v>
      </c>
    </row>
    <row r="1029" spans="1:8" x14ac:dyDescent="0.25">
      <c r="A1029" s="7">
        <v>1846</v>
      </c>
      <c r="B1029" s="6" t="s">
        <v>1683</v>
      </c>
      <c r="C1029" s="7" t="s">
        <v>9</v>
      </c>
      <c r="D1029" s="11" t="s">
        <v>3844</v>
      </c>
      <c r="E1029" s="11">
        <v>3075</v>
      </c>
      <c r="F1029" s="5" t="s">
        <v>5456</v>
      </c>
      <c r="G1029" s="5" t="s">
        <v>58</v>
      </c>
      <c r="H1029" s="5" t="str">
        <f t="shared" si="33"/>
        <v>UPDATE crash_ACC SET CITYtxt = 'PINE SPRINGS' where RTRIM(CITY)='3075'</v>
      </c>
    </row>
    <row r="1030" spans="1:8" x14ac:dyDescent="0.25">
      <c r="A1030" s="7">
        <v>1847</v>
      </c>
      <c r="B1030" s="6" t="s">
        <v>1684</v>
      </c>
      <c r="C1030" s="7" t="s">
        <v>9</v>
      </c>
      <c r="D1030" s="11" t="s">
        <v>3845</v>
      </c>
      <c r="E1030" s="11">
        <v>3080</v>
      </c>
      <c r="F1030" s="5" t="s">
        <v>2552</v>
      </c>
      <c r="G1030" s="5" t="s">
        <v>58</v>
      </c>
      <c r="H1030" s="5" t="str">
        <f t="shared" si="33"/>
        <v>UPDATE crash_ACC SET CITYtxt = 'PIPESTONE' where RTRIM(CITY)='3080'</v>
      </c>
    </row>
    <row r="1031" spans="1:8" x14ac:dyDescent="0.25">
      <c r="A1031" s="7">
        <v>1848</v>
      </c>
      <c r="B1031" s="6" t="s">
        <v>1685</v>
      </c>
      <c r="C1031" s="7" t="s">
        <v>9</v>
      </c>
      <c r="D1031" s="11" t="s">
        <v>3846</v>
      </c>
      <c r="E1031" s="11">
        <v>3085</v>
      </c>
      <c r="F1031" s="5" t="s">
        <v>3847</v>
      </c>
      <c r="G1031" s="5" t="s">
        <v>58</v>
      </c>
      <c r="H1031" s="5" t="str">
        <f t="shared" si="33"/>
        <v>UPDATE crash_ACC SET CITYtxt = 'PLAINVIEW' where RTRIM(CITY)='3085'</v>
      </c>
    </row>
    <row r="1032" spans="1:8" x14ac:dyDescent="0.25">
      <c r="A1032" s="7">
        <v>1849</v>
      </c>
      <c r="B1032" s="6" t="s">
        <v>1686</v>
      </c>
      <c r="C1032" s="7" t="s">
        <v>9</v>
      </c>
      <c r="D1032" s="11" t="s">
        <v>3848</v>
      </c>
      <c r="E1032" s="11">
        <v>3090</v>
      </c>
      <c r="F1032" s="5" t="s">
        <v>3849</v>
      </c>
      <c r="G1032" s="5" t="s">
        <v>58</v>
      </c>
      <c r="H1032" s="5" t="str">
        <f t="shared" si="33"/>
        <v>UPDATE crash_ACC SET CITYtxt = 'PLATO' where RTRIM(CITY)='3090'</v>
      </c>
    </row>
    <row r="1033" spans="1:8" x14ac:dyDescent="0.25">
      <c r="A1033" s="7">
        <v>1850</v>
      </c>
      <c r="B1033" s="6" t="s">
        <v>1687</v>
      </c>
      <c r="C1033" s="7" t="s">
        <v>9</v>
      </c>
      <c r="D1033" s="11" t="s">
        <v>3850</v>
      </c>
      <c r="E1033" s="11">
        <v>3095</v>
      </c>
      <c r="F1033" s="5" t="s">
        <v>3851</v>
      </c>
      <c r="G1033" s="5" t="s">
        <v>58</v>
      </c>
      <c r="H1033" s="5" t="str">
        <f t="shared" si="33"/>
        <v>UPDATE crash_ACC SET CITYtxt = 'PLEASANT LK' where RTRIM(CITY)='3095'</v>
      </c>
    </row>
    <row r="1034" spans="1:8" x14ac:dyDescent="0.25">
      <c r="A1034" s="7">
        <v>1851</v>
      </c>
      <c r="B1034" s="6" t="s">
        <v>1688</v>
      </c>
      <c r="C1034" s="7" t="s">
        <v>9</v>
      </c>
      <c r="D1034" s="11" t="s">
        <v>3852</v>
      </c>
      <c r="E1034" s="11">
        <v>3100</v>
      </c>
      <c r="F1034" s="5" t="s">
        <v>3853</v>
      </c>
      <c r="G1034" s="5" t="s">
        <v>58</v>
      </c>
      <c r="H1034" s="5" t="str">
        <f t="shared" si="33"/>
        <v>UPDATE crash_ACC SET CITYtxt = 'PLUMMER' where RTRIM(CITY)='3100'</v>
      </c>
    </row>
    <row r="1035" spans="1:8" x14ac:dyDescent="0.25">
      <c r="A1035" s="7">
        <v>1852</v>
      </c>
      <c r="B1035" s="6" t="s">
        <v>1689</v>
      </c>
      <c r="C1035" s="7" t="s">
        <v>9</v>
      </c>
      <c r="D1035" s="11" t="s">
        <v>3854</v>
      </c>
      <c r="E1035" s="11">
        <v>3105</v>
      </c>
      <c r="F1035" s="5" t="s">
        <v>5457</v>
      </c>
      <c r="G1035" s="5" t="s">
        <v>58</v>
      </c>
      <c r="H1035" s="5" t="str">
        <f t="shared" si="33"/>
        <v>UPDATE crash_ACC SET CITYtxt = 'PLYMOUTH' where RTRIM(CITY)='3105'</v>
      </c>
    </row>
    <row r="1036" spans="1:8" x14ac:dyDescent="0.25">
      <c r="A1036" s="7">
        <v>1853</v>
      </c>
      <c r="B1036" s="6" t="s">
        <v>1690</v>
      </c>
      <c r="C1036" s="7" t="s">
        <v>9</v>
      </c>
      <c r="D1036" s="11" t="s">
        <v>3855</v>
      </c>
      <c r="E1036" s="11">
        <v>3110</v>
      </c>
      <c r="F1036" s="5" t="s">
        <v>5458</v>
      </c>
      <c r="G1036" s="5" t="s">
        <v>58</v>
      </c>
      <c r="H1036" s="5" t="str">
        <f t="shared" si="33"/>
        <v>UPDATE crash_ACC SET CITYtxt = 'PORTER' where RTRIM(CITY)='3110'</v>
      </c>
    </row>
    <row r="1037" spans="1:8" x14ac:dyDescent="0.25">
      <c r="A1037" s="7">
        <v>1854</v>
      </c>
      <c r="B1037" s="6" t="s">
        <v>1691</v>
      </c>
      <c r="C1037" s="7" t="s">
        <v>9</v>
      </c>
      <c r="D1037" s="11" t="s">
        <v>3856</v>
      </c>
      <c r="E1037" s="11">
        <v>3115</v>
      </c>
      <c r="F1037" s="5" t="s">
        <v>3857</v>
      </c>
      <c r="G1037" s="5" t="s">
        <v>58</v>
      </c>
      <c r="H1037" s="5" t="str">
        <f t="shared" si="33"/>
        <v>UPDATE crash_ACC SET CITYtxt = 'PRESTON' where RTRIM(CITY)='3115'</v>
      </c>
    </row>
    <row r="1038" spans="1:8" x14ac:dyDescent="0.25">
      <c r="A1038" s="7">
        <v>1855</v>
      </c>
      <c r="B1038" s="6" t="s">
        <v>1692</v>
      </c>
      <c r="C1038" s="7" t="s">
        <v>9</v>
      </c>
      <c r="D1038" s="11" t="s">
        <v>3858</v>
      </c>
      <c r="E1038" s="11">
        <v>3120</v>
      </c>
      <c r="F1038" s="5" t="s">
        <v>3859</v>
      </c>
      <c r="G1038" s="5" t="s">
        <v>58</v>
      </c>
      <c r="H1038" s="5" t="str">
        <f t="shared" si="33"/>
        <v>UPDATE crash_ACC SET CITYtxt = 'PRINCETON' where RTRIM(CITY)='3120'</v>
      </c>
    </row>
    <row r="1039" spans="1:8" x14ac:dyDescent="0.25">
      <c r="A1039" s="7">
        <v>1856</v>
      </c>
      <c r="B1039" s="6" t="s">
        <v>1693</v>
      </c>
      <c r="C1039" s="7" t="s">
        <v>9</v>
      </c>
      <c r="D1039" s="11" t="s">
        <v>3860</v>
      </c>
      <c r="E1039" s="11">
        <v>3125</v>
      </c>
      <c r="F1039" s="5" t="s">
        <v>3861</v>
      </c>
      <c r="G1039" s="5" t="s">
        <v>58</v>
      </c>
      <c r="H1039" s="5" t="str">
        <f t="shared" si="33"/>
        <v>UPDATE crash_ACC SET CITYtxt = 'PRINSBURG' where RTRIM(CITY)='3125'</v>
      </c>
    </row>
    <row r="1040" spans="1:8" x14ac:dyDescent="0.25">
      <c r="A1040" s="7">
        <v>1857</v>
      </c>
      <c r="B1040" s="6" t="s">
        <v>1694</v>
      </c>
      <c r="C1040" s="7" t="s">
        <v>9</v>
      </c>
      <c r="D1040" s="11" t="s">
        <v>3862</v>
      </c>
      <c r="E1040" s="11">
        <v>3130</v>
      </c>
      <c r="F1040" s="5" t="s">
        <v>5459</v>
      </c>
      <c r="G1040" s="5" t="s">
        <v>58</v>
      </c>
      <c r="H1040" s="5" t="str">
        <f t="shared" si="33"/>
        <v>UPDATE crash_ACC SET CITYtxt = 'PRIOR LAKE' where RTRIM(CITY)='3130'</v>
      </c>
    </row>
    <row r="1041" spans="1:8" x14ac:dyDescent="0.25">
      <c r="A1041" s="7">
        <v>1858</v>
      </c>
      <c r="B1041" s="6" t="s">
        <v>1695</v>
      </c>
      <c r="C1041" s="7" t="s">
        <v>9</v>
      </c>
      <c r="D1041" s="11" t="s">
        <v>3863</v>
      </c>
      <c r="E1041" s="11">
        <v>3135</v>
      </c>
      <c r="F1041" s="5" t="s">
        <v>3864</v>
      </c>
      <c r="G1041" s="5" t="s">
        <v>58</v>
      </c>
      <c r="H1041" s="5" t="str">
        <f t="shared" si="33"/>
        <v>UPDATE crash_ACC SET CITYtxt = 'PROCTOR' where RTRIM(CITY)='3135'</v>
      </c>
    </row>
    <row r="1042" spans="1:8" x14ac:dyDescent="0.25">
      <c r="A1042" s="7">
        <v>1859</v>
      </c>
      <c r="B1042" s="6" t="s">
        <v>1696</v>
      </c>
      <c r="C1042" s="7" t="s">
        <v>9</v>
      </c>
      <c r="D1042" s="11" t="s">
        <v>3865</v>
      </c>
      <c r="E1042" s="11">
        <v>3140</v>
      </c>
      <c r="F1042" s="5" t="s">
        <v>5460</v>
      </c>
      <c r="G1042" s="5" t="s">
        <v>58</v>
      </c>
      <c r="H1042" s="5" t="str">
        <f t="shared" si="33"/>
        <v>UPDATE crash_ACC SET CITYtxt = 'QUAMBA' where RTRIM(CITY)='3140'</v>
      </c>
    </row>
    <row r="1043" spans="1:8" x14ac:dyDescent="0.25">
      <c r="A1043" s="7">
        <v>1860</v>
      </c>
      <c r="B1043" s="6" t="s">
        <v>1697</v>
      </c>
      <c r="C1043" s="7" t="s">
        <v>9</v>
      </c>
      <c r="D1043" s="11" t="s">
        <v>3866</v>
      </c>
      <c r="E1043" s="11">
        <v>3145</v>
      </c>
      <c r="F1043" s="5" t="s">
        <v>5461</v>
      </c>
      <c r="G1043" s="5" t="s">
        <v>58</v>
      </c>
      <c r="H1043" s="5" t="str">
        <f t="shared" si="33"/>
        <v>UPDATE crash_ACC SET CITYtxt = 'RACINE' where RTRIM(CITY)='3145'</v>
      </c>
    </row>
    <row r="1044" spans="1:8" x14ac:dyDescent="0.25">
      <c r="A1044" s="7">
        <v>1861</v>
      </c>
      <c r="B1044" s="6" t="s">
        <v>1698</v>
      </c>
      <c r="C1044" s="7" t="s">
        <v>9</v>
      </c>
      <c r="D1044" s="11" t="s">
        <v>3867</v>
      </c>
      <c r="E1044" s="11">
        <v>3148</v>
      </c>
      <c r="F1044" s="5" t="s">
        <v>2555</v>
      </c>
      <c r="G1044" s="5" t="s">
        <v>58</v>
      </c>
      <c r="H1044" s="5" t="str">
        <f t="shared" ref="H1044:H1107" si="34">"UPDATE crash_"&amp;TRIM(G1044)&amp;" SET "&amp;TRIM(C1044)&amp;"txt = '"&amp;TRIM(F1044)&amp;"' where RTRIM("&amp;TRIM(C1044)&amp;")='"&amp;TRIM(E1044)&amp;"'"</f>
        <v>UPDATE crash_ACC SET CITYtxt = 'RAMSEY' where RTRIM(CITY)='3148'</v>
      </c>
    </row>
    <row r="1045" spans="1:8" x14ac:dyDescent="0.25">
      <c r="A1045" s="7">
        <v>1862</v>
      </c>
      <c r="B1045" s="6" t="s">
        <v>1699</v>
      </c>
      <c r="C1045" s="7" t="s">
        <v>9</v>
      </c>
      <c r="D1045" s="11" t="s">
        <v>3868</v>
      </c>
      <c r="E1045" s="11">
        <v>3150</v>
      </c>
      <c r="F1045" s="5" t="s">
        <v>3869</v>
      </c>
      <c r="G1045" s="5" t="s">
        <v>58</v>
      </c>
      <c r="H1045" s="5" t="str">
        <f t="shared" si="34"/>
        <v>UPDATE crash_ACC SET CITYtxt = 'RANDALL' where RTRIM(CITY)='3150'</v>
      </c>
    </row>
    <row r="1046" spans="1:8" x14ac:dyDescent="0.25">
      <c r="A1046" s="7">
        <v>1863</v>
      </c>
      <c r="B1046" s="6" t="s">
        <v>1700</v>
      </c>
      <c r="C1046" s="7" t="s">
        <v>9</v>
      </c>
      <c r="D1046" s="11" t="s">
        <v>3870</v>
      </c>
      <c r="E1046" s="11">
        <v>3155</v>
      </c>
      <c r="F1046" s="5" t="s">
        <v>5462</v>
      </c>
      <c r="G1046" s="5" t="s">
        <v>58</v>
      </c>
      <c r="H1046" s="5" t="str">
        <f t="shared" si="34"/>
        <v>UPDATE crash_ACC SET CITYtxt = 'RANDOLPH' where RTRIM(CITY)='3155'</v>
      </c>
    </row>
    <row r="1047" spans="1:8" x14ac:dyDescent="0.25">
      <c r="A1047" s="7">
        <v>1864</v>
      </c>
      <c r="B1047" s="6" t="s">
        <v>1701</v>
      </c>
      <c r="C1047" s="7" t="s">
        <v>9</v>
      </c>
      <c r="D1047" s="11" t="s">
        <v>3871</v>
      </c>
      <c r="E1047" s="11">
        <v>3160</v>
      </c>
      <c r="F1047" s="5" t="s">
        <v>5463</v>
      </c>
      <c r="G1047" s="5" t="s">
        <v>58</v>
      </c>
      <c r="H1047" s="5" t="str">
        <f t="shared" si="34"/>
        <v>UPDATE crash_ACC SET CITYtxt = 'RAINER' where RTRIM(CITY)='3160'</v>
      </c>
    </row>
    <row r="1048" spans="1:8" x14ac:dyDescent="0.25">
      <c r="A1048" s="7">
        <v>1865</v>
      </c>
      <c r="B1048" s="6" t="s">
        <v>1702</v>
      </c>
      <c r="C1048" s="7" t="s">
        <v>9</v>
      </c>
      <c r="D1048" s="11" t="s">
        <v>3872</v>
      </c>
      <c r="E1048" s="11">
        <v>3165</v>
      </c>
      <c r="F1048" s="5" t="s">
        <v>3873</v>
      </c>
      <c r="G1048" s="5" t="s">
        <v>58</v>
      </c>
      <c r="H1048" s="5" t="str">
        <f t="shared" si="34"/>
        <v>UPDATE crash_ACC SET CITYtxt = 'RAYMOND' where RTRIM(CITY)='3165'</v>
      </c>
    </row>
    <row r="1049" spans="1:8" x14ac:dyDescent="0.25">
      <c r="A1049" s="7">
        <v>1866</v>
      </c>
      <c r="B1049" s="6" t="s">
        <v>1703</v>
      </c>
      <c r="C1049" s="7" t="s">
        <v>9</v>
      </c>
      <c r="D1049" s="11" t="s">
        <v>3874</v>
      </c>
      <c r="E1049" s="11">
        <v>3170</v>
      </c>
      <c r="F1049" s="5" t="s">
        <v>5464</v>
      </c>
      <c r="G1049" s="5" t="s">
        <v>58</v>
      </c>
      <c r="H1049" s="5" t="str">
        <f t="shared" si="34"/>
        <v>UPDATE crash_ACC SET CITYtxt = 'RED LAKE FALLS' where RTRIM(CITY)='3170'</v>
      </c>
    </row>
    <row r="1050" spans="1:8" x14ac:dyDescent="0.25">
      <c r="A1050" s="7">
        <v>1867</v>
      </c>
      <c r="B1050" s="6" t="s">
        <v>1704</v>
      </c>
      <c r="C1050" s="7" t="s">
        <v>9</v>
      </c>
      <c r="D1050" s="11" t="s">
        <v>3875</v>
      </c>
      <c r="E1050" s="11">
        <v>3175</v>
      </c>
      <c r="F1050" s="5" t="s">
        <v>5465</v>
      </c>
      <c r="G1050" s="5" t="s">
        <v>58</v>
      </c>
      <c r="H1050" s="5" t="str">
        <f t="shared" si="34"/>
        <v>UPDATE crash_ACC SET CITYtxt = 'RED WING' where RTRIM(CITY)='3175'</v>
      </c>
    </row>
    <row r="1051" spans="1:8" x14ac:dyDescent="0.25">
      <c r="A1051" s="7">
        <v>1868</v>
      </c>
      <c r="B1051" s="6" t="s">
        <v>1705</v>
      </c>
      <c r="C1051" s="7" t="s">
        <v>9</v>
      </c>
      <c r="D1051" s="11" t="s">
        <v>3876</v>
      </c>
      <c r="E1051" s="11">
        <v>3180</v>
      </c>
      <c r="F1051" s="5" t="s">
        <v>3877</v>
      </c>
      <c r="G1051" s="5" t="s">
        <v>58</v>
      </c>
      <c r="H1051" s="5" t="str">
        <f t="shared" si="34"/>
        <v>UPDATE crash_ACC SET CITYtxt = 'REDWOOD FLS' where RTRIM(CITY)='3180'</v>
      </c>
    </row>
    <row r="1052" spans="1:8" x14ac:dyDescent="0.25">
      <c r="A1052" s="7">
        <v>1869</v>
      </c>
      <c r="B1052" s="6" t="s">
        <v>1706</v>
      </c>
      <c r="C1052" s="7" t="s">
        <v>9</v>
      </c>
      <c r="D1052" s="11" t="s">
        <v>3878</v>
      </c>
      <c r="E1052" s="11">
        <v>3185</v>
      </c>
      <c r="F1052" s="5" t="s">
        <v>3879</v>
      </c>
      <c r="G1052" s="5" t="s">
        <v>58</v>
      </c>
      <c r="H1052" s="5" t="str">
        <f t="shared" si="34"/>
        <v>UPDATE crash_ACC SET CITYtxt = 'REGAL' where RTRIM(CITY)='3185'</v>
      </c>
    </row>
    <row r="1053" spans="1:8" x14ac:dyDescent="0.25">
      <c r="A1053" s="7">
        <v>1870</v>
      </c>
      <c r="B1053" s="6" t="s">
        <v>1707</v>
      </c>
      <c r="C1053" s="7" t="s">
        <v>9</v>
      </c>
      <c r="D1053" s="11" t="s">
        <v>3880</v>
      </c>
      <c r="E1053" s="11">
        <v>3190</v>
      </c>
      <c r="F1053" s="5" t="s">
        <v>3881</v>
      </c>
      <c r="G1053" s="5" t="s">
        <v>58</v>
      </c>
      <c r="H1053" s="5" t="str">
        <f t="shared" si="34"/>
        <v>UPDATE crash_ACC SET CITYtxt = 'REMER' where RTRIM(CITY)='3190'</v>
      </c>
    </row>
    <row r="1054" spans="1:8" x14ac:dyDescent="0.25">
      <c r="A1054" s="7">
        <v>1871</v>
      </c>
      <c r="B1054" s="6" t="s">
        <v>1708</v>
      </c>
      <c r="C1054" s="7" t="s">
        <v>9</v>
      </c>
      <c r="D1054" s="11" t="s">
        <v>3882</v>
      </c>
      <c r="E1054" s="11">
        <v>3195</v>
      </c>
      <c r="F1054" s="5" t="s">
        <v>3883</v>
      </c>
      <c r="G1054" s="5" t="s">
        <v>58</v>
      </c>
      <c r="H1054" s="5" t="str">
        <f t="shared" si="34"/>
        <v>UPDATE crash_ACC SET CITYtxt = 'REVNVILLE' where RTRIM(CITY)='3195'</v>
      </c>
    </row>
    <row r="1055" spans="1:8" x14ac:dyDescent="0.25">
      <c r="A1055" s="7">
        <v>1872</v>
      </c>
      <c r="B1055" s="6" t="s">
        <v>1709</v>
      </c>
      <c r="C1055" s="7" t="s">
        <v>9</v>
      </c>
      <c r="D1055" s="11" t="s">
        <v>3884</v>
      </c>
      <c r="E1055" s="11">
        <v>3200</v>
      </c>
      <c r="F1055" s="5" t="s">
        <v>5466</v>
      </c>
      <c r="G1055" s="5" t="s">
        <v>58</v>
      </c>
      <c r="H1055" s="5" t="str">
        <f t="shared" si="34"/>
        <v>UPDATE crash_ACC SET CITYtxt = 'REVERE' where RTRIM(CITY)='3200'</v>
      </c>
    </row>
    <row r="1056" spans="1:8" x14ac:dyDescent="0.25">
      <c r="A1056" s="7">
        <v>1873</v>
      </c>
      <c r="B1056" s="6" t="s">
        <v>1710</v>
      </c>
      <c r="C1056" s="7" t="s">
        <v>9</v>
      </c>
      <c r="D1056" s="11" t="s">
        <v>3885</v>
      </c>
      <c r="E1056" s="11">
        <v>3205</v>
      </c>
      <c r="F1056" s="5" t="s">
        <v>4846</v>
      </c>
      <c r="G1056" s="5" t="s">
        <v>58</v>
      </c>
      <c r="H1056" s="5" t="str">
        <f t="shared" si="34"/>
        <v>UPDATE crash_ACC SET CITYtxt = 'RICE' where RTRIM(CITY)='3205'</v>
      </c>
    </row>
    <row r="1057" spans="1:8" x14ac:dyDescent="0.25">
      <c r="A1057" s="7">
        <v>1874</v>
      </c>
      <c r="B1057" s="6" t="s">
        <v>1711</v>
      </c>
      <c r="C1057" s="7" t="s">
        <v>9</v>
      </c>
      <c r="D1057" s="11" t="s">
        <v>3886</v>
      </c>
      <c r="E1057" s="11">
        <v>3210</v>
      </c>
      <c r="F1057" s="5" t="s">
        <v>3887</v>
      </c>
      <c r="G1057" s="5" t="s">
        <v>58</v>
      </c>
      <c r="H1057" s="5" t="str">
        <f t="shared" si="34"/>
        <v>UPDATE crash_ACC SET CITYtxt = 'RICHFIELD' where RTRIM(CITY)='3210'</v>
      </c>
    </row>
    <row r="1058" spans="1:8" x14ac:dyDescent="0.25">
      <c r="A1058" s="7">
        <v>1875</v>
      </c>
      <c r="B1058" s="6" t="s">
        <v>1712</v>
      </c>
      <c r="C1058" s="7" t="s">
        <v>9</v>
      </c>
      <c r="D1058" s="11" t="s">
        <v>3888</v>
      </c>
      <c r="E1058" s="11">
        <v>3215</v>
      </c>
      <c r="F1058" s="5" t="s">
        <v>5467</v>
      </c>
      <c r="G1058" s="5" t="s">
        <v>58</v>
      </c>
      <c r="H1058" s="5" t="str">
        <f t="shared" si="34"/>
        <v>UPDATE crash_ACC SET CITYtxt = 'RICHMOND' where RTRIM(CITY)='3215'</v>
      </c>
    </row>
    <row r="1059" spans="1:8" x14ac:dyDescent="0.25">
      <c r="A1059" s="7">
        <v>1876</v>
      </c>
      <c r="B1059" s="6" t="s">
        <v>1713</v>
      </c>
      <c r="C1059" s="7" t="s">
        <v>9</v>
      </c>
      <c r="D1059" s="11" t="s">
        <v>3889</v>
      </c>
      <c r="E1059" s="11">
        <v>3220</v>
      </c>
      <c r="F1059" s="5" t="s">
        <v>3890</v>
      </c>
      <c r="G1059" s="5" t="s">
        <v>58</v>
      </c>
      <c r="H1059" s="5" t="str">
        <f t="shared" si="34"/>
        <v>UPDATE crash_ACC SET CITYtxt = 'RICHVILLE' where RTRIM(CITY)='3220'</v>
      </c>
    </row>
    <row r="1060" spans="1:8" x14ac:dyDescent="0.25">
      <c r="A1060" s="7">
        <v>1877</v>
      </c>
      <c r="B1060" s="6" t="s">
        <v>1714</v>
      </c>
      <c r="C1060" s="7" t="s">
        <v>9</v>
      </c>
      <c r="D1060" s="11" t="s">
        <v>3891</v>
      </c>
      <c r="E1060" s="11">
        <v>3225</v>
      </c>
      <c r="F1060" s="5" t="s">
        <v>5468</v>
      </c>
      <c r="G1060" s="5" t="s">
        <v>58</v>
      </c>
      <c r="H1060" s="5" t="str">
        <f t="shared" si="34"/>
        <v>UPDATE crash_ACC SET CITYtxt = 'RIVERTON' where RTRIM(CITY)='3225'</v>
      </c>
    </row>
    <row r="1061" spans="1:8" x14ac:dyDescent="0.25">
      <c r="A1061" s="7">
        <v>1878</v>
      </c>
      <c r="B1061" s="6" t="s">
        <v>1715</v>
      </c>
      <c r="C1061" s="7" t="s">
        <v>9</v>
      </c>
      <c r="D1061" s="11" t="s">
        <v>3892</v>
      </c>
      <c r="E1061" s="11">
        <v>3230</v>
      </c>
      <c r="F1061" s="5" t="s">
        <v>3893</v>
      </c>
      <c r="G1061" s="5" t="s">
        <v>58</v>
      </c>
      <c r="H1061" s="5" t="str">
        <f t="shared" si="34"/>
        <v>UPDATE crash_ACC SET CITYtxt = 'ROBBINSDALE' where RTRIM(CITY)='3230'</v>
      </c>
    </row>
    <row r="1062" spans="1:8" x14ac:dyDescent="0.25">
      <c r="A1062" s="7">
        <v>1879</v>
      </c>
      <c r="B1062" s="6" t="s">
        <v>1716</v>
      </c>
      <c r="C1062" s="7" t="s">
        <v>9</v>
      </c>
      <c r="D1062" s="11" t="s">
        <v>3894</v>
      </c>
      <c r="E1062" s="11">
        <v>3235</v>
      </c>
      <c r="F1062" s="5" t="s">
        <v>3895</v>
      </c>
      <c r="G1062" s="5" t="s">
        <v>58</v>
      </c>
      <c r="H1062" s="5" t="str">
        <f t="shared" si="34"/>
        <v>UPDATE crash_ACC SET CITYtxt = 'ROCHESTER' where RTRIM(CITY)='3235'</v>
      </c>
    </row>
    <row r="1063" spans="1:8" x14ac:dyDescent="0.25">
      <c r="A1063" s="7">
        <v>1880</v>
      </c>
      <c r="B1063" s="6" t="s">
        <v>1717</v>
      </c>
      <c r="C1063" s="7" t="s">
        <v>9</v>
      </c>
      <c r="D1063" s="11" t="s">
        <v>3896</v>
      </c>
      <c r="E1063" s="11">
        <v>3237</v>
      </c>
      <c r="F1063" s="5" t="s">
        <v>5469</v>
      </c>
      <c r="G1063" s="5" t="s">
        <v>58</v>
      </c>
      <c r="H1063" s="5" t="str">
        <f t="shared" si="34"/>
        <v>UPDATE crash_ACC SET CITYtxt = 'ROCK CREEK' where RTRIM(CITY)='3237'</v>
      </c>
    </row>
    <row r="1064" spans="1:8" x14ac:dyDescent="0.25">
      <c r="A1064" s="7">
        <v>1881</v>
      </c>
      <c r="B1064" s="6" t="s">
        <v>1718</v>
      </c>
      <c r="C1064" s="7" t="s">
        <v>9</v>
      </c>
      <c r="D1064" s="11" t="s">
        <v>3897</v>
      </c>
      <c r="E1064" s="11">
        <v>3240</v>
      </c>
      <c r="F1064" s="5" t="s">
        <v>5470</v>
      </c>
      <c r="G1064" s="5" t="s">
        <v>58</v>
      </c>
      <c r="H1064" s="5" t="str">
        <f t="shared" si="34"/>
        <v>UPDATE crash_ACC SET CITYtxt = 'ROCKFORD' where RTRIM(CITY)='3240'</v>
      </c>
    </row>
    <row r="1065" spans="1:8" x14ac:dyDescent="0.25">
      <c r="A1065" s="7">
        <v>1882</v>
      </c>
      <c r="B1065" s="6" t="s">
        <v>1719</v>
      </c>
      <c r="C1065" s="7" t="s">
        <v>9</v>
      </c>
      <c r="D1065" s="11" t="s">
        <v>3898</v>
      </c>
      <c r="E1065" s="11">
        <v>3245</v>
      </c>
      <c r="F1065" s="5" t="s">
        <v>3899</v>
      </c>
      <c r="G1065" s="5" t="s">
        <v>58</v>
      </c>
      <c r="H1065" s="5" t="str">
        <f t="shared" si="34"/>
        <v>UPDATE crash_ACC SET CITYtxt = 'ROCKVILLE' where RTRIM(CITY)='3245'</v>
      </c>
    </row>
    <row r="1066" spans="1:8" x14ac:dyDescent="0.25">
      <c r="A1066" s="7">
        <v>1883</v>
      </c>
      <c r="B1066" s="6" t="s">
        <v>1720</v>
      </c>
      <c r="C1066" s="7" t="s">
        <v>9</v>
      </c>
      <c r="D1066" s="11" t="s">
        <v>3900</v>
      </c>
      <c r="E1066" s="11">
        <v>3250</v>
      </c>
      <c r="F1066" s="5" t="s">
        <v>5471</v>
      </c>
      <c r="G1066" s="5" t="s">
        <v>58</v>
      </c>
      <c r="H1066" s="5" t="str">
        <f t="shared" si="34"/>
        <v>UPDATE crash_ACC SET CITYtxt = 'ROGERS' where RTRIM(CITY)='3250'</v>
      </c>
    </row>
    <row r="1067" spans="1:8" x14ac:dyDescent="0.25">
      <c r="A1067" s="7">
        <v>1884</v>
      </c>
      <c r="B1067" s="6" t="s">
        <v>1721</v>
      </c>
      <c r="C1067" s="7" t="s">
        <v>9</v>
      </c>
      <c r="D1067" s="11" t="s">
        <v>3901</v>
      </c>
      <c r="E1067" s="11">
        <v>3255</v>
      </c>
      <c r="F1067" s="5" t="s">
        <v>5472</v>
      </c>
      <c r="G1067" s="5" t="s">
        <v>58</v>
      </c>
      <c r="H1067" s="5" t="str">
        <f t="shared" si="34"/>
        <v>UPDATE crash_ACC SET CITYtxt = 'ROLLINGSTONE' where RTRIM(CITY)='3255'</v>
      </c>
    </row>
    <row r="1068" spans="1:8" x14ac:dyDescent="0.25">
      <c r="A1068" s="7">
        <v>1885</v>
      </c>
      <c r="B1068" s="6" t="s">
        <v>1722</v>
      </c>
      <c r="C1068" s="7" t="s">
        <v>9</v>
      </c>
      <c r="D1068" s="11" t="s">
        <v>3902</v>
      </c>
      <c r="E1068" s="11">
        <v>3260</v>
      </c>
      <c r="F1068" s="5" t="s">
        <v>3903</v>
      </c>
      <c r="G1068" s="5" t="s">
        <v>58</v>
      </c>
      <c r="H1068" s="5" t="str">
        <f t="shared" si="34"/>
        <v>UPDATE crash_ACC SET CITYtxt = 'RONNEBY' where RTRIM(CITY)='3260'</v>
      </c>
    </row>
    <row r="1069" spans="1:8" x14ac:dyDescent="0.25">
      <c r="A1069" s="7">
        <v>1886</v>
      </c>
      <c r="B1069" s="6" t="s">
        <v>1723</v>
      </c>
      <c r="C1069" s="7" t="s">
        <v>9</v>
      </c>
      <c r="D1069" s="11" t="s">
        <v>3904</v>
      </c>
      <c r="E1069" s="11">
        <v>3265</v>
      </c>
      <c r="F1069" s="5" t="s">
        <v>3905</v>
      </c>
      <c r="G1069" s="5" t="s">
        <v>58</v>
      </c>
      <c r="H1069" s="5" t="str">
        <f t="shared" si="34"/>
        <v>UPDATE crash_ACC SET CITYtxt = 'ROOSEVELT' where RTRIM(CITY)='3265'</v>
      </c>
    </row>
    <row r="1070" spans="1:8" x14ac:dyDescent="0.25">
      <c r="A1070" s="7">
        <v>1887</v>
      </c>
      <c r="B1070" s="6" t="s">
        <v>1724</v>
      </c>
      <c r="C1070" s="7" t="s">
        <v>9</v>
      </c>
      <c r="D1070" s="11" t="s">
        <v>3906</v>
      </c>
      <c r="E1070" s="11">
        <v>3270</v>
      </c>
      <c r="F1070" s="5" t="s">
        <v>5473</v>
      </c>
      <c r="G1070" s="5" t="s">
        <v>58</v>
      </c>
      <c r="H1070" s="5" t="str">
        <f t="shared" si="34"/>
        <v>UPDATE crash_ACC SET CITYtxt = 'ROSCOE' where RTRIM(CITY)='3270'</v>
      </c>
    </row>
    <row r="1071" spans="1:8" x14ac:dyDescent="0.25">
      <c r="A1071" s="7">
        <v>1888</v>
      </c>
      <c r="B1071" s="6" t="s">
        <v>1725</v>
      </c>
      <c r="C1071" s="7" t="s">
        <v>9</v>
      </c>
      <c r="D1071" s="11" t="s">
        <v>3907</v>
      </c>
      <c r="E1071" s="11">
        <v>3275</v>
      </c>
      <c r="F1071" s="5" t="s">
        <v>4848</v>
      </c>
      <c r="G1071" s="5" t="s">
        <v>58</v>
      </c>
      <c r="H1071" s="5" t="str">
        <f t="shared" si="34"/>
        <v>UPDATE crash_ACC SET CITYtxt = 'ROSEAU' where RTRIM(CITY)='3275'</v>
      </c>
    </row>
    <row r="1072" spans="1:8" x14ac:dyDescent="0.25">
      <c r="A1072" s="7">
        <v>1889</v>
      </c>
      <c r="B1072" s="6" t="s">
        <v>1726</v>
      </c>
      <c r="C1072" s="7" t="s">
        <v>9</v>
      </c>
      <c r="D1072" s="11" t="s">
        <v>3908</v>
      </c>
      <c r="E1072" s="11">
        <v>3280</v>
      </c>
      <c r="F1072" s="5" t="s">
        <v>5474</v>
      </c>
      <c r="G1072" s="5" t="s">
        <v>58</v>
      </c>
      <c r="H1072" s="5" t="str">
        <f t="shared" si="34"/>
        <v>UPDATE crash_ACC SET CITYtxt = 'ROSE CREEK' where RTRIM(CITY)='3280'</v>
      </c>
    </row>
    <row r="1073" spans="1:8" x14ac:dyDescent="0.25">
      <c r="A1073" s="7">
        <v>1890</v>
      </c>
      <c r="B1073" s="6" t="s">
        <v>1727</v>
      </c>
      <c r="C1073" s="7" t="s">
        <v>9</v>
      </c>
      <c r="D1073" s="11" t="s">
        <v>3909</v>
      </c>
      <c r="E1073" s="11">
        <v>3285</v>
      </c>
      <c r="F1073" s="5" t="s">
        <v>3910</v>
      </c>
      <c r="G1073" s="5" t="s">
        <v>58</v>
      </c>
      <c r="H1073" s="5" t="str">
        <f t="shared" si="34"/>
        <v>UPDATE crash_ACC SET CITYtxt = 'ROSEMOUNT' where RTRIM(CITY)='3285'</v>
      </c>
    </row>
    <row r="1074" spans="1:8" x14ac:dyDescent="0.25">
      <c r="A1074" s="7">
        <v>1891</v>
      </c>
      <c r="B1074" s="6" t="s">
        <v>1728</v>
      </c>
      <c r="C1074" s="7" t="s">
        <v>9</v>
      </c>
      <c r="D1074" s="11" t="s">
        <v>3911</v>
      </c>
      <c r="E1074" s="11">
        <v>3290</v>
      </c>
      <c r="F1074" s="5" t="s">
        <v>3912</v>
      </c>
      <c r="G1074" s="5" t="s">
        <v>58</v>
      </c>
      <c r="H1074" s="5" t="str">
        <f t="shared" si="34"/>
        <v>UPDATE crash_ACC SET CITYtxt = 'ROSEVILLE' where RTRIM(CITY)='3290'</v>
      </c>
    </row>
    <row r="1075" spans="1:8" x14ac:dyDescent="0.25">
      <c r="A1075" s="7">
        <v>1892</v>
      </c>
      <c r="B1075" s="6" t="s">
        <v>1729</v>
      </c>
      <c r="C1075" s="7" t="s">
        <v>9</v>
      </c>
      <c r="D1075" s="11" t="s">
        <v>3913</v>
      </c>
      <c r="E1075" s="11">
        <v>3295</v>
      </c>
      <c r="F1075" s="5" t="s">
        <v>3914</v>
      </c>
      <c r="G1075" s="5" t="s">
        <v>58</v>
      </c>
      <c r="H1075" s="5" t="str">
        <f t="shared" si="34"/>
        <v>UPDATE crash_ACC SET CITYtxt = 'ROTHSAY' where RTRIM(CITY)='3295'</v>
      </c>
    </row>
    <row r="1076" spans="1:8" x14ac:dyDescent="0.25">
      <c r="A1076" s="7">
        <v>1893</v>
      </c>
      <c r="B1076" s="6" t="s">
        <v>1730</v>
      </c>
      <c r="C1076" s="7" t="s">
        <v>9</v>
      </c>
      <c r="D1076" s="11" t="s">
        <v>3915</v>
      </c>
      <c r="E1076" s="11">
        <v>3300</v>
      </c>
      <c r="F1076" s="5" t="s">
        <v>5475</v>
      </c>
      <c r="G1076" s="5" t="s">
        <v>58</v>
      </c>
      <c r="H1076" s="5" t="str">
        <f t="shared" si="34"/>
        <v>UPDATE crash_ACC SET CITYtxt = 'ROUND LAKE' where RTRIM(CITY)='3300'</v>
      </c>
    </row>
    <row r="1077" spans="1:8" x14ac:dyDescent="0.25">
      <c r="A1077" s="7">
        <v>1894</v>
      </c>
      <c r="B1077" s="6" t="s">
        <v>1731</v>
      </c>
      <c r="C1077" s="7" t="s">
        <v>9</v>
      </c>
      <c r="D1077" s="11" t="s">
        <v>3916</v>
      </c>
      <c r="E1077" s="11">
        <v>3305</v>
      </c>
      <c r="F1077" s="5" t="s">
        <v>5476</v>
      </c>
      <c r="G1077" s="5" t="s">
        <v>58</v>
      </c>
      <c r="H1077" s="5" t="str">
        <f t="shared" si="34"/>
        <v>UPDATE crash_ACC SET CITYtxt = 'ROYALTON' where RTRIM(CITY)='3305'</v>
      </c>
    </row>
    <row r="1078" spans="1:8" x14ac:dyDescent="0.25">
      <c r="A1078" s="7">
        <v>1895</v>
      </c>
      <c r="B1078" s="6" t="s">
        <v>1732</v>
      </c>
      <c r="C1078" s="7" t="s">
        <v>9</v>
      </c>
      <c r="D1078" s="11" t="s">
        <v>3917</v>
      </c>
      <c r="E1078" s="11">
        <v>3310</v>
      </c>
      <c r="F1078" s="5" t="s">
        <v>3918</v>
      </c>
      <c r="G1078" s="5" t="s">
        <v>58</v>
      </c>
      <c r="H1078" s="5" t="str">
        <f t="shared" si="34"/>
        <v>UPDATE crash_ACC SET CITYtxt = 'RUSH CITY' where RTRIM(CITY)='3310'</v>
      </c>
    </row>
    <row r="1079" spans="1:8" x14ac:dyDescent="0.25">
      <c r="A1079" s="7">
        <v>1896</v>
      </c>
      <c r="B1079" s="6" t="s">
        <v>1733</v>
      </c>
      <c r="C1079" s="7" t="s">
        <v>9</v>
      </c>
      <c r="D1079" s="11" t="s">
        <v>3919</v>
      </c>
      <c r="E1079" s="11">
        <v>3315</v>
      </c>
      <c r="F1079" s="5" t="s">
        <v>5477</v>
      </c>
      <c r="G1079" s="5" t="s">
        <v>58</v>
      </c>
      <c r="H1079" s="5" t="str">
        <f t="shared" si="34"/>
        <v>UPDATE crash_ACC SET CITYtxt = 'RUSHFORD CTY' where RTRIM(CITY)='3315'</v>
      </c>
    </row>
    <row r="1080" spans="1:8" x14ac:dyDescent="0.25">
      <c r="A1080" s="7">
        <v>1897</v>
      </c>
      <c r="B1080" s="6" t="s">
        <v>1734</v>
      </c>
      <c r="C1080" s="7" t="s">
        <v>9</v>
      </c>
      <c r="D1080" s="11" t="s">
        <v>3920</v>
      </c>
      <c r="E1080" s="11">
        <v>3320</v>
      </c>
      <c r="F1080" s="5" t="s">
        <v>5478</v>
      </c>
      <c r="G1080" s="5" t="s">
        <v>58</v>
      </c>
      <c r="H1080" s="5" t="str">
        <f t="shared" si="34"/>
        <v>UPDATE crash_ACC SET CITYtxt = 'RUSHFORD VLG' where RTRIM(CITY)='3320'</v>
      </c>
    </row>
    <row r="1081" spans="1:8" x14ac:dyDescent="0.25">
      <c r="A1081" s="7">
        <v>1898</v>
      </c>
      <c r="B1081" s="6" t="s">
        <v>1735</v>
      </c>
      <c r="C1081" s="7" t="s">
        <v>9</v>
      </c>
      <c r="D1081" s="11" t="s">
        <v>3921</v>
      </c>
      <c r="E1081" s="11">
        <v>3325</v>
      </c>
      <c r="F1081" s="5" t="s">
        <v>5479</v>
      </c>
      <c r="G1081" s="5" t="s">
        <v>58</v>
      </c>
      <c r="H1081" s="5" t="str">
        <f t="shared" si="34"/>
        <v>UPDATE crash_ACC SET CITYtxt = 'RUSHMORE' where RTRIM(CITY)='3325'</v>
      </c>
    </row>
    <row r="1082" spans="1:8" x14ac:dyDescent="0.25">
      <c r="A1082" s="7">
        <v>1899</v>
      </c>
      <c r="B1082" s="6" t="s">
        <v>1736</v>
      </c>
      <c r="C1082" s="7" t="s">
        <v>9</v>
      </c>
      <c r="D1082" s="11" t="s">
        <v>3922</v>
      </c>
      <c r="E1082" s="11">
        <v>3330</v>
      </c>
      <c r="F1082" s="5" t="s">
        <v>3923</v>
      </c>
      <c r="G1082" s="5" t="s">
        <v>58</v>
      </c>
      <c r="H1082" s="5" t="str">
        <f t="shared" si="34"/>
        <v>UPDATE crash_ACC SET CITYtxt = 'RUSSELL' where RTRIM(CITY)='3330'</v>
      </c>
    </row>
    <row r="1083" spans="1:8" x14ac:dyDescent="0.25">
      <c r="A1083" s="7">
        <v>1900</v>
      </c>
      <c r="B1083" s="6" t="s">
        <v>1737</v>
      </c>
      <c r="C1083" s="7" t="s">
        <v>9</v>
      </c>
      <c r="D1083" s="11" t="s">
        <v>3924</v>
      </c>
      <c r="E1083" s="11">
        <v>3335</v>
      </c>
      <c r="F1083" s="5" t="s">
        <v>3925</v>
      </c>
      <c r="G1083" s="5" t="s">
        <v>58</v>
      </c>
      <c r="H1083" s="5" t="str">
        <f t="shared" si="34"/>
        <v>UPDATE crash_ACC SET CITYtxt = 'RUTHTON' where RTRIM(CITY)='3335'</v>
      </c>
    </row>
    <row r="1084" spans="1:8" x14ac:dyDescent="0.25">
      <c r="A1084" s="7">
        <v>1901</v>
      </c>
      <c r="B1084" s="6" t="s">
        <v>1738</v>
      </c>
      <c r="C1084" s="7" t="s">
        <v>9</v>
      </c>
      <c r="D1084" s="11" t="s">
        <v>3926</v>
      </c>
      <c r="E1084" s="11">
        <v>3340</v>
      </c>
      <c r="F1084" s="5" t="s">
        <v>5480</v>
      </c>
      <c r="G1084" s="5" t="s">
        <v>58</v>
      </c>
      <c r="H1084" s="5" t="str">
        <f t="shared" si="34"/>
        <v>UPDATE crash_ACC SET CITYtxt = 'RUTLEDGE' where RTRIM(CITY)='3340'</v>
      </c>
    </row>
    <row r="1085" spans="1:8" x14ac:dyDescent="0.25">
      <c r="A1085" s="7">
        <v>1902</v>
      </c>
      <c r="B1085" s="6" t="s">
        <v>1739</v>
      </c>
      <c r="C1085" s="7" t="s">
        <v>9</v>
      </c>
      <c r="D1085" s="11" t="s">
        <v>3927</v>
      </c>
      <c r="E1085" s="11">
        <v>3345</v>
      </c>
      <c r="F1085" s="5" t="s">
        <v>3928</v>
      </c>
      <c r="G1085" s="5" t="s">
        <v>58</v>
      </c>
      <c r="H1085" s="5" t="str">
        <f t="shared" si="34"/>
        <v>UPDATE crash_ACC SET CITYtxt = 'SABIN' where RTRIM(CITY)='3345'</v>
      </c>
    </row>
    <row r="1086" spans="1:8" x14ac:dyDescent="0.25">
      <c r="A1086" s="7">
        <v>1903</v>
      </c>
      <c r="B1086" s="6" t="s">
        <v>1740</v>
      </c>
      <c r="C1086" s="7" t="s">
        <v>9</v>
      </c>
      <c r="D1086" s="11" t="s">
        <v>3929</v>
      </c>
      <c r="E1086" s="11">
        <v>3350</v>
      </c>
      <c r="F1086" s="5" t="s">
        <v>5481</v>
      </c>
      <c r="G1086" s="5" t="s">
        <v>58</v>
      </c>
      <c r="H1086" s="5" t="str">
        <f t="shared" si="34"/>
        <v>UPDATE crash_ACC SET CITYtxt = 'SACRED HEART' where RTRIM(CITY)='3350'</v>
      </c>
    </row>
    <row r="1087" spans="1:8" x14ac:dyDescent="0.25">
      <c r="A1087" s="7">
        <v>1904</v>
      </c>
      <c r="B1087" s="6" t="s">
        <v>1741</v>
      </c>
      <c r="C1087" s="7" t="s">
        <v>9</v>
      </c>
      <c r="D1087" s="11" t="s">
        <v>3930</v>
      </c>
      <c r="E1087" s="11">
        <v>3360</v>
      </c>
      <c r="F1087" s="5" t="s">
        <v>5482</v>
      </c>
      <c r="G1087" s="5" t="s">
        <v>58</v>
      </c>
      <c r="H1087" s="5" t="str">
        <f t="shared" si="34"/>
        <v>UPDATE crash_ACC SET CITYtxt = 'ST ANTHONY' where RTRIM(CITY)='3360'</v>
      </c>
    </row>
    <row r="1088" spans="1:8" x14ac:dyDescent="0.25">
      <c r="A1088" s="7">
        <v>1905</v>
      </c>
      <c r="B1088" s="6" t="s">
        <v>1742</v>
      </c>
      <c r="C1088" s="7" t="s">
        <v>9</v>
      </c>
      <c r="D1088" s="11" t="s">
        <v>3931</v>
      </c>
      <c r="E1088" s="11">
        <v>3362</v>
      </c>
      <c r="F1088" s="5" t="s">
        <v>5482</v>
      </c>
      <c r="G1088" s="5" t="s">
        <v>58</v>
      </c>
      <c r="H1088" s="5" t="str">
        <f t="shared" si="34"/>
        <v>UPDATE crash_ACC SET CITYtxt = 'ST ANTHONY' where RTRIM(CITY)='3362'</v>
      </c>
    </row>
    <row r="1089" spans="1:8" x14ac:dyDescent="0.25">
      <c r="A1089" s="7">
        <v>1906</v>
      </c>
      <c r="B1089" s="6" t="s">
        <v>1743</v>
      </c>
      <c r="C1089" s="7" t="s">
        <v>9</v>
      </c>
      <c r="D1089" s="11" t="s">
        <v>3932</v>
      </c>
      <c r="E1089" s="11">
        <v>3363</v>
      </c>
      <c r="F1089" s="5" t="s">
        <v>3933</v>
      </c>
      <c r="G1089" s="5" t="s">
        <v>58</v>
      </c>
      <c r="H1089" s="5" t="str">
        <f t="shared" si="34"/>
        <v>UPDATE crash_ACC SET CITYtxt = 'ST AUGUSTA' where RTRIM(CITY)='3363'</v>
      </c>
    </row>
    <row r="1090" spans="1:8" x14ac:dyDescent="0.25">
      <c r="A1090" s="7">
        <v>1907</v>
      </c>
      <c r="B1090" s="6" t="s">
        <v>1744</v>
      </c>
      <c r="C1090" s="7" t="s">
        <v>9</v>
      </c>
      <c r="D1090" s="11" t="s">
        <v>3934</v>
      </c>
      <c r="E1090" s="11">
        <v>3365</v>
      </c>
      <c r="F1090" s="5" t="s">
        <v>3935</v>
      </c>
      <c r="G1090" s="5" t="s">
        <v>58</v>
      </c>
      <c r="H1090" s="5" t="str">
        <f t="shared" si="34"/>
        <v>UPDATE crash_ACC SET CITYtxt = 'ST BONIFACIUS' where RTRIM(CITY)='3365'</v>
      </c>
    </row>
    <row r="1091" spans="1:8" x14ac:dyDescent="0.25">
      <c r="A1091" s="7">
        <v>1908</v>
      </c>
      <c r="B1091" s="6" t="s">
        <v>1745</v>
      </c>
      <c r="C1091" s="7" t="s">
        <v>9</v>
      </c>
      <c r="D1091" s="11" t="s">
        <v>3936</v>
      </c>
      <c r="E1091" s="11">
        <v>3370</v>
      </c>
      <c r="F1091" s="5" t="s">
        <v>5483</v>
      </c>
      <c r="G1091" s="5" t="s">
        <v>58</v>
      </c>
      <c r="H1091" s="5" t="str">
        <f t="shared" si="34"/>
        <v>UPDATE crash_ACC SET CITYtxt = 'ST CHARLES' where RTRIM(CITY)='3370'</v>
      </c>
    </row>
    <row r="1092" spans="1:8" x14ac:dyDescent="0.25">
      <c r="A1092" s="7">
        <v>1909</v>
      </c>
      <c r="B1092" s="6" t="s">
        <v>1746</v>
      </c>
      <c r="C1092" s="7" t="s">
        <v>9</v>
      </c>
      <c r="D1092" s="11" t="s">
        <v>3937</v>
      </c>
      <c r="E1092" s="11">
        <v>3375</v>
      </c>
      <c r="F1092" s="5" t="s">
        <v>5484</v>
      </c>
      <c r="G1092" s="5" t="s">
        <v>58</v>
      </c>
      <c r="H1092" s="5" t="str">
        <f t="shared" si="34"/>
        <v>UPDATE crash_ACC SET CITYtxt = 'ST CLAIR' where RTRIM(CITY)='3375'</v>
      </c>
    </row>
    <row r="1093" spans="1:8" x14ac:dyDescent="0.25">
      <c r="A1093" s="7">
        <v>1910</v>
      </c>
      <c r="B1093" s="6" t="s">
        <v>1747</v>
      </c>
      <c r="C1093" s="7" t="s">
        <v>9</v>
      </c>
      <c r="D1093" s="11" t="s">
        <v>3938</v>
      </c>
      <c r="E1093" s="11">
        <v>3380</v>
      </c>
      <c r="F1093" s="5" t="s">
        <v>5485</v>
      </c>
      <c r="G1093" s="5" t="s">
        <v>58</v>
      </c>
      <c r="H1093" s="5" t="str">
        <f t="shared" si="34"/>
        <v>UPDATE crash_ACC SET CITYtxt = 'ST CLOUD' where RTRIM(CITY)='3380'</v>
      </c>
    </row>
    <row r="1094" spans="1:8" x14ac:dyDescent="0.25">
      <c r="A1094" s="7">
        <v>1911</v>
      </c>
      <c r="B1094" s="6" t="s">
        <v>1748</v>
      </c>
      <c r="C1094" s="7" t="s">
        <v>9</v>
      </c>
      <c r="D1094" s="11" t="s">
        <v>3939</v>
      </c>
      <c r="E1094" s="11">
        <v>3382</v>
      </c>
      <c r="F1094" s="5" t="s">
        <v>5486</v>
      </c>
      <c r="G1094" s="5" t="s">
        <v>58</v>
      </c>
      <c r="H1094" s="5" t="str">
        <f t="shared" si="34"/>
        <v>UPDATE crash_ACC SET CITYtxt = 'ST FRANCIS' where RTRIM(CITY)='3382'</v>
      </c>
    </row>
    <row r="1095" spans="1:8" x14ac:dyDescent="0.25">
      <c r="A1095" s="7">
        <v>1912</v>
      </c>
      <c r="B1095" s="6" t="s">
        <v>1749</v>
      </c>
      <c r="C1095" s="7" t="s">
        <v>9</v>
      </c>
      <c r="D1095" s="11" t="s">
        <v>3940</v>
      </c>
      <c r="E1095" s="11">
        <v>3385</v>
      </c>
      <c r="F1095" s="5" t="s">
        <v>5487</v>
      </c>
      <c r="G1095" s="5" t="s">
        <v>58</v>
      </c>
      <c r="H1095" s="5" t="str">
        <f t="shared" si="34"/>
        <v>UPDATE crash_ACC SET CITYtxt = 'ST HILAIRE' where RTRIM(CITY)='3385'</v>
      </c>
    </row>
    <row r="1096" spans="1:8" x14ac:dyDescent="0.25">
      <c r="A1096" s="7">
        <v>1913</v>
      </c>
      <c r="B1096" s="6" t="s">
        <v>1750</v>
      </c>
      <c r="C1096" s="7" t="s">
        <v>9</v>
      </c>
      <c r="D1096" s="11" t="s">
        <v>3941</v>
      </c>
      <c r="E1096" s="11">
        <v>3390</v>
      </c>
      <c r="F1096" s="5" t="s">
        <v>5488</v>
      </c>
      <c r="G1096" s="5" t="s">
        <v>58</v>
      </c>
      <c r="H1096" s="5" t="str">
        <f t="shared" si="34"/>
        <v>UPDATE crash_ACC SET CITYtxt = 'ST JAMES' where RTRIM(CITY)='3390'</v>
      </c>
    </row>
    <row r="1097" spans="1:8" x14ac:dyDescent="0.25">
      <c r="A1097" s="7">
        <v>1914</v>
      </c>
      <c r="B1097" s="6" t="s">
        <v>1751</v>
      </c>
      <c r="C1097" s="7" t="s">
        <v>9</v>
      </c>
      <c r="D1097" s="11" t="s">
        <v>3942</v>
      </c>
      <c r="E1097" s="11">
        <v>3395</v>
      </c>
      <c r="F1097" s="5" t="s">
        <v>3943</v>
      </c>
      <c r="G1097" s="5" t="s">
        <v>58</v>
      </c>
      <c r="H1097" s="5" t="str">
        <f t="shared" si="34"/>
        <v>UPDATE crash_ACC SET CITYtxt = 'ST JOSEPH' where RTRIM(CITY)='3395'</v>
      </c>
    </row>
    <row r="1098" spans="1:8" x14ac:dyDescent="0.25">
      <c r="A1098" s="7">
        <v>1915</v>
      </c>
      <c r="B1098" s="6" t="s">
        <v>1752</v>
      </c>
      <c r="C1098" s="7" t="s">
        <v>9</v>
      </c>
      <c r="D1098" s="11" t="s">
        <v>3944</v>
      </c>
      <c r="E1098" s="11">
        <v>3400</v>
      </c>
      <c r="F1098" s="5" t="s">
        <v>5489</v>
      </c>
      <c r="G1098" s="5" t="s">
        <v>58</v>
      </c>
      <c r="H1098" s="5" t="str">
        <f t="shared" si="34"/>
        <v>UPDATE crash_ACC SET CITYtxt = 'ST LEO' where RTRIM(CITY)='3400'</v>
      </c>
    </row>
    <row r="1099" spans="1:8" x14ac:dyDescent="0.25">
      <c r="A1099" s="7">
        <v>1916</v>
      </c>
      <c r="B1099" s="6" t="s">
        <v>1753</v>
      </c>
      <c r="C1099" s="7" t="s">
        <v>9</v>
      </c>
      <c r="D1099" s="11" t="s">
        <v>3945</v>
      </c>
      <c r="E1099" s="11">
        <v>3405</v>
      </c>
      <c r="F1099" s="5" t="s">
        <v>3946</v>
      </c>
      <c r="G1099" s="5" t="s">
        <v>58</v>
      </c>
      <c r="H1099" s="5" t="str">
        <f t="shared" si="34"/>
        <v>UPDATE crash_ACC SET CITYtxt = 'ST LOUIS PARK' where RTRIM(CITY)='3405'</v>
      </c>
    </row>
    <row r="1100" spans="1:8" x14ac:dyDescent="0.25">
      <c r="A1100" s="7">
        <v>1917</v>
      </c>
      <c r="B1100" s="6" t="s">
        <v>1754</v>
      </c>
      <c r="C1100" s="7" t="s">
        <v>9</v>
      </c>
      <c r="D1100" s="11" t="s">
        <v>3947</v>
      </c>
      <c r="E1100" s="11">
        <v>3410</v>
      </c>
      <c r="F1100" s="5" t="s">
        <v>3948</v>
      </c>
      <c r="G1100" s="5" t="s">
        <v>58</v>
      </c>
      <c r="H1100" s="5" t="str">
        <f t="shared" si="34"/>
        <v>UPDATE crash_ACC SET CITYtxt = 'ST MARTIN' where RTRIM(CITY)='3410'</v>
      </c>
    </row>
    <row r="1101" spans="1:8" x14ac:dyDescent="0.25">
      <c r="A1101" s="7">
        <v>1918</v>
      </c>
      <c r="B1101" s="6" t="s">
        <v>1755</v>
      </c>
      <c r="C1101" s="7" t="s">
        <v>9</v>
      </c>
      <c r="D1101" s="11" t="s">
        <v>3949</v>
      </c>
      <c r="E1101" s="11">
        <v>3415</v>
      </c>
      <c r="F1101" s="5" t="s">
        <v>3950</v>
      </c>
      <c r="G1101" s="5" t="s">
        <v>58</v>
      </c>
      <c r="H1101" s="5" t="str">
        <f t="shared" si="34"/>
        <v>UPDATE crash_ACC SET CITYtxt = 'ST MARYS PT' where RTRIM(CITY)='3415'</v>
      </c>
    </row>
    <row r="1102" spans="1:8" x14ac:dyDescent="0.25">
      <c r="A1102" s="7">
        <v>1919</v>
      </c>
      <c r="B1102" s="6" t="s">
        <v>1756</v>
      </c>
      <c r="C1102" s="7" t="s">
        <v>9</v>
      </c>
      <c r="D1102" s="11" t="s">
        <v>3951</v>
      </c>
      <c r="E1102" s="11">
        <v>3420</v>
      </c>
      <c r="F1102" s="5" t="s">
        <v>5490</v>
      </c>
      <c r="G1102" s="5" t="s">
        <v>58</v>
      </c>
      <c r="H1102" s="5" t="str">
        <f t="shared" si="34"/>
        <v>UPDATE crash_ACC SET CITYtxt = 'ST MICHAEL' where RTRIM(CITY)='3420'</v>
      </c>
    </row>
    <row r="1103" spans="1:8" x14ac:dyDescent="0.25">
      <c r="A1103" s="7">
        <v>1920</v>
      </c>
      <c r="B1103" s="6" t="s">
        <v>1757</v>
      </c>
      <c r="C1103" s="7" t="s">
        <v>9</v>
      </c>
      <c r="D1103" s="11" t="s">
        <v>3952</v>
      </c>
      <c r="E1103" s="11">
        <v>3425</v>
      </c>
      <c r="F1103" s="5" t="s">
        <v>3953</v>
      </c>
      <c r="G1103" s="5" t="s">
        <v>58</v>
      </c>
      <c r="H1103" s="5" t="str">
        <f t="shared" si="34"/>
        <v>UPDATE crash_ACC SET CITYtxt = 'ST PAUL' where RTRIM(CITY)='3425'</v>
      </c>
    </row>
    <row r="1104" spans="1:8" x14ac:dyDescent="0.25">
      <c r="A1104" s="7">
        <v>1921</v>
      </c>
      <c r="B1104" s="6" t="s">
        <v>1758</v>
      </c>
      <c r="C1104" s="7" t="s">
        <v>9</v>
      </c>
      <c r="D1104" s="11" t="s">
        <v>3954</v>
      </c>
      <c r="E1104" s="11">
        <v>3430</v>
      </c>
      <c r="F1104" s="5" t="s">
        <v>5491</v>
      </c>
      <c r="G1104" s="5" t="s">
        <v>58</v>
      </c>
      <c r="H1104" s="5" t="str">
        <f t="shared" si="34"/>
        <v>UPDATE crash_ACC SET CITYtxt = 'ST PAUL PARK' where RTRIM(CITY)='3430'</v>
      </c>
    </row>
    <row r="1105" spans="1:8" x14ac:dyDescent="0.25">
      <c r="A1105" s="7">
        <v>1922</v>
      </c>
      <c r="B1105" s="6" t="s">
        <v>1759</v>
      </c>
      <c r="C1105" s="7" t="s">
        <v>9</v>
      </c>
      <c r="D1105" s="11" t="s">
        <v>3955</v>
      </c>
      <c r="E1105" s="11">
        <v>3435</v>
      </c>
      <c r="F1105" s="5" t="s">
        <v>5492</v>
      </c>
      <c r="G1105" s="5" t="s">
        <v>58</v>
      </c>
      <c r="H1105" s="5" t="str">
        <f t="shared" si="34"/>
        <v>UPDATE crash_ACC SET CITYtxt = 'ST PETER' where RTRIM(CITY)='3435'</v>
      </c>
    </row>
    <row r="1106" spans="1:8" x14ac:dyDescent="0.25">
      <c r="A1106" s="7">
        <v>1923</v>
      </c>
      <c r="B1106" s="6" t="s">
        <v>1760</v>
      </c>
      <c r="C1106" s="7" t="s">
        <v>9</v>
      </c>
      <c r="D1106" s="11" t="s">
        <v>3956</v>
      </c>
      <c r="E1106" s="11">
        <v>3440</v>
      </c>
      <c r="F1106" s="5" t="s">
        <v>3957</v>
      </c>
      <c r="G1106" s="5" t="s">
        <v>58</v>
      </c>
      <c r="H1106" s="5" t="str">
        <f t="shared" si="34"/>
        <v>UPDATE crash_ACC SET CITYtxt = 'ST ROSA' where RTRIM(CITY)='3440'</v>
      </c>
    </row>
    <row r="1107" spans="1:8" x14ac:dyDescent="0.25">
      <c r="A1107" s="7">
        <v>1924</v>
      </c>
      <c r="B1107" s="6" t="s">
        <v>1761</v>
      </c>
      <c r="C1107" s="7" t="s">
        <v>9</v>
      </c>
      <c r="D1107" s="11" t="s">
        <v>3958</v>
      </c>
      <c r="E1107" s="11">
        <v>3445</v>
      </c>
      <c r="F1107" s="5" t="s">
        <v>5493</v>
      </c>
      <c r="G1107" s="5" t="s">
        <v>58</v>
      </c>
      <c r="H1107" s="5" t="str">
        <f t="shared" si="34"/>
        <v>UPDATE crash_ACC SET CITYtxt = 'ST STEPHEN' where RTRIM(CITY)='3445'</v>
      </c>
    </row>
    <row r="1108" spans="1:8" x14ac:dyDescent="0.25">
      <c r="A1108" s="7">
        <v>1925</v>
      </c>
      <c r="B1108" s="6" t="s">
        <v>1762</v>
      </c>
      <c r="C1108" s="7" t="s">
        <v>9</v>
      </c>
      <c r="D1108" s="11" t="s">
        <v>3959</v>
      </c>
      <c r="E1108" s="11">
        <v>3450</v>
      </c>
      <c r="F1108" s="5" t="s">
        <v>5494</v>
      </c>
      <c r="G1108" s="5" t="s">
        <v>58</v>
      </c>
      <c r="H1108" s="5" t="str">
        <f t="shared" ref="H1108:H1171" si="35">"UPDATE crash_"&amp;TRIM(G1108)&amp;" SET "&amp;TRIM(C1108)&amp;"txt = '"&amp;TRIM(F1108)&amp;"' where RTRIM("&amp;TRIM(C1108)&amp;")='"&amp;TRIM(E1108)&amp;"'"</f>
        <v>UPDATE crash_ACC SET CITYtxt = 'ST VINCENT' where RTRIM(CITY)='3450'</v>
      </c>
    </row>
    <row r="1109" spans="1:8" x14ac:dyDescent="0.25">
      <c r="A1109" s="7">
        <v>1926</v>
      </c>
      <c r="B1109" s="6" t="s">
        <v>1763</v>
      </c>
      <c r="C1109" s="7" t="s">
        <v>9</v>
      </c>
      <c r="D1109" s="11" t="s">
        <v>3960</v>
      </c>
      <c r="E1109" s="11">
        <v>3455</v>
      </c>
      <c r="F1109" s="5" t="s">
        <v>3961</v>
      </c>
      <c r="G1109" s="5" t="s">
        <v>58</v>
      </c>
      <c r="H1109" s="5" t="str">
        <f t="shared" si="35"/>
        <v>UPDATE crash_ACC SET CITYtxt = 'SANBORN' where RTRIM(CITY)='3455'</v>
      </c>
    </row>
    <row r="1110" spans="1:8" x14ac:dyDescent="0.25">
      <c r="A1110" s="7">
        <v>1927</v>
      </c>
      <c r="B1110" s="6" t="s">
        <v>1764</v>
      </c>
      <c r="C1110" s="7" t="s">
        <v>9</v>
      </c>
      <c r="D1110" s="11" t="s">
        <v>3962</v>
      </c>
      <c r="E1110" s="11">
        <v>3460</v>
      </c>
      <c r="F1110" s="5" t="s">
        <v>3963</v>
      </c>
      <c r="G1110" s="5" t="s">
        <v>58</v>
      </c>
      <c r="H1110" s="5" t="str">
        <f t="shared" si="35"/>
        <v>UPDATE crash_ACC SET CITYtxt = 'SANDSTONE' where RTRIM(CITY)='3460'</v>
      </c>
    </row>
    <row r="1111" spans="1:8" x14ac:dyDescent="0.25">
      <c r="A1111" s="7">
        <v>1928</v>
      </c>
      <c r="B1111" s="6" t="s">
        <v>1765</v>
      </c>
      <c r="C1111" s="7" t="s">
        <v>9</v>
      </c>
      <c r="D1111" s="11" t="s">
        <v>3964</v>
      </c>
      <c r="E1111" s="11">
        <v>3465</v>
      </c>
      <c r="F1111" s="5" t="s">
        <v>5495</v>
      </c>
      <c r="G1111" s="5" t="s">
        <v>58</v>
      </c>
      <c r="H1111" s="5" t="str">
        <f t="shared" si="35"/>
        <v>UPDATE crash_ACC SET CITYtxt = 'SARGEANT' where RTRIM(CITY)='3465'</v>
      </c>
    </row>
    <row r="1112" spans="1:8" x14ac:dyDescent="0.25">
      <c r="A1112" s="7">
        <v>1929</v>
      </c>
      <c r="B1112" s="6" t="s">
        <v>1766</v>
      </c>
      <c r="C1112" s="7" t="s">
        <v>9</v>
      </c>
      <c r="D1112" s="11" t="s">
        <v>3965</v>
      </c>
      <c r="E1112" s="11">
        <v>3470</v>
      </c>
      <c r="F1112" s="5" t="s">
        <v>3966</v>
      </c>
      <c r="G1112" s="5" t="s">
        <v>58</v>
      </c>
      <c r="H1112" s="5" t="str">
        <f t="shared" si="35"/>
        <v>UPDATE crash_ACC SET CITYtxt = 'SARTELL' where RTRIM(CITY)='3470'</v>
      </c>
    </row>
    <row r="1113" spans="1:8" x14ac:dyDescent="0.25">
      <c r="A1113" s="7">
        <v>1930</v>
      </c>
      <c r="B1113" s="6" t="s">
        <v>1767</v>
      </c>
      <c r="C1113" s="7" t="s">
        <v>9</v>
      </c>
      <c r="D1113" s="11" t="s">
        <v>3967</v>
      </c>
      <c r="E1113" s="11">
        <v>3475</v>
      </c>
      <c r="F1113" s="5" t="s">
        <v>3968</v>
      </c>
      <c r="G1113" s="5" t="s">
        <v>58</v>
      </c>
      <c r="H1113" s="5" t="str">
        <f t="shared" si="35"/>
        <v>UPDATE crash_ACC SET CITYtxt = 'SAUK CENTER' where RTRIM(CITY)='3475'</v>
      </c>
    </row>
    <row r="1114" spans="1:8" x14ac:dyDescent="0.25">
      <c r="A1114" s="7">
        <v>1931</v>
      </c>
      <c r="B1114" s="6" t="s">
        <v>1768</v>
      </c>
      <c r="C1114" s="7" t="s">
        <v>9</v>
      </c>
      <c r="D1114" s="11" t="s">
        <v>3969</v>
      </c>
      <c r="E1114" s="11">
        <v>3480</v>
      </c>
      <c r="F1114" s="5" t="s">
        <v>3970</v>
      </c>
      <c r="G1114" s="5" t="s">
        <v>58</v>
      </c>
      <c r="H1114" s="5" t="str">
        <f t="shared" si="35"/>
        <v>UPDATE crash_ACC SET CITYtxt = 'SAUK RAPIDS' where RTRIM(CITY)='3480'</v>
      </c>
    </row>
    <row r="1115" spans="1:8" x14ac:dyDescent="0.25">
      <c r="A1115" s="7">
        <v>1932</v>
      </c>
      <c r="B1115" s="6" t="s">
        <v>1769</v>
      </c>
      <c r="C1115" s="7" t="s">
        <v>9</v>
      </c>
      <c r="D1115" s="11" t="s">
        <v>3971</v>
      </c>
      <c r="E1115" s="11">
        <v>3485</v>
      </c>
      <c r="F1115" s="5" t="s">
        <v>5496</v>
      </c>
      <c r="G1115" s="5" t="s">
        <v>58</v>
      </c>
      <c r="H1115" s="5" t="str">
        <f t="shared" si="35"/>
        <v>UPDATE crash_ACC SET CITYtxt = 'SAVAGE' where RTRIM(CITY)='3485'</v>
      </c>
    </row>
    <row r="1116" spans="1:8" x14ac:dyDescent="0.25">
      <c r="A1116" s="7">
        <v>1933</v>
      </c>
      <c r="B1116" s="6" t="s">
        <v>1770</v>
      </c>
      <c r="C1116" s="7" t="s">
        <v>9</v>
      </c>
      <c r="D1116" s="11" t="s">
        <v>3972</v>
      </c>
      <c r="E1116" s="11">
        <v>3487</v>
      </c>
      <c r="F1116" s="5" t="s">
        <v>3973</v>
      </c>
      <c r="G1116" s="5" t="s">
        <v>58</v>
      </c>
      <c r="H1116" s="5" t="str">
        <f t="shared" si="35"/>
        <v>UPDATE crash_ACC SET CITYtxt = 'SCANDIA' where RTRIM(CITY)='3487'</v>
      </c>
    </row>
    <row r="1117" spans="1:8" x14ac:dyDescent="0.25">
      <c r="A1117" s="7">
        <v>1934</v>
      </c>
      <c r="B1117" s="6" t="s">
        <v>1771</v>
      </c>
      <c r="C1117" s="7" t="s">
        <v>9</v>
      </c>
      <c r="D1117" s="11" t="s">
        <v>3974</v>
      </c>
      <c r="E1117" s="11">
        <v>3490</v>
      </c>
      <c r="F1117" s="5" t="s">
        <v>3975</v>
      </c>
      <c r="G1117" s="5" t="s">
        <v>58</v>
      </c>
      <c r="H1117" s="5" t="str">
        <f t="shared" si="35"/>
        <v>UPDATE crash_ACC SET CITYtxt = 'SCANLON' where RTRIM(CITY)='3490'</v>
      </c>
    </row>
    <row r="1118" spans="1:8" x14ac:dyDescent="0.25">
      <c r="A1118" s="7">
        <v>1935</v>
      </c>
      <c r="B1118" s="6" t="s">
        <v>1772</v>
      </c>
      <c r="C1118" s="7" t="s">
        <v>9</v>
      </c>
      <c r="D1118" s="11" t="s">
        <v>3976</v>
      </c>
      <c r="E1118" s="11">
        <v>3495</v>
      </c>
      <c r="F1118" s="5" t="s">
        <v>5497</v>
      </c>
      <c r="G1118" s="5" t="s">
        <v>58</v>
      </c>
      <c r="H1118" s="5" t="str">
        <f t="shared" si="35"/>
        <v>UPDATE crash_ACC SET CITYtxt = 'SEAFORTH' where RTRIM(CITY)='3495'</v>
      </c>
    </row>
    <row r="1119" spans="1:8" x14ac:dyDescent="0.25">
      <c r="A1119" s="7">
        <v>1936</v>
      </c>
      <c r="B1119" s="6" t="s">
        <v>1773</v>
      </c>
      <c r="C1119" s="7" t="s">
        <v>9</v>
      </c>
      <c r="D1119" s="11" t="s">
        <v>3977</v>
      </c>
      <c r="E1119" s="11">
        <v>3500</v>
      </c>
      <c r="F1119" s="5" t="s">
        <v>5498</v>
      </c>
      <c r="G1119" s="5" t="s">
        <v>58</v>
      </c>
      <c r="H1119" s="5" t="str">
        <f t="shared" si="35"/>
        <v>UPDATE crash_ACC SET CITYtxt = 'SEBEKA' where RTRIM(CITY)='3500'</v>
      </c>
    </row>
    <row r="1120" spans="1:8" x14ac:dyDescent="0.25">
      <c r="A1120" s="7">
        <v>1937</v>
      </c>
      <c r="B1120" s="6" t="s">
        <v>1774</v>
      </c>
      <c r="C1120" s="7" t="s">
        <v>9</v>
      </c>
      <c r="D1120" s="11" t="s">
        <v>3978</v>
      </c>
      <c r="E1120" s="11">
        <v>3505</v>
      </c>
      <c r="F1120" s="5" t="s">
        <v>3979</v>
      </c>
      <c r="G1120" s="5" t="s">
        <v>58</v>
      </c>
      <c r="H1120" s="5" t="str">
        <f t="shared" si="35"/>
        <v>UPDATE crash_ACC SET CITYtxt = 'SEDAN' where RTRIM(CITY)='3505'</v>
      </c>
    </row>
    <row r="1121" spans="1:8" x14ac:dyDescent="0.25">
      <c r="A1121" s="7">
        <v>1938</v>
      </c>
      <c r="B1121" s="6" t="s">
        <v>1775</v>
      </c>
      <c r="C1121" s="7" t="s">
        <v>9</v>
      </c>
      <c r="D1121" s="11" t="s">
        <v>3980</v>
      </c>
      <c r="E1121" s="11">
        <v>3510</v>
      </c>
      <c r="F1121" s="5" t="s">
        <v>5499</v>
      </c>
      <c r="G1121" s="5" t="s">
        <v>58</v>
      </c>
      <c r="H1121" s="5" t="str">
        <f t="shared" si="35"/>
        <v>UPDATE crash_ACC SET CITYtxt = 'SHAFER' where RTRIM(CITY)='3510'</v>
      </c>
    </row>
    <row r="1122" spans="1:8" x14ac:dyDescent="0.25">
      <c r="A1122" s="7">
        <v>1939</v>
      </c>
      <c r="B1122" s="6" t="s">
        <v>1776</v>
      </c>
      <c r="C1122" s="7" t="s">
        <v>9</v>
      </c>
      <c r="D1122" s="11" t="s">
        <v>3981</v>
      </c>
      <c r="E1122" s="11">
        <v>3515</v>
      </c>
      <c r="F1122" s="5" t="s">
        <v>5500</v>
      </c>
      <c r="G1122" s="5" t="s">
        <v>58</v>
      </c>
      <c r="H1122" s="5" t="str">
        <f t="shared" si="35"/>
        <v>UPDATE crash_ACC SET CITYtxt = 'SHAKOPEE' where RTRIM(CITY)='3515'</v>
      </c>
    </row>
    <row r="1123" spans="1:8" x14ac:dyDescent="0.25">
      <c r="A1123" s="7">
        <v>1940</v>
      </c>
      <c r="B1123" s="6" t="s">
        <v>1777</v>
      </c>
      <c r="C1123" s="7" t="s">
        <v>9</v>
      </c>
      <c r="D1123" s="11" t="s">
        <v>3982</v>
      </c>
      <c r="E1123" s="11">
        <v>3520</v>
      </c>
      <c r="F1123" s="5" t="s">
        <v>5501</v>
      </c>
      <c r="G1123" s="5" t="s">
        <v>58</v>
      </c>
      <c r="H1123" s="5" t="str">
        <f t="shared" si="35"/>
        <v>UPDATE crash_ACC SET CITYtxt = 'SHELLY' where RTRIM(CITY)='3520'</v>
      </c>
    </row>
    <row r="1124" spans="1:8" x14ac:dyDescent="0.25">
      <c r="A1124" s="7">
        <v>1941</v>
      </c>
      <c r="B1124" s="6" t="s">
        <v>1778</v>
      </c>
      <c r="C1124" s="7" t="s">
        <v>9</v>
      </c>
      <c r="D1124" s="11" t="s">
        <v>3983</v>
      </c>
      <c r="E1124" s="11">
        <v>3525</v>
      </c>
      <c r="F1124" s="5" t="s">
        <v>2566</v>
      </c>
      <c r="G1124" s="5" t="s">
        <v>58</v>
      </c>
      <c r="H1124" s="5" t="str">
        <f t="shared" si="35"/>
        <v>UPDATE crash_ACC SET CITYtxt = 'SHERBURNE' where RTRIM(CITY)='3525'</v>
      </c>
    </row>
    <row r="1125" spans="1:8" x14ac:dyDescent="0.25">
      <c r="A1125" s="7">
        <v>1942</v>
      </c>
      <c r="B1125" s="6" t="s">
        <v>1779</v>
      </c>
      <c r="C1125" s="7" t="s">
        <v>9</v>
      </c>
      <c r="D1125" s="11" t="s">
        <v>3984</v>
      </c>
      <c r="E1125" s="11">
        <v>3530</v>
      </c>
      <c r="F1125" s="5" t="s">
        <v>3985</v>
      </c>
      <c r="G1125" s="5" t="s">
        <v>58</v>
      </c>
      <c r="H1125" s="5" t="str">
        <f t="shared" si="35"/>
        <v>UPDATE crash_ACC SET CITYtxt = 'SHEVLIN' where RTRIM(CITY)='3530'</v>
      </c>
    </row>
    <row r="1126" spans="1:8" x14ac:dyDescent="0.25">
      <c r="A1126" s="7">
        <v>1943</v>
      </c>
      <c r="B1126" s="6" t="s">
        <v>1780</v>
      </c>
      <c r="C1126" s="7" t="s">
        <v>9</v>
      </c>
      <c r="D1126" s="11" t="s">
        <v>3986</v>
      </c>
      <c r="E1126" s="11">
        <v>3535</v>
      </c>
      <c r="F1126" s="5" t="s">
        <v>3987</v>
      </c>
      <c r="G1126" s="5" t="s">
        <v>58</v>
      </c>
      <c r="H1126" s="5" t="str">
        <f t="shared" si="35"/>
        <v>UPDATE crash_ACC SET CITYtxt = 'SHOREVIEW' where RTRIM(CITY)='3535'</v>
      </c>
    </row>
    <row r="1127" spans="1:8" x14ac:dyDescent="0.25">
      <c r="A1127" s="7">
        <v>1944</v>
      </c>
      <c r="B1127" s="6" t="s">
        <v>1781</v>
      </c>
      <c r="C1127" s="7" t="s">
        <v>9</v>
      </c>
      <c r="D1127" s="11" t="s">
        <v>3988</v>
      </c>
      <c r="E1127" s="11">
        <v>3540</v>
      </c>
      <c r="F1127" s="5" t="s">
        <v>3989</v>
      </c>
      <c r="G1127" s="5" t="s">
        <v>58</v>
      </c>
      <c r="H1127" s="5" t="str">
        <f t="shared" si="35"/>
        <v>UPDATE crash_ACC SET CITYtxt = 'SHOREWOOD' where RTRIM(CITY)='3540'</v>
      </c>
    </row>
    <row r="1128" spans="1:8" x14ac:dyDescent="0.25">
      <c r="A1128" s="7">
        <v>1945</v>
      </c>
      <c r="B1128" s="6" t="s">
        <v>1782</v>
      </c>
      <c r="C1128" s="7" t="s">
        <v>9</v>
      </c>
      <c r="D1128" s="11" t="s">
        <v>3990</v>
      </c>
      <c r="E1128" s="11">
        <v>3545</v>
      </c>
      <c r="F1128" s="5" t="s">
        <v>5502</v>
      </c>
      <c r="G1128" s="5" t="s">
        <v>58</v>
      </c>
      <c r="H1128" s="5" t="str">
        <f t="shared" si="35"/>
        <v>UPDATE crash_ACC SET CITYtxt = 'SILVER BAY' where RTRIM(CITY)='3545'</v>
      </c>
    </row>
    <row r="1129" spans="1:8" x14ac:dyDescent="0.25">
      <c r="A1129" s="7">
        <v>1946</v>
      </c>
      <c r="B1129" s="6" t="s">
        <v>1783</v>
      </c>
      <c r="C1129" s="7" t="s">
        <v>9</v>
      </c>
      <c r="D1129" s="11" t="s">
        <v>3991</v>
      </c>
      <c r="E1129" s="11">
        <v>3550</v>
      </c>
      <c r="F1129" s="5" t="s">
        <v>3992</v>
      </c>
      <c r="G1129" s="5" t="s">
        <v>58</v>
      </c>
      <c r="H1129" s="5" t="str">
        <f t="shared" si="35"/>
        <v>UPDATE crash_ACC SET CITYtxt = 'SILVER LAKE' where RTRIM(CITY)='3550'</v>
      </c>
    </row>
    <row r="1130" spans="1:8" x14ac:dyDescent="0.25">
      <c r="A1130" s="7">
        <v>1947</v>
      </c>
      <c r="B1130" s="6" t="s">
        <v>1784</v>
      </c>
      <c r="C1130" s="7" t="s">
        <v>9</v>
      </c>
      <c r="D1130" s="11" t="s">
        <v>3993</v>
      </c>
      <c r="E1130" s="11">
        <v>3555</v>
      </c>
      <c r="F1130" s="5" t="s">
        <v>3994</v>
      </c>
      <c r="G1130" s="5" t="s">
        <v>58</v>
      </c>
      <c r="H1130" s="5" t="str">
        <f t="shared" si="35"/>
        <v>UPDATE crash_ACC SET CITYtxt = 'SKYLINE' where RTRIM(CITY)='3555'</v>
      </c>
    </row>
    <row r="1131" spans="1:8" x14ac:dyDescent="0.25">
      <c r="A1131" s="7">
        <v>1948</v>
      </c>
      <c r="B1131" s="6" t="s">
        <v>1785</v>
      </c>
      <c r="C1131" s="7" t="s">
        <v>9</v>
      </c>
      <c r="D1131" s="11" t="s">
        <v>3995</v>
      </c>
      <c r="E1131" s="11">
        <v>3560</v>
      </c>
      <c r="F1131" s="5" t="s">
        <v>3996</v>
      </c>
      <c r="G1131" s="5" t="s">
        <v>58</v>
      </c>
      <c r="H1131" s="5" t="str">
        <f t="shared" si="35"/>
        <v>UPDATE crash_ACC SET CITYtxt = 'SLAYTON' where RTRIM(CITY)='3560'</v>
      </c>
    </row>
    <row r="1132" spans="1:8" x14ac:dyDescent="0.25">
      <c r="A1132" s="7">
        <v>1949</v>
      </c>
      <c r="B1132" s="6" t="s">
        <v>1786</v>
      </c>
      <c r="C1132" s="7" t="s">
        <v>9</v>
      </c>
      <c r="D1132" s="11" t="s">
        <v>3997</v>
      </c>
      <c r="E1132" s="11">
        <v>3565</v>
      </c>
      <c r="F1132" s="5" t="s">
        <v>5503</v>
      </c>
      <c r="G1132" s="5" t="s">
        <v>58</v>
      </c>
      <c r="H1132" s="5" t="str">
        <f t="shared" si="35"/>
        <v>UPDATE crash_ACC SET CITYtxt = 'SLEEPY EYE' where RTRIM(CITY)='3565'</v>
      </c>
    </row>
    <row r="1133" spans="1:8" x14ac:dyDescent="0.25">
      <c r="A1133" s="7">
        <v>1950</v>
      </c>
      <c r="B1133" s="6" t="s">
        <v>1787</v>
      </c>
      <c r="C1133" s="7" t="s">
        <v>9</v>
      </c>
      <c r="D1133" s="11" t="s">
        <v>3998</v>
      </c>
      <c r="E1133" s="11">
        <v>3570</v>
      </c>
      <c r="F1133" s="5" t="s">
        <v>5504</v>
      </c>
      <c r="G1133" s="5" t="s">
        <v>58</v>
      </c>
      <c r="H1133" s="5" t="str">
        <f t="shared" si="35"/>
        <v>UPDATE crash_ACC SET CITYtxt = 'SOBIESKA' where RTRIM(CITY)='3570'</v>
      </c>
    </row>
    <row r="1134" spans="1:8" x14ac:dyDescent="0.25">
      <c r="A1134" s="7">
        <v>1951</v>
      </c>
      <c r="B1134" s="6" t="s">
        <v>1788</v>
      </c>
      <c r="C1134" s="7" t="s">
        <v>9</v>
      </c>
      <c r="D1134" s="11" t="s">
        <v>3999</v>
      </c>
      <c r="E1134" s="11">
        <v>3575</v>
      </c>
      <c r="F1134" s="5" t="s">
        <v>5505</v>
      </c>
      <c r="G1134" s="5" t="s">
        <v>58</v>
      </c>
      <c r="H1134" s="5" t="str">
        <f t="shared" si="35"/>
        <v>UPDATE crash_ACC SET CITYtxt = 'SOLWAY' where RTRIM(CITY)='3575'</v>
      </c>
    </row>
    <row r="1135" spans="1:8" x14ac:dyDescent="0.25">
      <c r="A1135" s="7">
        <v>1952</v>
      </c>
      <c r="B1135" s="6" t="s">
        <v>1789</v>
      </c>
      <c r="C1135" s="7" t="s">
        <v>9</v>
      </c>
      <c r="D1135" s="11" t="s">
        <v>4000</v>
      </c>
      <c r="E1135" s="11">
        <v>3585</v>
      </c>
      <c r="F1135" s="5" t="s">
        <v>4001</v>
      </c>
      <c r="G1135" s="5" t="s">
        <v>58</v>
      </c>
      <c r="H1135" s="5" t="str">
        <f t="shared" si="35"/>
        <v>UPDATE crash_ACC SET CITYtxt = 'SOUTH HAVEN' where RTRIM(CITY)='3585'</v>
      </c>
    </row>
    <row r="1136" spans="1:8" x14ac:dyDescent="0.25">
      <c r="A1136" s="7">
        <v>1953</v>
      </c>
      <c r="B1136" s="6" t="s">
        <v>1790</v>
      </c>
      <c r="C1136" s="7" t="s">
        <v>9</v>
      </c>
      <c r="D1136" s="11" t="s">
        <v>4002</v>
      </c>
      <c r="E1136" s="11">
        <v>3590</v>
      </c>
      <c r="F1136" s="5" t="s">
        <v>5506</v>
      </c>
      <c r="G1136" s="5" t="s">
        <v>58</v>
      </c>
      <c r="H1136" s="5" t="str">
        <f t="shared" si="35"/>
        <v>UPDATE crash_ACC SET CITYtxt = 'S INTNTL FALLS' where RTRIM(CITY)='3590'</v>
      </c>
    </row>
    <row r="1137" spans="1:8" x14ac:dyDescent="0.25">
      <c r="A1137" s="7">
        <v>1954</v>
      </c>
      <c r="B1137" s="6" t="s">
        <v>1791</v>
      </c>
      <c r="C1137" s="7" t="s">
        <v>9</v>
      </c>
      <c r="D1137" s="11" t="s">
        <v>4003</v>
      </c>
      <c r="E1137" s="11">
        <v>3595</v>
      </c>
      <c r="F1137" s="5" t="s">
        <v>4004</v>
      </c>
      <c r="G1137" s="5" t="s">
        <v>58</v>
      </c>
      <c r="H1137" s="5" t="str">
        <f t="shared" si="35"/>
        <v>UPDATE crash_ACC SET CITYtxt = 'S ST PAUL' where RTRIM(CITY)='3595'</v>
      </c>
    </row>
    <row r="1138" spans="1:8" x14ac:dyDescent="0.25">
      <c r="A1138" s="7">
        <v>1955</v>
      </c>
      <c r="B1138" s="6" t="s">
        <v>1792</v>
      </c>
      <c r="C1138" s="7" t="s">
        <v>9</v>
      </c>
      <c r="D1138" s="11" t="s">
        <v>4005</v>
      </c>
      <c r="E1138" s="11">
        <v>3600</v>
      </c>
      <c r="F1138" s="5" t="s">
        <v>5507</v>
      </c>
      <c r="G1138" s="5" t="s">
        <v>58</v>
      </c>
      <c r="H1138" s="5" t="str">
        <f t="shared" si="35"/>
        <v>UPDATE crash_ACC SET CITYtxt = 'SPICER' where RTRIM(CITY)='3600'</v>
      </c>
    </row>
    <row r="1139" spans="1:8" x14ac:dyDescent="0.25">
      <c r="A1139" s="7">
        <v>1956</v>
      </c>
      <c r="B1139" s="6" t="s">
        <v>1793</v>
      </c>
      <c r="C1139" s="7" t="s">
        <v>9</v>
      </c>
      <c r="D1139" s="11" t="s">
        <v>4006</v>
      </c>
      <c r="E1139" s="11">
        <v>3605</v>
      </c>
      <c r="F1139" s="5" t="s">
        <v>4007</v>
      </c>
      <c r="G1139" s="5" t="s">
        <v>58</v>
      </c>
      <c r="H1139" s="5" t="str">
        <f t="shared" si="35"/>
        <v>UPDATE crash_ACC SET CITYtxt = 'SPRINGFIELD' where RTRIM(CITY)='3605'</v>
      </c>
    </row>
    <row r="1140" spans="1:8" x14ac:dyDescent="0.25">
      <c r="A1140" s="7">
        <v>1957</v>
      </c>
      <c r="B1140" s="6" t="s">
        <v>1794</v>
      </c>
      <c r="C1140" s="7" t="s">
        <v>9</v>
      </c>
      <c r="D1140" s="11" t="s">
        <v>4008</v>
      </c>
      <c r="E1140" s="11">
        <v>3610</v>
      </c>
      <c r="F1140" s="5" t="s">
        <v>5508</v>
      </c>
      <c r="G1140" s="5" t="s">
        <v>58</v>
      </c>
      <c r="H1140" s="5" t="str">
        <f t="shared" si="35"/>
        <v>UPDATE crash_ACC SET CITYtxt = 'SPRING GROVE' where RTRIM(CITY)='3610'</v>
      </c>
    </row>
    <row r="1141" spans="1:8" x14ac:dyDescent="0.25">
      <c r="A1141" s="7">
        <v>1958</v>
      </c>
      <c r="B1141" s="6" t="s">
        <v>1795</v>
      </c>
      <c r="C1141" s="7" t="s">
        <v>9</v>
      </c>
      <c r="D1141" s="11" t="s">
        <v>4009</v>
      </c>
      <c r="E1141" s="11">
        <v>3615</v>
      </c>
      <c r="F1141" s="5" t="s">
        <v>4010</v>
      </c>
      <c r="G1141" s="5" t="s">
        <v>58</v>
      </c>
      <c r="H1141" s="5" t="str">
        <f t="shared" si="35"/>
        <v>UPDATE crash_ACC SET CITYtxt = 'SPRING HILL' where RTRIM(CITY)='3615'</v>
      </c>
    </row>
    <row r="1142" spans="1:8" x14ac:dyDescent="0.25">
      <c r="A1142" s="7">
        <v>1959</v>
      </c>
      <c r="B1142" s="6" t="s">
        <v>1796</v>
      </c>
      <c r="C1142" s="7" t="s">
        <v>9</v>
      </c>
      <c r="D1142" s="11" t="s">
        <v>4011</v>
      </c>
      <c r="E1142" s="11">
        <v>3620</v>
      </c>
      <c r="F1142" s="5" t="s">
        <v>5509</v>
      </c>
      <c r="G1142" s="5" t="s">
        <v>58</v>
      </c>
      <c r="H1142" s="5" t="str">
        <f t="shared" si="35"/>
        <v>UPDATE crash_ACC SET CITYtxt = 'SPRING LK PARK' where RTRIM(CITY)='3620'</v>
      </c>
    </row>
    <row r="1143" spans="1:8" x14ac:dyDescent="0.25">
      <c r="A1143" s="7">
        <v>1960</v>
      </c>
      <c r="B1143" s="6" t="s">
        <v>1797</v>
      </c>
      <c r="C1143" s="7" t="s">
        <v>9</v>
      </c>
      <c r="D1143" s="11" t="s">
        <v>4012</v>
      </c>
      <c r="E1143" s="11">
        <v>3625</v>
      </c>
      <c r="F1143" s="5" t="s">
        <v>4013</v>
      </c>
      <c r="G1143" s="5" t="s">
        <v>58</v>
      </c>
      <c r="H1143" s="5" t="str">
        <f t="shared" si="35"/>
        <v>UPDATE crash_ACC SET CITYtxt = 'SPRING PARK' where RTRIM(CITY)='3625'</v>
      </c>
    </row>
    <row r="1144" spans="1:8" x14ac:dyDescent="0.25">
      <c r="A1144" s="7">
        <v>1961</v>
      </c>
      <c r="B1144" s="6" t="s">
        <v>1798</v>
      </c>
      <c r="C1144" s="7" t="s">
        <v>9</v>
      </c>
      <c r="D1144" s="11" t="s">
        <v>4014</v>
      </c>
      <c r="E1144" s="11">
        <v>3630</v>
      </c>
      <c r="F1144" s="5" t="s">
        <v>5510</v>
      </c>
      <c r="G1144" s="5" t="s">
        <v>58</v>
      </c>
      <c r="H1144" s="5" t="str">
        <f t="shared" si="35"/>
        <v>UPDATE crash_ACC SET CITYtxt = 'SPRING VLY' where RTRIM(CITY)='3630'</v>
      </c>
    </row>
    <row r="1145" spans="1:8" x14ac:dyDescent="0.25">
      <c r="A1145" s="7">
        <v>1962</v>
      </c>
      <c r="B1145" s="6" t="s">
        <v>1799</v>
      </c>
      <c r="C1145" s="7" t="s">
        <v>9</v>
      </c>
      <c r="D1145" s="11" t="s">
        <v>4015</v>
      </c>
      <c r="E1145" s="11">
        <v>3635</v>
      </c>
      <c r="F1145" s="5" t="s">
        <v>5511</v>
      </c>
      <c r="G1145" s="5" t="s">
        <v>58</v>
      </c>
      <c r="H1145" s="5" t="str">
        <f t="shared" si="35"/>
        <v>UPDATE crash_ACC SET CITYtxt = 'SQUAW LAKE' where RTRIM(CITY)='3635'</v>
      </c>
    </row>
    <row r="1146" spans="1:8" x14ac:dyDescent="0.25">
      <c r="A1146" s="7">
        <v>1963</v>
      </c>
      <c r="B1146" s="6" t="s">
        <v>1800</v>
      </c>
      <c r="C1146" s="7" t="s">
        <v>9</v>
      </c>
      <c r="D1146" s="11" t="s">
        <v>4016</v>
      </c>
      <c r="E1146" s="11">
        <v>3640</v>
      </c>
      <c r="F1146" s="5" t="s">
        <v>4017</v>
      </c>
      <c r="G1146" s="5" t="s">
        <v>58</v>
      </c>
      <c r="H1146" s="5" t="str">
        <f t="shared" si="35"/>
        <v>UPDATE crash_ACC SET CITYtxt = 'STACY' where RTRIM(CITY)='3640'</v>
      </c>
    </row>
    <row r="1147" spans="1:8" x14ac:dyDescent="0.25">
      <c r="A1147" s="7">
        <v>1964</v>
      </c>
      <c r="B1147" s="6" t="s">
        <v>1801</v>
      </c>
      <c r="C1147" s="7" t="s">
        <v>9</v>
      </c>
      <c r="D1147" s="11" t="s">
        <v>4018</v>
      </c>
      <c r="E1147" s="11">
        <v>3645</v>
      </c>
      <c r="F1147" s="5" t="s">
        <v>4019</v>
      </c>
      <c r="G1147" s="5" t="s">
        <v>58</v>
      </c>
      <c r="H1147" s="5" t="str">
        <f t="shared" si="35"/>
        <v>UPDATE crash_ACC SET CITYtxt = 'STAPLES' where RTRIM(CITY)='3645'</v>
      </c>
    </row>
    <row r="1148" spans="1:8" x14ac:dyDescent="0.25">
      <c r="A1148" s="7">
        <v>1965</v>
      </c>
      <c r="B1148" s="6" t="s">
        <v>1802</v>
      </c>
      <c r="C1148" s="7" t="s">
        <v>9</v>
      </c>
      <c r="D1148" s="11" t="s">
        <v>4020</v>
      </c>
      <c r="E1148" s="11">
        <v>3650</v>
      </c>
      <c r="F1148" s="5" t="s">
        <v>5512</v>
      </c>
      <c r="G1148" s="5" t="s">
        <v>58</v>
      </c>
      <c r="H1148" s="5" t="str">
        <f t="shared" si="35"/>
        <v>UPDATE crash_ACC SET CITYtxt = 'STARBUCK' where RTRIM(CITY)='3650'</v>
      </c>
    </row>
    <row r="1149" spans="1:8" x14ac:dyDescent="0.25">
      <c r="A1149" s="7">
        <v>1966</v>
      </c>
      <c r="B1149" s="6" t="s">
        <v>1803</v>
      </c>
      <c r="C1149" s="7" t="s">
        <v>9</v>
      </c>
      <c r="D1149" s="11" t="s">
        <v>4021</v>
      </c>
      <c r="E1149" s="11">
        <v>3655</v>
      </c>
      <c r="F1149" s="5" t="s">
        <v>4022</v>
      </c>
      <c r="G1149" s="5" t="s">
        <v>58</v>
      </c>
      <c r="H1149" s="5" t="str">
        <f t="shared" si="35"/>
        <v>UPDATE crash_ACC SET CITYtxt = 'STEEN' where RTRIM(CITY)='3655'</v>
      </c>
    </row>
    <row r="1150" spans="1:8" x14ac:dyDescent="0.25">
      <c r="A1150" s="7">
        <v>1967</v>
      </c>
      <c r="B1150" s="6" t="s">
        <v>1804</v>
      </c>
      <c r="C1150" s="7" t="s">
        <v>9</v>
      </c>
      <c r="D1150" s="11" t="s">
        <v>4023</v>
      </c>
      <c r="E1150" s="11">
        <v>3660</v>
      </c>
      <c r="F1150" s="5" t="s">
        <v>4024</v>
      </c>
      <c r="G1150" s="5" t="s">
        <v>58</v>
      </c>
      <c r="H1150" s="5" t="str">
        <f t="shared" si="35"/>
        <v>UPDATE crash_ACC SET CITYtxt = 'STEPHEN' where RTRIM(CITY)='3660'</v>
      </c>
    </row>
    <row r="1151" spans="1:8" x14ac:dyDescent="0.25">
      <c r="A1151" s="7">
        <v>1968</v>
      </c>
      <c r="B1151" s="6" t="s">
        <v>1805</v>
      </c>
      <c r="C1151" s="7" t="s">
        <v>9</v>
      </c>
      <c r="D1151" s="11" t="s">
        <v>4025</v>
      </c>
      <c r="E1151" s="11">
        <v>3665</v>
      </c>
      <c r="F1151" s="5" t="s">
        <v>4026</v>
      </c>
      <c r="G1151" s="5" t="s">
        <v>58</v>
      </c>
      <c r="H1151" s="5" t="str">
        <f t="shared" si="35"/>
        <v>UPDATE crash_ACC SET CITYtxt = 'STEWART' where RTRIM(CITY)='3665'</v>
      </c>
    </row>
    <row r="1152" spans="1:8" x14ac:dyDescent="0.25">
      <c r="A1152" s="7">
        <v>1969</v>
      </c>
      <c r="B1152" s="6" t="s">
        <v>1806</v>
      </c>
      <c r="C1152" s="7" t="s">
        <v>9</v>
      </c>
      <c r="D1152" s="11" t="s">
        <v>4027</v>
      </c>
      <c r="E1152" s="11">
        <v>3670</v>
      </c>
      <c r="F1152" s="5" t="s">
        <v>5513</v>
      </c>
      <c r="G1152" s="5" t="s">
        <v>58</v>
      </c>
      <c r="H1152" s="5" t="str">
        <f t="shared" si="35"/>
        <v>UPDATE crash_ACC SET CITYtxt = 'STEWARTVILLE' where RTRIM(CITY)='3670'</v>
      </c>
    </row>
    <row r="1153" spans="1:8" x14ac:dyDescent="0.25">
      <c r="A1153" s="7">
        <v>1970</v>
      </c>
      <c r="B1153" s="6" t="s">
        <v>1807</v>
      </c>
      <c r="C1153" s="7" t="s">
        <v>9</v>
      </c>
      <c r="D1153" s="11" t="s">
        <v>4028</v>
      </c>
      <c r="E1153" s="11">
        <v>3675</v>
      </c>
      <c r="F1153" s="5" t="s">
        <v>5514</v>
      </c>
      <c r="G1153" s="5" t="s">
        <v>58</v>
      </c>
      <c r="H1153" s="5" t="str">
        <f t="shared" si="35"/>
        <v>UPDATE crash_ACC SET CITYtxt = 'STILLWATER' where RTRIM(CITY)='3675'</v>
      </c>
    </row>
    <row r="1154" spans="1:8" x14ac:dyDescent="0.25">
      <c r="A1154" s="7">
        <v>1971</v>
      </c>
      <c r="B1154" s="6" t="s">
        <v>1808</v>
      </c>
      <c r="C1154" s="7" t="s">
        <v>9</v>
      </c>
      <c r="D1154" s="11" t="s">
        <v>4029</v>
      </c>
      <c r="E1154" s="11">
        <v>3685</v>
      </c>
      <c r="F1154" s="5" t="s">
        <v>5515</v>
      </c>
      <c r="G1154" s="5" t="s">
        <v>58</v>
      </c>
      <c r="H1154" s="5" t="str">
        <f t="shared" si="35"/>
        <v>UPDATE crash_ACC SET CITYtxt = 'STOCKTON' where RTRIM(CITY)='3685'</v>
      </c>
    </row>
    <row r="1155" spans="1:8" x14ac:dyDescent="0.25">
      <c r="A1155" s="7">
        <v>1972</v>
      </c>
      <c r="B1155" s="6" t="s">
        <v>1809</v>
      </c>
      <c r="C1155" s="7" t="s">
        <v>9</v>
      </c>
      <c r="D1155" s="11" t="s">
        <v>4030</v>
      </c>
      <c r="E1155" s="11">
        <v>3690</v>
      </c>
      <c r="F1155" s="5" t="s">
        <v>4031</v>
      </c>
      <c r="G1155" s="5" t="s">
        <v>58</v>
      </c>
      <c r="H1155" s="5" t="str">
        <f t="shared" si="35"/>
        <v>UPDATE crash_ACC SET CITYtxt = 'STORDEN' where RTRIM(CITY)='3690'</v>
      </c>
    </row>
    <row r="1156" spans="1:8" x14ac:dyDescent="0.25">
      <c r="A1156" s="7">
        <v>1973</v>
      </c>
      <c r="B1156" s="6" t="s">
        <v>1810</v>
      </c>
      <c r="C1156" s="7" t="s">
        <v>9</v>
      </c>
      <c r="D1156" s="11" t="s">
        <v>4032</v>
      </c>
      <c r="E1156" s="11">
        <v>3695</v>
      </c>
      <c r="F1156" s="5" t="s">
        <v>4033</v>
      </c>
      <c r="G1156" s="5" t="s">
        <v>58</v>
      </c>
      <c r="H1156" s="5" t="str">
        <f t="shared" si="35"/>
        <v>UPDATE crash_ACC SET CITYtxt = 'STRANDQUIST' where RTRIM(CITY)='3695'</v>
      </c>
    </row>
    <row r="1157" spans="1:8" x14ac:dyDescent="0.25">
      <c r="A1157" s="7">
        <v>1974</v>
      </c>
      <c r="B1157" s="6" t="s">
        <v>1811</v>
      </c>
      <c r="C1157" s="7" t="s">
        <v>9</v>
      </c>
      <c r="D1157" s="11" t="s">
        <v>4034</v>
      </c>
      <c r="E1157" s="11">
        <v>3700</v>
      </c>
      <c r="F1157" s="5" t="s">
        <v>5516</v>
      </c>
      <c r="G1157" s="5" t="s">
        <v>58</v>
      </c>
      <c r="H1157" s="5" t="str">
        <f t="shared" si="35"/>
        <v>UPDATE crash_ACC SET CITYtxt = 'STRATHCONA' where RTRIM(CITY)='3700'</v>
      </c>
    </row>
    <row r="1158" spans="1:8" x14ac:dyDescent="0.25">
      <c r="A1158" s="7">
        <v>1975</v>
      </c>
      <c r="B1158" s="6" t="s">
        <v>1812</v>
      </c>
      <c r="C1158" s="7" t="s">
        <v>9</v>
      </c>
      <c r="D1158" s="11" t="s">
        <v>4035</v>
      </c>
      <c r="E1158" s="11">
        <v>3705</v>
      </c>
      <c r="F1158" s="5" t="s">
        <v>4036</v>
      </c>
      <c r="G1158" s="5" t="s">
        <v>58</v>
      </c>
      <c r="H1158" s="5" t="str">
        <f t="shared" si="35"/>
        <v>UPDATE crash_ACC SET CITYtxt = 'STURGEON LK' where RTRIM(CITY)='3705'</v>
      </c>
    </row>
    <row r="1159" spans="1:8" x14ac:dyDescent="0.25">
      <c r="A1159" s="7">
        <v>1976</v>
      </c>
      <c r="B1159" s="6" t="s">
        <v>1813</v>
      </c>
      <c r="C1159" s="7" t="s">
        <v>9</v>
      </c>
      <c r="D1159" s="11" t="s">
        <v>4037</v>
      </c>
      <c r="E1159" s="11">
        <v>3710</v>
      </c>
      <c r="F1159" s="5" t="s">
        <v>4038</v>
      </c>
      <c r="G1159" s="5" t="s">
        <v>58</v>
      </c>
      <c r="H1159" s="5" t="str">
        <f t="shared" si="35"/>
        <v>UPDATE crash_ACC SET CITYtxt = 'SUNBERG' where RTRIM(CITY)='3710'</v>
      </c>
    </row>
    <row r="1160" spans="1:8" x14ac:dyDescent="0.25">
      <c r="A1160" s="7">
        <v>1977</v>
      </c>
      <c r="B1160" s="6" t="s">
        <v>1814</v>
      </c>
      <c r="C1160" s="7" t="s">
        <v>9</v>
      </c>
      <c r="D1160" s="11" t="s">
        <v>4039</v>
      </c>
      <c r="E1160" s="11">
        <v>3715</v>
      </c>
      <c r="F1160" s="5" t="s">
        <v>5517</v>
      </c>
      <c r="G1160" s="5" t="s">
        <v>58</v>
      </c>
      <c r="H1160" s="5" t="str">
        <f t="shared" si="35"/>
        <v>UPDATE crash_ACC SET CITYtxt = 'SUNFISH LAKE' where RTRIM(CITY)='3715'</v>
      </c>
    </row>
    <row r="1161" spans="1:8" x14ac:dyDescent="0.25">
      <c r="A1161" s="7">
        <v>1978</v>
      </c>
      <c r="B1161" s="6" t="s">
        <v>1815</v>
      </c>
      <c r="C1161" s="7" t="s">
        <v>9</v>
      </c>
      <c r="D1161" s="11" t="s">
        <v>4040</v>
      </c>
      <c r="E1161" s="11">
        <v>3720</v>
      </c>
      <c r="F1161" s="5" t="s">
        <v>5518</v>
      </c>
      <c r="G1161" s="5" t="s">
        <v>58</v>
      </c>
      <c r="H1161" s="5" t="str">
        <f t="shared" si="35"/>
        <v>UPDATE crash_ACC SET CITYtxt = 'SWANVILE' where RTRIM(CITY)='3720'</v>
      </c>
    </row>
    <row r="1162" spans="1:8" x14ac:dyDescent="0.25">
      <c r="A1162" s="7">
        <v>1979</v>
      </c>
      <c r="B1162" s="6" t="s">
        <v>1816</v>
      </c>
      <c r="C1162" s="7" t="s">
        <v>9</v>
      </c>
      <c r="D1162" s="11" t="s">
        <v>4041</v>
      </c>
      <c r="E1162" s="11">
        <v>3725</v>
      </c>
      <c r="F1162" s="5" t="s">
        <v>5519</v>
      </c>
      <c r="G1162" s="5" t="s">
        <v>58</v>
      </c>
      <c r="H1162" s="5" t="str">
        <f t="shared" si="35"/>
        <v>UPDATE crash_ACC SET CITYtxt = 'TACONITE' where RTRIM(CITY)='3725'</v>
      </c>
    </row>
    <row r="1163" spans="1:8" x14ac:dyDescent="0.25">
      <c r="A1163" s="7">
        <v>1980</v>
      </c>
      <c r="B1163" s="6" t="s">
        <v>1817</v>
      </c>
      <c r="C1163" s="7" t="s">
        <v>9</v>
      </c>
      <c r="D1163" s="11" t="s">
        <v>4042</v>
      </c>
      <c r="E1163" s="11">
        <v>3730</v>
      </c>
      <c r="F1163" s="5" t="s">
        <v>5520</v>
      </c>
      <c r="G1163" s="5" t="s">
        <v>58</v>
      </c>
      <c r="H1163" s="5" t="str">
        <f t="shared" si="35"/>
        <v>UPDATE crash_ACC SET CITYtxt = 'TAMARACK' where RTRIM(CITY)='3730'</v>
      </c>
    </row>
    <row r="1164" spans="1:8" x14ac:dyDescent="0.25">
      <c r="A1164" s="7">
        <v>1981</v>
      </c>
      <c r="B1164" s="6" t="s">
        <v>1818</v>
      </c>
      <c r="C1164" s="7" t="s">
        <v>9</v>
      </c>
      <c r="D1164" s="11" t="s">
        <v>4043</v>
      </c>
      <c r="E1164" s="11">
        <v>3735</v>
      </c>
      <c r="F1164" s="5" t="s">
        <v>4044</v>
      </c>
      <c r="G1164" s="5" t="s">
        <v>58</v>
      </c>
      <c r="H1164" s="5" t="str">
        <f t="shared" si="35"/>
        <v>UPDATE crash_ACC SET CITYtxt = 'TAOPI' where RTRIM(CITY)='3735'</v>
      </c>
    </row>
    <row r="1165" spans="1:8" x14ac:dyDescent="0.25">
      <c r="A1165" s="7">
        <v>1982</v>
      </c>
      <c r="B1165" s="6" t="s">
        <v>1819</v>
      </c>
      <c r="C1165" s="7" t="s">
        <v>9</v>
      </c>
      <c r="D1165" s="11" t="s">
        <v>4045</v>
      </c>
      <c r="E1165" s="11">
        <v>3740</v>
      </c>
      <c r="F1165" s="5" t="s">
        <v>4046</v>
      </c>
      <c r="G1165" s="5" t="s">
        <v>58</v>
      </c>
      <c r="H1165" s="5" t="str">
        <f t="shared" si="35"/>
        <v>UPDATE crash_ACC SET CITYtxt = 'TAUNTON' where RTRIM(CITY)='3740'</v>
      </c>
    </row>
    <row r="1166" spans="1:8" x14ac:dyDescent="0.25">
      <c r="A1166" s="7">
        <v>1983</v>
      </c>
      <c r="B1166" s="6" t="s">
        <v>1820</v>
      </c>
      <c r="C1166" s="7" t="s">
        <v>9</v>
      </c>
      <c r="D1166" s="11" t="s">
        <v>4047</v>
      </c>
      <c r="E1166" s="11">
        <v>3745</v>
      </c>
      <c r="F1166" s="5" t="s">
        <v>4048</v>
      </c>
      <c r="G1166" s="5" t="s">
        <v>58</v>
      </c>
      <c r="H1166" s="5" t="str">
        <f t="shared" si="35"/>
        <v>UPDATE crash_ACC SET CITYtxt = 'TAYLORS FALLS' where RTRIM(CITY)='3745'</v>
      </c>
    </row>
    <row r="1167" spans="1:8" x14ac:dyDescent="0.25">
      <c r="A1167" s="7">
        <v>1984</v>
      </c>
      <c r="B1167" s="6" t="s">
        <v>1821</v>
      </c>
      <c r="C1167" s="7" t="s">
        <v>9</v>
      </c>
      <c r="D1167" s="11" t="s">
        <v>4049</v>
      </c>
      <c r="E1167" s="11">
        <v>3750</v>
      </c>
      <c r="F1167" s="5" t="s">
        <v>5521</v>
      </c>
      <c r="G1167" s="5" t="s">
        <v>58</v>
      </c>
      <c r="H1167" s="5" t="str">
        <f t="shared" si="35"/>
        <v>UPDATE crash_ACC SET CITYtxt = 'TENNEY' where RTRIM(CITY)='3750'</v>
      </c>
    </row>
    <row r="1168" spans="1:8" x14ac:dyDescent="0.25">
      <c r="A1168" s="7">
        <v>1985</v>
      </c>
      <c r="B1168" s="6" t="s">
        <v>1822</v>
      </c>
      <c r="C1168" s="7" t="s">
        <v>9</v>
      </c>
      <c r="D1168" s="11" t="s">
        <v>4050</v>
      </c>
      <c r="E1168" s="11">
        <v>3755</v>
      </c>
      <c r="F1168" s="5" t="s">
        <v>4051</v>
      </c>
      <c r="G1168" s="5" t="s">
        <v>58</v>
      </c>
      <c r="H1168" s="5" t="str">
        <f t="shared" si="35"/>
        <v>UPDATE crash_ACC SET CITYtxt = 'TENSTRIKE' where RTRIM(CITY)='3755'</v>
      </c>
    </row>
    <row r="1169" spans="1:8" x14ac:dyDescent="0.25">
      <c r="A1169" s="7">
        <v>1986</v>
      </c>
      <c r="B1169" s="6" t="s">
        <v>1823</v>
      </c>
      <c r="C1169" s="7" t="s">
        <v>9</v>
      </c>
      <c r="D1169" s="11" t="s">
        <v>4052</v>
      </c>
      <c r="E1169" s="11">
        <v>3760</v>
      </c>
      <c r="F1169" s="5" t="s">
        <v>5522</v>
      </c>
      <c r="G1169" s="5" t="s">
        <v>58</v>
      </c>
      <c r="H1169" s="5" t="str">
        <f t="shared" si="35"/>
        <v>UPDATE crash_ACC SET CITYtxt = 'THIEF RV FALLS' where RTRIM(CITY)='3760'</v>
      </c>
    </row>
    <row r="1170" spans="1:8" x14ac:dyDescent="0.25">
      <c r="A1170" s="7">
        <v>1987</v>
      </c>
      <c r="B1170" s="6" t="s">
        <v>1824</v>
      </c>
      <c r="C1170" s="7" t="s">
        <v>9</v>
      </c>
      <c r="D1170" s="11" t="s">
        <v>4053</v>
      </c>
      <c r="E1170" s="11">
        <v>3765</v>
      </c>
      <c r="F1170" s="5" t="s">
        <v>4054</v>
      </c>
      <c r="G1170" s="5" t="s">
        <v>58</v>
      </c>
      <c r="H1170" s="5" t="str">
        <f t="shared" si="35"/>
        <v>UPDATE crash_ACC SET CITYtxt = 'THOMSON' where RTRIM(CITY)='3765'</v>
      </c>
    </row>
    <row r="1171" spans="1:8" x14ac:dyDescent="0.25">
      <c r="A1171" s="7">
        <v>1988</v>
      </c>
      <c r="B1171" s="6" t="s">
        <v>1825</v>
      </c>
      <c r="C1171" s="7" t="s">
        <v>9</v>
      </c>
      <c r="D1171" s="11" t="s">
        <v>4055</v>
      </c>
      <c r="E1171" s="11">
        <v>3770</v>
      </c>
      <c r="F1171" s="5" t="s">
        <v>5523</v>
      </c>
      <c r="G1171" s="5" t="s">
        <v>58</v>
      </c>
      <c r="H1171" s="5" t="str">
        <f t="shared" si="35"/>
        <v>UPDATE crash_ACC SET CITYtxt = 'TINTAH' where RTRIM(CITY)='3770'</v>
      </c>
    </row>
    <row r="1172" spans="1:8" x14ac:dyDescent="0.25">
      <c r="A1172" s="7">
        <v>1989</v>
      </c>
      <c r="B1172" s="6" t="s">
        <v>1826</v>
      </c>
      <c r="C1172" s="7" t="s">
        <v>9</v>
      </c>
      <c r="D1172" s="11" t="s">
        <v>4056</v>
      </c>
      <c r="E1172" s="11">
        <v>3775</v>
      </c>
      <c r="F1172" s="5" t="s">
        <v>4057</v>
      </c>
      <c r="G1172" s="5" t="s">
        <v>58</v>
      </c>
      <c r="H1172" s="5" t="str">
        <f t="shared" ref="H1172:H1235" si="36">"UPDATE crash_"&amp;TRIM(G1172)&amp;" SET "&amp;TRIM(C1172)&amp;"txt = '"&amp;TRIM(F1172)&amp;"' where RTRIM("&amp;TRIM(C1172)&amp;")='"&amp;TRIM(E1172)&amp;"'"</f>
        <v>UPDATE crash_ACC SET CITYtxt = 'TONKA BAY' where RTRIM(CITY)='3775'</v>
      </c>
    </row>
    <row r="1173" spans="1:8" x14ac:dyDescent="0.25">
      <c r="A1173" s="7">
        <v>1990</v>
      </c>
      <c r="B1173" s="6" t="s">
        <v>1827</v>
      </c>
      <c r="C1173" s="7" t="s">
        <v>9</v>
      </c>
      <c r="D1173" s="11" t="s">
        <v>4058</v>
      </c>
      <c r="E1173" s="11">
        <v>3780</v>
      </c>
      <c r="F1173" s="5" t="s">
        <v>4059</v>
      </c>
      <c r="G1173" s="5" t="s">
        <v>58</v>
      </c>
      <c r="H1173" s="5" t="str">
        <f t="shared" si="36"/>
        <v>UPDATE crash_ACC SET CITYtxt = 'TOWER' where RTRIM(CITY)='3780'</v>
      </c>
    </row>
    <row r="1174" spans="1:8" x14ac:dyDescent="0.25">
      <c r="A1174" s="7">
        <v>1991</v>
      </c>
      <c r="B1174" s="6" t="s">
        <v>1828</v>
      </c>
      <c r="C1174" s="7" t="s">
        <v>9</v>
      </c>
      <c r="D1174" s="11" t="s">
        <v>4060</v>
      </c>
      <c r="E1174" s="11">
        <v>3785</v>
      </c>
      <c r="F1174" s="5" t="s">
        <v>4061</v>
      </c>
      <c r="G1174" s="5" t="s">
        <v>58</v>
      </c>
      <c r="H1174" s="5" t="str">
        <f t="shared" si="36"/>
        <v>UPDATE crash_ACC SET CITYtxt = 'TRACY' where RTRIM(CITY)='3785'</v>
      </c>
    </row>
    <row r="1175" spans="1:8" x14ac:dyDescent="0.25">
      <c r="A1175" s="7">
        <v>1992</v>
      </c>
      <c r="B1175" s="6" t="s">
        <v>1829</v>
      </c>
      <c r="C1175" s="7" t="s">
        <v>9</v>
      </c>
      <c r="D1175" s="11" t="s">
        <v>4062</v>
      </c>
      <c r="E1175" s="11">
        <v>3790</v>
      </c>
      <c r="F1175" s="5" t="s">
        <v>4063</v>
      </c>
      <c r="G1175" s="5" t="s">
        <v>58</v>
      </c>
      <c r="H1175" s="5" t="str">
        <f t="shared" si="36"/>
        <v>UPDATE crash_ACC SET CITYtxt = 'TRAIL' where RTRIM(CITY)='3790'</v>
      </c>
    </row>
    <row r="1176" spans="1:8" x14ac:dyDescent="0.25">
      <c r="A1176" s="7">
        <v>1993</v>
      </c>
      <c r="B1176" s="6" t="s">
        <v>1830</v>
      </c>
      <c r="C1176" s="7" t="s">
        <v>9</v>
      </c>
      <c r="D1176" s="11" t="s">
        <v>4064</v>
      </c>
      <c r="E1176" s="11">
        <v>3795</v>
      </c>
      <c r="F1176" s="5" t="s">
        <v>4065</v>
      </c>
      <c r="G1176" s="5" t="s">
        <v>58</v>
      </c>
      <c r="H1176" s="5" t="str">
        <f t="shared" si="36"/>
        <v>UPDATE crash_ACC SET CITYtxt = 'TRIMONT' where RTRIM(CITY)='3795'</v>
      </c>
    </row>
    <row r="1177" spans="1:8" x14ac:dyDescent="0.25">
      <c r="A1177" s="7">
        <v>1994</v>
      </c>
      <c r="B1177" s="6" t="s">
        <v>1831</v>
      </c>
      <c r="C1177" s="7" t="s">
        <v>9</v>
      </c>
      <c r="D1177" s="11" t="s">
        <v>4066</v>
      </c>
      <c r="E1177" s="11">
        <v>3800</v>
      </c>
      <c r="F1177" s="5" t="s">
        <v>5524</v>
      </c>
      <c r="G1177" s="5" t="s">
        <v>58</v>
      </c>
      <c r="H1177" s="5" t="str">
        <f t="shared" si="36"/>
        <v>UPDATE crash_ACC SET CITYtxt = 'TROMMALO' where RTRIM(CITY)='3800'</v>
      </c>
    </row>
    <row r="1178" spans="1:8" x14ac:dyDescent="0.25">
      <c r="A1178" s="7">
        <v>1995</v>
      </c>
      <c r="B1178" s="6" t="s">
        <v>1832</v>
      </c>
      <c r="C1178" s="7" t="s">
        <v>9</v>
      </c>
      <c r="D1178" s="11" t="s">
        <v>4067</v>
      </c>
      <c r="E1178" s="11">
        <v>3805</v>
      </c>
      <c r="F1178" s="5" t="s">
        <v>5525</v>
      </c>
      <c r="G1178" s="5" t="s">
        <v>58</v>
      </c>
      <c r="H1178" s="5" t="str">
        <f t="shared" si="36"/>
        <v>UPDATE crash_ACC SET CITYtxt = 'TROSKY' where RTRIM(CITY)='3805'</v>
      </c>
    </row>
    <row r="1179" spans="1:8" x14ac:dyDescent="0.25">
      <c r="A1179" s="7">
        <v>1996</v>
      </c>
      <c r="B1179" s="6" t="s">
        <v>1833</v>
      </c>
      <c r="C1179" s="7" t="s">
        <v>9</v>
      </c>
      <c r="D1179" s="11" t="s">
        <v>4068</v>
      </c>
      <c r="E1179" s="11">
        <v>3810</v>
      </c>
      <c r="F1179" s="5" t="s">
        <v>5526</v>
      </c>
      <c r="G1179" s="5" t="s">
        <v>58</v>
      </c>
      <c r="H1179" s="5" t="str">
        <f t="shared" si="36"/>
        <v>UPDATE crash_ACC SET CITYtxt = 'TRUMAN' where RTRIM(CITY)='3810'</v>
      </c>
    </row>
    <row r="1180" spans="1:8" x14ac:dyDescent="0.25">
      <c r="A1180" s="7">
        <v>1997</v>
      </c>
      <c r="B1180" s="6" t="s">
        <v>1834</v>
      </c>
      <c r="C1180" s="7" t="s">
        <v>9</v>
      </c>
      <c r="D1180" s="11" t="s">
        <v>4069</v>
      </c>
      <c r="E1180" s="11">
        <v>3815</v>
      </c>
      <c r="F1180" s="5" t="s">
        <v>5527</v>
      </c>
      <c r="G1180" s="5" t="s">
        <v>58</v>
      </c>
      <c r="H1180" s="5" t="str">
        <f t="shared" si="36"/>
        <v>UPDATE crash_ACC SET CITYtxt = 'TURTLE RIVER' where RTRIM(CITY)='3815'</v>
      </c>
    </row>
    <row r="1181" spans="1:8" x14ac:dyDescent="0.25">
      <c r="A1181" s="7">
        <v>1998</v>
      </c>
      <c r="B1181" s="6" t="s">
        <v>1835</v>
      </c>
      <c r="C1181" s="7" t="s">
        <v>9</v>
      </c>
      <c r="D1181" s="11" t="s">
        <v>4070</v>
      </c>
      <c r="E1181" s="11">
        <v>3820</v>
      </c>
      <c r="F1181" s="5" t="s">
        <v>5528</v>
      </c>
      <c r="G1181" s="5" t="s">
        <v>58</v>
      </c>
      <c r="H1181" s="5" t="str">
        <f t="shared" si="36"/>
        <v>UPDATE crash_ACC SET CITYtxt = 'TWIN LAKES' where RTRIM(CITY)='3820'</v>
      </c>
    </row>
    <row r="1182" spans="1:8" x14ac:dyDescent="0.25">
      <c r="A1182" s="7">
        <v>1999</v>
      </c>
      <c r="B1182" s="6" t="s">
        <v>1836</v>
      </c>
      <c r="C1182" s="7" t="s">
        <v>9</v>
      </c>
      <c r="D1182" s="11" t="s">
        <v>4071</v>
      </c>
      <c r="E1182" s="11">
        <v>3825</v>
      </c>
      <c r="F1182" s="5" t="s">
        <v>4072</v>
      </c>
      <c r="G1182" s="5" t="s">
        <v>58</v>
      </c>
      <c r="H1182" s="5" t="str">
        <f t="shared" si="36"/>
        <v>UPDATE crash_ACC SET CITYtxt = 'TWIN VALLEY' where RTRIM(CITY)='3825'</v>
      </c>
    </row>
    <row r="1183" spans="1:8" x14ac:dyDescent="0.25">
      <c r="A1183" s="7">
        <v>2000</v>
      </c>
      <c r="B1183" s="6" t="s">
        <v>1837</v>
      </c>
      <c r="C1183" s="7" t="s">
        <v>9</v>
      </c>
      <c r="D1183" s="11" t="s">
        <v>4073</v>
      </c>
      <c r="E1183" s="11">
        <v>3830</v>
      </c>
      <c r="F1183" s="5" t="s">
        <v>4074</v>
      </c>
      <c r="G1183" s="5" t="s">
        <v>58</v>
      </c>
      <c r="H1183" s="5" t="str">
        <f t="shared" si="36"/>
        <v>UPDATE crash_ACC SET CITYtxt = 'TWO HARBORS' where RTRIM(CITY)='3830'</v>
      </c>
    </row>
    <row r="1184" spans="1:8" x14ac:dyDescent="0.25">
      <c r="A1184" s="7">
        <v>2001</v>
      </c>
      <c r="B1184" s="6" t="s">
        <v>1838</v>
      </c>
      <c r="C1184" s="7" t="s">
        <v>9</v>
      </c>
      <c r="D1184" s="11" t="s">
        <v>4075</v>
      </c>
      <c r="E1184" s="11">
        <v>3835</v>
      </c>
      <c r="F1184" s="5" t="s">
        <v>4076</v>
      </c>
      <c r="G1184" s="5" t="s">
        <v>58</v>
      </c>
      <c r="H1184" s="5" t="str">
        <f t="shared" si="36"/>
        <v>UPDATE crash_ACC SET CITYtxt = 'TYLER' where RTRIM(CITY)='3835'</v>
      </c>
    </row>
    <row r="1185" spans="1:8" x14ac:dyDescent="0.25">
      <c r="A1185" s="7">
        <v>2002</v>
      </c>
      <c r="B1185" s="6" t="s">
        <v>1839</v>
      </c>
      <c r="C1185" s="7" t="s">
        <v>9</v>
      </c>
      <c r="D1185" s="11" t="s">
        <v>4077</v>
      </c>
      <c r="E1185" s="11">
        <v>3840</v>
      </c>
      <c r="F1185" s="5" t="s">
        <v>5529</v>
      </c>
      <c r="G1185" s="5" t="s">
        <v>58</v>
      </c>
      <c r="H1185" s="5" t="str">
        <f t="shared" si="36"/>
        <v>UPDATE crash_ACC SET CITYtxt = 'ULEN' where RTRIM(CITY)='3840'</v>
      </c>
    </row>
    <row r="1186" spans="1:8" x14ac:dyDescent="0.25">
      <c r="A1186" s="7">
        <v>2003</v>
      </c>
      <c r="B1186" s="6" t="s">
        <v>1840</v>
      </c>
      <c r="C1186" s="7" t="s">
        <v>9</v>
      </c>
      <c r="D1186" s="11" t="s">
        <v>4078</v>
      </c>
      <c r="E1186" s="11">
        <v>3845</v>
      </c>
      <c r="F1186" s="5" t="s">
        <v>4079</v>
      </c>
      <c r="G1186" s="5" t="s">
        <v>58</v>
      </c>
      <c r="H1186" s="5" t="str">
        <f t="shared" si="36"/>
        <v>UPDATE crash_ACC SET CITYtxt = 'UNDERWOOD' where RTRIM(CITY)='3845'</v>
      </c>
    </row>
    <row r="1187" spans="1:8" x14ac:dyDescent="0.25">
      <c r="A1187" s="7">
        <v>2004</v>
      </c>
      <c r="B1187" s="6" t="s">
        <v>1841</v>
      </c>
      <c r="C1187" s="7" t="s">
        <v>9</v>
      </c>
      <c r="D1187" s="11" t="s">
        <v>4080</v>
      </c>
      <c r="E1187" s="11">
        <v>3850</v>
      </c>
      <c r="F1187" s="5" t="s">
        <v>5530</v>
      </c>
      <c r="G1187" s="5" t="s">
        <v>58</v>
      </c>
      <c r="H1187" s="5" t="str">
        <f t="shared" si="36"/>
        <v>UPDATE crash_ACC SET CITYtxt = 'UPSALA' where RTRIM(CITY)='3850'</v>
      </c>
    </row>
    <row r="1188" spans="1:8" x14ac:dyDescent="0.25">
      <c r="A1188" s="7">
        <v>2005</v>
      </c>
      <c r="B1188" s="6" t="s">
        <v>1842</v>
      </c>
      <c r="C1188" s="7" t="s">
        <v>9</v>
      </c>
      <c r="D1188" s="11" t="s">
        <v>4081</v>
      </c>
      <c r="E1188" s="11">
        <v>3855</v>
      </c>
      <c r="F1188" s="5" t="s">
        <v>5531</v>
      </c>
      <c r="G1188" s="5" t="s">
        <v>58</v>
      </c>
      <c r="H1188" s="5" t="str">
        <f t="shared" si="36"/>
        <v>UPDATE crash_ACC SET CITYtxt = 'URBANK' where RTRIM(CITY)='3855'</v>
      </c>
    </row>
    <row r="1189" spans="1:8" x14ac:dyDescent="0.25">
      <c r="A1189" s="7">
        <v>2006</v>
      </c>
      <c r="B1189" s="6" t="s">
        <v>1843</v>
      </c>
      <c r="C1189" s="7" t="s">
        <v>9</v>
      </c>
      <c r="D1189" s="11" t="s">
        <v>4082</v>
      </c>
      <c r="E1189" s="11">
        <v>3860</v>
      </c>
      <c r="F1189" s="5" t="s">
        <v>4083</v>
      </c>
      <c r="G1189" s="5" t="s">
        <v>58</v>
      </c>
      <c r="H1189" s="5" t="str">
        <f t="shared" si="36"/>
        <v>UPDATE crash_ACC SET CITYtxt = 'UTICA' where RTRIM(CITY)='3860'</v>
      </c>
    </row>
    <row r="1190" spans="1:8" x14ac:dyDescent="0.25">
      <c r="A1190" s="7">
        <v>2007</v>
      </c>
      <c r="B1190" s="6" t="s">
        <v>1844</v>
      </c>
      <c r="C1190" s="7" t="s">
        <v>9</v>
      </c>
      <c r="D1190" s="11" t="s">
        <v>4084</v>
      </c>
      <c r="E1190" s="11">
        <v>3865</v>
      </c>
      <c r="F1190" s="5" t="s">
        <v>4085</v>
      </c>
      <c r="G1190" s="5" t="s">
        <v>58</v>
      </c>
      <c r="H1190" s="5" t="str">
        <f t="shared" si="36"/>
        <v>UPDATE crash_ACC SET CITYtxt = 'VADNAIS HTS' where RTRIM(CITY)='3865'</v>
      </c>
    </row>
    <row r="1191" spans="1:8" x14ac:dyDescent="0.25">
      <c r="A1191" s="7">
        <v>2008</v>
      </c>
      <c r="B1191" s="6" t="s">
        <v>1845</v>
      </c>
      <c r="C1191" s="7" t="s">
        <v>9</v>
      </c>
      <c r="D1191" s="11" t="s">
        <v>4086</v>
      </c>
      <c r="E1191" s="11">
        <v>3870</v>
      </c>
      <c r="F1191" s="5" t="s">
        <v>5532</v>
      </c>
      <c r="G1191" s="5" t="s">
        <v>58</v>
      </c>
      <c r="H1191" s="5" t="str">
        <f t="shared" si="36"/>
        <v>UPDATE crash_ACC SET CITYtxt = 'VERGUS' where RTRIM(CITY)='3870'</v>
      </c>
    </row>
    <row r="1192" spans="1:8" x14ac:dyDescent="0.25">
      <c r="A1192" s="7">
        <v>2009</v>
      </c>
      <c r="B1192" s="6" t="s">
        <v>1846</v>
      </c>
      <c r="C1192" s="7" t="s">
        <v>9</v>
      </c>
      <c r="D1192" s="11" t="s">
        <v>4087</v>
      </c>
      <c r="E1192" s="11">
        <v>3875</v>
      </c>
      <c r="F1192" s="5" t="s">
        <v>5533</v>
      </c>
      <c r="G1192" s="5" t="s">
        <v>58</v>
      </c>
      <c r="H1192" s="5" t="str">
        <f t="shared" si="36"/>
        <v>UPDATE crash_ACC SET CITYtxt = 'VERMILLION' where RTRIM(CITY)='3875'</v>
      </c>
    </row>
    <row r="1193" spans="1:8" x14ac:dyDescent="0.25">
      <c r="A1193" s="7">
        <v>2010</v>
      </c>
      <c r="B1193" s="6" t="s">
        <v>1847</v>
      </c>
      <c r="C1193" s="7" t="s">
        <v>9</v>
      </c>
      <c r="D1193" s="11" t="s">
        <v>4088</v>
      </c>
      <c r="E1193" s="11">
        <v>3880</v>
      </c>
      <c r="F1193" s="5" t="s">
        <v>5534</v>
      </c>
      <c r="G1193" s="5" t="s">
        <v>58</v>
      </c>
      <c r="H1193" s="5" t="str">
        <f t="shared" si="36"/>
        <v>UPDATE crash_ACC SET CITYtxt = 'VERNDALE' where RTRIM(CITY)='3880'</v>
      </c>
    </row>
    <row r="1194" spans="1:8" x14ac:dyDescent="0.25">
      <c r="A1194" s="7">
        <v>2011</v>
      </c>
      <c r="B1194" s="6" t="s">
        <v>1848</v>
      </c>
      <c r="C1194" s="7" t="s">
        <v>9</v>
      </c>
      <c r="D1194" s="11" t="s">
        <v>4089</v>
      </c>
      <c r="E1194" s="11">
        <v>3885</v>
      </c>
      <c r="F1194" s="5" t="s">
        <v>4090</v>
      </c>
      <c r="G1194" s="5" t="s">
        <v>58</v>
      </c>
      <c r="H1194" s="5" t="str">
        <f t="shared" si="36"/>
        <v>UPDATE crash_ACC SET CITYtxt = 'VERNON CENTER' where RTRIM(CITY)='3885'</v>
      </c>
    </row>
    <row r="1195" spans="1:8" x14ac:dyDescent="0.25">
      <c r="A1195" s="7">
        <v>2012</v>
      </c>
      <c r="B1195" s="6" t="s">
        <v>1849</v>
      </c>
      <c r="C1195" s="7" t="s">
        <v>9</v>
      </c>
      <c r="D1195" s="11" t="s">
        <v>4091</v>
      </c>
      <c r="E1195" s="11">
        <v>3890</v>
      </c>
      <c r="F1195" s="5" t="s">
        <v>4092</v>
      </c>
      <c r="G1195" s="5" t="s">
        <v>58</v>
      </c>
      <c r="H1195" s="5" t="str">
        <f t="shared" si="36"/>
        <v>UPDATE crash_ACC SET CITYtxt = 'VESTA' where RTRIM(CITY)='3890'</v>
      </c>
    </row>
    <row r="1196" spans="1:8" x14ac:dyDescent="0.25">
      <c r="A1196" s="7">
        <v>2013</v>
      </c>
      <c r="B1196" s="6" t="s">
        <v>1850</v>
      </c>
      <c r="C1196" s="7" t="s">
        <v>9</v>
      </c>
      <c r="D1196" s="11" t="s">
        <v>4093</v>
      </c>
      <c r="E1196" s="11">
        <v>3895</v>
      </c>
      <c r="F1196" s="5" t="s">
        <v>5535</v>
      </c>
      <c r="G1196" s="5" t="s">
        <v>58</v>
      </c>
      <c r="H1196" s="5" t="str">
        <f t="shared" si="36"/>
        <v>UPDATE crash_ACC SET CITYtxt = 'VICTORIA' where RTRIM(CITY)='3895'</v>
      </c>
    </row>
    <row r="1197" spans="1:8" x14ac:dyDescent="0.25">
      <c r="A1197" s="7">
        <v>2014</v>
      </c>
      <c r="B1197" s="6" t="s">
        <v>1851</v>
      </c>
      <c r="C1197" s="7" t="s">
        <v>9</v>
      </c>
      <c r="D1197" s="11" t="s">
        <v>4094</v>
      </c>
      <c r="E1197" s="11">
        <v>3900</v>
      </c>
      <c r="F1197" s="5" t="s">
        <v>5536</v>
      </c>
      <c r="G1197" s="5" t="s">
        <v>58</v>
      </c>
      <c r="H1197" s="5" t="str">
        <f t="shared" si="36"/>
        <v>UPDATE crash_ACC SET CITYtxt = 'VIKING' where RTRIM(CITY)='3900'</v>
      </c>
    </row>
    <row r="1198" spans="1:8" x14ac:dyDescent="0.25">
      <c r="A1198" s="7">
        <v>2015</v>
      </c>
      <c r="B1198" s="6" t="s">
        <v>1852</v>
      </c>
      <c r="C1198" s="7" t="s">
        <v>9</v>
      </c>
      <c r="D1198" s="11" t="s">
        <v>4095</v>
      </c>
      <c r="E1198" s="11">
        <v>3905</v>
      </c>
      <c r="F1198" s="5" t="s">
        <v>4096</v>
      </c>
      <c r="G1198" s="5" t="s">
        <v>58</v>
      </c>
      <c r="H1198" s="5" t="str">
        <f t="shared" si="36"/>
        <v>UPDATE crash_ACC SET CITYtxt = 'VILLARD' where RTRIM(CITY)='3905'</v>
      </c>
    </row>
    <row r="1199" spans="1:8" x14ac:dyDescent="0.25">
      <c r="A1199" s="7">
        <v>2016</v>
      </c>
      <c r="B1199" s="6" t="s">
        <v>1853</v>
      </c>
      <c r="C1199" s="7" t="s">
        <v>9</v>
      </c>
      <c r="D1199" s="11" t="s">
        <v>4097</v>
      </c>
      <c r="E1199" s="11">
        <v>3910</v>
      </c>
      <c r="F1199" s="5" t="s">
        <v>5536</v>
      </c>
      <c r="G1199" s="5" t="s">
        <v>58</v>
      </c>
      <c r="H1199" s="5" t="str">
        <f t="shared" si="36"/>
        <v>UPDATE crash_ACC SET CITYtxt = 'VIKING' where RTRIM(CITY)='3910'</v>
      </c>
    </row>
    <row r="1200" spans="1:8" x14ac:dyDescent="0.25">
      <c r="A1200" s="7">
        <v>2017</v>
      </c>
      <c r="B1200" s="6" t="s">
        <v>1854</v>
      </c>
      <c r="C1200" s="7" t="s">
        <v>9</v>
      </c>
      <c r="D1200" s="11" t="s">
        <v>4098</v>
      </c>
      <c r="E1200" s="11">
        <v>3915</v>
      </c>
      <c r="F1200" s="5" t="s">
        <v>2710</v>
      </c>
      <c r="G1200" s="5" t="s">
        <v>58</v>
      </c>
      <c r="H1200" s="5" t="str">
        <f t="shared" si="36"/>
        <v>UPDATE crash_ACC SET CITYtxt = 'VIRGINIA' where RTRIM(CITY)='3915'</v>
      </c>
    </row>
    <row r="1201" spans="1:8" x14ac:dyDescent="0.25">
      <c r="A1201" s="7">
        <v>2018</v>
      </c>
      <c r="B1201" s="6" t="s">
        <v>1855</v>
      </c>
      <c r="C1201" s="7" t="s">
        <v>9</v>
      </c>
      <c r="D1201" s="11" t="s">
        <v>4099</v>
      </c>
      <c r="E1201" s="11">
        <v>3920</v>
      </c>
      <c r="F1201" s="5" t="s">
        <v>2578</v>
      </c>
      <c r="G1201" s="5" t="s">
        <v>58</v>
      </c>
      <c r="H1201" s="5" t="str">
        <f t="shared" si="36"/>
        <v>UPDATE crash_ACC SET CITYtxt = 'WABASHA' where RTRIM(CITY)='3920'</v>
      </c>
    </row>
    <row r="1202" spans="1:8" x14ac:dyDescent="0.25">
      <c r="A1202" s="7">
        <v>2019</v>
      </c>
      <c r="B1202" s="6" t="s">
        <v>1856</v>
      </c>
      <c r="C1202" s="7" t="s">
        <v>9</v>
      </c>
      <c r="D1202" s="11" t="s">
        <v>4100</v>
      </c>
      <c r="E1202" s="11">
        <v>3925</v>
      </c>
      <c r="F1202" s="5" t="s">
        <v>4101</v>
      </c>
      <c r="G1202" s="5" t="s">
        <v>58</v>
      </c>
      <c r="H1202" s="5" t="str">
        <f t="shared" si="36"/>
        <v>UPDATE crash_ACC SET CITYtxt = 'WABASSO' where RTRIM(CITY)='3925'</v>
      </c>
    </row>
    <row r="1203" spans="1:8" x14ac:dyDescent="0.25">
      <c r="A1203" s="7">
        <v>2020</v>
      </c>
      <c r="B1203" s="6" t="s">
        <v>1857</v>
      </c>
      <c r="C1203" s="7" t="s">
        <v>9</v>
      </c>
      <c r="D1203" s="11" t="s">
        <v>4102</v>
      </c>
      <c r="E1203" s="11">
        <v>3930</v>
      </c>
      <c r="F1203" s="5" t="s">
        <v>4103</v>
      </c>
      <c r="G1203" s="5" t="s">
        <v>58</v>
      </c>
      <c r="H1203" s="5" t="str">
        <f t="shared" si="36"/>
        <v>UPDATE crash_ACC SET CITYtxt = 'WACONIA' where RTRIM(CITY)='3930'</v>
      </c>
    </row>
    <row r="1204" spans="1:8" x14ac:dyDescent="0.25">
      <c r="A1204" s="7">
        <v>2021</v>
      </c>
      <c r="B1204" s="6" t="s">
        <v>1858</v>
      </c>
      <c r="C1204" s="7" t="s">
        <v>9</v>
      </c>
      <c r="D1204" s="11" t="s">
        <v>4104</v>
      </c>
      <c r="E1204" s="11">
        <v>3935</v>
      </c>
      <c r="F1204" s="5" t="s">
        <v>4853</v>
      </c>
      <c r="G1204" s="5" t="s">
        <v>58</v>
      </c>
      <c r="H1204" s="5" t="str">
        <f t="shared" si="36"/>
        <v>UPDATE crash_ACC SET CITYtxt = 'WADENA' where RTRIM(CITY)='3935'</v>
      </c>
    </row>
    <row r="1205" spans="1:8" x14ac:dyDescent="0.25">
      <c r="A1205" s="7">
        <v>2022</v>
      </c>
      <c r="B1205" s="6" t="s">
        <v>1859</v>
      </c>
      <c r="C1205" s="7" t="s">
        <v>9</v>
      </c>
      <c r="D1205" s="11" t="s">
        <v>4105</v>
      </c>
      <c r="E1205" s="11">
        <v>3940</v>
      </c>
      <c r="F1205" s="5" t="s">
        <v>5537</v>
      </c>
      <c r="G1205" s="5" t="s">
        <v>58</v>
      </c>
      <c r="H1205" s="5" t="str">
        <f t="shared" si="36"/>
        <v>UPDATE crash_ACC SET CITYtxt = 'WAHKON' where RTRIM(CITY)='3940'</v>
      </c>
    </row>
    <row r="1206" spans="1:8" x14ac:dyDescent="0.25">
      <c r="A1206" s="7">
        <v>2023</v>
      </c>
      <c r="B1206" s="6" t="s">
        <v>1860</v>
      </c>
      <c r="C1206" s="7" t="s">
        <v>9</v>
      </c>
      <c r="D1206" s="11" t="s">
        <v>4106</v>
      </c>
      <c r="E1206" s="11">
        <v>3945</v>
      </c>
      <c r="F1206" s="5" t="s">
        <v>5538</v>
      </c>
      <c r="G1206" s="5" t="s">
        <v>58</v>
      </c>
      <c r="H1206" s="5" t="str">
        <f t="shared" si="36"/>
        <v>UPDATE crash_ACC SET CITYtxt = 'WAITE PARK' where RTRIM(CITY)='3945'</v>
      </c>
    </row>
    <row r="1207" spans="1:8" x14ac:dyDescent="0.25">
      <c r="A1207" s="7">
        <v>2024</v>
      </c>
      <c r="B1207" s="6" t="s">
        <v>1861</v>
      </c>
      <c r="C1207" s="7" t="s">
        <v>9</v>
      </c>
      <c r="D1207" s="11" t="s">
        <v>4107</v>
      </c>
      <c r="E1207" s="11">
        <v>3950</v>
      </c>
      <c r="F1207" s="5" t="s">
        <v>4108</v>
      </c>
      <c r="G1207" s="5" t="s">
        <v>58</v>
      </c>
      <c r="H1207" s="5" t="str">
        <f t="shared" si="36"/>
        <v>UPDATE crash_ACC SET CITYtxt = 'WALDORF' where RTRIM(CITY)='3950'</v>
      </c>
    </row>
    <row r="1208" spans="1:8" x14ac:dyDescent="0.25">
      <c r="A1208" s="7">
        <v>2025</v>
      </c>
      <c r="B1208" s="6" t="s">
        <v>1862</v>
      </c>
      <c r="C1208" s="7" t="s">
        <v>9</v>
      </c>
      <c r="D1208" s="11" t="s">
        <v>4109</v>
      </c>
      <c r="E1208" s="11">
        <v>3955</v>
      </c>
      <c r="F1208" s="5" t="s">
        <v>5539</v>
      </c>
      <c r="G1208" s="5" t="s">
        <v>58</v>
      </c>
      <c r="H1208" s="5" t="str">
        <f t="shared" si="36"/>
        <v>UPDATE crash_ACC SET CITYtxt = 'WALKER' where RTRIM(CITY)='3955'</v>
      </c>
    </row>
    <row r="1209" spans="1:8" x14ac:dyDescent="0.25">
      <c r="A1209" s="7">
        <v>2026</v>
      </c>
      <c r="B1209" s="6" t="s">
        <v>1863</v>
      </c>
      <c r="C1209" s="7" t="s">
        <v>9</v>
      </c>
      <c r="D1209" s="11" t="s">
        <v>4110</v>
      </c>
      <c r="E1209" s="11">
        <v>3960</v>
      </c>
      <c r="F1209" s="5" t="s">
        <v>5540</v>
      </c>
      <c r="G1209" s="5" t="s">
        <v>58</v>
      </c>
      <c r="H1209" s="5" t="str">
        <f t="shared" si="36"/>
        <v>UPDATE crash_ACC SET CITYtxt = 'WALNUT GROVE' where RTRIM(CITY)='3960'</v>
      </c>
    </row>
    <row r="1210" spans="1:8" x14ac:dyDescent="0.25">
      <c r="A1210" s="7">
        <v>2027</v>
      </c>
      <c r="B1210" s="6" t="s">
        <v>1864</v>
      </c>
      <c r="C1210" s="7" t="s">
        <v>9</v>
      </c>
      <c r="D1210" s="11" t="s">
        <v>4111</v>
      </c>
      <c r="E1210" s="11">
        <v>3965</v>
      </c>
      <c r="F1210" s="5" t="s">
        <v>4112</v>
      </c>
      <c r="G1210" s="5" t="s">
        <v>58</v>
      </c>
      <c r="H1210" s="5" t="str">
        <f t="shared" si="36"/>
        <v>UPDATE crash_ACC SET CITYtxt = 'WALTERS' where RTRIM(CITY)='3965'</v>
      </c>
    </row>
    <row r="1211" spans="1:8" x14ac:dyDescent="0.25">
      <c r="A1211" s="7">
        <v>2028</v>
      </c>
      <c r="B1211" s="6" t="s">
        <v>1865</v>
      </c>
      <c r="C1211" s="7" t="s">
        <v>9</v>
      </c>
      <c r="D1211" s="11" t="s">
        <v>4113</v>
      </c>
      <c r="E1211" s="11">
        <v>3970</v>
      </c>
      <c r="F1211" s="5" t="s">
        <v>4114</v>
      </c>
      <c r="G1211" s="5" t="s">
        <v>58</v>
      </c>
      <c r="H1211" s="5" t="str">
        <f t="shared" si="36"/>
        <v>UPDATE crash_ACC SET CITYtxt = 'WALTHAM' where RTRIM(CITY)='3970'</v>
      </c>
    </row>
    <row r="1212" spans="1:8" x14ac:dyDescent="0.25">
      <c r="A1212" s="7">
        <v>2029</v>
      </c>
      <c r="B1212" s="6" t="s">
        <v>1866</v>
      </c>
      <c r="C1212" s="7" t="s">
        <v>9</v>
      </c>
      <c r="D1212" s="11" t="s">
        <v>4115</v>
      </c>
      <c r="E1212" s="11">
        <v>3975</v>
      </c>
      <c r="F1212" s="5" t="s">
        <v>4116</v>
      </c>
      <c r="G1212" s="5" t="s">
        <v>58</v>
      </c>
      <c r="H1212" s="5" t="str">
        <f t="shared" si="36"/>
        <v>UPDATE crash_ACC SET CITYtxt = 'WANAMINGO' where RTRIM(CITY)='3975'</v>
      </c>
    </row>
    <row r="1213" spans="1:8" x14ac:dyDescent="0.25">
      <c r="A1213" s="7">
        <v>2030</v>
      </c>
      <c r="B1213" s="6" t="s">
        <v>1867</v>
      </c>
      <c r="C1213" s="7" t="s">
        <v>9</v>
      </c>
      <c r="D1213" s="11" t="s">
        <v>4117</v>
      </c>
      <c r="E1213" s="11">
        <v>3980</v>
      </c>
      <c r="F1213" s="5" t="s">
        <v>4118</v>
      </c>
      <c r="G1213" s="5" t="s">
        <v>58</v>
      </c>
      <c r="H1213" s="5" t="str">
        <f t="shared" si="36"/>
        <v>UPDATE crash_ACC SET CITYtxt = 'WANDA' where RTRIM(CITY)='3980'</v>
      </c>
    </row>
    <row r="1214" spans="1:8" x14ac:dyDescent="0.25">
      <c r="A1214" s="7">
        <v>2031</v>
      </c>
      <c r="B1214" s="6" t="s">
        <v>1868</v>
      </c>
      <c r="C1214" s="7" t="s">
        <v>9</v>
      </c>
      <c r="D1214" s="11" t="s">
        <v>4119</v>
      </c>
      <c r="E1214" s="11">
        <v>3985</v>
      </c>
      <c r="F1214" s="5" t="s">
        <v>4120</v>
      </c>
      <c r="G1214" s="5" t="s">
        <v>58</v>
      </c>
      <c r="H1214" s="5" t="str">
        <f t="shared" si="36"/>
        <v>UPDATE crash_ACC SET CITYtxt = 'WARBA' where RTRIM(CITY)='3985'</v>
      </c>
    </row>
    <row r="1215" spans="1:8" x14ac:dyDescent="0.25">
      <c r="A1215" s="7">
        <v>2032</v>
      </c>
      <c r="B1215" s="6" t="s">
        <v>1869</v>
      </c>
      <c r="C1215" s="7" t="s">
        <v>9</v>
      </c>
      <c r="D1215" s="11" t="s">
        <v>4121</v>
      </c>
      <c r="E1215" s="11">
        <v>3990</v>
      </c>
      <c r="F1215" s="5" t="s">
        <v>5541</v>
      </c>
      <c r="G1215" s="5" t="s">
        <v>58</v>
      </c>
      <c r="H1215" s="5" t="str">
        <f t="shared" si="36"/>
        <v>UPDATE crash_ACC SET CITYtxt = 'WARREN' where RTRIM(CITY)='3990'</v>
      </c>
    </row>
    <row r="1216" spans="1:8" x14ac:dyDescent="0.25">
      <c r="A1216" s="7">
        <v>2033</v>
      </c>
      <c r="B1216" s="6" t="s">
        <v>1870</v>
      </c>
      <c r="C1216" s="7" t="s">
        <v>9</v>
      </c>
      <c r="D1216" s="11" t="s">
        <v>4122</v>
      </c>
      <c r="E1216" s="11">
        <v>3995</v>
      </c>
      <c r="F1216" s="5" t="s">
        <v>4123</v>
      </c>
      <c r="G1216" s="5" t="s">
        <v>58</v>
      </c>
      <c r="H1216" s="5" t="str">
        <f t="shared" si="36"/>
        <v>UPDATE crash_ACC SET CITYtxt = 'WARROAD' where RTRIM(CITY)='3995'</v>
      </c>
    </row>
    <row r="1217" spans="1:8" x14ac:dyDescent="0.25">
      <c r="A1217" s="7">
        <v>2034</v>
      </c>
      <c r="B1217" s="6" t="s">
        <v>1871</v>
      </c>
      <c r="C1217" s="7" t="s">
        <v>9</v>
      </c>
      <c r="D1217" s="11" t="s">
        <v>4124</v>
      </c>
      <c r="E1217" s="11">
        <v>4000</v>
      </c>
      <c r="F1217" s="5" t="s">
        <v>4854</v>
      </c>
      <c r="G1217" s="5" t="s">
        <v>58</v>
      </c>
      <c r="H1217" s="5" t="str">
        <f t="shared" si="36"/>
        <v>UPDATE crash_ACC SET CITYtxt = 'WASECA' where RTRIM(CITY)='4000'</v>
      </c>
    </row>
    <row r="1218" spans="1:8" x14ac:dyDescent="0.25">
      <c r="A1218" s="7">
        <v>2035</v>
      </c>
      <c r="B1218" s="6" t="s">
        <v>1872</v>
      </c>
      <c r="C1218" s="7" t="s">
        <v>9</v>
      </c>
      <c r="D1218" s="11" t="s">
        <v>4125</v>
      </c>
      <c r="E1218" s="11">
        <v>4005</v>
      </c>
      <c r="F1218" s="5" t="s">
        <v>4126</v>
      </c>
      <c r="G1218" s="5" t="s">
        <v>58</v>
      </c>
      <c r="H1218" s="5" t="str">
        <f t="shared" si="36"/>
        <v>UPDATE crash_ACC SET CITYtxt = 'WATERTOWN' where RTRIM(CITY)='4005'</v>
      </c>
    </row>
    <row r="1219" spans="1:8" x14ac:dyDescent="0.25">
      <c r="A1219" s="7">
        <v>2036</v>
      </c>
      <c r="B1219" s="6" t="s">
        <v>1873</v>
      </c>
      <c r="C1219" s="7" t="s">
        <v>9</v>
      </c>
      <c r="D1219" s="11" t="s">
        <v>4127</v>
      </c>
      <c r="E1219" s="11">
        <v>4010</v>
      </c>
      <c r="F1219" s="5" t="s">
        <v>5542</v>
      </c>
      <c r="G1219" s="5" t="s">
        <v>58</v>
      </c>
      <c r="H1219" s="5" t="str">
        <f t="shared" si="36"/>
        <v>UPDATE crash_ACC SET CITYtxt = 'WATERVILLE' where RTRIM(CITY)='4010'</v>
      </c>
    </row>
    <row r="1220" spans="1:8" x14ac:dyDescent="0.25">
      <c r="A1220" s="7">
        <v>2037</v>
      </c>
      <c r="B1220" s="6" t="s">
        <v>1874</v>
      </c>
      <c r="C1220" s="7" t="s">
        <v>9</v>
      </c>
      <c r="D1220" s="11" t="s">
        <v>4128</v>
      </c>
      <c r="E1220" s="11">
        <v>4015</v>
      </c>
      <c r="F1220" s="5" t="s">
        <v>4129</v>
      </c>
      <c r="G1220" s="5" t="s">
        <v>58</v>
      </c>
      <c r="H1220" s="5" t="str">
        <f t="shared" si="36"/>
        <v>UPDATE crash_ACC SET CITYtxt = 'WATKINS' where RTRIM(CITY)='4015'</v>
      </c>
    </row>
    <row r="1221" spans="1:8" x14ac:dyDescent="0.25">
      <c r="A1221" s="7">
        <v>2038</v>
      </c>
      <c r="B1221" s="6" t="s">
        <v>1875</v>
      </c>
      <c r="C1221" s="7" t="s">
        <v>9</v>
      </c>
      <c r="D1221" s="11" t="s">
        <v>4130</v>
      </c>
      <c r="E1221" s="11">
        <v>4020</v>
      </c>
      <c r="F1221" s="5" t="s">
        <v>5543</v>
      </c>
      <c r="G1221" s="5" t="s">
        <v>58</v>
      </c>
      <c r="H1221" s="5" t="str">
        <f t="shared" si="36"/>
        <v>UPDATE crash_ACC SET CITYtxt = 'WATSON' where RTRIM(CITY)='4020'</v>
      </c>
    </row>
    <row r="1222" spans="1:8" x14ac:dyDescent="0.25">
      <c r="A1222" s="7">
        <v>2039</v>
      </c>
      <c r="B1222" s="6" t="s">
        <v>1876</v>
      </c>
      <c r="C1222" s="7" t="s">
        <v>9</v>
      </c>
      <c r="D1222" s="11" t="s">
        <v>4131</v>
      </c>
      <c r="E1222" s="11">
        <v>4025</v>
      </c>
      <c r="F1222" s="5" t="s">
        <v>5544</v>
      </c>
      <c r="G1222" s="5" t="s">
        <v>58</v>
      </c>
      <c r="H1222" s="5" t="str">
        <f t="shared" si="36"/>
        <v>UPDATE crash_ACC SET CITYtxt = 'WAUBIN' where RTRIM(CITY)='4025'</v>
      </c>
    </row>
    <row r="1223" spans="1:8" x14ac:dyDescent="0.25">
      <c r="A1223" s="7">
        <v>2040</v>
      </c>
      <c r="B1223" s="6" t="s">
        <v>1877</v>
      </c>
      <c r="C1223" s="7" t="s">
        <v>9</v>
      </c>
      <c r="D1223" s="11" t="s">
        <v>4132</v>
      </c>
      <c r="E1223" s="11">
        <v>4030</v>
      </c>
      <c r="F1223" s="5" t="s">
        <v>4133</v>
      </c>
      <c r="G1223" s="5" t="s">
        <v>58</v>
      </c>
      <c r="H1223" s="5" t="str">
        <f t="shared" si="36"/>
        <v>UPDATE crash_ACC SET CITYtxt = 'WAVERLY' where RTRIM(CITY)='4030'</v>
      </c>
    </row>
    <row r="1224" spans="1:8" x14ac:dyDescent="0.25">
      <c r="A1224" s="7">
        <v>2041</v>
      </c>
      <c r="B1224" s="6" t="s">
        <v>1878</v>
      </c>
      <c r="C1224" s="7" t="s">
        <v>9</v>
      </c>
      <c r="D1224" s="11" t="s">
        <v>4134</v>
      </c>
      <c r="E1224" s="11">
        <v>4035</v>
      </c>
      <c r="F1224" s="5" t="s">
        <v>4135</v>
      </c>
      <c r="G1224" s="5" t="s">
        <v>58</v>
      </c>
      <c r="H1224" s="5" t="str">
        <f t="shared" si="36"/>
        <v>UPDATE crash_ACC SET CITYtxt = 'WAYZATA' where RTRIM(CITY)='4035'</v>
      </c>
    </row>
    <row r="1225" spans="1:8" x14ac:dyDescent="0.25">
      <c r="A1225" s="7">
        <v>2042</v>
      </c>
      <c r="B1225" s="6" t="s">
        <v>1879</v>
      </c>
      <c r="C1225" s="7" t="s">
        <v>9</v>
      </c>
      <c r="D1225" s="11" t="s">
        <v>4136</v>
      </c>
      <c r="E1225" s="11">
        <v>4040</v>
      </c>
      <c r="F1225" s="5" t="s">
        <v>4137</v>
      </c>
      <c r="G1225" s="5" t="s">
        <v>58</v>
      </c>
      <c r="H1225" s="5" t="str">
        <f t="shared" si="36"/>
        <v>UPDATE crash_ACC SET CITYtxt = 'WELCOME' where RTRIM(CITY)='4040'</v>
      </c>
    </row>
    <row r="1226" spans="1:8" x14ac:dyDescent="0.25">
      <c r="A1226" s="7">
        <v>2043</v>
      </c>
      <c r="B1226" s="6" t="s">
        <v>1880</v>
      </c>
      <c r="C1226" s="7" t="s">
        <v>9</v>
      </c>
      <c r="D1226" s="11" t="s">
        <v>4138</v>
      </c>
      <c r="E1226" s="11">
        <v>4045</v>
      </c>
      <c r="F1226" s="5" t="s">
        <v>4139</v>
      </c>
      <c r="G1226" s="5" t="s">
        <v>58</v>
      </c>
      <c r="H1226" s="5" t="str">
        <f t="shared" si="36"/>
        <v>UPDATE crash_ACC SET CITYtxt = 'WELLS' where RTRIM(CITY)='4045'</v>
      </c>
    </row>
    <row r="1227" spans="1:8" x14ac:dyDescent="0.25">
      <c r="A1227" s="7">
        <v>2044</v>
      </c>
      <c r="B1227" s="6" t="s">
        <v>1881</v>
      </c>
      <c r="C1227" s="7" t="s">
        <v>9</v>
      </c>
      <c r="D1227" s="11" t="s">
        <v>4140</v>
      </c>
      <c r="E1227" s="11">
        <v>4050</v>
      </c>
      <c r="F1227" s="5" t="s">
        <v>4141</v>
      </c>
      <c r="G1227" s="5" t="s">
        <v>58</v>
      </c>
      <c r="H1227" s="5" t="str">
        <f t="shared" si="36"/>
        <v>UPDATE crash_ACC SET CITYtxt = 'WENDELL' where RTRIM(CITY)='4050'</v>
      </c>
    </row>
    <row r="1228" spans="1:8" x14ac:dyDescent="0.25">
      <c r="A1228" s="7">
        <v>2045</v>
      </c>
      <c r="B1228" s="6" t="s">
        <v>1882</v>
      </c>
      <c r="C1228" s="7" t="s">
        <v>9</v>
      </c>
      <c r="D1228" s="11" t="s">
        <v>4142</v>
      </c>
      <c r="E1228" s="11">
        <v>4055</v>
      </c>
      <c r="F1228" s="5" t="s">
        <v>4143</v>
      </c>
      <c r="G1228" s="5" t="s">
        <v>58</v>
      </c>
      <c r="H1228" s="5" t="str">
        <f t="shared" si="36"/>
        <v>UPDATE crash_ACC SET CITYtxt = 'WESTBROOK' where RTRIM(CITY)='4055'</v>
      </c>
    </row>
    <row r="1229" spans="1:8" x14ac:dyDescent="0.25">
      <c r="A1229" s="7">
        <v>2046</v>
      </c>
      <c r="B1229" s="6" t="s">
        <v>1883</v>
      </c>
      <c r="C1229" s="7" t="s">
        <v>9</v>
      </c>
      <c r="D1229" s="11" t="s">
        <v>4144</v>
      </c>
      <c r="E1229" s="11">
        <v>4060</v>
      </c>
      <c r="F1229" s="5" t="s">
        <v>5545</v>
      </c>
      <c r="G1229" s="5" t="s">
        <v>58</v>
      </c>
      <c r="H1229" s="5" t="str">
        <f t="shared" si="36"/>
        <v>UPDATE crash_ACC SET CITYtxt = 'WEST CONCORD' where RTRIM(CITY)='4060'</v>
      </c>
    </row>
    <row r="1230" spans="1:8" x14ac:dyDescent="0.25">
      <c r="A1230" s="7">
        <v>2047</v>
      </c>
      <c r="B1230" s="6" t="s">
        <v>1884</v>
      </c>
      <c r="C1230" s="7" t="s">
        <v>9</v>
      </c>
      <c r="D1230" s="11" t="s">
        <v>4145</v>
      </c>
      <c r="E1230" s="11">
        <v>4065</v>
      </c>
      <c r="F1230" s="5" t="s">
        <v>5546</v>
      </c>
      <c r="G1230" s="5" t="s">
        <v>58</v>
      </c>
      <c r="H1230" s="5" t="str">
        <f t="shared" si="36"/>
        <v>UPDATE crash_ACC SET CITYtxt = 'WESTPORT' where RTRIM(CITY)='4065'</v>
      </c>
    </row>
    <row r="1231" spans="1:8" x14ac:dyDescent="0.25">
      <c r="A1231" s="7">
        <v>2048</v>
      </c>
      <c r="B1231" s="6" t="s">
        <v>1885</v>
      </c>
      <c r="C1231" s="7" t="s">
        <v>9</v>
      </c>
      <c r="D1231" s="11" t="s">
        <v>4146</v>
      </c>
      <c r="E1231" s="11">
        <v>4070</v>
      </c>
      <c r="F1231" s="5" t="s">
        <v>5547</v>
      </c>
      <c r="G1231" s="5" t="s">
        <v>58</v>
      </c>
      <c r="H1231" s="5" t="str">
        <f t="shared" si="36"/>
        <v>UPDATE crash_ACC SET CITYtxt = 'WEST ST PAUL' where RTRIM(CITY)='4070'</v>
      </c>
    </row>
    <row r="1232" spans="1:8" x14ac:dyDescent="0.25">
      <c r="A1232" s="7">
        <v>2049</v>
      </c>
      <c r="B1232" s="6" t="s">
        <v>1886</v>
      </c>
      <c r="C1232" s="7" t="s">
        <v>9</v>
      </c>
      <c r="D1232" s="11" t="s">
        <v>4147</v>
      </c>
      <c r="E1232" s="11">
        <v>4075</v>
      </c>
      <c r="F1232" s="5" t="s">
        <v>5548</v>
      </c>
      <c r="G1232" s="5" t="s">
        <v>58</v>
      </c>
      <c r="H1232" s="5" t="str">
        <f t="shared" si="36"/>
        <v>UPDATE crash_ACC SET CITYtxt = 'WEST UNION' where RTRIM(CITY)='4075'</v>
      </c>
    </row>
    <row r="1233" spans="1:8" x14ac:dyDescent="0.25">
      <c r="A1233" s="7">
        <v>2050</v>
      </c>
      <c r="B1233" s="6" t="s">
        <v>1887</v>
      </c>
      <c r="C1233" s="7" t="s">
        <v>9</v>
      </c>
      <c r="D1233" s="11" t="s">
        <v>4148</v>
      </c>
      <c r="E1233" s="11">
        <v>4080</v>
      </c>
      <c r="F1233" s="5" t="s">
        <v>5549</v>
      </c>
      <c r="G1233" s="5" t="s">
        <v>58</v>
      </c>
      <c r="H1233" s="5" t="str">
        <f t="shared" si="36"/>
        <v>UPDATE crash_ACC SET CITYtxt = 'WHALEN' where RTRIM(CITY)='4080'</v>
      </c>
    </row>
    <row r="1234" spans="1:8" x14ac:dyDescent="0.25">
      <c r="A1234" s="7">
        <v>2051</v>
      </c>
      <c r="B1234" s="6" t="s">
        <v>1888</v>
      </c>
      <c r="C1234" s="7" t="s">
        <v>9</v>
      </c>
      <c r="D1234" s="11" t="s">
        <v>4149</v>
      </c>
      <c r="E1234" s="11">
        <v>4085</v>
      </c>
      <c r="F1234" s="5" t="s">
        <v>4150</v>
      </c>
      <c r="G1234" s="5" t="s">
        <v>58</v>
      </c>
      <c r="H1234" s="5" t="str">
        <f t="shared" si="36"/>
        <v>UPDATE crash_ACC SET CITYtxt = 'WHEATON' where RTRIM(CITY)='4085'</v>
      </c>
    </row>
    <row r="1235" spans="1:8" x14ac:dyDescent="0.25">
      <c r="A1235" s="7">
        <v>2052</v>
      </c>
      <c r="B1235" s="6" t="s">
        <v>1889</v>
      </c>
      <c r="C1235" s="7" t="s">
        <v>9</v>
      </c>
      <c r="D1235" s="11" t="s">
        <v>4151</v>
      </c>
      <c r="E1235" s="11">
        <v>4090</v>
      </c>
      <c r="F1235" s="5" t="s">
        <v>4152</v>
      </c>
      <c r="G1235" s="5" t="s">
        <v>58</v>
      </c>
      <c r="H1235" s="5" t="str">
        <f t="shared" si="36"/>
        <v>UPDATE crash_ACC SET CITYtxt = 'WHT BEAR LK' where RTRIM(CITY)='4090'</v>
      </c>
    </row>
    <row r="1236" spans="1:8" x14ac:dyDescent="0.25">
      <c r="A1236" s="7">
        <v>2053</v>
      </c>
      <c r="B1236" s="6" t="s">
        <v>1890</v>
      </c>
      <c r="C1236" s="7" t="s">
        <v>9</v>
      </c>
      <c r="D1236" s="11" t="s">
        <v>4153</v>
      </c>
      <c r="E1236" s="11">
        <v>4095</v>
      </c>
      <c r="F1236" s="5" t="s">
        <v>5550</v>
      </c>
      <c r="G1236" s="5" t="s">
        <v>58</v>
      </c>
      <c r="H1236" s="5" t="str">
        <f t="shared" ref="H1236:H1299" si="37">"UPDATE crash_"&amp;TRIM(G1236)&amp;" SET "&amp;TRIM(C1236)&amp;"txt = '"&amp;TRIM(F1236)&amp;"' where RTRIM("&amp;TRIM(C1236)&amp;")='"&amp;TRIM(E1236)&amp;"'"</f>
        <v>UPDATE crash_ACC SET CITYtxt = 'WILDER' where RTRIM(CITY)='4095'</v>
      </c>
    </row>
    <row r="1237" spans="1:8" x14ac:dyDescent="0.25">
      <c r="A1237" s="7">
        <v>2054</v>
      </c>
      <c r="B1237" s="6" t="s">
        <v>1891</v>
      </c>
      <c r="C1237" s="7" t="s">
        <v>9</v>
      </c>
      <c r="D1237" s="11" t="s">
        <v>4154</v>
      </c>
      <c r="E1237" s="11">
        <v>4100</v>
      </c>
      <c r="F1237" s="5" t="s">
        <v>4155</v>
      </c>
      <c r="G1237" s="5" t="s">
        <v>58</v>
      </c>
      <c r="H1237" s="5" t="str">
        <f t="shared" si="37"/>
        <v>UPDATE crash_ACC SET CITYtxt = 'WILLERNIE' where RTRIM(CITY)='4100'</v>
      </c>
    </row>
    <row r="1238" spans="1:8" x14ac:dyDescent="0.25">
      <c r="A1238" s="7">
        <v>2055</v>
      </c>
      <c r="B1238" s="6" t="s">
        <v>1892</v>
      </c>
      <c r="C1238" s="7" t="s">
        <v>9</v>
      </c>
      <c r="D1238" s="11" t="s">
        <v>4156</v>
      </c>
      <c r="E1238" s="11">
        <v>4105</v>
      </c>
      <c r="F1238" s="5" t="s">
        <v>5551</v>
      </c>
      <c r="G1238" s="5" t="s">
        <v>58</v>
      </c>
      <c r="H1238" s="5" t="str">
        <f t="shared" si="37"/>
        <v>UPDATE crash_ACC SET CITYtxt = 'WILLIAMS' where RTRIM(CITY)='4105'</v>
      </c>
    </row>
    <row r="1239" spans="1:8" x14ac:dyDescent="0.25">
      <c r="A1239" s="7">
        <v>2056</v>
      </c>
      <c r="B1239" s="6" t="s">
        <v>1893</v>
      </c>
      <c r="C1239" s="7" t="s">
        <v>9</v>
      </c>
      <c r="D1239" s="11" t="s">
        <v>4157</v>
      </c>
      <c r="E1239" s="11">
        <v>4110</v>
      </c>
      <c r="F1239" s="5" t="s">
        <v>4158</v>
      </c>
      <c r="G1239" s="5" t="s">
        <v>58</v>
      </c>
      <c r="H1239" s="5" t="str">
        <f t="shared" si="37"/>
        <v>UPDATE crash_ACC SET CITYtxt = 'WILLMAR' where RTRIM(CITY)='4110'</v>
      </c>
    </row>
    <row r="1240" spans="1:8" x14ac:dyDescent="0.25">
      <c r="A1240" s="7">
        <v>2057</v>
      </c>
      <c r="B1240" s="6" t="s">
        <v>1894</v>
      </c>
      <c r="C1240" s="7" t="s">
        <v>9</v>
      </c>
      <c r="D1240" s="11" t="s">
        <v>4159</v>
      </c>
      <c r="E1240" s="11">
        <v>4115</v>
      </c>
      <c r="F1240" s="5" t="s">
        <v>5552</v>
      </c>
      <c r="G1240" s="5" t="s">
        <v>58</v>
      </c>
      <c r="H1240" s="5" t="str">
        <f t="shared" si="37"/>
        <v>UPDATE crash_ACC SET CITYtxt = 'WILLOW RIVER' where RTRIM(CITY)='4115'</v>
      </c>
    </row>
    <row r="1241" spans="1:8" x14ac:dyDescent="0.25">
      <c r="A1241" s="7">
        <v>2058</v>
      </c>
      <c r="B1241" s="6" t="s">
        <v>1895</v>
      </c>
      <c r="C1241" s="7" t="s">
        <v>9</v>
      </c>
      <c r="D1241" s="11" t="s">
        <v>4160</v>
      </c>
      <c r="E1241" s="11">
        <v>4120</v>
      </c>
      <c r="F1241" s="5" t="s">
        <v>4161</v>
      </c>
      <c r="G1241" s="5" t="s">
        <v>58</v>
      </c>
      <c r="H1241" s="5" t="str">
        <f t="shared" si="37"/>
        <v>UPDATE crash_ACC SET CITYtxt = 'WILMONT' where RTRIM(CITY)='4120'</v>
      </c>
    </row>
    <row r="1242" spans="1:8" x14ac:dyDescent="0.25">
      <c r="A1242" s="7">
        <v>2059</v>
      </c>
      <c r="B1242" s="6" t="s">
        <v>1896</v>
      </c>
      <c r="C1242" s="7" t="s">
        <v>9</v>
      </c>
      <c r="D1242" s="11" t="s">
        <v>4162</v>
      </c>
      <c r="E1242" s="11">
        <v>4125</v>
      </c>
      <c r="F1242" s="5" t="s">
        <v>5553</v>
      </c>
      <c r="G1242" s="5" t="s">
        <v>58</v>
      </c>
      <c r="H1242" s="5" t="str">
        <f t="shared" si="37"/>
        <v>UPDATE crash_ACC SET CITYtxt = 'WILTON' where RTRIM(CITY)='4125'</v>
      </c>
    </row>
    <row r="1243" spans="1:8" x14ac:dyDescent="0.25">
      <c r="A1243" s="7">
        <v>2060</v>
      </c>
      <c r="B1243" s="6" t="s">
        <v>1897</v>
      </c>
      <c r="C1243" s="7" t="s">
        <v>9</v>
      </c>
      <c r="D1243" s="11" t="s">
        <v>4163</v>
      </c>
      <c r="E1243" s="11">
        <v>4130</v>
      </c>
      <c r="F1243" s="5" t="s">
        <v>5554</v>
      </c>
      <c r="G1243" s="5" t="s">
        <v>58</v>
      </c>
      <c r="H1243" s="5" t="str">
        <f t="shared" si="37"/>
        <v>UPDATE crash_ACC SET CITYtxt = 'WINDOM' where RTRIM(CITY)='4130'</v>
      </c>
    </row>
    <row r="1244" spans="1:8" x14ac:dyDescent="0.25">
      <c r="A1244" s="7">
        <v>2061</v>
      </c>
      <c r="B1244" s="6" t="s">
        <v>1898</v>
      </c>
      <c r="C1244" s="7" t="s">
        <v>9</v>
      </c>
      <c r="D1244" s="11" t="s">
        <v>4164</v>
      </c>
      <c r="E1244" s="11">
        <v>4135</v>
      </c>
      <c r="F1244" s="5" t="s">
        <v>5555</v>
      </c>
      <c r="G1244" s="5" t="s">
        <v>58</v>
      </c>
      <c r="H1244" s="5" t="str">
        <f t="shared" si="37"/>
        <v>UPDATE crash_ACC SET CITYtxt = 'WINGER' where RTRIM(CITY)='4135'</v>
      </c>
    </row>
    <row r="1245" spans="1:8" x14ac:dyDescent="0.25">
      <c r="A1245" s="7">
        <v>2062</v>
      </c>
      <c r="B1245" s="6" t="s">
        <v>1899</v>
      </c>
      <c r="C1245" s="7" t="s">
        <v>9</v>
      </c>
      <c r="D1245" s="11" t="s">
        <v>4165</v>
      </c>
      <c r="E1245" s="11">
        <v>4140</v>
      </c>
      <c r="F1245" s="5" t="s">
        <v>4166</v>
      </c>
      <c r="G1245" s="5" t="s">
        <v>58</v>
      </c>
      <c r="H1245" s="5" t="str">
        <f t="shared" si="37"/>
        <v>UPDATE crash_ACC SET CITYtxt = 'WINNEBAGO' where RTRIM(CITY)='4140'</v>
      </c>
    </row>
    <row r="1246" spans="1:8" x14ac:dyDescent="0.25">
      <c r="A1246" s="7">
        <v>2063</v>
      </c>
      <c r="B1246" s="6" t="s">
        <v>1900</v>
      </c>
      <c r="C1246" s="7" t="s">
        <v>9</v>
      </c>
      <c r="D1246" s="11" t="s">
        <v>4167</v>
      </c>
      <c r="E1246" s="11">
        <v>4145</v>
      </c>
      <c r="F1246" s="5" t="s">
        <v>4857</v>
      </c>
      <c r="G1246" s="5" t="s">
        <v>58</v>
      </c>
      <c r="H1246" s="5" t="str">
        <f t="shared" si="37"/>
        <v>UPDATE crash_ACC SET CITYtxt = 'WINONA' where RTRIM(CITY)='4145'</v>
      </c>
    </row>
    <row r="1247" spans="1:8" x14ac:dyDescent="0.25">
      <c r="A1247" s="7">
        <v>2064</v>
      </c>
      <c r="B1247" s="6" t="s">
        <v>1901</v>
      </c>
      <c r="C1247" s="7" t="s">
        <v>9</v>
      </c>
      <c r="D1247" s="11" t="s">
        <v>4168</v>
      </c>
      <c r="E1247" s="11">
        <v>4150</v>
      </c>
      <c r="F1247" s="5" t="s">
        <v>4169</v>
      </c>
      <c r="G1247" s="5" t="s">
        <v>58</v>
      </c>
      <c r="H1247" s="5" t="str">
        <f t="shared" si="37"/>
        <v>UPDATE crash_ACC SET CITYtxt = 'WINSTED' where RTRIM(CITY)='4150'</v>
      </c>
    </row>
    <row r="1248" spans="1:8" x14ac:dyDescent="0.25">
      <c r="A1248" s="7">
        <v>2065</v>
      </c>
      <c r="B1248" s="6" t="s">
        <v>1902</v>
      </c>
      <c r="C1248" s="7" t="s">
        <v>9</v>
      </c>
      <c r="D1248" s="11" t="s">
        <v>4170</v>
      </c>
      <c r="E1248" s="11">
        <v>4155</v>
      </c>
      <c r="F1248" s="5" t="s">
        <v>5556</v>
      </c>
      <c r="G1248" s="5" t="s">
        <v>58</v>
      </c>
      <c r="H1248" s="5" t="str">
        <f t="shared" si="37"/>
        <v>UPDATE crash_ACC SET CITYtxt = 'WINTHROP' where RTRIM(CITY)='4155'</v>
      </c>
    </row>
    <row r="1249" spans="1:8" x14ac:dyDescent="0.25">
      <c r="A1249" s="7">
        <v>2066</v>
      </c>
      <c r="B1249" s="6" t="s">
        <v>1903</v>
      </c>
      <c r="C1249" s="7" t="s">
        <v>9</v>
      </c>
      <c r="D1249" s="11" t="s">
        <v>4171</v>
      </c>
      <c r="E1249" s="11">
        <v>4160</v>
      </c>
      <c r="F1249" s="5" t="s">
        <v>5557</v>
      </c>
      <c r="G1249" s="5" t="s">
        <v>58</v>
      </c>
      <c r="H1249" s="5" t="str">
        <f t="shared" si="37"/>
        <v>UPDATE crash_ACC SET CITYtxt = 'WINTON' where RTRIM(CITY)='4160'</v>
      </c>
    </row>
    <row r="1250" spans="1:8" x14ac:dyDescent="0.25">
      <c r="A1250" s="7">
        <v>2067</v>
      </c>
      <c r="B1250" s="6" t="s">
        <v>1904</v>
      </c>
      <c r="C1250" s="7" t="s">
        <v>9</v>
      </c>
      <c r="D1250" s="11" t="s">
        <v>4172</v>
      </c>
      <c r="E1250" s="11">
        <v>4165</v>
      </c>
      <c r="F1250" s="5" t="s">
        <v>4173</v>
      </c>
      <c r="G1250" s="5" t="s">
        <v>58</v>
      </c>
      <c r="H1250" s="5" t="str">
        <f t="shared" si="37"/>
        <v>UPDATE crash_ACC SET CITYtxt = 'WOLF LAKE' where RTRIM(CITY)='4165'</v>
      </c>
    </row>
    <row r="1251" spans="1:8" x14ac:dyDescent="0.25">
      <c r="A1251" s="7">
        <v>2068</v>
      </c>
      <c r="B1251" s="6" t="s">
        <v>1905</v>
      </c>
      <c r="C1251" s="7" t="s">
        <v>9</v>
      </c>
      <c r="D1251" s="11" t="s">
        <v>4174</v>
      </c>
      <c r="E1251" s="11">
        <v>4170</v>
      </c>
      <c r="F1251" s="5" t="s">
        <v>4175</v>
      </c>
      <c r="G1251" s="5" t="s">
        <v>58</v>
      </c>
      <c r="H1251" s="5" t="str">
        <f t="shared" si="37"/>
        <v>UPDATE crash_ACC SET CITYtxt = 'WOLVERTON' where RTRIM(CITY)='4170'</v>
      </c>
    </row>
    <row r="1252" spans="1:8" x14ac:dyDescent="0.25">
      <c r="A1252" s="7">
        <v>2069</v>
      </c>
      <c r="B1252" s="6" t="s">
        <v>1906</v>
      </c>
      <c r="C1252" s="7" t="s">
        <v>9</v>
      </c>
      <c r="D1252" s="11" t="s">
        <v>4176</v>
      </c>
      <c r="E1252" s="11">
        <v>4173</v>
      </c>
      <c r="F1252" s="5" t="s">
        <v>5558</v>
      </c>
      <c r="G1252" s="5" t="s">
        <v>58</v>
      </c>
      <c r="H1252" s="5" t="str">
        <f t="shared" si="37"/>
        <v>UPDATE crash_ACC SET CITYtxt = 'WOODBURY' where RTRIM(CITY)='4173'</v>
      </c>
    </row>
    <row r="1253" spans="1:8" x14ac:dyDescent="0.25">
      <c r="A1253" s="7">
        <v>2070</v>
      </c>
      <c r="B1253" s="6" t="s">
        <v>1907</v>
      </c>
      <c r="C1253" s="7" t="s">
        <v>9</v>
      </c>
      <c r="D1253" s="11" t="s">
        <v>4177</v>
      </c>
      <c r="E1253" s="11">
        <v>4175</v>
      </c>
      <c r="F1253" s="5" t="s">
        <v>4178</v>
      </c>
      <c r="G1253" s="5" t="s">
        <v>58</v>
      </c>
      <c r="H1253" s="5" t="str">
        <f t="shared" si="37"/>
        <v>UPDATE crash_ACC SET CITYtxt = 'WOOD LAKE' where RTRIM(CITY)='4175'</v>
      </c>
    </row>
    <row r="1254" spans="1:8" x14ac:dyDescent="0.25">
      <c r="A1254" s="7">
        <v>2071</v>
      </c>
      <c r="B1254" s="6" t="s">
        <v>1908</v>
      </c>
      <c r="C1254" s="7" t="s">
        <v>9</v>
      </c>
      <c r="D1254" s="11" t="s">
        <v>4179</v>
      </c>
      <c r="E1254" s="11">
        <v>4180</v>
      </c>
      <c r="F1254" s="5" t="s">
        <v>5559</v>
      </c>
      <c r="G1254" s="5" t="s">
        <v>58</v>
      </c>
      <c r="H1254" s="5" t="str">
        <f t="shared" si="37"/>
        <v>UPDATE crash_ACC SET CITYtxt = 'WOODLAND' where RTRIM(CITY)='4180'</v>
      </c>
    </row>
    <row r="1255" spans="1:8" x14ac:dyDescent="0.25">
      <c r="A1255" s="7">
        <v>2072</v>
      </c>
      <c r="B1255" s="6" t="s">
        <v>1909</v>
      </c>
      <c r="C1255" s="7" t="s">
        <v>9</v>
      </c>
      <c r="D1255" s="11" t="s">
        <v>4180</v>
      </c>
      <c r="E1255" s="11">
        <v>4185</v>
      </c>
      <c r="F1255" s="5" t="s">
        <v>4181</v>
      </c>
      <c r="G1255" s="5" t="s">
        <v>58</v>
      </c>
      <c r="H1255" s="5" t="str">
        <f t="shared" si="37"/>
        <v>UPDATE crash_ACC SET CITYtxt = 'WOODSTOCK' where RTRIM(CITY)='4185'</v>
      </c>
    </row>
    <row r="1256" spans="1:8" x14ac:dyDescent="0.25">
      <c r="A1256" s="7">
        <v>2073</v>
      </c>
      <c r="B1256" s="6" t="s">
        <v>1910</v>
      </c>
      <c r="C1256" s="7" t="s">
        <v>9</v>
      </c>
      <c r="D1256" s="11" t="s">
        <v>4182</v>
      </c>
      <c r="E1256" s="11">
        <v>4190</v>
      </c>
      <c r="F1256" s="5" t="s">
        <v>4183</v>
      </c>
      <c r="G1256" s="5" t="s">
        <v>58</v>
      </c>
      <c r="H1256" s="5" t="str">
        <f t="shared" si="37"/>
        <v>UPDATE crash_ACC SET CITYtxt = 'WORTHINGTON' where RTRIM(CITY)='4190'</v>
      </c>
    </row>
    <row r="1257" spans="1:8" x14ac:dyDescent="0.25">
      <c r="A1257" s="7">
        <v>2074</v>
      </c>
      <c r="B1257" s="6" t="s">
        <v>1911</v>
      </c>
      <c r="C1257" s="7" t="s">
        <v>9</v>
      </c>
      <c r="D1257" s="11" t="s">
        <v>4184</v>
      </c>
      <c r="E1257" s="11">
        <v>4195</v>
      </c>
      <c r="F1257" s="5" t="s">
        <v>4185</v>
      </c>
      <c r="G1257" s="5" t="s">
        <v>58</v>
      </c>
      <c r="H1257" s="5" t="str">
        <f t="shared" si="37"/>
        <v>UPDATE crash_ACC SET CITYtxt = 'WRENSHALL' where RTRIM(CITY)='4195'</v>
      </c>
    </row>
    <row r="1258" spans="1:8" x14ac:dyDescent="0.25">
      <c r="A1258" s="7">
        <v>2075</v>
      </c>
      <c r="B1258" s="6" t="s">
        <v>1912</v>
      </c>
      <c r="C1258" s="7" t="s">
        <v>9</v>
      </c>
      <c r="D1258" s="11" t="s">
        <v>4186</v>
      </c>
      <c r="E1258" s="11">
        <v>4200</v>
      </c>
      <c r="F1258" s="5" t="s">
        <v>4858</v>
      </c>
      <c r="G1258" s="5" t="s">
        <v>58</v>
      </c>
      <c r="H1258" s="5" t="str">
        <f t="shared" si="37"/>
        <v>UPDATE crash_ACC SET CITYtxt = 'WRIGHT' where RTRIM(CITY)='4200'</v>
      </c>
    </row>
    <row r="1259" spans="1:8" x14ac:dyDescent="0.25">
      <c r="A1259" s="7">
        <v>2076</v>
      </c>
      <c r="B1259" s="6" t="s">
        <v>1913</v>
      </c>
      <c r="C1259" s="7" t="s">
        <v>9</v>
      </c>
      <c r="D1259" s="11" t="s">
        <v>4187</v>
      </c>
      <c r="E1259" s="11">
        <v>4205</v>
      </c>
      <c r="F1259" s="5" t="s">
        <v>5560</v>
      </c>
      <c r="G1259" s="5" t="s">
        <v>58</v>
      </c>
      <c r="H1259" s="5" t="str">
        <f t="shared" si="37"/>
        <v>UPDATE crash_ACC SET CITYtxt = 'WYKOFF' where RTRIM(CITY)='4205'</v>
      </c>
    </row>
    <row r="1260" spans="1:8" x14ac:dyDescent="0.25">
      <c r="A1260" s="7">
        <v>2077</v>
      </c>
      <c r="B1260" s="6" t="s">
        <v>1914</v>
      </c>
      <c r="C1260" s="7" t="s">
        <v>9</v>
      </c>
      <c r="D1260" s="11" t="s">
        <v>4188</v>
      </c>
      <c r="E1260" s="11">
        <v>4210</v>
      </c>
      <c r="F1260" s="5" t="s">
        <v>4189</v>
      </c>
      <c r="G1260" s="5" t="s">
        <v>58</v>
      </c>
      <c r="H1260" s="5" t="str">
        <f t="shared" si="37"/>
        <v>UPDATE crash_ACC SET CITYtxt = 'WYOMING' where RTRIM(CITY)='4210'</v>
      </c>
    </row>
    <row r="1261" spans="1:8" x14ac:dyDescent="0.25">
      <c r="A1261" s="7">
        <v>2078</v>
      </c>
      <c r="B1261" s="6" t="s">
        <v>1915</v>
      </c>
      <c r="C1261" s="7" t="s">
        <v>9</v>
      </c>
      <c r="D1261" s="11" t="s">
        <v>4190</v>
      </c>
      <c r="E1261" s="11">
        <v>4215</v>
      </c>
      <c r="F1261" s="5" t="s">
        <v>4191</v>
      </c>
      <c r="G1261" s="5" t="s">
        <v>58</v>
      </c>
      <c r="H1261" s="5" t="str">
        <f t="shared" si="37"/>
        <v>UPDATE crash_ACC SET CITYtxt = 'YNG AMERICA' where RTRIM(CITY)='4215'</v>
      </c>
    </row>
    <row r="1262" spans="1:8" x14ac:dyDescent="0.25">
      <c r="A1262" s="7">
        <v>2079</v>
      </c>
      <c r="B1262" s="6" t="s">
        <v>1916</v>
      </c>
      <c r="C1262" s="7" t="s">
        <v>9</v>
      </c>
      <c r="D1262" s="11" t="s">
        <v>4192</v>
      </c>
      <c r="E1262" s="11">
        <v>4220</v>
      </c>
      <c r="F1262" s="5" t="s">
        <v>5561</v>
      </c>
      <c r="G1262" s="5" t="s">
        <v>58</v>
      </c>
      <c r="H1262" s="5" t="str">
        <f t="shared" si="37"/>
        <v>UPDATE crash_ACC SET CITYtxt = 'ZEMPLE' where RTRIM(CITY)='4220'</v>
      </c>
    </row>
    <row r="1263" spans="1:8" x14ac:dyDescent="0.25">
      <c r="A1263" s="7">
        <v>2080</v>
      </c>
      <c r="B1263" s="6" t="s">
        <v>1917</v>
      </c>
      <c r="C1263" s="7" t="s">
        <v>9</v>
      </c>
      <c r="D1263" s="11" t="s">
        <v>4193</v>
      </c>
      <c r="E1263" s="11">
        <v>4222</v>
      </c>
      <c r="F1263" s="5" t="s">
        <v>4194</v>
      </c>
      <c r="G1263" s="5" t="s">
        <v>58</v>
      </c>
      <c r="H1263" s="5" t="str">
        <f t="shared" si="37"/>
        <v>UPDATE crash_ACC SET CITYtxt = 'ZIMMERMAN' where RTRIM(CITY)='4222'</v>
      </c>
    </row>
    <row r="1264" spans="1:8" x14ac:dyDescent="0.25">
      <c r="A1264" s="7">
        <v>2081</v>
      </c>
      <c r="B1264" s="6" t="s">
        <v>1918</v>
      </c>
      <c r="C1264" s="7" t="s">
        <v>9</v>
      </c>
      <c r="D1264" s="11" t="s">
        <v>4195</v>
      </c>
      <c r="E1264" s="11">
        <v>4225</v>
      </c>
      <c r="F1264" s="5" t="s">
        <v>5562</v>
      </c>
      <c r="G1264" s="5" t="s">
        <v>58</v>
      </c>
      <c r="H1264" s="5" t="str">
        <f t="shared" si="37"/>
        <v>UPDATE crash_ACC SET CITYtxt = 'ZUMBRO FALLS' where RTRIM(CITY)='4225'</v>
      </c>
    </row>
    <row r="1265" spans="1:8" x14ac:dyDescent="0.25">
      <c r="A1265" s="7">
        <v>2082</v>
      </c>
      <c r="B1265" s="6" t="s">
        <v>1919</v>
      </c>
      <c r="C1265" s="7" t="s">
        <v>9</v>
      </c>
      <c r="D1265" s="11" t="s">
        <v>4196</v>
      </c>
      <c r="E1265" s="11">
        <v>4230</v>
      </c>
      <c r="F1265" s="5" t="s">
        <v>5563</v>
      </c>
      <c r="G1265" s="5" t="s">
        <v>58</v>
      </c>
      <c r="H1265" s="5" t="str">
        <f t="shared" si="37"/>
        <v>UPDATE crash_ACC SET CITYtxt = 'ZUMBROTA' where RTRIM(CITY)='4230'</v>
      </c>
    </row>
    <row r="1266" spans="1:8" x14ac:dyDescent="0.25">
      <c r="A1266" s="7">
        <v>2085</v>
      </c>
      <c r="B1266" s="6" t="s">
        <v>1920</v>
      </c>
      <c r="C1266" s="7" t="s">
        <v>7</v>
      </c>
      <c r="D1266" s="11" t="s">
        <v>4198</v>
      </c>
      <c r="E1266" s="11">
        <v>5362</v>
      </c>
      <c r="F1266" s="5" t="s">
        <v>5564</v>
      </c>
      <c r="G1266" s="5" t="s">
        <v>58</v>
      </c>
      <c r="H1266" s="5" t="str">
        <f t="shared" si="37"/>
        <v>UPDATE crash_ACC SET AGENCYtxt = 'ADA PD' where RTRIM(AGENCY)='5362'</v>
      </c>
    </row>
    <row r="1267" spans="1:8" x14ac:dyDescent="0.25">
      <c r="A1267" s="7">
        <v>2086</v>
      </c>
      <c r="B1267" s="6" t="s">
        <v>1921</v>
      </c>
      <c r="C1267" s="7" t="s">
        <v>7</v>
      </c>
      <c r="D1267" s="11" t="s">
        <v>4199</v>
      </c>
      <c r="E1267" s="11">
        <v>5416</v>
      </c>
      <c r="F1267" s="5" t="s">
        <v>5565</v>
      </c>
      <c r="G1267" s="5" t="s">
        <v>58</v>
      </c>
      <c r="H1267" s="5" t="str">
        <f t="shared" si="37"/>
        <v>UPDATE crash_ACC SET AGENCYtxt = 'ADAMS PD' where RTRIM(AGENCY)='5416'</v>
      </c>
    </row>
    <row r="1268" spans="1:8" x14ac:dyDescent="0.25">
      <c r="A1268" s="7">
        <v>2087</v>
      </c>
      <c r="B1268" s="6" t="s">
        <v>1922</v>
      </c>
      <c r="C1268" s="7" t="s">
        <v>7</v>
      </c>
      <c r="D1268" s="11" t="s">
        <v>4200</v>
      </c>
      <c r="E1268" s="11">
        <v>5464</v>
      </c>
      <c r="F1268" s="5" t="s">
        <v>5566</v>
      </c>
      <c r="G1268" s="5" t="s">
        <v>58</v>
      </c>
      <c r="H1268" s="5" t="str">
        <f t="shared" si="37"/>
        <v>UPDATE crash_ACC SET AGENCYtxt = 'ADRIAN PD' where RTRIM(AGENCY)='5464'</v>
      </c>
    </row>
    <row r="1269" spans="1:8" x14ac:dyDescent="0.25">
      <c r="A1269" s="7">
        <v>2088</v>
      </c>
      <c r="B1269" s="6" t="s">
        <v>1923</v>
      </c>
      <c r="C1269" s="7" t="s">
        <v>7</v>
      </c>
      <c r="D1269" s="11" t="s">
        <v>4201</v>
      </c>
      <c r="E1269" s="11">
        <v>5330</v>
      </c>
      <c r="F1269" s="5" t="s">
        <v>5567</v>
      </c>
      <c r="G1269" s="5" t="s">
        <v>58</v>
      </c>
      <c r="H1269" s="5" t="str">
        <f t="shared" si="37"/>
        <v>UPDATE crash_ACC SET AGENCYtxt = 'AITKIN CO SHER' where RTRIM(AGENCY)='5330'</v>
      </c>
    </row>
    <row r="1270" spans="1:8" x14ac:dyDescent="0.25">
      <c r="A1270" s="7">
        <v>2089</v>
      </c>
      <c r="B1270" s="6" t="s">
        <v>1924</v>
      </c>
      <c r="C1270" s="7" t="s">
        <v>7</v>
      </c>
      <c r="D1270" s="11" t="s">
        <v>4202</v>
      </c>
      <c r="E1270" s="11">
        <v>5360</v>
      </c>
      <c r="F1270" s="5" t="s">
        <v>5568</v>
      </c>
      <c r="G1270" s="5" t="s">
        <v>58</v>
      </c>
      <c r="H1270" s="5" t="str">
        <f t="shared" si="37"/>
        <v>UPDATE crash_ACC SET AGENCYtxt = 'AITKIN PD' where RTRIM(AGENCY)='5360'</v>
      </c>
    </row>
    <row r="1271" spans="1:8" x14ac:dyDescent="0.25">
      <c r="A1271" s="7">
        <v>2090</v>
      </c>
      <c r="B1271" s="6" t="s">
        <v>1925</v>
      </c>
      <c r="C1271" s="7" t="s">
        <v>7</v>
      </c>
      <c r="D1271" s="11" t="s">
        <v>4203</v>
      </c>
      <c r="E1271" s="11">
        <v>5459</v>
      </c>
      <c r="F1271" s="5" t="s">
        <v>5569</v>
      </c>
      <c r="G1271" s="5" t="s">
        <v>58</v>
      </c>
      <c r="H1271" s="5" t="str">
        <f t="shared" si="37"/>
        <v>UPDATE crash_ACC SET AGENCYtxt = 'AKELEY PD' where RTRIM(AGENCY)='5459'</v>
      </c>
    </row>
    <row r="1272" spans="1:8" x14ac:dyDescent="0.25">
      <c r="A1272" s="7">
        <v>2091</v>
      </c>
      <c r="B1272" s="6" t="s">
        <v>1926</v>
      </c>
      <c r="C1272" s="7" t="s">
        <v>7</v>
      </c>
      <c r="D1272" s="11" t="s">
        <v>4204</v>
      </c>
      <c r="E1272" s="11">
        <v>5355</v>
      </c>
      <c r="F1272" s="5" t="s">
        <v>5570</v>
      </c>
      <c r="G1272" s="5" t="s">
        <v>58</v>
      </c>
      <c r="H1272" s="5" t="str">
        <f t="shared" si="37"/>
        <v>UPDATE crash_ACC SET AGENCYtxt = 'ALBANY PD' where RTRIM(AGENCY)='5355'</v>
      </c>
    </row>
    <row r="1273" spans="1:8" x14ac:dyDescent="0.25">
      <c r="A1273" s="7">
        <v>2092</v>
      </c>
      <c r="B1273" s="6" t="s">
        <v>1927</v>
      </c>
      <c r="C1273" s="7" t="s">
        <v>7</v>
      </c>
      <c r="D1273" s="11" t="s">
        <v>4205</v>
      </c>
      <c r="E1273" s="11">
        <v>5168</v>
      </c>
      <c r="F1273" s="5" t="s">
        <v>5571</v>
      </c>
      <c r="G1273" s="5" t="s">
        <v>58</v>
      </c>
      <c r="H1273" s="5" t="str">
        <f t="shared" si="37"/>
        <v>UPDATE crash_ACC SET AGENCYtxt = 'ALBERT LEA PD' where RTRIM(AGENCY)='5168'</v>
      </c>
    </row>
    <row r="1274" spans="1:8" x14ac:dyDescent="0.25">
      <c r="A1274" s="7">
        <v>2093</v>
      </c>
      <c r="B1274" s="6" t="s">
        <v>1928</v>
      </c>
      <c r="C1274" s="7" t="s">
        <v>7</v>
      </c>
      <c r="D1274" s="11" t="s">
        <v>4206</v>
      </c>
      <c r="E1274" s="11">
        <v>5577</v>
      </c>
      <c r="F1274" s="5" t="s">
        <v>5572</v>
      </c>
      <c r="G1274" s="5" t="s">
        <v>58</v>
      </c>
      <c r="H1274" s="5" t="str">
        <f t="shared" si="37"/>
        <v>UPDATE crash_ACC SET AGENCYtxt = 'ALDEN PD' where RTRIM(AGENCY)='5577'</v>
      </c>
    </row>
    <row r="1275" spans="1:8" x14ac:dyDescent="0.25">
      <c r="A1275" s="7">
        <v>2094</v>
      </c>
      <c r="B1275" s="6" t="s">
        <v>1929</v>
      </c>
      <c r="C1275" s="7" t="s">
        <v>7</v>
      </c>
      <c r="D1275" s="11" t="s">
        <v>4207</v>
      </c>
      <c r="E1275" s="11">
        <v>5063</v>
      </c>
      <c r="F1275" s="5" t="s">
        <v>5573</v>
      </c>
      <c r="G1275" s="5" t="s">
        <v>58</v>
      </c>
      <c r="H1275" s="5" t="str">
        <f t="shared" si="37"/>
        <v>UPDATE crash_ACC SET AGENCYtxt = 'ALEXANDRIA PD' where RTRIM(AGENCY)='5063'</v>
      </c>
    </row>
    <row r="1276" spans="1:8" x14ac:dyDescent="0.25">
      <c r="A1276" s="7">
        <v>2095</v>
      </c>
      <c r="B1276" s="6" t="s">
        <v>1930</v>
      </c>
      <c r="C1276" s="7" t="s">
        <v>7</v>
      </c>
      <c r="D1276" s="11" t="s">
        <v>4208</v>
      </c>
      <c r="E1276" s="11">
        <v>5426</v>
      </c>
      <c r="F1276" s="5" t="s">
        <v>5574</v>
      </c>
      <c r="G1276" s="5" t="s">
        <v>58</v>
      </c>
      <c r="H1276" s="5" t="str">
        <f t="shared" si="37"/>
        <v>UPDATE crash_ACC SET AGENCYtxt = 'AMBOY-VERNON PD' where RTRIM(AGENCY)='5426'</v>
      </c>
    </row>
    <row r="1277" spans="1:8" x14ac:dyDescent="0.25">
      <c r="A1277" s="7">
        <v>2096</v>
      </c>
      <c r="B1277" s="6" t="s">
        <v>1931</v>
      </c>
      <c r="C1277" s="7" t="s">
        <v>7</v>
      </c>
      <c r="D1277" s="11" t="s">
        <v>4209</v>
      </c>
      <c r="E1277" s="11">
        <v>5563</v>
      </c>
      <c r="F1277" s="5" t="s">
        <v>5575</v>
      </c>
      <c r="G1277" s="5" t="s">
        <v>58</v>
      </c>
      <c r="H1277" s="5" t="str">
        <f t="shared" si="37"/>
        <v>UPDATE crash_ACC SET AGENCYtxt = 'ANDOVER PD' where RTRIM(AGENCY)='5563'</v>
      </c>
    </row>
    <row r="1278" spans="1:8" x14ac:dyDescent="0.25">
      <c r="A1278" s="7">
        <v>2097</v>
      </c>
      <c r="B1278" s="6" t="s">
        <v>1932</v>
      </c>
      <c r="C1278" s="7" t="s">
        <v>7</v>
      </c>
      <c r="D1278" s="11" t="s">
        <v>4210</v>
      </c>
      <c r="E1278" s="11">
        <v>5234</v>
      </c>
      <c r="F1278" s="5" t="s">
        <v>5576</v>
      </c>
      <c r="G1278" s="5" t="s">
        <v>58</v>
      </c>
      <c r="H1278" s="5" t="str">
        <f t="shared" si="37"/>
        <v>UPDATE crash_ACC SET AGENCYtxt = 'ANNANDALE PD' where RTRIM(AGENCY)='5234'</v>
      </c>
    </row>
    <row r="1279" spans="1:8" x14ac:dyDescent="0.25">
      <c r="A1279" s="7">
        <v>2098</v>
      </c>
      <c r="B1279" s="6" t="s">
        <v>1933</v>
      </c>
      <c r="C1279" s="7" t="s">
        <v>7</v>
      </c>
      <c r="D1279" s="11" t="s">
        <v>4211</v>
      </c>
      <c r="E1279" s="11">
        <v>5407</v>
      </c>
      <c r="F1279" s="5" t="s">
        <v>5577</v>
      </c>
      <c r="G1279" s="5" t="s">
        <v>58</v>
      </c>
      <c r="H1279" s="5" t="str">
        <f t="shared" si="37"/>
        <v>UPDATE crash_ACC SET AGENCYtxt = 'ANOKA CO SHER' where RTRIM(AGENCY)='5407'</v>
      </c>
    </row>
    <row r="1280" spans="1:8" x14ac:dyDescent="0.25">
      <c r="A1280" s="7">
        <v>2099</v>
      </c>
      <c r="B1280" s="6" t="s">
        <v>1934</v>
      </c>
      <c r="C1280" s="7" t="s">
        <v>7</v>
      </c>
      <c r="D1280" s="11" t="s">
        <v>4212</v>
      </c>
      <c r="E1280" s="11">
        <v>5009</v>
      </c>
      <c r="F1280" s="5" t="s">
        <v>5578</v>
      </c>
      <c r="G1280" s="5" t="s">
        <v>58</v>
      </c>
      <c r="H1280" s="5" t="str">
        <f t="shared" si="37"/>
        <v>UPDATE crash_ACC SET AGENCYtxt = 'ANOKA PD' where RTRIM(AGENCY)='5009'</v>
      </c>
    </row>
    <row r="1281" spans="1:8" x14ac:dyDescent="0.25">
      <c r="A1281" s="7">
        <v>2100</v>
      </c>
      <c r="B1281" s="6" t="s">
        <v>1935</v>
      </c>
      <c r="C1281" s="7" t="s">
        <v>7</v>
      </c>
      <c r="D1281" s="11" t="s">
        <v>4213</v>
      </c>
      <c r="E1281" s="11">
        <v>5135</v>
      </c>
      <c r="F1281" s="5" t="s">
        <v>5579</v>
      </c>
      <c r="G1281" s="5" t="s">
        <v>58</v>
      </c>
      <c r="H1281" s="5" t="str">
        <f t="shared" si="37"/>
        <v>UPDATE crash_ACC SET AGENCYtxt = 'APPLE VALLEY PD' where RTRIM(AGENCY)='5135'</v>
      </c>
    </row>
    <row r="1282" spans="1:8" x14ac:dyDescent="0.25">
      <c r="A1282" s="7">
        <v>2101</v>
      </c>
      <c r="B1282" s="6" t="s">
        <v>1936</v>
      </c>
      <c r="C1282" s="7" t="s">
        <v>7</v>
      </c>
      <c r="D1282" s="11" t="s">
        <v>4214</v>
      </c>
      <c r="E1282" s="11">
        <v>5120</v>
      </c>
      <c r="F1282" s="5" t="s">
        <v>5580</v>
      </c>
      <c r="G1282" s="5" t="s">
        <v>58</v>
      </c>
      <c r="H1282" s="5" t="str">
        <f t="shared" si="37"/>
        <v>UPDATE crash_ACC SET AGENCYtxt = 'APPLETON PD' where RTRIM(AGENCY)='5120'</v>
      </c>
    </row>
    <row r="1283" spans="1:8" x14ac:dyDescent="0.25">
      <c r="A1283" s="7">
        <v>2102</v>
      </c>
      <c r="B1283" s="6" t="s">
        <v>1937</v>
      </c>
      <c r="C1283" s="7" t="s">
        <v>7</v>
      </c>
      <c r="D1283" s="11" t="s">
        <v>4215</v>
      </c>
      <c r="E1283" s="11">
        <v>5564</v>
      </c>
      <c r="F1283" s="5" t="s">
        <v>5581</v>
      </c>
      <c r="G1283" s="5" t="s">
        <v>58</v>
      </c>
      <c r="H1283" s="5" t="str">
        <f t="shared" si="37"/>
        <v>UPDATE crash_ACC SET AGENCYtxt = 'ARDEN HILLS PD' where RTRIM(AGENCY)='5564'</v>
      </c>
    </row>
    <row r="1284" spans="1:8" x14ac:dyDescent="0.25">
      <c r="A1284" s="7">
        <v>2103</v>
      </c>
      <c r="B1284" s="6" t="s">
        <v>1938</v>
      </c>
      <c r="C1284" s="7" t="s">
        <v>7</v>
      </c>
      <c r="D1284" s="11" t="s">
        <v>4216</v>
      </c>
      <c r="E1284" s="11">
        <v>5099</v>
      </c>
      <c r="F1284" s="5" t="s">
        <v>5582</v>
      </c>
      <c r="G1284" s="5" t="s">
        <v>58</v>
      </c>
      <c r="H1284" s="5" t="str">
        <f t="shared" si="37"/>
        <v>UPDATE crash_ACC SET AGENCYtxt = 'ARLINGTON-GI-PD' where RTRIM(AGENCY)='5099'</v>
      </c>
    </row>
    <row r="1285" spans="1:8" x14ac:dyDescent="0.25">
      <c r="A1285" s="7">
        <v>2104</v>
      </c>
      <c r="B1285" s="6" t="s">
        <v>1939</v>
      </c>
      <c r="C1285" s="7" t="s">
        <v>7</v>
      </c>
      <c r="D1285" s="11" t="s">
        <v>4217</v>
      </c>
      <c r="E1285" s="11">
        <v>5555</v>
      </c>
      <c r="F1285" s="5" t="s">
        <v>5583</v>
      </c>
      <c r="G1285" s="5" t="s">
        <v>58</v>
      </c>
      <c r="H1285" s="5" t="str">
        <f t="shared" si="37"/>
        <v>UPDATE crash_ACC SET AGENCYtxt = 'ASHBY PD' where RTRIM(AGENCY)='5555'</v>
      </c>
    </row>
    <row r="1286" spans="1:8" x14ac:dyDescent="0.25">
      <c r="A1286" s="7">
        <v>2105</v>
      </c>
      <c r="B1286" s="6" t="s">
        <v>1940</v>
      </c>
      <c r="C1286" s="7" t="s">
        <v>7</v>
      </c>
      <c r="D1286" s="11" t="s">
        <v>4218</v>
      </c>
      <c r="E1286" s="11">
        <v>5598</v>
      </c>
      <c r="F1286" s="5" t="s">
        <v>5584</v>
      </c>
      <c r="G1286" s="5" t="s">
        <v>58</v>
      </c>
      <c r="H1286" s="5" t="str">
        <f t="shared" si="37"/>
        <v>UPDATE crash_ACC SET AGENCYtxt = 'ATWATER PD' where RTRIM(AGENCY)='5598'</v>
      </c>
    </row>
    <row r="1287" spans="1:8" x14ac:dyDescent="0.25">
      <c r="A1287" s="7">
        <v>2106</v>
      </c>
      <c r="B1287" s="6" t="s">
        <v>1941</v>
      </c>
      <c r="C1287" s="7" t="s">
        <v>7</v>
      </c>
      <c r="D1287" s="11" t="s">
        <v>4219</v>
      </c>
      <c r="E1287" s="11">
        <v>5428</v>
      </c>
      <c r="F1287" s="5" t="s">
        <v>5585</v>
      </c>
      <c r="G1287" s="5" t="s">
        <v>58</v>
      </c>
      <c r="H1287" s="5" t="str">
        <f t="shared" si="37"/>
        <v>UPDATE crash_ACC SET AGENCYtxt = 'AUDUBON PD' where RTRIM(AGENCY)='5428'</v>
      </c>
    </row>
    <row r="1288" spans="1:8" x14ac:dyDescent="0.25">
      <c r="A1288" s="7">
        <v>2107</v>
      </c>
      <c r="B1288" s="6" t="s">
        <v>1942</v>
      </c>
      <c r="C1288" s="7" t="s">
        <v>7</v>
      </c>
      <c r="D1288" s="11" t="s">
        <v>4220</v>
      </c>
      <c r="E1288" s="11">
        <v>5259</v>
      </c>
      <c r="F1288" s="5" t="s">
        <v>5586</v>
      </c>
      <c r="G1288" s="5" t="s">
        <v>58</v>
      </c>
      <c r="H1288" s="5" t="str">
        <f t="shared" si="37"/>
        <v>UPDATE crash_ACC SET AGENCYtxt = 'AUSTIN PD' where RTRIM(AGENCY)='5259'</v>
      </c>
    </row>
    <row r="1289" spans="1:8" x14ac:dyDescent="0.25">
      <c r="A1289" s="7">
        <v>2108</v>
      </c>
      <c r="B1289" s="6" t="s">
        <v>1943</v>
      </c>
      <c r="C1289" s="7" t="s">
        <v>7</v>
      </c>
      <c r="D1289" s="11" t="s">
        <v>4221</v>
      </c>
      <c r="E1289" s="11">
        <v>5070</v>
      </c>
      <c r="F1289" s="5" t="s">
        <v>5587</v>
      </c>
      <c r="G1289" s="5" t="s">
        <v>58</v>
      </c>
      <c r="H1289" s="5" t="str">
        <f t="shared" si="37"/>
        <v>UPDATE crash_ACC SET AGENCYtxt = 'AVON PD' where RTRIM(AGENCY)='5070'</v>
      </c>
    </row>
    <row r="1290" spans="1:8" x14ac:dyDescent="0.25">
      <c r="A1290" s="7">
        <v>2109</v>
      </c>
      <c r="B1290" s="6" t="s">
        <v>1944</v>
      </c>
      <c r="C1290" s="7" t="s">
        <v>7</v>
      </c>
      <c r="D1290" s="11" t="s">
        <v>4222</v>
      </c>
      <c r="E1290" s="11">
        <v>5385</v>
      </c>
      <c r="F1290" s="5" t="s">
        <v>5588</v>
      </c>
      <c r="G1290" s="5" t="s">
        <v>58</v>
      </c>
      <c r="H1290" s="5" t="str">
        <f t="shared" si="37"/>
        <v>UPDATE crash_ACC SET AGENCYtxt = 'BABBITT PD' where RTRIM(AGENCY)='5385'</v>
      </c>
    </row>
    <row r="1291" spans="1:8" x14ac:dyDescent="0.25">
      <c r="A1291" s="7">
        <v>2110</v>
      </c>
      <c r="B1291" s="6" t="s">
        <v>1945</v>
      </c>
      <c r="C1291" s="7" t="s">
        <v>7</v>
      </c>
      <c r="D1291" s="11" t="s">
        <v>4223</v>
      </c>
      <c r="E1291" s="11">
        <v>5463</v>
      </c>
      <c r="F1291" s="5" t="s">
        <v>5589</v>
      </c>
      <c r="G1291" s="5" t="s">
        <v>58</v>
      </c>
      <c r="H1291" s="5" t="str">
        <f t="shared" si="37"/>
        <v>UPDATE crash_ACC SET AGENCYtxt = 'BAGLEY PD' where RTRIM(AGENCY)='5463'</v>
      </c>
    </row>
    <row r="1292" spans="1:8" x14ac:dyDescent="0.25">
      <c r="A1292" s="7">
        <v>2111</v>
      </c>
      <c r="B1292" s="6" t="s">
        <v>1946</v>
      </c>
      <c r="C1292" s="7" t="s">
        <v>7</v>
      </c>
      <c r="D1292" s="11" t="s">
        <v>4224</v>
      </c>
      <c r="E1292" s="11">
        <v>5414</v>
      </c>
      <c r="F1292" s="5" t="s">
        <v>5590</v>
      </c>
      <c r="G1292" s="5" t="s">
        <v>58</v>
      </c>
      <c r="H1292" s="5" t="str">
        <f t="shared" si="37"/>
        <v>UPDATE crash_ACC SET AGENCYtxt = 'BALATON PD' where RTRIM(AGENCY)='5414'</v>
      </c>
    </row>
    <row r="1293" spans="1:8" x14ac:dyDescent="0.25">
      <c r="A1293" s="7">
        <v>2112</v>
      </c>
      <c r="B1293" s="6" t="s">
        <v>1947</v>
      </c>
      <c r="C1293" s="7" t="s">
        <v>7</v>
      </c>
      <c r="D1293" s="11" t="s">
        <v>4225</v>
      </c>
      <c r="E1293" s="11">
        <v>5256</v>
      </c>
      <c r="F1293" s="5" t="s">
        <v>5591</v>
      </c>
      <c r="G1293" s="5" t="s">
        <v>58</v>
      </c>
      <c r="H1293" s="5" t="str">
        <f t="shared" si="37"/>
        <v>UPDATE crash_ACC SET AGENCYtxt = 'BARNSVILLE PD' where RTRIM(AGENCY)='5256'</v>
      </c>
    </row>
    <row r="1294" spans="1:8" x14ac:dyDescent="0.25">
      <c r="A1294" s="7">
        <v>2113</v>
      </c>
      <c r="B1294" s="6" t="s">
        <v>1948</v>
      </c>
      <c r="C1294" s="7" t="s">
        <v>7</v>
      </c>
      <c r="D1294" s="11" t="s">
        <v>4226</v>
      </c>
      <c r="E1294" s="11">
        <v>5188</v>
      </c>
      <c r="F1294" s="5" t="s">
        <v>5592</v>
      </c>
      <c r="G1294" s="5" t="s">
        <v>58</v>
      </c>
      <c r="H1294" s="5" t="str">
        <f t="shared" si="37"/>
        <v>UPDATE crash_ACC SET AGENCYtxt = 'BATTLE LAKE PD' where RTRIM(AGENCY)='5188'</v>
      </c>
    </row>
    <row r="1295" spans="1:8" x14ac:dyDescent="0.25">
      <c r="A1295" s="7">
        <v>2114</v>
      </c>
      <c r="B1295" s="6" t="s">
        <v>1949</v>
      </c>
      <c r="C1295" s="7" t="s">
        <v>7</v>
      </c>
      <c r="D1295" s="11" t="s">
        <v>4227</v>
      </c>
      <c r="E1295" s="11">
        <v>5295</v>
      </c>
      <c r="F1295" s="5" t="s">
        <v>5593</v>
      </c>
      <c r="G1295" s="5" t="s">
        <v>58</v>
      </c>
      <c r="H1295" s="5" t="str">
        <f t="shared" si="37"/>
        <v>UPDATE crash_ACC SET AGENCYtxt = 'BAUDETTE PD' where RTRIM(AGENCY)='5295'</v>
      </c>
    </row>
    <row r="1296" spans="1:8" x14ac:dyDescent="0.25">
      <c r="A1296" s="7">
        <v>2115</v>
      </c>
      <c r="B1296" s="6" t="s">
        <v>1950</v>
      </c>
      <c r="C1296" s="7" t="s">
        <v>7</v>
      </c>
      <c r="D1296" s="11" t="s">
        <v>4228</v>
      </c>
      <c r="E1296" s="11">
        <v>5230</v>
      </c>
      <c r="F1296" s="5" t="s">
        <v>5594</v>
      </c>
      <c r="G1296" s="5" t="s">
        <v>58</v>
      </c>
      <c r="H1296" s="5" t="str">
        <f t="shared" si="37"/>
        <v>UPDATE crash_ACC SET AGENCYtxt = 'BAXTER PD' where RTRIM(AGENCY)='5230'</v>
      </c>
    </row>
    <row r="1297" spans="1:8" x14ac:dyDescent="0.25">
      <c r="A1297" s="7">
        <v>2116</v>
      </c>
      <c r="B1297" s="6" t="s">
        <v>1951</v>
      </c>
      <c r="C1297" s="7" t="s">
        <v>7</v>
      </c>
      <c r="D1297" s="11" t="s">
        <v>4229</v>
      </c>
      <c r="E1297" s="11">
        <v>5321</v>
      </c>
      <c r="F1297" s="5" t="s">
        <v>5595</v>
      </c>
      <c r="G1297" s="5" t="s">
        <v>58</v>
      </c>
      <c r="H1297" s="5" t="str">
        <f t="shared" si="37"/>
        <v>UPDATE crash_ACC SET AGENCYtxt = 'BAYPORT PD' where RTRIM(AGENCY)='5321'</v>
      </c>
    </row>
    <row r="1298" spans="1:8" x14ac:dyDescent="0.25">
      <c r="A1298" s="7">
        <v>2117</v>
      </c>
      <c r="B1298" s="6" t="s">
        <v>1952</v>
      </c>
      <c r="C1298" s="7" t="s">
        <v>7</v>
      </c>
      <c r="D1298" s="11" t="s">
        <v>4230</v>
      </c>
      <c r="E1298" s="11">
        <v>5272</v>
      </c>
      <c r="F1298" s="5" t="s">
        <v>5596</v>
      </c>
      <c r="G1298" s="5" t="s">
        <v>58</v>
      </c>
      <c r="H1298" s="5" t="str">
        <f t="shared" si="37"/>
        <v>UPDATE crash_ACC SET AGENCYtxt = 'BECKER CO SHER' where RTRIM(AGENCY)='5272'</v>
      </c>
    </row>
    <row r="1299" spans="1:8" x14ac:dyDescent="0.25">
      <c r="A1299" s="7">
        <v>2118</v>
      </c>
      <c r="B1299" s="6" t="s">
        <v>1953</v>
      </c>
      <c r="C1299" s="7" t="s">
        <v>7</v>
      </c>
      <c r="D1299" s="11" t="s">
        <v>4231</v>
      </c>
      <c r="E1299" s="11">
        <v>5442</v>
      </c>
      <c r="F1299" s="5" t="s">
        <v>5597</v>
      </c>
      <c r="G1299" s="5" t="s">
        <v>58</v>
      </c>
      <c r="H1299" s="5" t="str">
        <f t="shared" si="37"/>
        <v>UPDATE crash_ACC SET AGENCYtxt = 'BELGRADE PD' where RTRIM(AGENCY)='5442'</v>
      </c>
    </row>
    <row r="1300" spans="1:8" x14ac:dyDescent="0.25">
      <c r="A1300" s="7">
        <v>2119</v>
      </c>
      <c r="B1300" s="6" t="s">
        <v>1954</v>
      </c>
      <c r="C1300" s="7" t="s">
        <v>7</v>
      </c>
      <c r="D1300" s="11" t="s">
        <v>4232</v>
      </c>
      <c r="E1300" s="11">
        <v>5441</v>
      </c>
      <c r="F1300" s="5" t="s">
        <v>5598</v>
      </c>
      <c r="G1300" s="5" t="s">
        <v>58</v>
      </c>
      <c r="H1300" s="5" t="str">
        <f t="shared" ref="H1300:H1363" si="38">"UPDATE crash_"&amp;TRIM(G1300)&amp;" SET "&amp;TRIM(C1300)&amp;"txt = '"&amp;TRIM(F1300)&amp;"' where RTRIM("&amp;TRIM(C1300)&amp;")='"&amp;TRIM(E1300)&amp;"'"</f>
        <v>UPDATE crash_ACC SET AGENCYtxt = 'BECKER PD' where RTRIM(AGENCY)='5441'</v>
      </c>
    </row>
    <row r="1301" spans="1:8" x14ac:dyDescent="0.25">
      <c r="A1301" s="7">
        <v>2120</v>
      </c>
      <c r="B1301" s="6" t="s">
        <v>1955</v>
      </c>
      <c r="C1301" s="7" t="s">
        <v>7</v>
      </c>
      <c r="D1301" s="11" t="s">
        <v>4233</v>
      </c>
      <c r="E1301" s="11">
        <v>5213</v>
      </c>
      <c r="F1301" s="5" t="s">
        <v>5599</v>
      </c>
      <c r="G1301" s="5" t="s">
        <v>58</v>
      </c>
      <c r="H1301" s="5" t="str">
        <f t="shared" si="38"/>
        <v>UPDATE crash_ACC SET AGENCYtxt = 'BELLE PLAINE PD' where RTRIM(AGENCY)='5213'</v>
      </c>
    </row>
    <row r="1302" spans="1:8" x14ac:dyDescent="0.25">
      <c r="A1302" s="7">
        <v>2121</v>
      </c>
      <c r="B1302" s="6" t="s">
        <v>1956</v>
      </c>
      <c r="C1302" s="7" t="s">
        <v>7</v>
      </c>
      <c r="D1302" s="11" t="s">
        <v>4234</v>
      </c>
      <c r="E1302" s="11">
        <v>5300</v>
      </c>
      <c r="F1302" s="5" t="s">
        <v>5600</v>
      </c>
      <c r="G1302" s="5" t="s">
        <v>58</v>
      </c>
      <c r="H1302" s="5" t="str">
        <f t="shared" si="38"/>
        <v>UPDATE crash_ACC SET AGENCYtxt = 'BELTRAMI CO SHER' where RTRIM(AGENCY)='5300'</v>
      </c>
    </row>
    <row r="1303" spans="1:8" x14ac:dyDescent="0.25">
      <c r="A1303" s="7">
        <v>2122</v>
      </c>
      <c r="B1303" s="6" t="s">
        <v>1957</v>
      </c>
      <c r="C1303" s="7" t="s">
        <v>7</v>
      </c>
      <c r="D1303" s="11" t="s">
        <v>4235</v>
      </c>
      <c r="E1303" s="11">
        <v>5269</v>
      </c>
      <c r="F1303" s="5" t="s">
        <v>5601</v>
      </c>
      <c r="G1303" s="5" t="s">
        <v>58</v>
      </c>
      <c r="H1303" s="5" t="str">
        <f t="shared" si="38"/>
        <v>UPDATE crash_ACC SET AGENCYtxt = 'BEMIDJI PD' where RTRIM(AGENCY)='5269'</v>
      </c>
    </row>
    <row r="1304" spans="1:8" x14ac:dyDescent="0.25">
      <c r="A1304" s="7">
        <v>2123</v>
      </c>
      <c r="B1304" s="6" t="s">
        <v>1958</v>
      </c>
      <c r="C1304" s="7" t="s">
        <v>7</v>
      </c>
      <c r="D1304" s="11" t="s">
        <v>4236</v>
      </c>
      <c r="E1304" s="11">
        <v>5090</v>
      </c>
      <c r="F1304" s="5" t="s">
        <v>5602</v>
      </c>
      <c r="G1304" s="5" t="s">
        <v>58</v>
      </c>
      <c r="H1304" s="5" t="str">
        <f t="shared" si="38"/>
        <v>UPDATE crash_ACC SET AGENCYtxt = 'BENSON PD' where RTRIM(AGENCY)='5090'</v>
      </c>
    </row>
    <row r="1305" spans="1:8" x14ac:dyDescent="0.25">
      <c r="A1305" s="7">
        <v>2124</v>
      </c>
      <c r="B1305" s="6" t="s">
        <v>1959</v>
      </c>
      <c r="C1305" s="7" t="s">
        <v>7</v>
      </c>
      <c r="D1305" s="11" t="s">
        <v>4237</v>
      </c>
      <c r="E1305" s="11">
        <v>5182</v>
      </c>
      <c r="F1305" s="5" t="s">
        <v>5603</v>
      </c>
      <c r="G1305" s="5" t="s">
        <v>58</v>
      </c>
      <c r="H1305" s="5" t="str">
        <f t="shared" si="38"/>
        <v>UPDATE crash_ACC SET AGENCYtxt = 'BENTON CO SHER' where RTRIM(AGENCY)='5182'</v>
      </c>
    </row>
    <row r="1306" spans="1:8" x14ac:dyDescent="0.25">
      <c r="A1306" s="7">
        <v>2125</v>
      </c>
      <c r="B1306" s="6" t="s">
        <v>1960</v>
      </c>
      <c r="C1306" s="7" t="s">
        <v>7</v>
      </c>
      <c r="D1306" s="11" t="s">
        <v>4238</v>
      </c>
      <c r="E1306" s="11">
        <v>5297</v>
      </c>
      <c r="F1306" s="5" t="s">
        <v>5604</v>
      </c>
      <c r="G1306" s="5" t="s">
        <v>58</v>
      </c>
      <c r="H1306" s="5" t="str">
        <f t="shared" si="38"/>
        <v>UPDATE crash_ACC SET AGENCYtxt = 'BERTHA PD' where RTRIM(AGENCY)='5297'</v>
      </c>
    </row>
    <row r="1307" spans="1:8" x14ac:dyDescent="0.25">
      <c r="A1307" s="7">
        <v>2126</v>
      </c>
      <c r="B1307" s="6" t="s">
        <v>1961</v>
      </c>
      <c r="C1307" s="7" t="s">
        <v>7</v>
      </c>
      <c r="D1307" s="11" t="s">
        <v>4239</v>
      </c>
      <c r="E1307" s="11">
        <v>5327</v>
      </c>
      <c r="F1307" s="5" t="s">
        <v>5605</v>
      </c>
      <c r="G1307" s="5" t="s">
        <v>58</v>
      </c>
      <c r="H1307" s="5" t="str">
        <f t="shared" si="38"/>
        <v>UPDATE crash_ACC SET AGENCYtxt = 'BIG LAKE PD' where RTRIM(AGENCY)='5327'</v>
      </c>
    </row>
    <row r="1308" spans="1:8" x14ac:dyDescent="0.25">
      <c r="A1308" s="7">
        <v>2127</v>
      </c>
      <c r="B1308" s="6" t="s">
        <v>1962</v>
      </c>
      <c r="C1308" s="7" t="s">
        <v>7</v>
      </c>
      <c r="D1308" s="11" t="s">
        <v>4240</v>
      </c>
      <c r="E1308" s="11">
        <v>5216</v>
      </c>
      <c r="F1308" s="5" t="s">
        <v>5606</v>
      </c>
      <c r="G1308" s="5" t="s">
        <v>58</v>
      </c>
      <c r="H1308" s="5" t="str">
        <f t="shared" si="38"/>
        <v>UPDATE crash_ACC SET AGENCYtxt = 'BIG STONE CO SHER' where RTRIM(AGENCY)='5216'</v>
      </c>
    </row>
    <row r="1309" spans="1:8" x14ac:dyDescent="0.25">
      <c r="A1309" s="7">
        <v>2128</v>
      </c>
      <c r="B1309" s="6" t="s">
        <v>1963</v>
      </c>
      <c r="C1309" s="7" t="s">
        <v>7</v>
      </c>
      <c r="D1309" s="11" t="s">
        <v>4241</v>
      </c>
      <c r="E1309" s="11">
        <v>5376</v>
      </c>
      <c r="F1309" s="5" t="s">
        <v>5607</v>
      </c>
      <c r="G1309" s="5" t="s">
        <v>58</v>
      </c>
      <c r="H1309" s="5" t="str">
        <f t="shared" si="38"/>
        <v>UPDATE crash_ACC SET AGENCYtxt = 'BIGFORK PD' where RTRIM(AGENCY)='5376'</v>
      </c>
    </row>
    <row r="1310" spans="1:8" x14ac:dyDescent="0.25">
      <c r="A1310" s="7">
        <v>2129</v>
      </c>
      <c r="B1310" s="6" t="s">
        <v>1964</v>
      </c>
      <c r="C1310" s="7" t="s">
        <v>7</v>
      </c>
      <c r="D1310" s="11" t="s">
        <v>4242</v>
      </c>
      <c r="E1310" s="11">
        <v>5241</v>
      </c>
      <c r="F1310" s="5" t="s">
        <v>5608</v>
      </c>
      <c r="G1310" s="5" t="s">
        <v>58</v>
      </c>
      <c r="H1310" s="5" t="str">
        <f t="shared" si="38"/>
        <v>UPDATE crash_ACC SET AGENCYtxt = 'BIRD ISLAND PD' where RTRIM(AGENCY)='5241'</v>
      </c>
    </row>
    <row r="1311" spans="1:8" x14ac:dyDescent="0.25">
      <c r="A1311" s="7">
        <v>2130</v>
      </c>
      <c r="B1311" s="6" t="s">
        <v>1965</v>
      </c>
      <c r="C1311" s="7" t="s">
        <v>7</v>
      </c>
      <c r="D1311" s="11" t="s">
        <v>4243</v>
      </c>
      <c r="E1311" s="11">
        <v>5316</v>
      </c>
      <c r="F1311" s="5" t="s">
        <v>5609</v>
      </c>
      <c r="G1311" s="5" t="s">
        <v>58</v>
      </c>
      <c r="H1311" s="5" t="str">
        <f t="shared" si="38"/>
        <v>UPDATE crash_ACC SET AGENCYtxt = 'BIWABIK PD' where RTRIM(AGENCY)='5316'</v>
      </c>
    </row>
    <row r="1312" spans="1:8" x14ac:dyDescent="0.25">
      <c r="A1312" s="7">
        <v>2131</v>
      </c>
      <c r="B1312" s="6" t="s">
        <v>1966</v>
      </c>
      <c r="C1312" s="7" t="s">
        <v>7</v>
      </c>
      <c r="D1312" s="11" t="s">
        <v>4244</v>
      </c>
      <c r="E1312" s="11">
        <v>5420</v>
      </c>
      <c r="F1312" s="5" t="s">
        <v>5610</v>
      </c>
      <c r="G1312" s="5" t="s">
        <v>58</v>
      </c>
      <c r="H1312" s="5" t="str">
        <f t="shared" si="38"/>
        <v>UPDATE crash_ACC SET AGENCYtxt = 'BIWABIK TOWNSHIP PD' where RTRIM(AGENCY)='5420'</v>
      </c>
    </row>
    <row r="1313" spans="1:8" x14ac:dyDescent="0.25">
      <c r="A1313" s="7">
        <v>2132</v>
      </c>
      <c r="B1313" s="6" t="s">
        <v>1967</v>
      </c>
      <c r="C1313" s="7" t="s">
        <v>7</v>
      </c>
      <c r="D1313" s="11" t="s">
        <v>4245</v>
      </c>
      <c r="E1313" s="11">
        <v>5315</v>
      </c>
      <c r="F1313" s="5" t="s">
        <v>5611</v>
      </c>
      <c r="G1313" s="5" t="s">
        <v>58</v>
      </c>
      <c r="H1313" s="5" t="str">
        <f t="shared" si="38"/>
        <v>UPDATE crash_ACC SET AGENCYtxt = 'BLACKDUCK PD' where RTRIM(AGENCY)='5315'</v>
      </c>
    </row>
    <row r="1314" spans="1:8" x14ac:dyDescent="0.25">
      <c r="A1314" s="7">
        <v>2133</v>
      </c>
      <c r="B1314" s="6" t="s">
        <v>1968</v>
      </c>
      <c r="C1314" s="7" t="s">
        <v>7</v>
      </c>
      <c r="D1314" s="11" t="s">
        <v>4246</v>
      </c>
      <c r="E1314" s="11">
        <v>5026</v>
      </c>
      <c r="F1314" s="5" t="s">
        <v>5612</v>
      </c>
      <c r="G1314" s="5" t="s">
        <v>58</v>
      </c>
      <c r="H1314" s="5" t="str">
        <f t="shared" si="38"/>
        <v>UPDATE crash_ACC SET AGENCYtxt = 'BLAINE PD' where RTRIM(AGENCY)='5026'</v>
      </c>
    </row>
    <row r="1315" spans="1:8" x14ac:dyDescent="0.25">
      <c r="A1315" s="7">
        <v>2134</v>
      </c>
      <c r="B1315" s="6" t="s">
        <v>1969</v>
      </c>
      <c r="C1315" s="7" t="s">
        <v>7</v>
      </c>
      <c r="D1315" s="11" t="s">
        <v>4247</v>
      </c>
      <c r="E1315" s="11">
        <v>5205</v>
      </c>
      <c r="F1315" s="5" t="s">
        <v>5613</v>
      </c>
      <c r="G1315" s="5" t="s">
        <v>58</v>
      </c>
      <c r="H1315" s="5" t="str">
        <f t="shared" si="38"/>
        <v>UPDATE crash_ACC SET AGENCYtxt = 'BLOOMING PRAIRIE PD' where RTRIM(AGENCY)='5205'</v>
      </c>
    </row>
    <row r="1316" spans="1:8" x14ac:dyDescent="0.25">
      <c r="A1316" s="7">
        <v>2135</v>
      </c>
      <c r="B1316" s="6" t="s">
        <v>1970</v>
      </c>
      <c r="C1316" s="7" t="s">
        <v>7</v>
      </c>
      <c r="D1316" s="11" t="s">
        <v>4248</v>
      </c>
      <c r="E1316" s="11">
        <v>5098</v>
      </c>
      <c r="F1316" s="5" t="s">
        <v>5614</v>
      </c>
      <c r="G1316" s="5" t="s">
        <v>58</v>
      </c>
      <c r="H1316" s="5" t="str">
        <f t="shared" si="38"/>
        <v>UPDATE crash_ACC SET AGENCYtxt = 'BLOOMINGTON PD' where RTRIM(AGENCY)='5098'</v>
      </c>
    </row>
    <row r="1317" spans="1:8" x14ac:dyDescent="0.25">
      <c r="A1317" s="7">
        <v>2136</v>
      </c>
      <c r="B1317" s="6" t="s">
        <v>1971</v>
      </c>
      <c r="C1317" s="7" t="s">
        <v>7</v>
      </c>
      <c r="D1317" s="11" t="s">
        <v>4249</v>
      </c>
      <c r="E1317" s="11">
        <v>5430</v>
      </c>
      <c r="F1317" s="5" t="s">
        <v>5615</v>
      </c>
      <c r="G1317" s="5" t="s">
        <v>58</v>
      </c>
      <c r="H1317" s="5" t="str">
        <f t="shared" si="38"/>
        <v>UPDATE crash_ACC SET AGENCYtxt = 'BLUE EARTH CO' where RTRIM(AGENCY)='5430'</v>
      </c>
    </row>
    <row r="1318" spans="1:8" x14ac:dyDescent="0.25">
      <c r="A1318" s="7">
        <v>2137</v>
      </c>
      <c r="B1318" s="6" t="s">
        <v>1972</v>
      </c>
      <c r="C1318" s="7" t="s">
        <v>7</v>
      </c>
      <c r="D1318" s="11" t="s">
        <v>4250</v>
      </c>
      <c r="E1318" s="11">
        <v>5197</v>
      </c>
      <c r="F1318" s="5" t="s">
        <v>5616</v>
      </c>
      <c r="G1318" s="5" t="s">
        <v>58</v>
      </c>
      <c r="H1318" s="5" t="str">
        <f t="shared" si="38"/>
        <v>UPDATE crash_ACC SET AGENCYtxt = 'BLUE EARTH PD' where RTRIM(AGENCY)='5197'</v>
      </c>
    </row>
    <row r="1319" spans="1:8" x14ac:dyDescent="0.25">
      <c r="A1319" s="7">
        <v>2138</v>
      </c>
      <c r="B1319" s="6" t="s">
        <v>1973</v>
      </c>
      <c r="C1319" s="7" t="s">
        <v>7</v>
      </c>
      <c r="D1319" s="11" t="s">
        <v>4251</v>
      </c>
      <c r="E1319" s="11">
        <v>5367</v>
      </c>
      <c r="F1319" s="5" t="s">
        <v>5617</v>
      </c>
      <c r="G1319" s="5" t="s">
        <v>58</v>
      </c>
      <c r="H1319" s="5" t="str">
        <f t="shared" si="38"/>
        <v>UPDATE crash_ACC SET AGENCYtxt = 'BOVEY PD' where RTRIM(AGENCY)='5367'</v>
      </c>
    </row>
    <row r="1320" spans="1:8" x14ac:dyDescent="0.25">
      <c r="A1320" s="7">
        <v>2139</v>
      </c>
      <c r="B1320" s="6" t="s">
        <v>1974</v>
      </c>
      <c r="C1320" s="7" t="s">
        <v>7</v>
      </c>
      <c r="D1320" s="11" t="s">
        <v>4252</v>
      </c>
      <c r="E1320" s="11">
        <v>5172</v>
      </c>
      <c r="F1320" s="5" t="s">
        <v>5618</v>
      </c>
      <c r="G1320" s="5" t="s">
        <v>58</v>
      </c>
      <c r="H1320" s="5" t="str">
        <f t="shared" si="38"/>
        <v>UPDATE crash_ACC SET AGENCYtxt = 'BOYD PD' where RTRIM(AGENCY)='5172'</v>
      </c>
    </row>
    <row r="1321" spans="1:8" x14ac:dyDescent="0.25">
      <c r="A1321" s="7">
        <v>2140</v>
      </c>
      <c r="B1321" s="6" t="s">
        <v>1975</v>
      </c>
      <c r="C1321" s="7" t="s">
        <v>7</v>
      </c>
      <c r="D1321" s="11" t="s">
        <v>4253</v>
      </c>
      <c r="E1321" s="11">
        <v>5044</v>
      </c>
      <c r="F1321" s="5" t="s">
        <v>5619</v>
      </c>
      <c r="G1321" s="5" t="s">
        <v>58</v>
      </c>
      <c r="H1321" s="5" t="str">
        <f t="shared" si="38"/>
        <v>UPDATE crash_ACC SET AGENCYtxt = 'BRAHAM PD' where RTRIM(AGENCY)='5044'</v>
      </c>
    </row>
    <row r="1322" spans="1:8" x14ac:dyDescent="0.25">
      <c r="A1322" s="7">
        <v>2141</v>
      </c>
      <c r="B1322" s="6" t="s">
        <v>1976</v>
      </c>
      <c r="C1322" s="7" t="s">
        <v>7</v>
      </c>
      <c r="D1322" s="11" t="s">
        <v>4254</v>
      </c>
      <c r="E1322" s="11">
        <v>5018</v>
      </c>
      <c r="F1322" s="5" t="s">
        <v>5620</v>
      </c>
      <c r="G1322" s="5" t="s">
        <v>58</v>
      </c>
      <c r="H1322" s="5" t="str">
        <f t="shared" si="38"/>
        <v>UPDATE crash_ACC SET AGENCYtxt = 'BRAINERD PD' where RTRIM(AGENCY)='5018'</v>
      </c>
    </row>
    <row r="1323" spans="1:8" x14ac:dyDescent="0.25">
      <c r="A1323" s="7">
        <v>2142</v>
      </c>
      <c r="B1323" s="6" t="s">
        <v>1977</v>
      </c>
      <c r="C1323" s="7" t="s">
        <v>7</v>
      </c>
      <c r="D1323" s="11" t="s">
        <v>4255</v>
      </c>
      <c r="E1323" s="11">
        <v>5196</v>
      </c>
      <c r="F1323" s="5" t="s">
        <v>5621</v>
      </c>
      <c r="G1323" s="5" t="s">
        <v>58</v>
      </c>
      <c r="H1323" s="5" t="str">
        <f t="shared" si="38"/>
        <v>UPDATE crash_ACC SET AGENCYtxt = 'BRECKENRIDGE PD' where RTRIM(AGENCY)='5196'</v>
      </c>
    </row>
    <row r="1324" spans="1:8" x14ac:dyDescent="0.25">
      <c r="A1324" s="7">
        <v>2143</v>
      </c>
      <c r="B1324" s="6" t="s">
        <v>1978</v>
      </c>
      <c r="C1324" s="7" t="s">
        <v>7</v>
      </c>
      <c r="D1324" s="11" t="s">
        <v>4256</v>
      </c>
      <c r="E1324" s="11">
        <v>5469</v>
      </c>
      <c r="F1324" s="5" t="s">
        <v>5622</v>
      </c>
      <c r="G1324" s="5" t="s">
        <v>58</v>
      </c>
      <c r="H1324" s="5" t="str">
        <f t="shared" si="38"/>
        <v>UPDATE crash_ACC SET AGENCYtxt = 'BREITUNG PD' where RTRIM(AGENCY)='5469'</v>
      </c>
    </row>
    <row r="1325" spans="1:8" x14ac:dyDescent="0.25">
      <c r="A1325" s="7">
        <v>2144</v>
      </c>
      <c r="B1325" s="6" t="s">
        <v>1979</v>
      </c>
      <c r="C1325" s="7" t="s">
        <v>7</v>
      </c>
      <c r="D1325" s="11" t="s">
        <v>4257</v>
      </c>
      <c r="E1325" s="11">
        <v>5193</v>
      </c>
      <c r="F1325" s="5" t="s">
        <v>5623</v>
      </c>
      <c r="G1325" s="5" t="s">
        <v>58</v>
      </c>
      <c r="H1325" s="5" t="str">
        <f t="shared" si="38"/>
        <v>UPDATE crash_ACC SET AGENCYtxt = 'BREEZY POINT PD' where RTRIM(AGENCY)='5193'</v>
      </c>
    </row>
    <row r="1326" spans="1:8" x14ac:dyDescent="0.25">
      <c r="A1326" s="7">
        <v>2145</v>
      </c>
      <c r="B1326" s="6" t="s">
        <v>1980</v>
      </c>
      <c r="C1326" s="7" t="s">
        <v>7</v>
      </c>
      <c r="D1326" s="11" t="s">
        <v>4258</v>
      </c>
      <c r="E1326" s="11">
        <v>5036</v>
      </c>
      <c r="F1326" s="5" t="s">
        <v>5624</v>
      </c>
      <c r="G1326" s="5" t="s">
        <v>58</v>
      </c>
      <c r="H1326" s="5" t="str">
        <f t="shared" si="38"/>
        <v>UPDATE crash_ACC SET AGENCYtxt = 'BROOKLYN CENTER PD' where RTRIM(AGENCY)='5036'</v>
      </c>
    </row>
    <row r="1327" spans="1:8" x14ac:dyDescent="0.25">
      <c r="A1327" s="7">
        <v>2146</v>
      </c>
      <c r="B1327" s="6" t="s">
        <v>1981</v>
      </c>
      <c r="C1327" s="7" t="s">
        <v>7</v>
      </c>
      <c r="D1327" s="11" t="s">
        <v>4259</v>
      </c>
      <c r="E1327" s="11">
        <v>5043</v>
      </c>
      <c r="F1327" s="5" t="s">
        <v>5625</v>
      </c>
      <c r="G1327" s="5" t="s">
        <v>58</v>
      </c>
      <c r="H1327" s="5" t="str">
        <f t="shared" si="38"/>
        <v>UPDATE crash_ACC SET AGENCYtxt = 'BROOKLYN PARK PD' where RTRIM(AGENCY)='5043'</v>
      </c>
    </row>
    <row r="1328" spans="1:8" x14ac:dyDescent="0.25">
      <c r="A1328" s="7">
        <v>2147</v>
      </c>
      <c r="B1328" s="6" t="s">
        <v>1982</v>
      </c>
      <c r="C1328" s="7" t="s">
        <v>7</v>
      </c>
      <c r="D1328" s="11" t="s">
        <v>4260</v>
      </c>
      <c r="E1328" s="11">
        <v>5347</v>
      </c>
      <c r="F1328" s="5" t="s">
        <v>5626</v>
      </c>
      <c r="G1328" s="5" t="s">
        <v>58</v>
      </c>
      <c r="H1328" s="5" t="str">
        <f t="shared" si="38"/>
        <v>UPDATE crash_ACC SET AGENCYtxt = 'BROOTEN PD' where RTRIM(AGENCY)='5347'</v>
      </c>
    </row>
    <row r="1329" spans="1:8" x14ac:dyDescent="0.25">
      <c r="A1329" s="7">
        <v>2148</v>
      </c>
      <c r="B1329" s="6" t="s">
        <v>1983</v>
      </c>
      <c r="C1329" s="7" t="s">
        <v>7</v>
      </c>
      <c r="D1329" s="11" t="s">
        <v>4261</v>
      </c>
      <c r="E1329" s="11">
        <v>5159</v>
      </c>
      <c r="F1329" s="5" t="s">
        <v>5627</v>
      </c>
      <c r="G1329" s="5" t="s">
        <v>58</v>
      </c>
      <c r="H1329" s="5" t="str">
        <f t="shared" si="38"/>
        <v>UPDATE crash_ACC SET AGENCYtxt = 'BROWN CO SHERRIFF' where RTRIM(AGENCY)='5159'</v>
      </c>
    </row>
    <row r="1330" spans="1:8" x14ac:dyDescent="0.25">
      <c r="A1330" s="7">
        <v>2149</v>
      </c>
      <c r="B1330" s="6" t="s">
        <v>1984</v>
      </c>
      <c r="C1330" s="7" t="s">
        <v>7</v>
      </c>
      <c r="D1330" s="11" t="s">
        <v>4262</v>
      </c>
      <c r="E1330" s="11">
        <v>5561</v>
      </c>
      <c r="F1330" s="5" t="s">
        <v>5628</v>
      </c>
      <c r="G1330" s="5" t="s">
        <v>58</v>
      </c>
      <c r="H1330" s="5" t="str">
        <f t="shared" si="38"/>
        <v>UPDATE crash_ACC SET AGENCYtxt = 'BROWNSDALE PD' where RTRIM(AGENCY)='5561'</v>
      </c>
    </row>
    <row r="1331" spans="1:8" x14ac:dyDescent="0.25">
      <c r="A1331" s="7">
        <v>2150</v>
      </c>
      <c r="B1331" s="6" t="s">
        <v>1985</v>
      </c>
      <c r="C1331" s="7" t="s">
        <v>7</v>
      </c>
      <c r="D1331" s="11" t="s">
        <v>4263</v>
      </c>
      <c r="E1331" s="11">
        <v>5457</v>
      </c>
      <c r="F1331" s="5" t="s">
        <v>5629</v>
      </c>
      <c r="G1331" s="5" t="s">
        <v>58</v>
      </c>
      <c r="H1331" s="5" t="str">
        <f t="shared" si="38"/>
        <v>UPDATE crash_ACC SET AGENCYtxt = 'BROWNS VALLEY PD' where RTRIM(AGENCY)='5457'</v>
      </c>
    </row>
    <row r="1332" spans="1:8" x14ac:dyDescent="0.25">
      <c r="A1332" s="7">
        <v>2151</v>
      </c>
      <c r="B1332" s="6" t="s">
        <v>1986</v>
      </c>
      <c r="C1332" s="7" t="s">
        <v>7</v>
      </c>
      <c r="D1332" s="11" t="s">
        <v>4264</v>
      </c>
      <c r="E1332" s="11">
        <v>5567</v>
      </c>
      <c r="F1332" s="5" t="s">
        <v>5630</v>
      </c>
      <c r="G1332" s="5" t="s">
        <v>58</v>
      </c>
      <c r="H1332" s="5" t="str">
        <f t="shared" si="38"/>
        <v>UPDATE crash_ACC SET AGENCYtxt = 'BROWNTON PD' where RTRIM(AGENCY)='5567'</v>
      </c>
    </row>
    <row r="1333" spans="1:8" x14ac:dyDescent="0.25">
      <c r="A1333" s="7">
        <v>2152</v>
      </c>
      <c r="B1333" s="6" t="s">
        <v>1987</v>
      </c>
      <c r="C1333" s="7" t="s">
        <v>7</v>
      </c>
      <c r="D1333" s="11" t="s">
        <v>4265</v>
      </c>
      <c r="E1333" s="11">
        <v>5301</v>
      </c>
      <c r="F1333" s="5" t="s">
        <v>5631</v>
      </c>
      <c r="G1333" s="5" t="s">
        <v>58</v>
      </c>
      <c r="H1333" s="5" t="str">
        <f t="shared" si="38"/>
        <v>UPDATE crash_ACC SET AGENCYtxt = 'BUFFALO LAKE PD' where RTRIM(AGENCY)='5301'</v>
      </c>
    </row>
    <row r="1334" spans="1:8" x14ac:dyDescent="0.25">
      <c r="A1334" s="7">
        <v>2153</v>
      </c>
      <c r="B1334" s="6" t="s">
        <v>1988</v>
      </c>
      <c r="C1334" s="7" t="s">
        <v>7</v>
      </c>
      <c r="D1334" s="11" t="s">
        <v>4266</v>
      </c>
      <c r="E1334" s="11">
        <v>5400</v>
      </c>
      <c r="F1334" s="5" t="s">
        <v>5632</v>
      </c>
      <c r="G1334" s="5" t="s">
        <v>58</v>
      </c>
      <c r="H1334" s="5" t="str">
        <f t="shared" si="38"/>
        <v>UPDATE crash_ACC SET AGENCYtxt = 'BUFFALO PD' where RTRIM(AGENCY)='5400'</v>
      </c>
    </row>
    <row r="1335" spans="1:8" x14ac:dyDescent="0.25">
      <c r="A1335" s="7">
        <v>2154</v>
      </c>
      <c r="B1335" s="6" t="s">
        <v>1989</v>
      </c>
      <c r="C1335" s="7" t="s">
        <v>7</v>
      </c>
      <c r="D1335" s="11" t="s">
        <v>4267</v>
      </c>
      <c r="E1335" s="11">
        <v>5151</v>
      </c>
      <c r="F1335" s="5" t="s">
        <v>5633</v>
      </c>
      <c r="G1335" s="5" t="s">
        <v>58</v>
      </c>
      <c r="H1335" s="5" t="str">
        <f t="shared" si="38"/>
        <v>UPDATE crash_ACC SET AGENCYtxt = 'BURNSVILLE PD' where RTRIM(AGENCY)='5151'</v>
      </c>
    </row>
    <row r="1336" spans="1:8" x14ac:dyDescent="0.25">
      <c r="A1336" s="7">
        <v>2155</v>
      </c>
      <c r="B1336" s="6" t="s">
        <v>1990</v>
      </c>
      <c r="C1336" s="7" t="s">
        <v>7</v>
      </c>
      <c r="D1336" s="11" t="s">
        <v>4268</v>
      </c>
      <c r="E1336" s="11">
        <v>5080</v>
      </c>
      <c r="F1336" s="5" t="s">
        <v>5634</v>
      </c>
      <c r="G1336" s="5" t="s">
        <v>58</v>
      </c>
      <c r="H1336" s="5" t="str">
        <f t="shared" si="38"/>
        <v>UPDATE crash_ACC SET AGENCYtxt = 'CALEDONIA PD' where RTRIM(AGENCY)='5080'</v>
      </c>
    </row>
    <row r="1337" spans="1:8" x14ac:dyDescent="0.25">
      <c r="A1337" s="7">
        <v>2156</v>
      </c>
      <c r="B1337" s="6" t="s">
        <v>1991</v>
      </c>
      <c r="C1337" s="7" t="s">
        <v>7</v>
      </c>
      <c r="D1337" s="11" t="s">
        <v>4269</v>
      </c>
      <c r="E1337" s="11">
        <v>5323</v>
      </c>
      <c r="F1337" s="5" t="s">
        <v>5635</v>
      </c>
      <c r="G1337" s="5" t="s">
        <v>58</v>
      </c>
      <c r="H1337" s="5" t="str">
        <f t="shared" si="38"/>
        <v>UPDATE crash_ACC SET AGENCYtxt = 'CALLAWAY - OGEMA PD' where RTRIM(AGENCY)='5323'</v>
      </c>
    </row>
    <row r="1338" spans="1:8" x14ac:dyDescent="0.25">
      <c r="A1338" s="7">
        <v>2157</v>
      </c>
      <c r="B1338" s="6" t="s">
        <v>1992</v>
      </c>
      <c r="C1338" s="7" t="s">
        <v>7</v>
      </c>
      <c r="D1338" s="11" t="s">
        <v>4270</v>
      </c>
      <c r="E1338" s="11">
        <v>5011</v>
      </c>
      <c r="F1338" s="5" t="s">
        <v>5636</v>
      </c>
      <c r="G1338" s="5" t="s">
        <v>58</v>
      </c>
      <c r="H1338" s="5" t="str">
        <f t="shared" si="38"/>
        <v>UPDATE crash_ACC SET AGENCYtxt = 'CAMBRIDGE PD' where RTRIM(AGENCY)='5011'</v>
      </c>
    </row>
    <row r="1339" spans="1:8" x14ac:dyDescent="0.25">
      <c r="A1339" s="7">
        <v>2158</v>
      </c>
      <c r="B1339" s="6" t="s">
        <v>1993</v>
      </c>
      <c r="C1339" s="7" t="s">
        <v>7</v>
      </c>
      <c r="D1339" s="11" t="s">
        <v>4271</v>
      </c>
      <c r="E1339" s="11">
        <v>5359</v>
      </c>
      <c r="F1339" s="5" t="s">
        <v>5637</v>
      </c>
      <c r="G1339" s="5" t="s">
        <v>58</v>
      </c>
      <c r="H1339" s="5" t="str">
        <f t="shared" si="38"/>
        <v>UPDATE crash_ACC SET AGENCYtxt = 'CANBY PD' where RTRIM(AGENCY)='5359'</v>
      </c>
    </row>
    <row r="1340" spans="1:8" x14ac:dyDescent="0.25">
      <c r="A1340" s="7">
        <v>2159</v>
      </c>
      <c r="B1340" s="6" t="s">
        <v>1994</v>
      </c>
      <c r="C1340" s="7" t="s">
        <v>7</v>
      </c>
      <c r="D1340" s="11" t="s">
        <v>4272</v>
      </c>
      <c r="E1340" s="11">
        <v>5175</v>
      </c>
      <c r="F1340" s="5" t="s">
        <v>5638</v>
      </c>
      <c r="G1340" s="5" t="s">
        <v>58</v>
      </c>
      <c r="H1340" s="5" t="str">
        <f t="shared" si="38"/>
        <v>UPDATE crash_ACC SET AGENCYtxt = 'CANNON FALLS PD' where RTRIM(AGENCY)='5175'</v>
      </c>
    </row>
    <row r="1341" spans="1:8" x14ac:dyDescent="0.25">
      <c r="A1341" s="7">
        <v>2160</v>
      </c>
      <c r="B1341" s="6" t="s">
        <v>1995</v>
      </c>
      <c r="C1341" s="7" t="s">
        <v>7</v>
      </c>
      <c r="D1341" s="11" t="s">
        <v>4273</v>
      </c>
      <c r="E1341" s="11">
        <v>5112</v>
      </c>
      <c r="F1341" s="5" t="s">
        <v>5639</v>
      </c>
      <c r="G1341" s="5" t="s">
        <v>58</v>
      </c>
      <c r="H1341" s="5" t="str">
        <f t="shared" si="38"/>
        <v>UPDATE crash_ACC SET AGENCYtxt = 'CARLTON CO SHER' where RTRIM(AGENCY)='5112'</v>
      </c>
    </row>
    <row r="1342" spans="1:8" x14ac:dyDescent="0.25">
      <c r="A1342" s="7">
        <v>2161</v>
      </c>
      <c r="B1342" s="6" t="s">
        <v>1996</v>
      </c>
      <c r="C1342" s="7" t="s">
        <v>7</v>
      </c>
      <c r="D1342" s="11" t="s">
        <v>4274</v>
      </c>
      <c r="E1342" s="11">
        <v>5248</v>
      </c>
      <c r="F1342" s="5" t="s">
        <v>5640</v>
      </c>
      <c r="G1342" s="5" t="s">
        <v>58</v>
      </c>
      <c r="H1342" s="5" t="str">
        <f t="shared" si="38"/>
        <v>UPDATE crash_ACC SET AGENCYtxt = 'CARVER CO SHER' where RTRIM(AGENCY)='5248'</v>
      </c>
    </row>
    <row r="1343" spans="1:8" x14ac:dyDescent="0.25">
      <c r="A1343" s="7">
        <v>2162</v>
      </c>
      <c r="B1343" s="6" t="s">
        <v>1997</v>
      </c>
      <c r="C1343" s="7" t="s">
        <v>7</v>
      </c>
      <c r="D1343" s="11" t="s">
        <v>4275</v>
      </c>
      <c r="E1343" s="11">
        <v>5397</v>
      </c>
      <c r="F1343" s="5" t="s">
        <v>5641</v>
      </c>
      <c r="G1343" s="5" t="s">
        <v>58</v>
      </c>
      <c r="H1343" s="5" t="str">
        <f t="shared" si="38"/>
        <v>UPDATE crash_ACC SET AGENCYtxt = 'CASS CO ND SHER' where RTRIM(AGENCY)='5397'</v>
      </c>
    </row>
    <row r="1344" spans="1:8" x14ac:dyDescent="0.25">
      <c r="A1344" s="7">
        <v>2163</v>
      </c>
      <c r="B1344" s="6" t="s">
        <v>1998</v>
      </c>
      <c r="C1344" s="7" t="s">
        <v>7</v>
      </c>
      <c r="D1344" s="11" t="s">
        <v>4276</v>
      </c>
      <c r="E1344" s="11">
        <v>5235</v>
      </c>
      <c r="F1344" s="5" t="s">
        <v>5642</v>
      </c>
      <c r="G1344" s="5" t="s">
        <v>58</v>
      </c>
      <c r="H1344" s="5" t="str">
        <f t="shared" si="38"/>
        <v>UPDATE crash_ACC SET AGENCYtxt = 'CASS CO SHER' where RTRIM(AGENCY)='5235'</v>
      </c>
    </row>
    <row r="1345" spans="1:8" x14ac:dyDescent="0.25">
      <c r="A1345" s="7">
        <v>2164</v>
      </c>
      <c r="B1345" s="6" t="s">
        <v>1999</v>
      </c>
      <c r="C1345" s="7" t="s">
        <v>7</v>
      </c>
      <c r="D1345" s="11" t="s">
        <v>4277</v>
      </c>
      <c r="E1345" s="11">
        <v>5565</v>
      </c>
      <c r="F1345" s="5" t="s">
        <v>5643</v>
      </c>
      <c r="G1345" s="5" t="s">
        <v>58</v>
      </c>
      <c r="H1345" s="5" t="str">
        <f t="shared" si="38"/>
        <v>UPDATE crash_ACC SET AGENCYtxt = 'CASS LAKE PD' where RTRIM(AGENCY)='5565'</v>
      </c>
    </row>
    <row r="1346" spans="1:8" x14ac:dyDescent="0.25">
      <c r="A1346" s="7">
        <v>2165</v>
      </c>
      <c r="B1346" s="6" t="s">
        <v>2000</v>
      </c>
      <c r="C1346" s="7" t="s">
        <v>7</v>
      </c>
      <c r="D1346" s="11" t="s">
        <v>4278</v>
      </c>
      <c r="E1346" s="11">
        <v>5244</v>
      </c>
      <c r="F1346" s="5" t="s">
        <v>5644</v>
      </c>
      <c r="G1346" s="5" t="s">
        <v>58</v>
      </c>
      <c r="H1346" s="5" t="str">
        <f t="shared" si="38"/>
        <v>UPDATE crash_ACC SET AGENCYtxt = 'CENTENNIAL LAKES PD' where RTRIM(AGENCY)='5244'</v>
      </c>
    </row>
    <row r="1347" spans="1:8" x14ac:dyDescent="0.25">
      <c r="A1347" s="7">
        <v>2166</v>
      </c>
      <c r="B1347" s="6" t="s">
        <v>2001</v>
      </c>
      <c r="C1347" s="7" t="s">
        <v>7</v>
      </c>
      <c r="D1347" s="11" t="s">
        <v>4279</v>
      </c>
      <c r="E1347" s="11">
        <v>5056</v>
      </c>
      <c r="F1347" s="5" t="s">
        <v>5645</v>
      </c>
      <c r="G1347" s="5" t="s">
        <v>58</v>
      </c>
      <c r="H1347" s="5" t="str">
        <f t="shared" si="38"/>
        <v>UPDATE crash_ACC SET AGENCYtxt = 'CHAMPLIN PD' where RTRIM(AGENCY)='5056'</v>
      </c>
    </row>
    <row r="1348" spans="1:8" x14ac:dyDescent="0.25">
      <c r="A1348" s="7">
        <v>2167</v>
      </c>
      <c r="B1348" s="6" t="s">
        <v>2002</v>
      </c>
      <c r="C1348" s="7" t="s">
        <v>7</v>
      </c>
      <c r="D1348" s="11" t="s">
        <v>4280</v>
      </c>
      <c r="E1348" s="11">
        <v>5465</v>
      </c>
      <c r="F1348" s="5" t="s">
        <v>5646</v>
      </c>
      <c r="G1348" s="5" t="s">
        <v>58</v>
      </c>
      <c r="H1348" s="5" t="str">
        <f t="shared" si="38"/>
        <v>UPDATE crash_ACC SET AGENCYtxt = 'CHANHASSSEN PD' where RTRIM(AGENCY)='5465'</v>
      </c>
    </row>
    <row r="1349" spans="1:8" x14ac:dyDescent="0.25">
      <c r="A1349" s="7">
        <v>2168</v>
      </c>
      <c r="B1349" s="6" t="s">
        <v>2003</v>
      </c>
      <c r="C1349" s="7" t="s">
        <v>7</v>
      </c>
      <c r="D1349" s="11" t="s">
        <v>4281</v>
      </c>
      <c r="E1349" s="11">
        <v>5314</v>
      </c>
      <c r="F1349" s="5" t="s">
        <v>5647</v>
      </c>
      <c r="G1349" s="5" t="s">
        <v>58</v>
      </c>
      <c r="H1349" s="5" t="str">
        <f t="shared" si="38"/>
        <v>UPDATE crash_ACC SET AGENCYtxt = 'CHASKA PD' where RTRIM(AGENCY)='5314'</v>
      </c>
    </row>
    <row r="1350" spans="1:8" x14ac:dyDescent="0.25">
      <c r="A1350" s="7">
        <v>2169</v>
      </c>
      <c r="B1350" s="6" t="s">
        <v>2004</v>
      </c>
      <c r="C1350" s="7" t="s">
        <v>7</v>
      </c>
      <c r="D1350" s="11" t="s">
        <v>4282</v>
      </c>
      <c r="E1350" s="11">
        <v>5117</v>
      </c>
      <c r="F1350" s="5" t="s">
        <v>5648</v>
      </c>
      <c r="G1350" s="5" t="s">
        <v>58</v>
      </c>
      <c r="H1350" s="5" t="str">
        <f t="shared" si="38"/>
        <v>UPDATE crash_ACC SET AGENCYtxt = 'CHATFIEILD PD' where RTRIM(AGENCY)='5117'</v>
      </c>
    </row>
    <row r="1351" spans="1:8" x14ac:dyDescent="0.25">
      <c r="A1351" s="7">
        <v>2170</v>
      </c>
      <c r="B1351" s="6" t="s">
        <v>2005</v>
      </c>
      <c r="C1351" s="7" t="s">
        <v>7</v>
      </c>
      <c r="D1351" s="11" t="s">
        <v>4283</v>
      </c>
      <c r="E1351" s="11">
        <v>5228</v>
      </c>
      <c r="F1351" s="5" t="s">
        <v>5649</v>
      </c>
      <c r="G1351" s="5" t="s">
        <v>58</v>
      </c>
      <c r="H1351" s="5" t="str">
        <f t="shared" si="38"/>
        <v>UPDATE crash_ACC SET AGENCYtxt = 'CHIPPEWA CO SHER' where RTRIM(AGENCY)='5228'</v>
      </c>
    </row>
    <row r="1352" spans="1:8" x14ac:dyDescent="0.25">
      <c r="A1352" s="7">
        <v>2171</v>
      </c>
      <c r="B1352" s="6" t="s">
        <v>2006</v>
      </c>
      <c r="C1352" s="7" t="s">
        <v>7</v>
      </c>
      <c r="D1352" s="11" t="s">
        <v>4284</v>
      </c>
      <c r="E1352" s="11">
        <v>5180</v>
      </c>
      <c r="F1352" s="5" t="s">
        <v>5650</v>
      </c>
      <c r="G1352" s="5" t="s">
        <v>58</v>
      </c>
      <c r="H1352" s="5" t="str">
        <f t="shared" si="38"/>
        <v>UPDATE crash_ACC SET AGENCYtxt = 'CHISAGO CO SHER' where RTRIM(AGENCY)='5180'</v>
      </c>
    </row>
    <row r="1353" spans="1:8" x14ac:dyDescent="0.25">
      <c r="A1353" s="7">
        <v>2172</v>
      </c>
      <c r="B1353" s="6" t="s">
        <v>2007</v>
      </c>
      <c r="C1353" s="7" t="s">
        <v>7</v>
      </c>
      <c r="D1353" s="11" t="s">
        <v>4285</v>
      </c>
      <c r="E1353" s="11">
        <v>5010</v>
      </c>
      <c r="F1353" s="5" t="s">
        <v>5651</v>
      </c>
      <c r="G1353" s="5" t="s">
        <v>58</v>
      </c>
      <c r="H1353" s="5" t="str">
        <f t="shared" si="38"/>
        <v>UPDATE crash_ACC SET AGENCYtxt = 'CHISAGO PD' where RTRIM(AGENCY)='5010'</v>
      </c>
    </row>
    <row r="1354" spans="1:8" x14ac:dyDescent="0.25">
      <c r="A1354" s="7">
        <v>2173</v>
      </c>
      <c r="B1354" s="6" t="s">
        <v>2008</v>
      </c>
      <c r="C1354" s="7" t="s">
        <v>7</v>
      </c>
      <c r="D1354" s="11" t="s">
        <v>4286</v>
      </c>
      <c r="E1354" s="11">
        <v>5445</v>
      </c>
      <c r="F1354" s="5" t="s">
        <v>5652</v>
      </c>
      <c r="G1354" s="5" t="s">
        <v>58</v>
      </c>
      <c r="H1354" s="5" t="str">
        <f t="shared" si="38"/>
        <v>UPDATE crash_ACC SET AGENCYtxt = 'CHISSOLM PD' where RTRIM(AGENCY)='5445'</v>
      </c>
    </row>
    <row r="1355" spans="1:8" x14ac:dyDescent="0.25">
      <c r="A1355" s="7">
        <v>2174</v>
      </c>
      <c r="B1355" s="8" t="s">
        <v>2009</v>
      </c>
      <c r="C1355" s="7" t="s">
        <v>7</v>
      </c>
      <c r="D1355" s="11" t="s">
        <v>4287</v>
      </c>
      <c r="E1355" s="11">
        <v>5552</v>
      </c>
      <c r="F1355" s="5" t="s">
        <v>5653</v>
      </c>
      <c r="G1355" s="5" t="s">
        <v>58</v>
      </c>
      <c r="H1355" s="5" t="str">
        <f t="shared" si="38"/>
        <v>UPDATE crash_ACC SET AGENCYtxt = 'CIRCLE PINES PD' where RTRIM(AGENCY)='5552'</v>
      </c>
    </row>
    <row r="1356" spans="1:8" x14ac:dyDescent="0.25">
      <c r="A1356" s="7">
        <v>2175</v>
      </c>
      <c r="B1356" s="6" t="s">
        <v>2010</v>
      </c>
      <c r="C1356" s="7" t="s">
        <v>7</v>
      </c>
      <c r="D1356" s="11" t="s">
        <v>2934</v>
      </c>
      <c r="E1356" s="13" t="s">
        <v>2934</v>
      </c>
      <c r="F1356" s="5" t="s">
        <v>5654</v>
      </c>
      <c r="G1356" s="5" t="s">
        <v>58</v>
      </c>
      <c r="H1356" s="5" t="str">
        <f t="shared" si="38"/>
        <v>UPDATE crash_ACC SET AGENCYtxt = 'CITIZEN REPORT' where RTRIM(AGENCY)='0000'</v>
      </c>
    </row>
    <row r="1357" spans="1:8" x14ac:dyDescent="0.25">
      <c r="A1357" s="7">
        <v>2176</v>
      </c>
      <c r="B1357" s="6" t="s">
        <v>2011</v>
      </c>
      <c r="C1357" s="7" t="s">
        <v>7</v>
      </c>
      <c r="D1357" s="11" t="s">
        <v>4288</v>
      </c>
      <c r="E1357" s="11">
        <v>5286</v>
      </c>
      <c r="F1357" s="5" t="s">
        <v>5655</v>
      </c>
      <c r="G1357" s="5" t="s">
        <v>58</v>
      </c>
      <c r="H1357" s="5" t="str">
        <f t="shared" si="38"/>
        <v>UPDATE crash_ACC SET AGENCYtxt = 'CLARA CITY PD' where RTRIM(AGENCY)='5286'</v>
      </c>
    </row>
    <row r="1358" spans="1:8" x14ac:dyDescent="0.25">
      <c r="A1358" s="7">
        <v>2177</v>
      </c>
      <c r="B1358" s="6" t="s">
        <v>2012</v>
      </c>
      <c r="C1358" s="7" t="s">
        <v>7</v>
      </c>
      <c r="D1358" s="11" t="s">
        <v>4289</v>
      </c>
      <c r="E1358" s="11">
        <v>5392</v>
      </c>
      <c r="F1358" s="5" t="s">
        <v>5656</v>
      </c>
      <c r="G1358" s="5" t="s">
        <v>58</v>
      </c>
      <c r="H1358" s="5" t="str">
        <f t="shared" si="38"/>
        <v>UPDATE crash_ACC SET AGENCYtxt = 'CLARKFIELD PD' where RTRIM(AGENCY)='5392'</v>
      </c>
    </row>
    <row r="1359" spans="1:8" x14ac:dyDescent="0.25">
      <c r="A1359" s="7">
        <v>2178</v>
      </c>
      <c r="B1359" s="6" t="s">
        <v>2013</v>
      </c>
      <c r="C1359" s="7" t="s">
        <v>7</v>
      </c>
      <c r="D1359" s="11" t="s">
        <v>4290</v>
      </c>
      <c r="E1359" s="11">
        <v>5201</v>
      </c>
      <c r="F1359" s="5" t="s">
        <v>5657</v>
      </c>
      <c r="G1359" s="5" t="s">
        <v>58</v>
      </c>
      <c r="H1359" s="5" t="str">
        <f t="shared" si="38"/>
        <v>UPDATE crash_ACC SET AGENCYtxt = 'CLAY CO SHER' where RTRIM(AGENCY)='5201'</v>
      </c>
    </row>
    <row r="1360" spans="1:8" x14ac:dyDescent="0.25">
      <c r="A1360" s="7">
        <v>2179</v>
      </c>
      <c r="B1360" s="6" t="s">
        <v>2014</v>
      </c>
      <c r="C1360" s="7" t="s">
        <v>7</v>
      </c>
      <c r="D1360" s="11" t="s">
        <v>4291</v>
      </c>
      <c r="E1360" s="11">
        <v>5349</v>
      </c>
      <c r="F1360" s="5" t="s">
        <v>5658</v>
      </c>
      <c r="G1360" s="5" t="s">
        <v>58</v>
      </c>
      <c r="H1360" s="5" t="str">
        <f t="shared" si="38"/>
        <v>UPDATE crash_ACC SET AGENCYtxt = 'CLEARBROOK PD' where RTRIM(AGENCY)='5349'</v>
      </c>
    </row>
    <row r="1361" spans="1:8" x14ac:dyDescent="0.25">
      <c r="A1361" s="7">
        <v>2180</v>
      </c>
      <c r="B1361" s="6" t="s">
        <v>2015</v>
      </c>
      <c r="C1361" s="7" t="s">
        <v>7</v>
      </c>
      <c r="D1361" s="11" t="s">
        <v>4292</v>
      </c>
      <c r="E1361" s="11">
        <v>5231</v>
      </c>
      <c r="F1361" s="5" t="s">
        <v>5659</v>
      </c>
      <c r="G1361" s="5" t="s">
        <v>58</v>
      </c>
      <c r="H1361" s="5" t="str">
        <f t="shared" si="38"/>
        <v>UPDATE crash_ACC SET AGENCYtxt = 'CLEARWATER CO SHER' where RTRIM(AGENCY)='5231'</v>
      </c>
    </row>
    <row r="1362" spans="1:8" x14ac:dyDescent="0.25">
      <c r="A1362" s="7">
        <v>2181</v>
      </c>
      <c r="B1362" s="6" t="s">
        <v>2016</v>
      </c>
      <c r="C1362" s="7" t="s">
        <v>7</v>
      </c>
      <c r="D1362" s="11" t="s">
        <v>4293</v>
      </c>
      <c r="E1362" s="11">
        <v>5298</v>
      </c>
      <c r="F1362" s="5" t="s">
        <v>5660</v>
      </c>
      <c r="G1362" s="5" t="s">
        <v>58</v>
      </c>
      <c r="H1362" s="5" t="str">
        <f t="shared" si="38"/>
        <v>UPDATE crash_ACC SET AGENCYtxt = 'CLEVELAND PD' where RTRIM(AGENCY)='5298'</v>
      </c>
    </row>
    <row r="1363" spans="1:8" x14ac:dyDescent="0.25">
      <c r="A1363" s="7">
        <v>2182</v>
      </c>
      <c r="B1363" s="6" t="s">
        <v>2017</v>
      </c>
      <c r="C1363" s="7" t="s">
        <v>7</v>
      </c>
      <c r="D1363" s="11" t="s">
        <v>4294</v>
      </c>
      <c r="E1363" s="11">
        <v>5085</v>
      </c>
      <c r="F1363" s="5" t="s">
        <v>5661</v>
      </c>
      <c r="G1363" s="5" t="s">
        <v>58</v>
      </c>
      <c r="H1363" s="5" t="str">
        <f t="shared" si="38"/>
        <v>UPDATE crash_ACC SET AGENCYtxt = 'CLOQUET PD' where RTRIM(AGENCY)='5085'</v>
      </c>
    </row>
    <row r="1364" spans="1:8" x14ac:dyDescent="0.25">
      <c r="A1364" s="7">
        <v>2183</v>
      </c>
      <c r="B1364" s="6" t="s">
        <v>2018</v>
      </c>
      <c r="C1364" s="7" t="s">
        <v>7</v>
      </c>
      <c r="D1364" s="11" t="s">
        <v>4295</v>
      </c>
      <c r="E1364" s="11">
        <v>5149</v>
      </c>
      <c r="F1364" s="5" t="s">
        <v>3163</v>
      </c>
      <c r="G1364" s="5" t="s">
        <v>58</v>
      </c>
      <c r="H1364" s="5" t="str">
        <f t="shared" ref="H1364:H1427" si="39">"UPDATE crash_"&amp;TRIM(G1364)&amp;" SET "&amp;TRIM(C1364)&amp;"txt = '"&amp;TRIM(F1364)&amp;"' where RTRIM("&amp;TRIM(C1364)&amp;")='"&amp;TRIM(E1364)&amp;"'"</f>
        <v>UPDATE crash_ACC SET AGENCYtxt = 'COLD SPRING' where RTRIM(AGENCY)='5149'</v>
      </c>
    </row>
    <row r="1365" spans="1:8" x14ac:dyDescent="0.25">
      <c r="A1365" s="7">
        <v>2184</v>
      </c>
      <c r="B1365" s="6" t="s">
        <v>2019</v>
      </c>
      <c r="C1365" s="7" t="s">
        <v>7</v>
      </c>
      <c r="D1365" s="11" t="s">
        <v>4296</v>
      </c>
      <c r="E1365" s="11">
        <v>5177</v>
      </c>
      <c r="F1365" s="5" t="s">
        <v>5662</v>
      </c>
      <c r="G1365" s="5" t="s">
        <v>58</v>
      </c>
      <c r="H1365" s="5" t="str">
        <f t="shared" si="39"/>
        <v>UPDATE crash_ACC SET AGENCYtxt = 'COLERAINE PD' where RTRIM(AGENCY)='5177'</v>
      </c>
    </row>
    <row r="1366" spans="1:8" x14ac:dyDescent="0.25">
      <c r="A1366" s="7">
        <v>2185</v>
      </c>
      <c r="B1366" s="6" t="s">
        <v>2020</v>
      </c>
      <c r="C1366" s="7" t="s">
        <v>7</v>
      </c>
      <c r="D1366" s="11" t="s">
        <v>4297</v>
      </c>
      <c r="E1366" s="11">
        <v>5192</v>
      </c>
      <c r="F1366" s="5" t="s">
        <v>5663</v>
      </c>
      <c r="G1366" s="5" t="s">
        <v>58</v>
      </c>
      <c r="H1366" s="5" t="str">
        <f t="shared" si="39"/>
        <v>UPDATE crash_ACC SET AGENCYtxt = 'COLUMBIA HEIGHTS PD' where RTRIM(AGENCY)='5192'</v>
      </c>
    </row>
    <row r="1367" spans="1:8" x14ac:dyDescent="0.25">
      <c r="A1367" s="7">
        <v>2186</v>
      </c>
      <c r="B1367" s="6" t="s">
        <v>2021</v>
      </c>
      <c r="C1367" s="7" t="s">
        <v>7</v>
      </c>
      <c r="D1367" s="11" t="s">
        <v>4298</v>
      </c>
      <c r="E1367" s="11">
        <v>5605</v>
      </c>
      <c r="F1367" s="5" t="s">
        <v>5664</v>
      </c>
      <c r="G1367" s="5" t="s">
        <v>58</v>
      </c>
      <c r="H1367" s="5" t="str">
        <f t="shared" si="39"/>
        <v>UPDATE crash_ACC SET AGENCYtxt = 'COMFREY PD' where RTRIM(AGENCY)='5605'</v>
      </c>
    </row>
    <row r="1368" spans="1:8" x14ac:dyDescent="0.25">
      <c r="A1368" s="7">
        <v>2187</v>
      </c>
      <c r="B1368" s="6" t="s">
        <v>2022</v>
      </c>
      <c r="C1368" s="7" t="s">
        <v>7</v>
      </c>
      <c r="D1368" s="11" t="s">
        <v>4299</v>
      </c>
      <c r="E1368" s="11">
        <v>5104</v>
      </c>
      <c r="F1368" s="5" t="s">
        <v>5665</v>
      </c>
      <c r="G1368" s="5" t="s">
        <v>58</v>
      </c>
      <c r="H1368" s="5" t="str">
        <f t="shared" si="39"/>
        <v>UPDATE crash_ACC SET AGENCYtxt = 'COOK CO SHER' where RTRIM(AGENCY)='5104'</v>
      </c>
    </row>
    <row r="1369" spans="1:8" x14ac:dyDescent="0.25">
      <c r="A1369" s="7">
        <v>2188</v>
      </c>
      <c r="B1369" s="6" t="s">
        <v>2023</v>
      </c>
      <c r="C1369" s="7" t="s">
        <v>7</v>
      </c>
      <c r="D1369" s="11" t="s">
        <v>4300</v>
      </c>
      <c r="E1369" s="11">
        <v>5148</v>
      </c>
      <c r="F1369" s="5" t="s">
        <v>5666</v>
      </c>
      <c r="G1369" s="5" t="s">
        <v>58</v>
      </c>
      <c r="H1369" s="5" t="str">
        <f t="shared" si="39"/>
        <v>UPDATE crash_ACC SET AGENCYtxt = 'COOK PD' where RTRIM(AGENCY)='5148'</v>
      </c>
    </row>
    <row r="1370" spans="1:8" x14ac:dyDescent="0.25">
      <c r="A1370" s="7">
        <v>2189</v>
      </c>
      <c r="B1370" s="6" t="s">
        <v>2024</v>
      </c>
      <c r="C1370" s="7" t="s">
        <v>7</v>
      </c>
      <c r="D1370" s="11" t="s">
        <v>4301</v>
      </c>
      <c r="E1370" s="11">
        <v>5003</v>
      </c>
      <c r="F1370" s="5" t="s">
        <v>5667</v>
      </c>
      <c r="G1370" s="5" t="s">
        <v>58</v>
      </c>
      <c r="H1370" s="5" t="str">
        <f t="shared" si="39"/>
        <v>UPDATE crash_ACC SET AGENCYtxt = 'COON RAPIDS PD' where RTRIM(AGENCY)='5003'</v>
      </c>
    </row>
    <row r="1371" spans="1:8" x14ac:dyDescent="0.25">
      <c r="A1371" s="7">
        <v>2190</v>
      </c>
      <c r="B1371" s="6" t="s">
        <v>2025</v>
      </c>
      <c r="C1371" s="7" t="s">
        <v>7</v>
      </c>
      <c r="D1371" s="11" t="s">
        <v>4302</v>
      </c>
      <c r="E1371" s="11">
        <v>5013</v>
      </c>
      <c r="F1371" s="5" t="s">
        <v>5668</v>
      </c>
      <c r="G1371" s="5" t="s">
        <v>58</v>
      </c>
      <c r="H1371" s="5" t="str">
        <f t="shared" si="39"/>
        <v>UPDATE crash_ACC SET AGENCYtxt = 'CORCORAN PD' where RTRIM(AGENCY)='5013'</v>
      </c>
    </row>
    <row r="1372" spans="1:8" x14ac:dyDescent="0.25">
      <c r="A1372" s="7">
        <v>2191</v>
      </c>
      <c r="B1372" s="6" t="s">
        <v>2026</v>
      </c>
      <c r="C1372" s="7" t="s">
        <v>7</v>
      </c>
      <c r="D1372" s="11" t="s">
        <v>4303</v>
      </c>
      <c r="E1372" s="11">
        <v>5219</v>
      </c>
      <c r="F1372" s="5" t="s">
        <v>5669</v>
      </c>
      <c r="G1372" s="5" t="s">
        <v>58</v>
      </c>
      <c r="H1372" s="5" t="str">
        <f t="shared" si="39"/>
        <v>UPDATE crash_ACC SET AGENCYtxt = 'COTTAGE GROVE PD' where RTRIM(AGENCY)='5219'</v>
      </c>
    </row>
    <row r="1373" spans="1:8" x14ac:dyDescent="0.25">
      <c r="A1373" s="7">
        <v>2192</v>
      </c>
      <c r="B1373" s="6" t="s">
        <v>2027</v>
      </c>
      <c r="C1373" s="7" t="s">
        <v>7</v>
      </c>
      <c r="D1373" s="11" t="s">
        <v>4304</v>
      </c>
      <c r="E1373" s="11">
        <v>5162</v>
      </c>
      <c r="F1373" s="5" t="s">
        <v>5670</v>
      </c>
      <c r="G1373" s="5" t="s">
        <v>58</v>
      </c>
      <c r="H1373" s="5" t="str">
        <f t="shared" si="39"/>
        <v>UPDATE crash_ACC SET AGENCYtxt = 'COTTONWOOD CO SHER' where RTRIM(AGENCY)='5162'</v>
      </c>
    </row>
    <row r="1374" spans="1:8" x14ac:dyDescent="0.25">
      <c r="A1374" s="7">
        <v>2193</v>
      </c>
      <c r="B1374" s="6" t="s">
        <v>2028</v>
      </c>
      <c r="C1374" s="7" t="s">
        <v>7</v>
      </c>
      <c r="D1374" s="11" t="s">
        <v>4305</v>
      </c>
      <c r="E1374" s="11">
        <v>5038</v>
      </c>
      <c r="F1374" s="5" t="s">
        <v>5671</v>
      </c>
      <c r="G1374" s="5" t="s">
        <v>58</v>
      </c>
      <c r="H1374" s="5" t="str">
        <f t="shared" si="39"/>
        <v>UPDATE crash_ACC SET AGENCYtxt = 'CROOKSTON PD' where RTRIM(AGENCY)='5038'</v>
      </c>
    </row>
    <row r="1375" spans="1:8" x14ac:dyDescent="0.25">
      <c r="A1375" s="7">
        <v>2194</v>
      </c>
      <c r="B1375" s="6" t="s">
        <v>2029</v>
      </c>
      <c r="C1375" s="7" t="s">
        <v>7</v>
      </c>
      <c r="D1375" s="11" t="s">
        <v>4306</v>
      </c>
      <c r="E1375" s="11">
        <v>5232</v>
      </c>
      <c r="F1375" s="5" t="s">
        <v>5672</v>
      </c>
      <c r="G1375" s="5" t="s">
        <v>58</v>
      </c>
      <c r="H1375" s="5" t="str">
        <f t="shared" si="39"/>
        <v>UPDATE crash_ACC SET AGENCYtxt = 'CROSBY PD' where RTRIM(AGENCY)='5232'</v>
      </c>
    </row>
    <row r="1376" spans="1:8" x14ac:dyDescent="0.25">
      <c r="A1376" s="7">
        <v>2195</v>
      </c>
      <c r="B1376" s="6" t="s">
        <v>2030</v>
      </c>
      <c r="C1376" s="7" t="s">
        <v>7</v>
      </c>
      <c r="D1376" s="11" t="s">
        <v>4307</v>
      </c>
      <c r="E1376" s="11">
        <v>5176</v>
      </c>
      <c r="F1376" s="5" t="s">
        <v>5673</v>
      </c>
      <c r="G1376" s="5" t="s">
        <v>58</v>
      </c>
      <c r="H1376" s="5" t="str">
        <f t="shared" si="39"/>
        <v>UPDATE crash_ACC SET AGENCYtxt = 'CROSSLAKE PD' where RTRIM(AGENCY)='5176'</v>
      </c>
    </row>
    <row r="1377" spans="1:8" x14ac:dyDescent="0.25">
      <c r="A1377" s="7">
        <v>2196</v>
      </c>
      <c r="B1377" s="6" t="s">
        <v>2031</v>
      </c>
      <c r="C1377" s="7" t="s">
        <v>7</v>
      </c>
      <c r="D1377" s="11" t="s">
        <v>4308</v>
      </c>
      <c r="E1377" s="11">
        <v>5084</v>
      </c>
      <c r="F1377" s="5" t="s">
        <v>5674</v>
      </c>
      <c r="G1377" s="5" t="s">
        <v>58</v>
      </c>
      <c r="H1377" s="5" t="str">
        <f t="shared" si="39"/>
        <v>UPDATE crash_ACC SET AGENCYtxt = 'CROW WING CO SHER' where RTRIM(AGENCY)='5084'</v>
      </c>
    </row>
    <row r="1378" spans="1:8" x14ac:dyDescent="0.25">
      <c r="A1378" s="7">
        <v>2197</v>
      </c>
      <c r="B1378" s="6" t="s">
        <v>2032</v>
      </c>
      <c r="C1378" s="7" t="s">
        <v>7</v>
      </c>
      <c r="D1378" s="11" t="s">
        <v>4309</v>
      </c>
      <c r="E1378" s="11">
        <v>5035</v>
      </c>
      <c r="F1378" s="5" t="s">
        <v>5675</v>
      </c>
      <c r="G1378" s="5" t="s">
        <v>58</v>
      </c>
      <c r="H1378" s="5" t="str">
        <f t="shared" si="39"/>
        <v>UPDATE crash_ACC SET AGENCYtxt = 'CRYSTAL PD' where RTRIM(AGENCY)='5035'</v>
      </c>
    </row>
    <row r="1379" spans="1:8" x14ac:dyDescent="0.25">
      <c r="A1379" s="7">
        <v>2198</v>
      </c>
      <c r="B1379" s="6" t="s">
        <v>2033</v>
      </c>
      <c r="C1379" s="7" t="s">
        <v>7</v>
      </c>
      <c r="D1379" s="11" t="s">
        <v>4310</v>
      </c>
      <c r="E1379" s="11">
        <v>5179</v>
      </c>
      <c r="F1379" s="5" t="s">
        <v>5676</v>
      </c>
      <c r="G1379" s="5" t="s">
        <v>58</v>
      </c>
      <c r="H1379" s="5" t="str">
        <f t="shared" si="39"/>
        <v>UPDATE crash_ACC SET AGENCYtxt = 'DAKOTA CO DTFO' where RTRIM(AGENCY)='5179'</v>
      </c>
    </row>
    <row r="1380" spans="1:8" x14ac:dyDescent="0.25">
      <c r="A1380" s="7">
        <v>2199</v>
      </c>
      <c r="B1380" s="6" t="s">
        <v>2034</v>
      </c>
      <c r="C1380" s="7" t="s">
        <v>7</v>
      </c>
      <c r="D1380" s="11" t="s">
        <v>4311</v>
      </c>
      <c r="E1380" s="11">
        <v>5089</v>
      </c>
      <c r="F1380" s="5" t="s">
        <v>5677</v>
      </c>
      <c r="G1380" s="5" t="s">
        <v>58</v>
      </c>
      <c r="H1380" s="5" t="str">
        <f t="shared" si="39"/>
        <v>UPDATE crash_ACC SET AGENCYtxt = 'DAKOTA CO SHER' where RTRIM(AGENCY)='5089'</v>
      </c>
    </row>
    <row r="1381" spans="1:8" x14ac:dyDescent="0.25">
      <c r="A1381" s="7">
        <v>2200</v>
      </c>
      <c r="B1381" s="6" t="s">
        <v>2035</v>
      </c>
      <c r="C1381" s="7" t="s">
        <v>7</v>
      </c>
      <c r="D1381" s="11" t="s">
        <v>4312</v>
      </c>
      <c r="E1381" s="11">
        <v>5444</v>
      </c>
      <c r="F1381" s="5" t="s">
        <v>5678</v>
      </c>
      <c r="G1381" s="5" t="s">
        <v>58</v>
      </c>
      <c r="H1381" s="5" t="str">
        <f t="shared" si="39"/>
        <v>UPDATE crash_ACC SET AGENCYtxt = 'DANUBE PD' where RTRIM(AGENCY)='5444'</v>
      </c>
    </row>
    <row r="1382" spans="1:8" x14ac:dyDescent="0.25">
      <c r="A1382" s="7">
        <v>2201</v>
      </c>
      <c r="B1382" s="6" t="s">
        <v>2036</v>
      </c>
      <c r="C1382" s="7" t="s">
        <v>7</v>
      </c>
      <c r="D1382" s="11" t="s">
        <v>4313</v>
      </c>
      <c r="E1382" s="11">
        <v>5289</v>
      </c>
      <c r="F1382" s="5" t="s">
        <v>5679</v>
      </c>
      <c r="G1382" s="5" t="s">
        <v>58</v>
      </c>
      <c r="H1382" s="5" t="str">
        <f t="shared" si="39"/>
        <v>UPDATE crash_ACC SET AGENCYtxt = 'DASSEL PD' where RTRIM(AGENCY)='5289'</v>
      </c>
    </row>
    <row r="1383" spans="1:8" x14ac:dyDescent="0.25">
      <c r="A1383" s="7">
        <v>2202</v>
      </c>
      <c r="B1383" s="6" t="s">
        <v>2037</v>
      </c>
      <c r="C1383" s="7" t="s">
        <v>7</v>
      </c>
      <c r="D1383" s="11" t="s">
        <v>4314</v>
      </c>
      <c r="E1383" s="11">
        <v>5132</v>
      </c>
      <c r="F1383" s="5" t="s">
        <v>5680</v>
      </c>
      <c r="G1383" s="5" t="s">
        <v>58</v>
      </c>
      <c r="H1383" s="5" t="str">
        <f t="shared" si="39"/>
        <v>UPDATE crash_ACC SET AGENCYtxt = 'DAWSON PD' where RTRIM(AGENCY)='5132'</v>
      </c>
    </row>
    <row r="1384" spans="1:8" x14ac:dyDescent="0.25">
      <c r="A1384" s="7">
        <v>2203</v>
      </c>
      <c r="B1384" s="6" t="s">
        <v>2038</v>
      </c>
      <c r="C1384" s="7" t="s">
        <v>7</v>
      </c>
      <c r="D1384" s="11" t="s">
        <v>4315</v>
      </c>
      <c r="E1384" s="11">
        <v>5268</v>
      </c>
      <c r="F1384" s="5" t="s">
        <v>5681</v>
      </c>
      <c r="G1384" s="5" t="s">
        <v>58</v>
      </c>
      <c r="H1384" s="5" t="str">
        <f t="shared" si="39"/>
        <v>UPDATE crash_ACC SET AGENCYtxt = 'DAYTON PD' where RTRIM(AGENCY)='5268'</v>
      </c>
    </row>
    <row r="1385" spans="1:8" x14ac:dyDescent="0.25">
      <c r="A1385" s="7">
        <v>2204</v>
      </c>
      <c r="B1385" s="6" t="s">
        <v>2039</v>
      </c>
      <c r="C1385" s="7" t="s">
        <v>7</v>
      </c>
      <c r="D1385" s="11" t="s">
        <v>4316</v>
      </c>
      <c r="E1385" s="11">
        <v>5263</v>
      </c>
      <c r="F1385" s="5" t="s">
        <v>5682</v>
      </c>
      <c r="G1385" s="5" t="s">
        <v>58</v>
      </c>
      <c r="H1385" s="5" t="str">
        <f t="shared" si="39"/>
        <v>UPDATE crash_ACC SET AGENCYtxt = 'DEA FARGO' where RTRIM(AGENCY)='5263'</v>
      </c>
    </row>
    <row r="1386" spans="1:8" x14ac:dyDescent="0.25">
      <c r="A1386" s="7">
        <v>2205</v>
      </c>
      <c r="B1386" s="6" t="s">
        <v>2040</v>
      </c>
      <c r="C1386" s="7" t="s">
        <v>7</v>
      </c>
      <c r="D1386" s="11" t="s">
        <v>4317</v>
      </c>
      <c r="E1386" s="11">
        <v>5030</v>
      </c>
      <c r="F1386" s="5" t="s">
        <v>5683</v>
      </c>
      <c r="G1386" s="5" t="s">
        <v>58</v>
      </c>
      <c r="H1386" s="5" t="str">
        <f t="shared" si="39"/>
        <v>UPDATE crash_ACC SET AGENCYtxt = 'DEEPHAVEN PD' where RTRIM(AGENCY)='5030'</v>
      </c>
    </row>
    <row r="1387" spans="1:8" x14ac:dyDescent="0.25">
      <c r="A1387" s="7">
        <v>2206</v>
      </c>
      <c r="B1387" s="6" t="s">
        <v>2041</v>
      </c>
      <c r="C1387" s="7" t="s">
        <v>7</v>
      </c>
      <c r="D1387" s="11" t="s">
        <v>4318</v>
      </c>
      <c r="E1387" s="11">
        <v>5370</v>
      </c>
      <c r="F1387" s="5" t="s">
        <v>5684</v>
      </c>
      <c r="G1387" s="5" t="s">
        <v>58</v>
      </c>
      <c r="H1387" s="5" t="str">
        <f t="shared" si="39"/>
        <v>UPDATE crash_ACC SET AGENCYtxt = 'DEER RIVER PD' where RTRIM(AGENCY)='5370'</v>
      </c>
    </row>
    <row r="1388" spans="1:8" x14ac:dyDescent="0.25">
      <c r="A1388" s="7">
        <v>2207</v>
      </c>
      <c r="B1388" s="6" t="s">
        <v>2042</v>
      </c>
      <c r="C1388" s="7" t="s">
        <v>7</v>
      </c>
      <c r="D1388" s="11" t="s">
        <v>4319</v>
      </c>
      <c r="E1388" s="11">
        <v>5433</v>
      </c>
      <c r="F1388" s="5" t="s">
        <v>5685</v>
      </c>
      <c r="G1388" s="5" t="s">
        <v>58</v>
      </c>
      <c r="H1388" s="5" t="str">
        <f t="shared" si="39"/>
        <v>UPDATE crash_ACC SET AGENCYtxt = 'DEEERWOOD PD' where RTRIM(AGENCY)='5433'</v>
      </c>
    </row>
    <row r="1389" spans="1:8" x14ac:dyDescent="0.25">
      <c r="A1389" s="7">
        <v>2208</v>
      </c>
      <c r="B1389" s="6" t="s">
        <v>2043</v>
      </c>
      <c r="C1389" s="7" t="s">
        <v>7</v>
      </c>
      <c r="D1389" s="11" t="s">
        <v>4320</v>
      </c>
      <c r="E1389" s="11">
        <v>5154</v>
      </c>
      <c r="F1389" s="5" t="s">
        <v>5686</v>
      </c>
      <c r="G1389" s="5" t="s">
        <v>58</v>
      </c>
      <c r="H1389" s="5" t="str">
        <f t="shared" si="39"/>
        <v>UPDATE crash_ACC SET AGENCYtxt = 'DETROIT LAKES PD' where RTRIM(AGENCY)='5154'</v>
      </c>
    </row>
    <row r="1390" spans="1:8" x14ac:dyDescent="0.25">
      <c r="A1390" s="7">
        <v>2209</v>
      </c>
      <c r="B1390" s="6" t="s">
        <v>2044</v>
      </c>
      <c r="C1390" s="7" t="s">
        <v>7</v>
      </c>
      <c r="D1390" s="11" t="s">
        <v>4321</v>
      </c>
      <c r="E1390" s="11">
        <v>5238</v>
      </c>
      <c r="F1390" s="5" t="s">
        <v>5687</v>
      </c>
      <c r="G1390" s="5" t="s">
        <v>58</v>
      </c>
      <c r="H1390" s="5" t="str">
        <f t="shared" si="39"/>
        <v>UPDATE crash_ACC SET AGENCYtxt = 'DILWORTH PD' where RTRIM(AGENCY)='5238'</v>
      </c>
    </row>
    <row r="1391" spans="1:8" x14ac:dyDescent="0.25">
      <c r="A1391" s="7">
        <v>2210</v>
      </c>
      <c r="B1391" s="6" t="s">
        <v>2045</v>
      </c>
      <c r="C1391" s="7" t="s">
        <v>7</v>
      </c>
      <c r="D1391" s="11" t="s">
        <v>4322</v>
      </c>
      <c r="E1391" s="11">
        <v>5226</v>
      </c>
      <c r="F1391" s="5" t="s">
        <v>5688</v>
      </c>
      <c r="G1391" s="5" t="s">
        <v>58</v>
      </c>
      <c r="H1391" s="5" t="str">
        <f t="shared" si="39"/>
        <v>UPDATE crash_ACC SET AGENCYtxt = 'DODGE CO SHER' where RTRIM(AGENCY)='5226'</v>
      </c>
    </row>
    <row r="1392" spans="1:8" x14ac:dyDescent="0.25">
      <c r="A1392" s="7">
        <v>2211</v>
      </c>
      <c r="B1392" s="6" t="s">
        <v>2046</v>
      </c>
      <c r="C1392" s="7" t="s">
        <v>7</v>
      </c>
      <c r="D1392" s="11" t="s">
        <v>4323</v>
      </c>
      <c r="E1392" s="11">
        <v>5067</v>
      </c>
      <c r="F1392" s="5" t="s">
        <v>5689</v>
      </c>
      <c r="G1392" s="5" t="s">
        <v>58</v>
      </c>
      <c r="H1392" s="5" t="str">
        <f t="shared" si="39"/>
        <v>UPDATE crash_ACC SET AGENCYtxt = 'DOUGLAS CO SHER' where RTRIM(AGENCY)='5067'</v>
      </c>
    </row>
    <row r="1393" spans="1:8" x14ac:dyDescent="0.25">
      <c r="A1393" s="7">
        <v>2212</v>
      </c>
      <c r="B1393" s="6" t="s">
        <v>2047</v>
      </c>
      <c r="C1393" s="7" t="s">
        <v>7</v>
      </c>
      <c r="D1393" s="11" t="s">
        <v>4324</v>
      </c>
      <c r="E1393" s="11">
        <v>5088</v>
      </c>
      <c r="F1393" s="5" t="s">
        <v>5690</v>
      </c>
      <c r="G1393" s="5" t="s">
        <v>58</v>
      </c>
      <c r="H1393" s="5" t="str">
        <f t="shared" si="39"/>
        <v>UPDATE crash_ACC SET AGENCYtxt = 'DULUTH PD' where RTRIM(AGENCY)='5088'</v>
      </c>
    </row>
    <row r="1394" spans="1:8" x14ac:dyDescent="0.25">
      <c r="A1394" s="7">
        <v>2213</v>
      </c>
      <c r="B1394" s="6" t="s">
        <v>2048</v>
      </c>
      <c r="C1394" s="7" t="s">
        <v>7</v>
      </c>
      <c r="D1394" s="11" t="s">
        <v>4325</v>
      </c>
      <c r="E1394" s="11">
        <v>5237</v>
      </c>
      <c r="F1394" s="5" t="s">
        <v>5691</v>
      </c>
      <c r="G1394" s="5" t="s">
        <v>58</v>
      </c>
      <c r="H1394" s="5" t="str">
        <f t="shared" si="39"/>
        <v>UPDATE crash_ACC SET AGENCYtxt = 'DUNDAS PD' where RTRIM(AGENCY)='5237'</v>
      </c>
    </row>
    <row r="1395" spans="1:8" x14ac:dyDescent="0.25">
      <c r="A1395" s="7">
        <v>2214</v>
      </c>
      <c r="B1395" s="6" t="s">
        <v>2049</v>
      </c>
      <c r="C1395" s="7" t="s">
        <v>7</v>
      </c>
      <c r="D1395" s="11" t="s">
        <v>4326</v>
      </c>
      <c r="E1395" s="11">
        <v>5579</v>
      </c>
      <c r="F1395" s="5" t="s">
        <v>5692</v>
      </c>
      <c r="G1395" s="5" t="s">
        <v>58</v>
      </c>
      <c r="H1395" s="5" t="str">
        <f t="shared" si="39"/>
        <v>UPDATE crash_ACC SET AGENCYtxt = 'DUNNELL PD' where RTRIM(AGENCY)='5579'</v>
      </c>
    </row>
    <row r="1396" spans="1:8" x14ac:dyDescent="0.25">
      <c r="A1396" s="7">
        <v>2215</v>
      </c>
      <c r="B1396" s="6" t="s">
        <v>2050</v>
      </c>
      <c r="C1396" s="7" t="s">
        <v>7</v>
      </c>
      <c r="D1396" s="11" t="s">
        <v>4327</v>
      </c>
      <c r="E1396" s="11">
        <v>5048</v>
      </c>
      <c r="F1396" s="5" t="s">
        <v>5693</v>
      </c>
      <c r="G1396" s="5" t="s">
        <v>58</v>
      </c>
      <c r="H1396" s="5" t="str">
        <f t="shared" si="39"/>
        <v>UPDATE crash_ACC SET AGENCYtxt = 'EAGAN PD' where RTRIM(AGENCY)='5048'</v>
      </c>
    </row>
    <row r="1397" spans="1:8" x14ac:dyDescent="0.25">
      <c r="A1397" s="7">
        <v>2216</v>
      </c>
      <c r="B1397" s="6" t="s">
        <v>2051</v>
      </c>
      <c r="C1397" s="7" t="s">
        <v>7</v>
      </c>
      <c r="D1397" s="11" t="s">
        <v>4328</v>
      </c>
      <c r="E1397" s="11">
        <v>5440</v>
      </c>
      <c r="F1397" s="5" t="s">
        <v>5694</v>
      </c>
      <c r="G1397" s="5" t="s">
        <v>58</v>
      </c>
      <c r="H1397" s="5" t="str">
        <f t="shared" si="39"/>
        <v>UPDATE crash_ACC SET AGENCYtxt = 'EAGLE LAKE PD' where RTRIM(AGENCY)='5440'</v>
      </c>
    </row>
    <row r="1398" spans="1:8" x14ac:dyDescent="0.25">
      <c r="A1398" s="7">
        <v>2217</v>
      </c>
      <c r="B1398" s="6" t="s">
        <v>2052</v>
      </c>
      <c r="C1398" s="7" t="s">
        <v>7</v>
      </c>
      <c r="D1398" s="11" t="s">
        <v>4329</v>
      </c>
      <c r="E1398" s="11">
        <v>5557</v>
      </c>
      <c r="F1398" s="5" t="s">
        <v>5695</v>
      </c>
      <c r="G1398" s="5" t="s">
        <v>58</v>
      </c>
      <c r="H1398" s="5" t="str">
        <f t="shared" si="39"/>
        <v>UPDATE crash_ACC SET AGENCYtxt = 'EAST BETHEL PD' where RTRIM(AGENCY)='5557'</v>
      </c>
    </row>
    <row r="1399" spans="1:8" x14ac:dyDescent="0.25">
      <c r="A1399" s="7">
        <v>2218</v>
      </c>
      <c r="B1399" s="6" t="s">
        <v>2053</v>
      </c>
      <c r="C1399" s="7" t="s">
        <v>7</v>
      </c>
      <c r="D1399" s="11" t="s">
        <v>4330</v>
      </c>
      <c r="E1399" s="11">
        <v>5344</v>
      </c>
      <c r="F1399" s="5" t="s">
        <v>5696</v>
      </c>
      <c r="G1399" s="5" t="s">
        <v>58</v>
      </c>
      <c r="H1399" s="5" t="str">
        <f t="shared" si="39"/>
        <v>UPDATE crash_ACC SET AGENCYtxt = 'EAST GRAND FORKS PD' where RTRIM(AGENCY)='5344'</v>
      </c>
    </row>
    <row r="1400" spans="1:8" x14ac:dyDescent="0.25">
      <c r="A1400" s="7">
        <v>2219</v>
      </c>
      <c r="B1400" s="6" t="s">
        <v>2054</v>
      </c>
      <c r="C1400" s="7" t="s">
        <v>7</v>
      </c>
      <c r="D1400" s="11" t="s">
        <v>4331</v>
      </c>
      <c r="E1400" s="11">
        <v>5324</v>
      </c>
      <c r="F1400" s="5" t="s">
        <v>5697</v>
      </c>
      <c r="G1400" s="5" t="s">
        <v>58</v>
      </c>
      <c r="H1400" s="5" t="str">
        <f t="shared" si="39"/>
        <v>UPDATE crash_ACC SET AGENCYtxt = 'ECHO PD' where RTRIM(AGENCY)='5324'</v>
      </c>
    </row>
    <row r="1401" spans="1:8" x14ac:dyDescent="0.25">
      <c r="A1401" s="7">
        <v>2220</v>
      </c>
      <c r="B1401" s="6" t="s">
        <v>2055</v>
      </c>
      <c r="C1401" s="7" t="s">
        <v>7</v>
      </c>
      <c r="D1401" s="11" t="s">
        <v>4332</v>
      </c>
      <c r="E1401" s="11">
        <v>5071</v>
      </c>
      <c r="F1401" s="5" t="s">
        <v>5698</v>
      </c>
      <c r="G1401" s="5" t="s">
        <v>58</v>
      </c>
      <c r="H1401" s="5" t="str">
        <f t="shared" si="39"/>
        <v>UPDATE crash_ACC SET AGENCYtxt = 'EDEN PRAIRIE PD' where RTRIM(AGENCY)='5071'</v>
      </c>
    </row>
    <row r="1402" spans="1:8" x14ac:dyDescent="0.25">
      <c r="A1402" s="7">
        <v>2221</v>
      </c>
      <c r="B1402" s="6" t="s">
        <v>2056</v>
      </c>
      <c r="C1402" s="7" t="s">
        <v>7</v>
      </c>
      <c r="D1402" s="11" t="s">
        <v>4333</v>
      </c>
      <c r="E1402" s="11">
        <v>5171</v>
      </c>
      <c r="F1402" s="5" t="s">
        <v>5699</v>
      </c>
      <c r="G1402" s="5" t="s">
        <v>58</v>
      </c>
      <c r="H1402" s="5" t="str">
        <f t="shared" si="39"/>
        <v>UPDATE crash_ACC SET AGENCYtxt = 'EDEN VALLEY PD' where RTRIM(AGENCY)='5171'</v>
      </c>
    </row>
    <row r="1403" spans="1:8" x14ac:dyDescent="0.25">
      <c r="A1403" s="7">
        <v>2222</v>
      </c>
      <c r="B1403" s="6" t="s">
        <v>2057</v>
      </c>
      <c r="C1403" s="7" t="s">
        <v>7</v>
      </c>
      <c r="D1403" s="11" t="s">
        <v>4334</v>
      </c>
      <c r="E1403" s="11">
        <v>5000</v>
      </c>
      <c r="F1403" s="5" t="s">
        <v>5700</v>
      </c>
      <c r="G1403" s="5" t="s">
        <v>58</v>
      </c>
      <c r="H1403" s="5" t="str">
        <f t="shared" si="39"/>
        <v>UPDATE crash_ACC SET AGENCYtxt = 'EDINA PD' where RTRIM(AGENCY)='5000'</v>
      </c>
    </row>
    <row r="1404" spans="1:8" x14ac:dyDescent="0.25">
      <c r="A1404" s="7">
        <v>2223</v>
      </c>
      <c r="B1404" s="6" t="s">
        <v>2058</v>
      </c>
      <c r="C1404" s="7" t="s">
        <v>7</v>
      </c>
      <c r="D1404" s="11" t="s">
        <v>4335</v>
      </c>
      <c r="E1404" s="11">
        <v>5419</v>
      </c>
      <c r="F1404" s="5" t="s">
        <v>5701</v>
      </c>
      <c r="G1404" s="5" t="s">
        <v>58</v>
      </c>
      <c r="H1404" s="5" t="str">
        <f t="shared" si="39"/>
        <v>UPDATE crash_ACC SET AGENCYtxt = 'ELBOW LAKE PD' where RTRIM(AGENCY)='5419'</v>
      </c>
    </row>
    <row r="1405" spans="1:8" x14ac:dyDescent="0.25">
      <c r="A1405" s="7">
        <v>2224</v>
      </c>
      <c r="B1405" s="6" t="s">
        <v>2059</v>
      </c>
      <c r="C1405" s="7" t="s">
        <v>7</v>
      </c>
      <c r="D1405" s="11" t="s">
        <v>4336</v>
      </c>
      <c r="E1405" s="11">
        <v>5260</v>
      </c>
      <c r="F1405" s="5" t="s">
        <v>5702</v>
      </c>
      <c r="G1405" s="5" t="s">
        <v>58</v>
      </c>
      <c r="H1405" s="5" t="str">
        <f t="shared" si="39"/>
        <v>UPDATE crash_ACC SET AGENCYtxt = 'ELK RIVER PD' where RTRIM(AGENCY)='5260'</v>
      </c>
    </row>
    <row r="1406" spans="1:8" x14ac:dyDescent="0.25">
      <c r="A1406" s="7">
        <v>2225</v>
      </c>
      <c r="B1406" s="6" t="s">
        <v>2060</v>
      </c>
      <c r="C1406" s="7" t="s">
        <v>7</v>
      </c>
      <c r="D1406" s="11" t="s">
        <v>4337</v>
      </c>
      <c r="E1406" s="11">
        <v>5211</v>
      </c>
      <c r="F1406" s="5" t="s">
        <v>5703</v>
      </c>
      <c r="G1406" s="5" t="s">
        <v>58</v>
      </c>
      <c r="H1406" s="5" t="str">
        <f t="shared" si="39"/>
        <v>UPDATE crash_ACC SET AGENCYtxt = 'ELKO PD' where RTRIM(AGENCY)='5211'</v>
      </c>
    </row>
    <row r="1407" spans="1:8" x14ac:dyDescent="0.25">
      <c r="A1407" s="7">
        <v>2226</v>
      </c>
      <c r="B1407" s="6" t="s">
        <v>2061</v>
      </c>
      <c r="C1407" s="7" t="s">
        <v>7</v>
      </c>
      <c r="D1407" s="11" t="s">
        <v>4338</v>
      </c>
      <c r="E1407" s="11">
        <v>5386</v>
      </c>
      <c r="F1407" s="5" t="s">
        <v>5704</v>
      </c>
      <c r="G1407" s="5" t="s">
        <v>58</v>
      </c>
      <c r="H1407" s="5" t="str">
        <f t="shared" si="39"/>
        <v>UPDATE crash_ACC SET AGENCYtxt = 'ELMORE PD' where RTRIM(AGENCY)='5386'</v>
      </c>
    </row>
    <row r="1408" spans="1:8" x14ac:dyDescent="0.25">
      <c r="A1408" s="7">
        <v>2227</v>
      </c>
      <c r="B1408" s="6" t="s">
        <v>2062</v>
      </c>
      <c r="C1408" s="7" t="s">
        <v>7</v>
      </c>
      <c r="D1408" s="11" t="s">
        <v>4339</v>
      </c>
      <c r="E1408" s="11">
        <v>5460</v>
      </c>
      <c r="F1408" s="5" t="s">
        <v>5705</v>
      </c>
      <c r="G1408" s="5" t="s">
        <v>58</v>
      </c>
      <c r="H1408" s="5" t="str">
        <f t="shared" si="39"/>
        <v>UPDATE crash_ACC SET AGENCYtxt = 'EMILY PD' where RTRIM(AGENCY)='5460'</v>
      </c>
    </row>
    <row r="1409" spans="1:8" x14ac:dyDescent="0.25">
      <c r="A1409" s="7">
        <v>2228</v>
      </c>
      <c r="B1409" s="6" t="s">
        <v>2063</v>
      </c>
      <c r="C1409" s="7" t="s">
        <v>7</v>
      </c>
      <c r="D1409" s="11" t="s">
        <v>4340</v>
      </c>
      <c r="E1409" s="11">
        <v>5449</v>
      </c>
      <c r="F1409" s="5" t="s">
        <v>5706</v>
      </c>
      <c r="G1409" s="5" t="s">
        <v>58</v>
      </c>
      <c r="H1409" s="5" t="str">
        <f t="shared" si="39"/>
        <v>UPDATE crash_ACC SET AGENCYtxt = 'ELY PD' where RTRIM(AGENCY)='5449'</v>
      </c>
    </row>
    <row r="1410" spans="1:8" x14ac:dyDescent="0.25">
      <c r="A1410" s="7">
        <v>2229</v>
      </c>
      <c r="B1410" s="6" t="s">
        <v>2064</v>
      </c>
      <c r="C1410" s="7" t="s">
        <v>7</v>
      </c>
      <c r="D1410" s="11" t="s">
        <v>4341</v>
      </c>
      <c r="E1410" s="11">
        <v>5276</v>
      </c>
      <c r="F1410" s="5" t="s">
        <v>5707</v>
      </c>
      <c r="G1410" s="5" t="s">
        <v>58</v>
      </c>
      <c r="H1410" s="5" t="str">
        <f t="shared" si="39"/>
        <v>UPDATE crash_ACC SET AGENCYtxt = 'EVELETH PD' where RTRIM(AGENCY)='5276'</v>
      </c>
    </row>
    <row r="1411" spans="1:8" x14ac:dyDescent="0.25">
      <c r="A1411" s="7">
        <v>2230</v>
      </c>
      <c r="B1411" s="6" t="s">
        <v>2065</v>
      </c>
      <c r="C1411" s="7" t="s">
        <v>7</v>
      </c>
      <c r="D1411" s="11" t="s">
        <v>4342</v>
      </c>
      <c r="E1411" s="11">
        <v>5033</v>
      </c>
      <c r="F1411" s="5" t="s">
        <v>5708</v>
      </c>
      <c r="G1411" s="5" t="s">
        <v>58</v>
      </c>
      <c r="H1411" s="5" t="str">
        <f t="shared" si="39"/>
        <v>UPDATE crash_ACC SET AGENCYtxt = 'FAIRFAX PD' where RTRIM(AGENCY)='5033'</v>
      </c>
    </row>
    <row r="1412" spans="1:8" x14ac:dyDescent="0.25">
      <c r="A1412" s="7">
        <v>2231</v>
      </c>
      <c r="B1412" s="6" t="s">
        <v>2066</v>
      </c>
      <c r="C1412" s="7" t="s">
        <v>7</v>
      </c>
      <c r="D1412" s="11" t="s">
        <v>4343</v>
      </c>
      <c r="E1412" s="11">
        <v>5126</v>
      </c>
      <c r="F1412" s="5" t="s">
        <v>5709</v>
      </c>
      <c r="G1412" s="5" t="s">
        <v>58</v>
      </c>
      <c r="H1412" s="5" t="str">
        <f t="shared" si="39"/>
        <v>UPDATE crash_ACC SET AGENCYtxt = 'FAIRMONT PD' where RTRIM(AGENCY)='5126'</v>
      </c>
    </row>
    <row r="1413" spans="1:8" x14ac:dyDescent="0.25">
      <c r="A1413" s="7">
        <v>2232</v>
      </c>
      <c r="B1413" s="6" t="s">
        <v>2067</v>
      </c>
      <c r="C1413" s="7" t="s">
        <v>7</v>
      </c>
      <c r="D1413" s="11" t="s">
        <v>4344</v>
      </c>
      <c r="E1413" s="11">
        <v>5334</v>
      </c>
      <c r="F1413" s="5" t="s">
        <v>5710</v>
      </c>
      <c r="G1413" s="5" t="s">
        <v>58</v>
      </c>
      <c r="H1413" s="5" t="str">
        <f t="shared" si="39"/>
        <v>UPDATE crash_ACC SET AGENCYtxt = 'FARGO ND POLICE DEPT' where RTRIM(AGENCY)='5334'</v>
      </c>
    </row>
    <row r="1414" spans="1:8" x14ac:dyDescent="0.25">
      <c r="A1414" s="7">
        <v>2233</v>
      </c>
      <c r="B1414" s="6" t="s">
        <v>2068</v>
      </c>
      <c r="C1414" s="7" t="s">
        <v>7</v>
      </c>
      <c r="D1414" s="11" t="s">
        <v>4345</v>
      </c>
      <c r="E1414" s="11">
        <v>5227</v>
      </c>
      <c r="F1414" s="5" t="s">
        <v>5711</v>
      </c>
      <c r="G1414" s="5" t="s">
        <v>58</v>
      </c>
      <c r="H1414" s="5" t="str">
        <f t="shared" si="39"/>
        <v>UPDATE crash_ACC SET AGENCYtxt = 'FARIBAULT CO' where RTRIM(AGENCY)='5227'</v>
      </c>
    </row>
    <row r="1415" spans="1:8" x14ac:dyDescent="0.25">
      <c r="A1415" s="7">
        <v>2234</v>
      </c>
      <c r="B1415" s="6" t="s">
        <v>2069</v>
      </c>
      <c r="C1415" s="7" t="s">
        <v>7</v>
      </c>
      <c r="D1415" s="11" t="s">
        <v>4346</v>
      </c>
      <c r="E1415" s="11">
        <v>5007</v>
      </c>
      <c r="F1415" s="5" t="s">
        <v>5712</v>
      </c>
      <c r="G1415" s="5" t="s">
        <v>58</v>
      </c>
      <c r="H1415" s="5" t="str">
        <f t="shared" si="39"/>
        <v>UPDATE crash_ACC SET AGENCYtxt = 'FARIBAULT PD' where RTRIM(AGENCY)='5007'</v>
      </c>
    </row>
    <row r="1416" spans="1:8" x14ac:dyDescent="0.25">
      <c r="A1416" s="7">
        <v>2235</v>
      </c>
      <c r="B1416" s="6" t="s">
        <v>2070</v>
      </c>
      <c r="C1416" s="7" t="s">
        <v>7</v>
      </c>
      <c r="D1416" s="11" t="s">
        <v>4347</v>
      </c>
      <c r="E1416" s="11">
        <v>5121</v>
      </c>
      <c r="F1416" s="5" t="s">
        <v>5713</v>
      </c>
      <c r="G1416" s="5" t="s">
        <v>58</v>
      </c>
      <c r="H1416" s="5" t="str">
        <f t="shared" si="39"/>
        <v>UPDATE crash_ACC SET AGENCYtxt = 'FARMINGTON PD' where RTRIM(AGENCY)='5121'</v>
      </c>
    </row>
    <row r="1417" spans="1:8" x14ac:dyDescent="0.25">
      <c r="A1417" s="7">
        <v>2236</v>
      </c>
      <c r="B1417" s="6" t="s">
        <v>2071</v>
      </c>
      <c r="C1417" s="7" t="s">
        <v>7</v>
      </c>
      <c r="D1417" s="11" t="s">
        <v>4348</v>
      </c>
      <c r="E1417" s="11">
        <v>5539</v>
      </c>
      <c r="F1417" s="5" t="s">
        <v>5714</v>
      </c>
      <c r="G1417" s="5" t="s">
        <v>58</v>
      </c>
      <c r="H1417" s="5" t="str">
        <f t="shared" si="39"/>
        <v>UPDATE crash_ACC SET AGENCYtxt = 'FAYAL TOWNSHIP PD' where RTRIM(AGENCY)='5539'</v>
      </c>
    </row>
    <row r="1418" spans="1:8" x14ac:dyDescent="0.25">
      <c r="A1418" s="7">
        <v>2237</v>
      </c>
      <c r="B1418" s="6" t="s">
        <v>2072</v>
      </c>
      <c r="C1418" s="7" t="s">
        <v>7</v>
      </c>
      <c r="D1418" s="11" t="s">
        <v>4349</v>
      </c>
      <c r="E1418" s="11">
        <v>5016</v>
      </c>
      <c r="F1418" s="5" t="s">
        <v>5715</v>
      </c>
      <c r="G1418" s="5" t="s">
        <v>58</v>
      </c>
      <c r="H1418" s="5" t="str">
        <f t="shared" si="39"/>
        <v>UPDATE crash_ACC SET AGENCYtxt = 'FERGUS FALLS PD' where RTRIM(AGENCY)='5016'</v>
      </c>
    </row>
    <row r="1419" spans="1:8" x14ac:dyDescent="0.25">
      <c r="A1419" s="7">
        <v>2238</v>
      </c>
      <c r="B1419" s="6" t="s">
        <v>2073</v>
      </c>
      <c r="C1419" s="7" t="s">
        <v>7</v>
      </c>
      <c r="D1419" s="11" t="s">
        <v>4350</v>
      </c>
      <c r="E1419" s="11">
        <v>5247</v>
      </c>
      <c r="F1419" s="5" t="s">
        <v>5716</v>
      </c>
      <c r="G1419" s="5" t="s">
        <v>58</v>
      </c>
      <c r="H1419" s="5" t="str">
        <f t="shared" si="39"/>
        <v>UPDATE crash_ACC SET AGENCYtxt = 'FILLMORE CO SHER' where RTRIM(AGENCY)='5247'</v>
      </c>
    </row>
    <row r="1420" spans="1:8" x14ac:dyDescent="0.25">
      <c r="A1420" s="7">
        <v>2239</v>
      </c>
      <c r="B1420" s="6" t="s">
        <v>2074</v>
      </c>
      <c r="C1420" s="7" t="s">
        <v>7</v>
      </c>
      <c r="D1420" s="11" t="s">
        <v>4351</v>
      </c>
      <c r="E1420" s="11">
        <v>5027</v>
      </c>
      <c r="F1420" s="5" t="s">
        <v>5717</v>
      </c>
      <c r="G1420" s="5" t="s">
        <v>58</v>
      </c>
      <c r="H1420" s="5" t="str">
        <f t="shared" si="39"/>
        <v>UPDATE crash_ACC SET AGENCYtxt = 'FISHER PD' where RTRIM(AGENCY)='5027'</v>
      </c>
    </row>
    <row r="1421" spans="1:8" x14ac:dyDescent="0.25">
      <c r="A1421" s="7">
        <v>2240</v>
      </c>
      <c r="B1421" s="6" t="s">
        <v>2075</v>
      </c>
      <c r="C1421" s="7" t="s">
        <v>7</v>
      </c>
      <c r="D1421" s="11" t="s">
        <v>4352</v>
      </c>
      <c r="E1421" s="11">
        <v>5221</v>
      </c>
      <c r="F1421" s="5" t="s">
        <v>5718</v>
      </c>
      <c r="G1421" s="5" t="s">
        <v>58</v>
      </c>
      <c r="H1421" s="5" t="str">
        <f t="shared" si="39"/>
        <v>UPDATE crash_ACC SET AGENCYtxt = 'FLOODWOOD PD' where RTRIM(AGENCY)='5221'</v>
      </c>
    </row>
    <row r="1422" spans="1:8" x14ac:dyDescent="0.25">
      <c r="A1422" s="7">
        <v>2241</v>
      </c>
      <c r="B1422" s="6" t="s">
        <v>2076</v>
      </c>
      <c r="C1422" s="7" t="s">
        <v>7</v>
      </c>
      <c r="D1422" s="11" t="s">
        <v>4353</v>
      </c>
      <c r="E1422" s="11">
        <v>5203</v>
      </c>
      <c r="F1422" s="5" t="s">
        <v>5719</v>
      </c>
      <c r="G1422" s="5" t="s">
        <v>58</v>
      </c>
      <c r="H1422" s="5" t="str">
        <f t="shared" si="39"/>
        <v>UPDATE crash_ACC SET AGENCYtxt = 'FOLEY PD' where RTRIM(AGENCY)='5203'</v>
      </c>
    </row>
    <row r="1423" spans="1:8" x14ac:dyDescent="0.25">
      <c r="A1423" s="7">
        <v>2242</v>
      </c>
      <c r="B1423" s="6" t="s">
        <v>2077</v>
      </c>
      <c r="C1423" s="7" t="s">
        <v>7</v>
      </c>
      <c r="D1423" s="11" t="s">
        <v>4354</v>
      </c>
      <c r="E1423" s="11">
        <v>5215</v>
      </c>
      <c r="F1423" s="5" t="s">
        <v>5720</v>
      </c>
      <c r="G1423" s="5" t="s">
        <v>58</v>
      </c>
      <c r="H1423" s="5" t="str">
        <f t="shared" si="39"/>
        <v>UPDATE crash_ACC SET AGENCYtxt = 'FOND DU LAC PD' where RTRIM(AGENCY)='5215'</v>
      </c>
    </row>
    <row r="1424" spans="1:8" x14ac:dyDescent="0.25">
      <c r="A1424" s="7">
        <v>2243</v>
      </c>
      <c r="B1424" s="6" t="s">
        <v>2078</v>
      </c>
      <c r="C1424" s="7" t="s">
        <v>7</v>
      </c>
      <c r="D1424" s="11" t="s">
        <v>4355</v>
      </c>
      <c r="E1424" s="11">
        <v>5047</v>
      </c>
      <c r="F1424" s="5" t="s">
        <v>5721</v>
      </c>
      <c r="G1424" s="5" t="s">
        <v>58</v>
      </c>
      <c r="H1424" s="5" t="str">
        <f t="shared" si="39"/>
        <v>UPDATE crash_ACC SET AGENCYtxt = 'FOREST LAKE PD' where RTRIM(AGENCY)='5047'</v>
      </c>
    </row>
    <row r="1425" spans="1:8" x14ac:dyDescent="0.25">
      <c r="A1425" s="7">
        <v>2244</v>
      </c>
      <c r="B1425" s="6" t="s">
        <v>2079</v>
      </c>
      <c r="C1425" s="7" t="s">
        <v>7</v>
      </c>
      <c r="D1425" s="11" t="s">
        <v>4356</v>
      </c>
      <c r="E1425" s="11">
        <v>5204</v>
      </c>
      <c r="F1425" s="5" t="s">
        <v>5722</v>
      </c>
      <c r="G1425" s="5" t="s">
        <v>58</v>
      </c>
      <c r="H1425" s="5" t="str">
        <f t="shared" si="39"/>
        <v>UPDATE crash_ACC SET AGENCYtxt = 'FOUNTAIN PD' where RTRIM(AGENCY)='5204'</v>
      </c>
    </row>
    <row r="1426" spans="1:8" x14ac:dyDescent="0.25">
      <c r="A1426" s="7">
        <v>2245</v>
      </c>
      <c r="B1426" s="6" t="s">
        <v>2080</v>
      </c>
      <c r="C1426" s="7" t="s">
        <v>7</v>
      </c>
      <c r="D1426" s="11" t="s">
        <v>4357</v>
      </c>
      <c r="E1426" s="11">
        <v>5139</v>
      </c>
      <c r="F1426" s="5" t="s">
        <v>5723</v>
      </c>
      <c r="G1426" s="5" t="s">
        <v>58</v>
      </c>
      <c r="H1426" s="5" t="str">
        <f t="shared" si="39"/>
        <v>UPDATE crash_ACC SET AGENCYtxt = 'FRANKLIN PD' where RTRIM(AGENCY)='5139'</v>
      </c>
    </row>
    <row r="1427" spans="1:8" x14ac:dyDescent="0.25">
      <c r="A1427" s="7">
        <v>2246</v>
      </c>
      <c r="B1427" s="6" t="s">
        <v>2081</v>
      </c>
      <c r="C1427" s="7" t="s">
        <v>7</v>
      </c>
      <c r="D1427" s="11" t="s">
        <v>4358</v>
      </c>
      <c r="E1427" s="11">
        <v>5372</v>
      </c>
      <c r="F1427" s="5" t="s">
        <v>5724</v>
      </c>
      <c r="G1427" s="5" t="s">
        <v>58</v>
      </c>
      <c r="H1427" s="5" t="str">
        <f t="shared" si="39"/>
        <v>UPDATE crash_ACC SET AGENCYtxt = 'FRAZEE PD' where RTRIM(AGENCY)='5372'</v>
      </c>
    </row>
    <row r="1428" spans="1:8" x14ac:dyDescent="0.25">
      <c r="A1428" s="7">
        <v>2247</v>
      </c>
      <c r="B1428" s="6" t="s">
        <v>2082</v>
      </c>
      <c r="C1428" s="7" t="s">
        <v>7</v>
      </c>
      <c r="D1428" s="11" t="s">
        <v>4359</v>
      </c>
      <c r="E1428" s="11">
        <v>5169</v>
      </c>
      <c r="F1428" s="5" t="s">
        <v>5725</v>
      </c>
      <c r="G1428" s="5" t="s">
        <v>58</v>
      </c>
      <c r="H1428" s="5" t="str">
        <f t="shared" ref="H1428:H1491" si="40">"UPDATE crash_"&amp;TRIM(G1428)&amp;" SET "&amp;TRIM(C1428)&amp;"txt = '"&amp;TRIM(F1428)&amp;"' where RTRIM("&amp;TRIM(C1428)&amp;")='"&amp;TRIM(E1428)&amp;"'"</f>
        <v>UPDATE crash_ACC SET AGENCYtxt = 'FREEBORN CO SHER' where RTRIM(AGENCY)='5169'</v>
      </c>
    </row>
    <row r="1429" spans="1:8" x14ac:dyDescent="0.25">
      <c r="A1429" s="7">
        <v>2248</v>
      </c>
      <c r="B1429" s="6" t="s">
        <v>2083</v>
      </c>
      <c r="C1429" s="7" t="s">
        <v>7</v>
      </c>
      <c r="D1429" s="11" t="s">
        <v>4360</v>
      </c>
      <c r="E1429" s="11">
        <v>5152</v>
      </c>
      <c r="F1429" s="5" t="s">
        <v>5726</v>
      </c>
      <c r="G1429" s="5" t="s">
        <v>58</v>
      </c>
      <c r="H1429" s="5" t="str">
        <f t="shared" si="40"/>
        <v>UPDATE crash_ACC SET AGENCYtxt = 'FRIDLEY PD' where RTRIM(AGENCY)='5152'</v>
      </c>
    </row>
    <row r="1430" spans="1:8" x14ac:dyDescent="0.25">
      <c r="A1430" s="7">
        <v>2249</v>
      </c>
      <c r="B1430" s="6" t="s">
        <v>2084</v>
      </c>
      <c r="C1430" s="7" t="s">
        <v>7</v>
      </c>
      <c r="D1430" s="11" t="s">
        <v>4361</v>
      </c>
      <c r="E1430" s="11">
        <v>5250</v>
      </c>
      <c r="F1430" s="5" t="s">
        <v>5727</v>
      </c>
      <c r="G1430" s="5" t="s">
        <v>58</v>
      </c>
      <c r="H1430" s="5" t="str">
        <f t="shared" si="40"/>
        <v>UPDATE crash_ACC SET AGENCYtxt = 'FULDA PD' where RTRIM(AGENCY)='5250'</v>
      </c>
    </row>
    <row r="1431" spans="1:8" x14ac:dyDescent="0.25">
      <c r="A1431" s="7">
        <v>2250</v>
      </c>
      <c r="B1431" s="6" t="s">
        <v>2085</v>
      </c>
      <c r="C1431" s="7" t="s">
        <v>7</v>
      </c>
      <c r="D1431" s="11" t="s">
        <v>4362</v>
      </c>
      <c r="E1431" s="11">
        <v>5068</v>
      </c>
      <c r="F1431" s="5" t="s">
        <v>5728</v>
      </c>
      <c r="G1431" s="5" t="s">
        <v>58</v>
      </c>
      <c r="H1431" s="5" t="str">
        <f t="shared" si="40"/>
        <v>UPDATE crash_ACC SET AGENCYtxt = 'GAYLORD PD' where RTRIM(AGENCY)='5068'</v>
      </c>
    </row>
    <row r="1432" spans="1:8" x14ac:dyDescent="0.25">
      <c r="A1432" s="7">
        <v>2251</v>
      </c>
      <c r="B1432" s="6" t="s">
        <v>2086</v>
      </c>
      <c r="C1432" s="7" t="s">
        <v>7</v>
      </c>
      <c r="D1432" s="11" t="s">
        <v>4363</v>
      </c>
      <c r="E1432" s="11">
        <v>5116</v>
      </c>
      <c r="F1432" s="5" t="s">
        <v>5729</v>
      </c>
      <c r="G1432" s="5" t="s">
        <v>58</v>
      </c>
      <c r="H1432" s="5" t="str">
        <f t="shared" si="40"/>
        <v>UPDATE crash_ACC SET AGENCYtxt = 'GIBBON PD' where RTRIM(AGENCY)='5116'</v>
      </c>
    </row>
    <row r="1433" spans="1:8" x14ac:dyDescent="0.25">
      <c r="A1433" s="7">
        <v>2252</v>
      </c>
      <c r="B1433" s="6" t="s">
        <v>2087</v>
      </c>
      <c r="C1433" s="7" t="s">
        <v>7</v>
      </c>
      <c r="D1433" s="11" t="s">
        <v>4364</v>
      </c>
      <c r="E1433" s="11">
        <v>5275</v>
      </c>
      <c r="F1433" s="5" t="s">
        <v>5730</v>
      </c>
      <c r="G1433" s="5" t="s">
        <v>58</v>
      </c>
      <c r="H1433" s="5" t="str">
        <f t="shared" si="40"/>
        <v>UPDATE crash_ACC SET AGENCYtxt = 'GILBERT PD' where RTRIM(AGENCY)='5275'</v>
      </c>
    </row>
    <row r="1434" spans="1:8" x14ac:dyDescent="0.25">
      <c r="A1434" s="7">
        <v>2253</v>
      </c>
      <c r="B1434" s="6" t="s">
        <v>2088</v>
      </c>
      <c r="C1434" s="7" t="s">
        <v>7</v>
      </c>
      <c r="D1434" s="11" t="s">
        <v>4365</v>
      </c>
      <c r="E1434" s="11">
        <v>5329</v>
      </c>
      <c r="F1434" s="5" t="s">
        <v>5731</v>
      </c>
      <c r="G1434" s="5" t="s">
        <v>58</v>
      </c>
      <c r="H1434" s="5" t="str">
        <f t="shared" si="40"/>
        <v>UPDATE crash_ACC SET AGENCYtxt = 'GLENCOE PD' where RTRIM(AGENCY)='5329'</v>
      </c>
    </row>
    <row r="1435" spans="1:8" x14ac:dyDescent="0.25">
      <c r="A1435" s="7">
        <v>2254</v>
      </c>
      <c r="B1435" s="6" t="s">
        <v>2089</v>
      </c>
      <c r="C1435" s="7" t="s">
        <v>7</v>
      </c>
      <c r="D1435" s="11" t="s">
        <v>4366</v>
      </c>
      <c r="E1435" s="11">
        <v>5453</v>
      </c>
      <c r="F1435" s="5" t="s">
        <v>5732</v>
      </c>
      <c r="G1435" s="5" t="s">
        <v>58</v>
      </c>
      <c r="H1435" s="5" t="str">
        <f t="shared" si="40"/>
        <v>UPDATE crash_ACC SET AGENCYtxt = 'GLENWOOD PD' where RTRIM(AGENCY)='5453'</v>
      </c>
    </row>
    <row r="1436" spans="1:8" x14ac:dyDescent="0.25">
      <c r="A1436" s="7">
        <v>2255</v>
      </c>
      <c r="B1436" s="6" t="s">
        <v>2090</v>
      </c>
      <c r="C1436" s="7" t="s">
        <v>7</v>
      </c>
      <c r="D1436" s="11" t="s">
        <v>4367</v>
      </c>
      <c r="E1436" s="11">
        <v>5174</v>
      </c>
      <c r="F1436" s="5" t="s">
        <v>5733</v>
      </c>
      <c r="G1436" s="5" t="s">
        <v>58</v>
      </c>
      <c r="H1436" s="5" t="str">
        <f t="shared" si="40"/>
        <v>UPDATE crash_ACC SET AGENCYtxt = 'GLYNDON PD' where RTRIM(AGENCY)='5174'</v>
      </c>
    </row>
    <row r="1437" spans="1:8" x14ac:dyDescent="0.25">
      <c r="A1437" s="7">
        <v>2256</v>
      </c>
      <c r="B1437" s="6" t="s">
        <v>2091</v>
      </c>
      <c r="C1437" s="7" t="s">
        <v>7</v>
      </c>
      <c r="D1437" s="11" t="s">
        <v>4368</v>
      </c>
      <c r="E1437" s="11">
        <v>5012</v>
      </c>
      <c r="F1437" s="5" t="s">
        <v>5734</v>
      </c>
      <c r="G1437" s="5" t="s">
        <v>58</v>
      </c>
      <c r="H1437" s="5" t="str">
        <f t="shared" si="40"/>
        <v>UPDATE crash_ACC SET AGENCYtxt = 'GOLDEN VALLEY PD' where RTRIM(AGENCY)='5012'</v>
      </c>
    </row>
    <row r="1438" spans="1:8" x14ac:dyDescent="0.25">
      <c r="A1438" s="7">
        <v>2257</v>
      </c>
      <c r="B1438" s="6" t="s">
        <v>2092</v>
      </c>
      <c r="C1438" s="7" t="s">
        <v>7</v>
      </c>
      <c r="D1438" s="11" t="s">
        <v>4369</v>
      </c>
      <c r="E1438" s="11">
        <v>5293</v>
      </c>
      <c r="F1438" s="5" t="s">
        <v>5735</v>
      </c>
      <c r="G1438" s="5" t="s">
        <v>58</v>
      </c>
      <c r="H1438" s="5" t="str">
        <f t="shared" si="40"/>
        <v>UPDATE crash_ACC SET AGENCYtxt = 'GOOD THUNDER PD' where RTRIM(AGENCY)='5293'</v>
      </c>
    </row>
    <row r="1439" spans="1:8" x14ac:dyDescent="0.25">
      <c r="A1439" s="7">
        <v>2258</v>
      </c>
      <c r="B1439" s="6" t="s">
        <v>2093</v>
      </c>
      <c r="C1439" s="7" t="s">
        <v>7</v>
      </c>
      <c r="D1439" s="11" t="s">
        <v>4370</v>
      </c>
      <c r="E1439" s="11">
        <v>5285</v>
      </c>
      <c r="F1439" s="5" t="s">
        <v>5736</v>
      </c>
      <c r="G1439" s="5" t="s">
        <v>58</v>
      </c>
      <c r="H1439" s="5" t="str">
        <f t="shared" si="40"/>
        <v>UPDATE crash_ACC SET AGENCYtxt = 'GOODHUE CO SHER' where RTRIM(AGENCY)='5285'</v>
      </c>
    </row>
    <row r="1440" spans="1:8" x14ac:dyDescent="0.25">
      <c r="A1440" s="7">
        <v>2259</v>
      </c>
      <c r="B1440" s="6" t="s">
        <v>2094</v>
      </c>
      <c r="C1440" s="7" t="s">
        <v>7</v>
      </c>
      <c r="D1440" s="11" t="s">
        <v>4371</v>
      </c>
      <c r="E1440" s="11">
        <v>5448</v>
      </c>
      <c r="F1440" s="5" t="s">
        <v>5737</v>
      </c>
      <c r="G1440" s="5" t="s">
        <v>58</v>
      </c>
      <c r="H1440" s="5" t="str">
        <f t="shared" si="40"/>
        <v>UPDATE crash_ACC SET AGENCYtxt = 'GOODHUE PD' where RTRIM(AGENCY)='5448'</v>
      </c>
    </row>
    <row r="1441" spans="1:8" x14ac:dyDescent="0.25">
      <c r="A1441" s="7">
        <v>2260</v>
      </c>
      <c r="B1441" s="6" t="s">
        <v>2095</v>
      </c>
      <c r="C1441" s="7" t="s">
        <v>7</v>
      </c>
      <c r="D1441" s="11" t="s">
        <v>4372</v>
      </c>
      <c r="E1441" s="11">
        <v>5029</v>
      </c>
      <c r="F1441" s="5" t="s">
        <v>5738</v>
      </c>
      <c r="G1441" s="5" t="s">
        <v>58</v>
      </c>
      <c r="H1441" s="5" t="str">
        <f t="shared" si="40"/>
        <v>UPDATE crash_ACC SET AGENCYtxt = 'GOODVIEW PD' where RTRIM(AGENCY)='5029'</v>
      </c>
    </row>
    <row r="1442" spans="1:8" x14ac:dyDescent="0.25">
      <c r="A1442" s="7">
        <v>2261</v>
      </c>
      <c r="B1442" s="6" t="s">
        <v>2096</v>
      </c>
      <c r="C1442" s="7" t="s">
        <v>7</v>
      </c>
      <c r="D1442" s="11" t="s">
        <v>4373</v>
      </c>
      <c r="E1442" s="11">
        <v>5343</v>
      </c>
      <c r="F1442" s="5" t="s">
        <v>5739</v>
      </c>
      <c r="G1442" s="5" t="s">
        <v>58</v>
      </c>
      <c r="H1442" s="5" t="str">
        <f t="shared" si="40"/>
        <v>UPDATE crash_ACC SET AGENCYtxt = 'GRAND MEADOW PD' where RTRIM(AGENCY)='5343'</v>
      </c>
    </row>
    <row r="1443" spans="1:8" x14ac:dyDescent="0.25">
      <c r="A1443" s="7">
        <v>2262</v>
      </c>
      <c r="B1443" s="6" t="s">
        <v>2097</v>
      </c>
      <c r="C1443" s="7" t="s">
        <v>7</v>
      </c>
      <c r="D1443" s="11" t="s">
        <v>4374</v>
      </c>
      <c r="E1443" s="11">
        <v>5281</v>
      </c>
      <c r="F1443" s="5" t="s">
        <v>5740</v>
      </c>
      <c r="G1443" s="5" t="s">
        <v>58</v>
      </c>
      <c r="H1443" s="5" t="str">
        <f t="shared" si="40"/>
        <v>UPDATE crash_ACC SET AGENCYtxt = 'GRAND RAPIDS PD' where RTRIM(AGENCY)='5281'</v>
      </c>
    </row>
    <row r="1444" spans="1:8" x14ac:dyDescent="0.25">
      <c r="A1444" s="7">
        <v>2263</v>
      </c>
      <c r="B1444" s="6" t="s">
        <v>2098</v>
      </c>
      <c r="C1444" s="7" t="s">
        <v>7</v>
      </c>
      <c r="D1444" s="11" t="s">
        <v>4375</v>
      </c>
      <c r="E1444" s="11">
        <v>5186</v>
      </c>
      <c r="F1444" s="5" t="s">
        <v>5741</v>
      </c>
      <c r="G1444" s="5" t="s">
        <v>58</v>
      </c>
      <c r="H1444" s="5" t="str">
        <f t="shared" si="40"/>
        <v>UPDATE crash_ACC SET AGENCYtxt = 'GRANITE FALLS PD' where RTRIM(AGENCY)='5186'</v>
      </c>
    </row>
    <row r="1445" spans="1:8" x14ac:dyDescent="0.25">
      <c r="A1445" s="7">
        <v>2264</v>
      </c>
      <c r="B1445" s="6" t="s">
        <v>2099</v>
      </c>
      <c r="C1445" s="7" t="s">
        <v>7</v>
      </c>
      <c r="D1445" s="11" t="s">
        <v>4376</v>
      </c>
      <c r="E1445" s="11">
        <v>5178</v>
      </c>
      <c r="F1445" s="5" t="s">
        <v>5742</v>
      </c>
      <c r="G1445" s="5" t="s">
        <v>58</v>
      </c>
      <c r="H1445" s="5" t="str">
        <f t="shared" si="40"/>
        <v>UPDATE crash_ACC SET AGENCYtxt = 'GRANT CO SHER' where RTRIM(AGENCY)='5178'</v>
      </c>
    </row>
    <row r="1446" spans="1:8" x14ac:dyDescent="0.25">
      <c r="A1446" s="7">
        <v>2265</v>
      </c>
      <c r="B1446" s="6" t="s">
        <v>2100</v>
      </c>
      <c r="C1446" s="7" t="s">
        <v>7</v>
      </c>
      <c r="D1446" s="11" t="s">
        <v>4377</v>
      </c>
      <c r="E1446" s="11">
        <v>5353</v>
      </c>
      <c r="F1446" s="5" t="s">
        <v>5743</v>
      </c>
      <c r="G1446" s="5" t="s">
        <v>58</v>
      </c>
      <c r="H1446" s="5" t="str">
        <f t="shared" si="40"/>
        <v>UPDATE crash_ACC SET AGENCYtxt = 'GREENBUSH PD' where RTRIM(AGENCY)='5353'</v>
      </c>
    </row>
    <row r="1447" spans="1:8" x14ac:dyDescent="0.25">
      <c r="A1447" s="7">
        <v>2266</v>
      </c>
      <c r="B1447" s="6" t="s">
        <v>2101</v>
      </c>
      <c r="C1447" s="7" t="s">
        <v>7</v>
      </c>
      <c r="D1447" s="11" t="s">
        <v>4378</v>
      </c>
      <c r="E1447" s="11">
        <v>5032</v>
      </c>
      <c r="F1447" s="5" t="s">
        <v>5744</v>
      </c>
      <c r="G1447" s="5" t="s">
        <v>58</v>
      </c>
      <c r="H1447" s="5" t="str">
        <f t="shared" si="40"/>
        <v>UPDATE crash_ACC SET AGENCYtxt = 'HALLOCK PD' where RTRIM(AGENCY)='5032'</v>
      </c>
    </row>
    <row r="1448" spans="1:8" x14ac:dyDescent="0.25">
      <c r="A1448" s="7">
        <v>2267</v>
      </c>
      <c r="B1448" s="6" t="s">
        <v>2102</v>
      </c>
      <c r="C1448" s="7" t="s">
        <v>7</v>
      </c>
      <c r="D1448" s="11" t="s">
        <v>4379</v>
      </c>
      <c r="E1448" s="11">
        <v>5267</v>
      </c>
      <c r="F1448" s="5" t="s">
        <v>5745</v>
      </c>
      <c r="G1448" s="5" t="s">
        <v>58</v>
      </c>
      <c r="H1448" s="5" t="str">
        <f t="shared" si="40"/>
        <v>UPDATE crash_ACC SET AGENCYtxt = 'HANCOCK PD' where RTRIM(AGENCY)='5267'</v>
      </c>
    </row>
    <row r="1449" spans="1:8" x14ac:dyDescent="0.25">
      <c r="A1449" s="7">
        <v>2268</v>
      </c>
      <c r="B1449" s="6" t="s">
        <v>2103</v>
      </c>
      <c r="C1449" s="7" t="s">
        <v>7</v>
      </c>
      <c r="D1449" s="11" t="s">
        <v>4380</v>
      </c>
      <c r="E1449" s="11">
        <v>5560</v>
      </c>
      <c r="F1449" s="5" t="s">
        <v>5746</v>
      </c>
      <c r="G1449" s="5" t="s">
        <v>58</v>
      </c>
      <c r="H1449" s="5" t="str">
        <f t="shared" si="40"/>
        <v>UPDATE crash_ACC SET AGENCYtxt = 'HANOVER PD' where RTRIM(AGENCY)='5560'</v>
      </c>
    </row>
    <row r="1450" spans="1:8" x14ac:dyDescent="0.25">
      <c r="A1450" s="7">
        <v>2269</v>
      </c>
      <c r="B1450" s="6" t="s">
        <v>2104</v>
      </c>
      <c r="C1450" s="7" t="s">
        <v>7</v>
      </c>
      <c r="D1450" s="11" t="s">
        <v>4381</v>
      </c>
      <c r="E1450" s="11">
        <v>5265</v>
      </c>
      <c r="F1450" s="5" t="s">
        <v>5747</v>
      </c>
      <c r="G1450" s="5" t="s">
        <v>58</v>
      </c>
      <c r="H1450" s="5" t="str">
        <f t="shared" si="40"/>
        <v>UPDATE crash_ACC SET AGENCYtxt = 'HASTINGS PD' where RTRIM(AGENCY)='5265'</v>
      </c>
    </row>
    <row r="1451" spans="1:8" x14ac:dyDescent="0.25">
      <c r="A1451" s="7">
        <v>2270</v>
      </c>
      <c r="B1451" s="6" t="s">
        <v>2105</v>
      </c>
      <c r="C1451" s="7" t="s">
        <v>7</v>
      </c>
      <c r="D1451" s="11" t="s">
        <v>4382</v>
      </c>
      <c r="E1451" s="11">
        <v>5390</v>
      </c>
      <c r="F1451" s="5" t="s">
        <v>5748</v>
      </c>
      <c r="G1451" s="5" t="s">
        <v>58</v>
      </c>
      <c r="H1451" s="5" t="str">
        <f t="shared" si="40"/>
        <v>UPDATE crash_ACC SET AGENCYtxt = 'HAWLEY PD' where RTRIM(AGENCY)='5390'</v>
      </c>
    </row>
    <row r="1452" spans="1:8" x14ac:dyDescent="0.25">
      <c r="A1452" s="7">
        <v>2271</v>
      </c>
      <c r="B1452" s="6" t="s">
        <v>2106</v>
      </c>
      <c r="C1452" s="7" t="s">
        <v>7</v>
      </c>
      <c r="D1452" s="11" t="s">
        <v>4383</v>
      </c>
      <c r="E1452" s="11">
        <v>5243</v>
      </c>
      <c r="F1452" s="5" t="s">
        <v>5749</v>
      </c>
      <c r="G1452" s="5" t="s">
        <v>58</v>
      </c>
      <c r="H1452" s="5" t="str">
        <f t="shared" si="40"/>
        <v>UPDATE crash_ACC SET AGENCYtxt = 'HECTOR PD' where RTRIM(AGENCY)='5243'</v>
      </c>
    </row>
    <row r="1453" spans="1:8" x14ac:dyDescent="0.25">
      <c r="A1453" s="7">
        <v>2272</v>
      </c>
      <c r="B1453" s="6" t="s">
        <v>2107</v>
      </c>
      <c r="C1453" s="7" t="s">
        <v>7</v>
      </c>
      <c r="D1453" s="11" t="s">
        <v>4384</v>
      </c>
      <c r="E1453" s="11">
        <v>5354</v>
      </c>
      <c r="F1453" s="5" t="s">
        <v>5750</v>
      </c>
      <c r="G1453" s="5" t="s">
        <v>58</v>
      </c>
      <c r="H1453" s="5" t="str">
        <f t="shared" si="40"/>
        <v>UPDATE crash_ACC SET AGENCYtxt = 'HENDERSON PD' where RTRIM(AGENCY)='5354'</v>
      </c>
    </row>
    <row r="1454" spans="1:8" x14ac:dyDescent="0.25">
      <c r="A1454" s="7">
        <v>2273</v>
      </c>
      <c r="B1454" s="6" t="s">
        <v>2108</v>
      </c>
      <c r="C1454" s="7" t="s">
        <v>7</v>
      </c>
      <c r="D1454" s="11" t="s">
        <v>4385</v>
      </c>
      <c r="E1454" s="11">
        <v>5562</v>
      </c>
      <c r="F1454" s="5" t="s">
        <v>5751</v>
      </c>
      <c r="G1454" s="5" t="s">
        <v>58</v>
      </c>
      <c r="H1454" s="5" t="str">
        <f t="shared" si="40"/>
        <v>UPDATE crash_ACC SET AGENCYtxt = 'HENDRUN PD' where RTRIM(AGENCY)='5562'</v>
      </c>
    </row>
    <row r="1455" spans="1:8" x14ac:dyDescent="0.25">
      <c r="A1455" s="7">
        <v>2274</v>
      </c>
      <c r="B1455" s="6" t="s">
        <v>2109</v>
      </c>
      <c r="C1455" s="7" t="s">
        <v>7</v>
      </c>
      <c r="D1455" s="11" t="s">
        <v>4386</v>
      </c>
      <c r="E1455" s="11">
        <v>5065</v>
      </c>
      <c r="F1455" s="5" t="s">
        <v>5752</v>
      </c>
      <c r="G1455" s="5" t="s">
        <v>58</v>
      </c>
      <c r="H1455" s="5" t="str">
        <f t="shared" si="40"/>
        <v>UPDATE crash_ACC SET AGENCYtxt = 'HENNEPIN CO SHER' where RTRIM(AGENCY)='5065'</v>
      </c>
    </row>
    <row r="1456" spans="1:8" x14ac:dyDescent="0.25">
      <c r="A1456" s="7">
        <v>2275</v>
      </c>
      <c r="B1456" s="6" t="s">
        <v>2110</v>
      </c>
      <c r="C1456" s="7" t="s">
        <v>7</v>
      </c>
      <c r="D1456" s="11" t="s">
        <v>4387</v>
      </c>
      <c r="E1456" s="11">
        <v>5046</v>
      </c>
      <c r="F1456" s="5" t="s">
        <v>5753</v>
      </c>
      <c r="G1456" s="5" t="s">
        <v>58</v>
      </c>
      <c r="H1456" s="5" t="str">
        <f t="shared" si="40"/>
        <v>UPDATE crash_ACC SET AGENCYtxt = 'HENNING PD' where RTRIM(AGENCY)='5046'</v>
      </c>
    </row>
    <row r="1457" spans="1:8" x14ac:dyDescent="0.25">
      <c r="A1457" s="7">
        <v>2276</v>
      </c>
      <c r="B1457" s="6" t="s">
        <v>2111</v>
      </c>
      <c r="C1457" s="7" t="s">
        <v>7</v>
      </c>
      <c r="D1457" s="11" t="s">
        <v>4388</v>
      </c>
      <c r="E1457" s="11">
        <v>5110</v>
      </c>
      <c r="F1457" s="5" t="s">
        <v>5754</v>
      </c>
      <c r="G1457" s="5" t="s">
        <v>58</v>
      </c>
      <c r="H1457" s="5" t="str">
        <f t="shared" si="40"/>
        <v>UPDATE crash_ACC SET AGENCYtxt = 'HERMANTOWN PD' where RTRIM(AGENCY)='5110'</v>
      </c>
    </row>
    <row r="1458" spans="1:8" x14ac:dyDescent="0.25">
      <c r="A1458" s="7">
        <v>2277</v>
      </c>
      <c r="B1458" s="6" t="s">
        <v>2112</v>
      </c>
      <c r="C1458" s="7" t="s">
        <v>7</v>
      </c>
      <c r="D1458" s="11" t="s">
        <v>4389</v>
      </c>
      <c r="E1458" s="11">
        <v>5015</v>
      </c>
      <c r="F1458" s="5" t="s">
        <v>5755</v>
      </c>
      <c r="G1458" s="5" t="s">
        <v>58</v>
      </c>
      <c r="H1458" s="5" t="str">
        <f t="shared" si="40"/>
        <v>UPDATE crash_ACC SET AGENCYtxt = 'HERON LK-OKABENA PD' where RTRIM(AGENCY)='5015'</v>
      </c>
    </row>
    <row r="1459" spans="1:8" x14ac:dyDescent="0.25">
      <c r="A1459" s="7">
        <v>2278</v>
      </c>
      <c r="B1459" s="6" t="s">
        <v>2113</v>
      </c>
      <c r="C1459" s="7" t="s">
        <v>7</v>
      </c>
      <c r="D1459" s="11" t="s">
        <v>4390</v>
      </c>
      <c r="E1459" s="11">
        <v>5137</v>
      </c>
      <c r="F1459" s="5" t="s">
        <v>5756</v>
      </c>
      <c r="G1459" s="5" t="s">
        <v>58</v>
      </c>
      <c r="H1459" s="5" t="str">
        <f t="shared" si="40"/>
        <v>UPDATE crash_ACC SET AGENCYtxt = 'HIBBING PD' where RTRIM(AGENCY)='5137'</v>
      </c>
    </row>
    <row r="1460" spans="1:8" x14ac:dyDescent="0.25">
      <c r="A1460" s="7">
        <v>2279</v>
      </c>
      <c r="B1460" s="6" t="s">
        <v>2114</v>
      </c>
      <c r="C1460" s="7" t="s">
        <v>7</v>
      </c>
      <c r="D1460" s="11" t="s">
        <v>4391</v>
      </c>
      <c r="E1460" s="11">
        <v>5313</v>
      </c>
      <c r="F1460" s="5" t="s">
        <v>5757</v>
      </c>
      <c r="G1460" s="5" t="s">
        <v>58</v>
      </c>
      <c r="H1460" s="5" t="str">
        <f t="shared" si="40"/>
        <v>UPDATE crash_ACC SET AGENCYtxt = 'HILL CITY PD' where RTRIM(AGENCY)='5313'</v>
      </c>
    </row>
    <row r="1461" spans="1:8" x14ac:dyDescent="0.25">
      <c r="A1461" s="7">
        <v>2280</v>
      </c>
      <c r="B1461" s="6" t="s">
        <v>2115</v>
      </c>
      <c r="C1461" s="7" t="s">
        <v>7</v>
      </c>
      <c r="D1461" s="11" t="s">
        <v>4392</v>
      </c>
      <c r="E1461" s="11">
        <v>5083</v>
      </c>
      <c r="F1461" s="5" t="s">
        <v>5758</v>
      </c>
      <c r="G1461" s="5" t="s">
        <v>58</v>
      </c>
      <c r="H1461" s="5" t="str">
        <f t="shared" si="40"/>
        <v>UPDATE crash_ACC SET AGENCYtxt = 'HOKAH PD' where RTRIM(AGENCY)='5083'</v>
      </c>
    </row>
    <row r="1462" spans="1:8" x14ac:dyDescent="0.25">
      <c r="A1462" s="7">
        <v>2281</v>
      </c>
      <c r="B1462" s="6" t="s">
        <v>2116</v>
      </c>
      <c r="C1462" s="7" t="s">
        <v>7</v>
      </c>
      <c r="D1462" s="11" t="s">
        <v>4393</v>
      </c>
      <c r="E1462" s="11">
        <v>5059</v>
      </c>
      <c r="F1462" s="5" t="s">
        <v>5759</v>
      </c>
      <c r="G1462" s="5" t="s">
        <v>58</v>
      </c>
      <c r="H1462" s="5" t="str">
        <f t="shared" si="40"/>
        <v>UPDATE crash_ACC SET AGENCYtxt = 'HOPKINS PD' where RTRIM(AGENCY)='5059'</v>
      </c>
    </row>
    <row r="1463" spans="1:8" x14ac:dyDescent="0.25">
      <c r="A1463" s="7">
        <v>2282</v>
      </c>
      <c r="B1463" s="6" t="s">
        <v>2117</v>
      </c>
      <c r="C1463" s="7" t="s">
        <v>7</v>
      </c>
      <c r="D1463" s="11" t="s">
        <v>4394</v>
      </c>
      <c r="E1463" s="11">
        <v>5081</v>
      </c>
      <c r="F1463" s="5" t="s">
        <v>5760</v>
      </c>
      <c r="G1463" s="5" t="s">
        <v>58</v>
      </c>
      <c r="H1463" s="5" t="str">
        <f t="shared" si="40"/>
        <v>UPDATE crash_ACC SET AGENCYtxt = 'HOUSTON CO SHER' where RTRIM(AGENCY)='5081'</v>
      </c>
    </row>
    <row r="1464" spans="1:8" x14ac:dyDescent="0.25">
      <c r="A1464" s="7">
        <v>2283</v>
      </c>
      <c r="B1464" s="6" t="s">
        <v>2118</v>
      </c>
      <c r="C1464" s="7" t="s">
        <v>7</v>
      </c>
      <c r="D1464" s="11" t="s">
        <v>4395</v>
      </c>
      <c r="E1464" s="11">
        <v>5072</v>
      </c>
      <c r="F1464" s="5" t="s">
        <v>5761</v>
      </c>
      <c r="G1464" s="5" t="s">
        <v>58</v>
      </c>
      <c r="H1464" s="5" t="str">
        <f t="shared" si="40"/>
        <v>UPDATE crash_ACC SET AGENCYtxt = 'HOUSTON PD' where RTRIM(AGENCY)='5072'</v>
      </c>
    </row>
    <row r="1465" spans="1:8" x14ac:dyDescent="0.25">
      <c r="A1465" s="7">
        <v>2284</v>
      </c>
      <c r="B1465" s="6" t="s">
        <v>2119</v>
      </c>
      <c r="C1465" s="7" t="s">
        <v>7</v>
      </c>
      <c r="D1465" s="11" t="s">
        <v>4396</v>
      </c>
      <c r="E1465" s="11">
        <v>5530</v>
      </c>
      <c r="F1465" s="5" t="s">
        <v>5762</v>
      </c>
      <c r="G1465" s="5" t="s">
        <v>58</v>
      </c>
      <c r="H1465" s="5" t="str">
        <f t="shared" si="40"/>
        <v>UPDATE crash_ACC SET AGENCYtxt = 'HOWARD LAKE PD' where RTRIM(AGENCY)='5530'</v>
      </c>
    </row>
    <row r="1466" spans="1:8" x14ac:dyDescent="0.25">
      <c r="A1466" s="7">
        <v>2285</v>
      </c>
      <c r="B1466" s="6" t="s">
        <v>2120</v>
      </c>
      <c r="C1466" s="7" t="s">
        <v>7</v>
      </c>
      <c r="D1466" s="11" t="s">
        <v>4397</v>
      </c>
      <c r="E1466" s="11">
        <v>5332</v>
      </c>
      <c r="F1466" s="5" t="s">
        <v>5763</v>
      </c>
      <c r="G1466" s="5" t="s">
        <v>58</v>
      </c>
      <c r="H1466" s="5" t="str">
        <f t="shared" si="40"/>
        <v>UPDATE crash_ACC SET AGENCYtxt = 'HOYT LAKES PD' where RTRIM(AGENCY)='5332'</v>
      </c>
    </row>
    <row r="1467" spans="1:8" x14ac:dyDescent="0.25">
      <c r="A1467" s="7">
        <v>2286</v>
      </c>
      <c r="B1467" s="6" t="s">
        <v>2121</v>
      </c>
      <c r="C1467" s="7" t="s">
        <v>7</v>
      </c>
      <c r="D1467" s="11" t="s">
        <v>4398</v>
      </c>
      <c r="E1467" s="11">
        <v>5271</v>
      </c>
      <c r="F1467" s="5" t="s">
        <v>5764</v>
      </c>
      <c r="G1467" s="5" t="s">
        <v>58</v>
      </c>
      <c r="H1467" s="5" t="str">
        <f t="shared" si="40"/>
        <v>UPDATE crash_ACC SET AGENCYtxt = 'HUBBARD CO SHER' where RTRIM(AGENCY)='5271'</v>
      </c>
    </row>
    <row r="1468" spans="1:8" x14ac:dyDescent="0.25">
      <c r="A1468" s="7">
        <v>2287</v>
      </c>
      <c r="B1468" s="6" t="s">
        <v>2122</v>
      </c>
      <c r="C1468" s="7" t="s">
        <v>7</v>
      </c>
      <c r="D1468" s="11" t="s">
        <v>4399</v>
      </c>
      <c r="E1468" s="11">
        <v>5282</v>
      </c>
      <c r="F1468" s="5" t="s">
        <v>5765</v>
      </c>
      <c r="G1468" s="5" t="s">
        <v>58</v>
      </c>
      <c r="H1468" s="5" t="str">
        <f t="shared" si="40"/>
        <v>UPDATE crash_ACC SET AGENCYtxt = 'HUTCHINSON PD' where RTRIM(AGENCY)='5282'</v>
      </c>
    </row>
    <row r="1469" spans="1:8" x14ac:dyDescent="0.25">
      <c r="A1469" s="7">
        <v>2288</v>
      </c>
      <c r="B1469" s="6" t="s">
        <v>2123</v>
      </c>
      <c r="C1469" s="7" t="s">
        <v>7</v>
      </c>
      <c r="D1469" s="11" t="s">
        <v>4400</v>
      </c>
      <c r="E1469" s="11">
        <v>5021</v>
      </c>
      <c r="F1469" s="5" t="s">
        <v>5766</v>
      </c>
      <c r="G1469" s="5" t="s">
        <v>58</v>
      </c>
      <c r="H1469" s="5" t="str">
        <f t="shared" si="40"/>
        <v>UPDATE crash_ACC SET AGENCYtxt = 'INT FALLS PD' where RTRIM(AGENCY)='5021'</v>
      </c>
    </row>
    <row r="1470" spans="1:8" x14ac:dyDescent="0.25">
      <c r="A1470" s="7">
        <v>2289</v>
      </c>
      <c r="B1470" s="6" t="s">
        <v>2124</v>
      </c>
      <c r="C1470" s="7" t="s">
        <v>7</v>
      </c>
      <c r="D1470" s="11" t="s">
        <v>4401</v>
      </c>
      <c r="E1470" s="11">
        <v>5131</v>
      </c>
      <c r="F1470" s="5" t="s">
        <v>5767</v>
      </c>
      <c r="G1470" s="5" t="s">
        <v>58</v>
      </c>
      <c r="H1470" s="5" t="str">
        <f t="shared" si="40"/>
        <v>UPDATE crash_ACC SET AGENCYtxt = 'INVER GROVE HGTS PD' where RTRIM(AGENCY)='5131'</v>
      </c>
    </row>
    <row r="1471" spans="1:8" x14ac:dyDescent="0.25">
      <c r="A1471" s="7">
        <v>2290</v>
      </c>
      <c r="B1471" s="6" t="s">
        <v>2125</v>
      </c>
      <c r="C1471" s="7" t="s">
        <v>7</v>
      </c>
      <c r="D1471" s="11" t="s">
        <v>4402</v>
      </c>
      <c r="E1471" s="11">
        <v>5345</v>
      </c>
      <c r="F1471" s="5" t="s">
        <v>5768</v>
      </c>
      <c r="G1471" s="5" t="s">
        <v>58</v>
      </c>
      <c r="H1471" s="5" t="str">
        <f t="shared" si="40"/>
        <v>UPDATE crash_ACC SET AGENCYtxt = 'ISANTI CO SHER' where RTRIM(AGENCY)='5345'</v>
      </c>
    </row>
    <row r="1472" spans="1:8" x14ac:dyDescent="0.25">
      <c r="A1472" s="7">
        <v>2291</v>
      </c>
      <c r="B1472" s="6" t="s">
        <v>2126</v>
      </c>
      <c r="C1472" s="7" t="s">
        <v>7</v>
      </c>
      <c r="D1472" s="11" t="s">
        <v>4403</v>
      </c>
      <c r="E1472" s="11">
        <v>5410</v>
      </c>
      <c r="F1472" s="5" t="s">
        <v>5769</v>
      </c>
      <c r="G1472" s="5" t="s">
        <v>58</v>
      </c>
      <c r="H1472" s="5" t="str">
        <f t="shared" si="40"/>
        <v>UPDATE crash_ACC SET AGENCYtxt = 'ISANTI PD' where RTRIM(AGENCY)='5410'</v>
      </c>
    </row>
    <row r="1473" spans="1:8" x14ac:dyDescent="0.25">
      <c r="A1473" s="7">
        <v>2292</v>
      </c>
      <c r="B1473" s="6" t="s">
        <v>2127</v>
      </c>
      <c r="C1473" s="7" t="s">
        <v>7</v>
      </c>
      <c r="D1473" s="11" t="s">
        <v>4404</v>
      </c>
      <c r="E1473" s="11">
        <v>5417</v>
      </c>
      <c r="F1473" s="5" t="s">
        <v>5770</v>
      </c>
      <c r="G1473" s="5" t="s">
        <v>58</v>
      </c>
      <c r="H1473" s="5" t="str">
        <f t="shared" si="40"/>
        <v>UPDATE crash_ACC SET AGENCYtxt = 'ISLE PD' where RTRIM(AGENCY)='5417'</v>
      </c>
    </row>
    <row r="1474" spans="1:8" x14ac:dyDescent="0.25">
      <c r="A1474" s="7">
        <v>2293</v>
      </c>
      <c r="B1474" s="6" t="s">
        <v>2128</v>
      </c>
      <c r="C1474" s="7" t="s">
        <v>7</v>
      </c>
      <c r="D1474" s="11" t="s">
        <v>4405</v>
      </c>
      <c r="E1474" s="11">
        <v>5374</v>
      </c>
      <c r="F1474" s="5" t="s">
        <v>5771</v>
      </c>
      <c r="G1474" s="5" t="s">
        <v>58</v>
      </c>
      <c r="H1474" s="5" t="str">
        <f t="shared" si="40"/>
        <v>UPDATE crash_ACC SET AGENCYtxt = 'ITASCA CO SHER' where RTRIM(AGENCY)='5374'</v>
      </c>
    </row>
    <row r="1475" spans="1:8" x14ac:dyDescent="0.25">
      <c r="A1475" s="7">
        <v>2294</v>
      </c>
      <c r="B1475" s="6" t="s">
        <v>2129</v>
      </c>
      <c r="C1475" s="7" t="s">
        <v>7</v>
      </c>
      <c r="D1475" s="11" t="s">
        <v>4406</v>
      </c>
      <c r="E1475" s="11">
        <v>5356</v>
      </c>
      <c r="F1475" s="5" t="s">
        <v>5772</v>
      </c>
      <c r="G1475" s="5" t="s">
        <v>58</v>
      </c>
      <c r="H1475" s="5" t="str">
        <f t="shared" si="40"/>
        <v>UPDATE crash_ACC SET AGENCYtxt = 'IVANHOE PD' where RTRIM(AGENCY)='5356'</v>
      </c>
    </row>
    <row r="1476" spans="1:8" x14ac:dyDescent="0.25">
      <c r="A1476" s="7">
        <v>2295</v>
      </c>
      <c r="B1476" s="6" t="s">
        <v>2130</v>
      </c>
      <c r="C1476" s="7" t="s">
        <v>7</v>
      </c>
      <c r="D1476" s="11" t="s">
        <v>4407</v>
      </c>
      <c r="E1476" s="11">
        <v>5239</v>
      </c>
      <c r="F1476" s="5" t="s">
        <v>5773</v>
      </c>
      <c r="G1476" s="5" t="s">
        <v>58</v>
      </c>
      <c r="H1476" s="5" t="str">
        <f t="shared" si="40"/>
        <v>UPDATE crash_ACC SET AGENCYtxt = 'JACKSON CO SHER' where RTRIM(AGENCY)='5239'</v>
      </c>
    </row>
    <row r="1477" spans="1:8" x14ac:dyDescent="0.25">
      <c r="A1477" s="7">
        <v>2296</v>
      </c>
      <c r="B1477" s="6" t="s">
        <v>2131</v>
      </c>
      <c r="C1477" s="7" t="s">
        <v>7</v>
      </c>
      <c r="D1477" s="11" t="s">
        <v>4408</v>
      </c>
      <c r="E1477" s="11">
        <v>5217</v>
      </c>
      <c r="F1477" s="5" t="s">
        <v>5774</v>
      </c>
      <c r="G1477" s="5" t="s">
        <v>58</v>
      </c>
      <c r="H1477" s="5" t="str">
        <f t="shared" si="40"/>
        <v>UPDATE crash_ACC SET AGENCYtxt = 'JACKSON PD' where RTRIM(AGENCY)='5217'</v>
      </c>
    </row>
    <row r="1478" spans="1:8" x14ac:dyDescent="0.25">
      <c r="A1478" s="7">
        <v>2297</v>
      </c>
      <c r="B1478" s="6" t="s">
        <v>2132</v>
      </c>
      <c r="C1478" s="7" t="s">
        <v>7</v>
      </c>
      <c r="D1478" s="11" t="s">
        <v>4409</v>
      </c>
      <c r="E1478" s="11">
        <v>5287</v>
      </c>
      <c r="F1478" s="5" t="s">
        <v>5775</v>
      </c>
      <c r="G1478" s="5" t="s">
        <v>58</v>
      </c>
      <c r="H1478" s="5" t="str">
        <f t="shared" si="40"/>
        <v>UPDATE crash_ACC SET AGENCYtxt = 'JANESVILLE PD' where RTRIM(AGENCY)='5287'</v>
      </c>
    </row>
    <row r="1479" spans="1:8" x14ac:dyDescent="0.25">
      <c r="A1479" s="7">
        <v>2298</v>
      </c>
      <c r="B1479" s="6" t="s">
        <v>2133</v>
      </c>
      <c r="C1479" s="7" t="s">
        <v>7</v>
      </c>
      <c r="D1479" s="11" t="s">
        <v>4410</v>
      </c>
      <c r="E1479" s="11">
        <v>5141</v>
      </c>
      <c r="F1479" s="5" t="s">
        <v>5776</v>
      </c>
      <c r="G1479" s="5" t="s">
        <v>58</v>
      </c>
      <c r="H1479" s="5" t="str">
        <f t="shared" si="40"/>
        <v>UPDATE crash_ACC SET AGENCYtxt = 'JORDAN PD' where RTRIM(AGENCY)='5141'</v>
      </c>
    </row>
    <row r="1480" spans="1:8" x14ac:dyDescent="0.25">
      <c r="A1480" s="7">
        <v>2299</v>
      </c>
      <c r="B1480" s="6" t="s">
        <v>2134</v>
      </c>
      <c r="C1480" s="7" t="s">
        <v>7</v>
      </c>
      <c r="D1480" s="11" t="s">
        <v>4411</v>
      </c>
      <c r="E1480" s="11">
        <v>5402</v>
      </c>
      <c r="F1480" s="5" t="s">
        <v>5777</v>
      </c>
      <c r="G1480" s="5" t="s">
        <v>58</v>
      </c>
      <c r="H1480" s="5" t="str">
        <f t="shared" si="40"/>
        <v>UPDATE crash_ACC SET AGENCYtxt = 'KANABEC CO SHER' where RTRIM(AGENCY)='5402'</v>
      </c>
    </row>
    <row r="1481" spans="1:8" x14ac:dyDescent="0.25">
      <c r="A1481" s="7">
        <v>2300</v>
      </c>
      <c r="B1481" s="6" t="s">
        <v>2135</v>
      </c>
      <c r="C1481" s="7" t="s">
        <v>7</v>
      </c>
      <c r="D1481" s="11" t="s">
        <v>4412</v>
      </c>
      <c r="E1481" s="11">
        <v>5086</v>
      </c>
      <c r="F1481" s="5" t="s">
        <v>5778</v>
      </c>
      <c r="G1481" s="5" t="s">
        <v>58</v>
      </c>
      <c r="H1481" s="5" t="str">
        <f t="shared" si="40"/>
        <v>UPDATE crash_ACC SET AGENCYtxt = 'KANDIYOHI CO SHER' where RTRIM(AGENCY)='5086'</v>
      </c>
    </row>
    <row r="1482" spans="1:8" x14ac:dyDescent="0.25">
      <c r="A1482" s="7">
        <v>2301</v>
      </c>
      <c r="B1482" s="6" t="s">
        <v>2136</v>
      </c>
      <c r="C1482" s="7" t="s">
        <v>7</v>
      </c>
      <c r="D1482" s="11" t="s">
        <v>4413</v>
      </c>
      <c r="E1482" s="11">
        <v>5066</v>
      </c>
      <c r="F1482" s="5" t="s">
        <v>5779</v>
      </c>
      <c r="G1482" s="5" t="s">
        <v>58</v>
      </c>
      <c r="H1482" s="5" t="str">
        <f t="shared" si="40"/>
        <v>UPDATE crash_ACC SET AGENCYtxt = 'KASOTA PD' where RTRIM(AGENCY)='5066'</v>
      </c>
    </row>
    <row r="1483" spans="1:8" x14ac:dyDescent="0.25">
      <c r="A1483" s="7">
        <v>2302</v>
      </c>
      <c r="B1483" s="6" t="s">
        <v>2137</v>
      </c>
      <c r="C1483" s="7" t="s">
        <v>7</v>
      </c>
      <c r="D1483" s="11" t="s">
        <v>4414</v>
      </c>
      <c r="E1483" s="11">
        <v>5202</v>
      </c>
      <c r="F1483" s="5" t="s">
        <v>5780</v>
      </c>
      <c r="G1483" s="5" t="s">
        <v>58</v>
      </c>
      <c r="H1483" s="5" t="str">
        <f t="shared" si="40"/>
        <v>UPDATE crash_ACC SET AGENCYtxt = 'KASSON PD' where RTRIM(AGENCY)='5202'</v>
      </c>
    </row>
    <row r="1484" spans="1:8" x14ac:dyDescent="0.25">
      <c r="A1484" s="7">
        <v>2303</v>
      </c>
      <c r="B1484" s="6" t="s">
        <v>2138</v>
      </c>
      <c r="C1484" s="7" t="s">
        <v>7</v>
      </c>
      <c r="D1484" s="11" t="s">
        <v>4415</v>
      </c>
      <c r="E1484" s="11">
        <v>5450</v>
      </c>
      <c r="F1484" s="5" t="s">
        <v>5781</v>
      </c>
      <c r="G1484" s="5" t="s">
        <v>58</v>
      </c>
      <c r="H1484" s="5" t="str">
        <f t="shared" si="40"/>
        <v>UPDATE crash_ACC SET AGENCYtxt = 'KEEWATIN PD' where RTRIM(AGENCY)='5450'</v>
      </c>
    </row>
    <row r="1485" spans="1:8" x14ac:dyDescent="0.25">
      <c r="A1485" s="7">
        <v>2304</v>
      </c>
      <c r="B1485" s="6" t="s">
        <v>2139</v>
      </c>
      <c r="C1485" s="7" t="s">
        <v>7</v>
      </c>
      <c r="D1485" s="11" t="s">
        <v>4416</v>
      </c>
      <c r="E1485" s="11">
        <v>5593</v>
      </c>
      <c r="F1485" s="5" t="s">
        <v>5782</v>
      </c>
      <c r="G1485" s="5" t="s">
        <v>58</v>
      </c>
      <c r="H1485" s="5" t="str">
        <f t="shared" si="40"/>
        <v>UPDATE crash_ACC SET AGENCYtxt = 'KENYON PD' where RTRIM(AGENCY)='5593'</v>
      </c>
    </row>
    <row r="1486" spans="1:8" x14ac:dyDescent="0.25">
      <c r="A1486" s="7">
        <v>2305</v>
      </c>
      <c r="B1486" s="6" t="s">
        <v>2140</v>
      </c>
      <c r="C1486" s="7" t="s">
        <v>7</v>
      </c>
      <c r="D1486" s="11" t="s">
        <v>4417</v>
      </c>
      <c r="E1486" s="11">
        <v>5278</v>
      </c>
      <c r="F1486" s="5" t="s">
        <v>5783</v>
      </c>
      <c r="G1486" s="5" t="s">
        <v>58</v>
      </c>
      <c r="H1486" s="5" t="str">
        <f t="shared" si="40"/>
        <v>UPDATE crash_ACC SET AGENCYtxt = 'KIMBALL PD' where RTRIM(AGENCY)='5278'</v>
      </c>
    </row>
    <row r="1487" spans="1:8" x14ac:dyDescent="0.25">
      <c r="A1487" s="7">
        <v>2306</v>
      </c>
      <c r="B1487" s="6" t="s">
        <v>2141</v>
      </c>
      <c r="C1487" s="7" t="s">
        <v>7</v>
      </c>
      <c r="D1487" s="11" t="s">
        <v>4418</v>
      </c>
      <c r="E1487" s="11">
        <v>5093</v>
      </c>
      <c r="F1487" s="5" t="s">
        <v>5784</v>
      </c>
      <c r="G1487" s="5" t="s">
        <v>58</v>
      </c>
      <c r="H1487" s="5" t="str">
        <f t="shared" si="40"/>
        <v>UPDATE crash_ACC SET AGENCYtxt = 'KITTSON CO SHER' where RTRIM(AGENCY)='5093'</v>
      </c>
    </row>
    <row r="1488" spans="1:8" x14ac:dyDescent="0.25">
      <c r="A1488" s="7">
        <v>2307</v>
      </c>
      <c r="B1488" s="6" t="s">
        <v>2142</v>
      </c>
      <c r="C1488" s="7" t="s">
        <v>7</v>
      </c>
      <c r="D1488" s="11" t="s">
        <v>4419</v>
      </c>
      <c r="E1488" s="11">
        <v>5052</v>
      </c>
      <c r="F1488" s="5" t="s">
        <v>5785</v>
      </c>
      <c r="G1488" s="5" t="s">
        <v>58</v>
      </c>
      <c r="H1488" s="5" t="str">
        <f t="shared" si="40"/>
        <v>UPDATE crash_ACC SET AGENCYtxt = 'KOOCHICHING CO SHER' where RTRIM(AGENCY)='5052'</v>
      </c>
    </row>
    <row r="1489" spans="1:8" x14ac:dyDescent="0.25">
      <c r="A1489" s="7">
        <v>2308</v>
      </c>
      <c r="B1489" s="6" t="s">
        <v>2143</v>
      </c>
      <c r="C1489" s="7" t="s">
        <v>7</v>
      </c>
      <c r="D1489" s="11" t="s">
        <v>4420</v>
      </c>
      <c r="E1489" s="11">
        <v>5091</v>
      </c>
      <c r="F1489" s="5" t="s">
        <v>5786</v>
      </c>
      <c r="G1489" s="5" t="s">
        <v>58</v>
      </c>
      <c r="H1489" s="5" t="str">
        <f t="shared" si="40"/>
        <v>UPDATE crash_ACC SET AGENCYtxt = 'LA CRESCENT PD' where RTRIM(AGENCY)='5091'</v>
      </c>
    </row>
    <row r="1490" spans="1:8" x14ac:dyDescent="0.25">
      <c r="A1490" s="7">
        <v>2309</v>
      </c>
      <c r="B1490" s="6" t="s">
        <v>2144</v>
      </c>
      <c r="C1490" s="7" t="s">
        <v>7</v>
      </c>
      <c r="D1490" s="11" t="s">
        <v>4421</v>
      </c>
      <c r="E1490" s="11">
        <v>5406</v>
      </c>
      <c r="F1490" s="5" t="s">
        <v>5787</v>
      </c>
      <c r="G1490" s="5" t="s">
        <v>58</v>
      </c>
      <c r="H1490" s="5" t="str">
        <f t="shared" si="40"/>
        <v>UPDATE crash_ACC SET AGENCYtxt = 'LAC QUI PARLE SHER' where RTRIM(AGENCY)='5406'</v>
      </c>
    </row>
    <row r="1491" spans="1:8" x14ac:dyDescent="0.25">
      <c r="A1491" s="7">
        <v>2310</v>
      </c>
      <c r="B1491" s="6" t="s">
        <v>2145</v>
      </c>
      <c r="C1491" s="7" t="s">
        <v>7</v>
      </c>
      <c r="D1491" s="11" t="s">
        <v>4422</v>
      </c>
      <c r="E1491" s="11">
        <v>5326</v>
      </c>
      <c r="F1491" s="5" t="s">
        <v>5788</v>
      </c>
      <c r="G1491" s="5" t="s">
        <v>58</v>
      </c>
      <c r="H1491" s="5" t="str">
        <f t="shared" si="40"/>
        <v>UPDATE crash_ACC SET AGENCYtxt = 'LAKE BENTON PD' where RTRIM(AGENCY)='5326'</v>
      </c>
    </row>
    <row r="1492" spans="1:8" x14ac:dyDescent="0.25">
      <c r="A1492" s="7">
        <v>2311</v>
      </c>
      <c r="B1492" s="6" t="s">
        <v>2146</v>
      </c>
      <c r="C1492" s="7" t="s">
        <v>7</v>
      </c>
      <c r="D1492" s="11" t="s">
        <v>4423</v>
      </c>
      <c r="E1492" s="11">
        <v>5001</v>
      </c>
      <c r="F1492" s="5" t="s">
        <v>5789</v>
      </c>
      <c r="G1492" s="5" t="s">
        <v>58</v>
      </c>
      <c r="H1492" s="5" t="str">
        <f t="shared" ref="H1492:H1555" si="41">"UPDATE crash_"&amp;TRIM(G1492)&amp;" SET "&amp;TRIM(C1492)&amp;"txt = '"&amp;TRIM(F1492)&amp;"' where RTRIM("&amp;TRIM(C1492)&amp;")='"&amp;TRIM(E1492)&amp;"'"</f>
        <v>UPDATE crash_ACC SET AGENCYtxt = 'LAKE CITY PD' where RTRIM(AGENCY)='5001'</v>
      </c>
    </row>
    <row r="1493" spans="1:8" x14ac:dyDescent="0.25">
      <c r="A1493" s="7">
        <v>2312</v>
      </c>
      <c r="B1493" s="6" t="s">
        <v>2147</v>
      </c>
      <c r="C1493" s="7" t="s">
        <v>7</v>
      </c>
      <c r="D1493" s="11" t="s">
        <v>4424</v>
      </c>
      <c r="E1493" s="11">
        <v>5262</v>
      </c>
      <c r="F1493" s="5" t="s">
        <v>5790</v>
      </c>
      <c r="G1493" s="5" t="s">
        <v>58</v>
      </c>
      <c r="H1493" s="5" t="str">
        <f t="shared" si="41"/>
        <v>UPDATE crash_ACC SET AGENCYtxt = 'LAKE CO SHER' where RTRIM(AGENCY)='5262'</v>
      </c>
    </row>
    <row r="1494" spans="1:8" x14ac:dyDescent="0.25">
      <c r="A1494" s="7">
        <v>2313</v>
      </c>
      <c r="B1494" s="6" t="s">
        <v>2148</v>
      </c>
      <c r="C1494" s="7" t="s">
        <v>7</v>
      </c>
      <c r="D1494" s="11" t="s">
        <v>4425</v>
      </c>
      <c r="E1494" s="11">
        <v>5229</v>
      </c>
      <c r="F1494" s="5" t="s">
        <v>5791</v>
      </c>
      <c r="G1494" s="5" t="s">
        <v>58</v>
      </c>
      <c r="H1494" s="5" t="str">
        <f t="shared" si="41"/>
        <v>UPDATE crash_ACC SET AGENCYtxt = 'LAKE CRYSTAL PD' where RTRIM(AGENCY)='5229'</v>
      </c>
    </row>
    <row r="1495" spans="1:8" x14ac:dyDescent="0.25">
      <c r="A1495" s="7">
        <v>2314</v>
      </c>
      <c r="B1495" s="6" t="s">
        <v>2149</v>
      </c>
      <c r="C1495" s="7" t="s">
        <v>7</v>
      </c>
      <c r="D1495" s="11" t="s">
        <v>4426</v>
      </c>
      <c r="E1495" s="11">
        <v>5294</v>
      </c>
      <c r="F1495" s="5" t="s">
        <v>5792</v>
      </c>
      <c r="G1495" s="5" t="s">
        <v>58</v>
      </c>
      <c r="H1495" s="5" t="str">
        <f t="shared" si="41"/>
        <v>UPDATE crash_ACC SET AGENCYtxt = 'LAKE OF THE WOODS' where RTRIM(AGENCY)='5294'</v>
      </c>
    </row>
    <row r="1496" spans="1:8" x14ac:dyDescent="0.25">
      <c r="A1496" s="7">
        <v>2315</v>
      </c>
      <c r="B1496" s="6" t="s">
        <v>2150</v>
      </c>
      <c r="C1496" s="7" t="s">
        <v>7</v>
      </c>
      <c r="D1496" s="11" t="s">
        <v>4427</v>
      </c>
      <c r="E1496" s="11">
        <v>5138</v>
      </c>
      <c r="F1496" s="5" t="s">
        <v>5793</v>
      </c>
      <c r="G1496" s="5" t="s">
        <v>58</v>
      </c>
      <c r="H1496" s="5" t="str">
        <f t="shared" si="41"/>
        <v>UPDATE crash_ACC SET AGENCYtxt = 'LAKE PARK PD' where RTRIM(AGENCY)='5138'</v>
      </c>
    </row>
    <row r="1497" spans="1:8" x14ac:dyDescent="0.25">
      <c r="A1497" s="7">
        <v>2316</v>
      </c>
      <c r="B1497" s="6" t="s">
        <v>2151</v>
      </c>
      <c r="C1497" s="7" t="s">
        <v>7</v>
      </c>
      <c r="D1497" s="11" t="s">
        <v>4428</v>
      </c>
      <c r="E1497" s="11">
        <v>5352</v>
      </c>
      <c r="F1497" s="5" t="s">
        <v>5794</v>
      </c>
      <c r="G1497" s="5" t="s">
        <v>58</v>
      </c>
      <c r="H1497" s="5" t="str">
        <f t="shared" si="41"/>
        <v>UPDATE crash_ACC SET AGENCYtxt = 'LAKEFIELD PD' where RTRIM(AGENCY)='5352'</v>
      </c>
    </row>
    <row r="1498" spans="1:8" x14ac:dyDescent="0.25">
      <c r="A1498" s="7">
        <v>2317</v>
      </c>
      <c r="B1498" s="6" t="s">
        <v>2152</v>
      </c>
      <c r="C1498" s="7" t="s">
        <v>7</v>
      </c>
      <c r="D1498" s="11" t="s">
        <v>4429</v>
      </c>
      <c r="E1498" s="11">
        <v>5424</v>
      </c>
      <c r="F1498" s="5" t="s">
        <v>5795</v>
      </c>
      <c r="G1498" s="5" t="s">
        <v>58</v>
      </c>
      <c r="H1498" s="5" t="str">
        <f t="shared" si="41"/>
        <v>UPDATE crash_ACC SET AGENCYtxt = 'LAKES AREA PD' where RTRIM(AGENCY)='5424'</v>
      </c>
    </row>
    <row r="1499" spans="1:8" x14ac:dyDescent="0.25">
      <c r="A1499" s="7">
        <v>2318</v>
      </c>
      <c r="B1499" s="6" t="s">
        <v>2153</v>
      </c>
      <c r="C1499" s="7" t="s">
        <v>7</v>
      </c>
      <c r="D1499" s="11" t="s">
        <v>4430</v>
      </c>
      <c r="E1499" s="11">
        <v>5545</v>
      </c>
      <c r="F1499" s="5" t="s">
        <v>5796</v>
      </c>
      <c r="G1499" s="5" t="s">
        <v>58</v>
      </c>
      <c r="H1499" s="5" t="str">
        <f t="shared" si="41"/>
        <v>UPDATE crash_ACC SET AGENCYtxt = 'LAKE SHORE PD' where RTRIM(AGENCY)='5545'</v>
      </c>
    </row>
    <row r="1500" spans="1:8" x14ac:dyDescent="0.25">
      <c r="A1500" s="7">
        <v>2319</v>
      </c>
      <c r="B1500" s="6" t="s">
        <v>2154</v>
      </c>
      <c r="C1500" s="7" t="s">
        <v>7</v>
      </c>
      <c r="D1500" s="11" t="s">
        <v>4431</v>
      </c>
      <c r="E1500" s="11">
        <v>5103</v>
      </c>
      <c r="F1500" s="5" t="s">
        <v>5797</v>
      </c>
      <c r="G1500" s="5" t="s">
        <v>58</v>
      </c>
      <c r="H1500" s="5" t="str">
        <f t="shared" si="41"/>
        <v>UPDATE crash_ACC SET AGENCYtxt = 'LAKEVILLE PD' where RTRIM(AGENCY)='5103'</v>
      </c>
    </row>
    <row r="1501" spans="1:8" x14ac:dyDescent="0.25">
      <c r="A1501" s="7">
        <v>2320</v>
      </c>
      <c r="B1501" s="6" t="s">
        <v>2155</v>
      </c>
      <c r="C1501" s="7" t="s">
        <v>7</v>
      </c>
      <c r="D1501" s="11" t="s">
        <v>4432</v>
      </c>
      <c r="E1501" s="11">
        <v>5283</v>
      </c>
      <c r="F1501" s="5" t="s">
        <v>5798</v>
      </c>
      <c r="G1501" s="5" t="s">
        <v>58</v>
      </c>
      <c r="H1501" s="5" t="str">
        <f t="shared" si="41"/>
        <v>UPDATE crash_ACC SET AGENCYtxt = 'LAMBERTON PD' where RTRIM(AGENCY)='5283'</v>
      </c>
    </row>
    <row r="1502" spans="1:8" x14ac:dyDescent="0.25">
      <c r="A1502" s="7">
        <v>2321</v>
      </c>
      <c r="B1502" s="6" t="s">
        <v>2156</v>
      </c>
      <c r="C1502" s="7" t="s">
        <v>7</v>
      </c>
      <c r="D1502" s="11" t="s">
        <v>4433</v>
      </c>
      <c r="E1502" s="11">
        <v>5328</v>
      </c>
      <c r="F1502" s="5" t="s">
        <v>5799</v>
      </c>
      <c r="G1502" s="5" t="s">
        <v>58</v>
      </c>
      <c r="H1502" s="5" t="str">
        <f t="shared" si="41"/>
        <v>UPDATE crash_ACC SET AGENCYtxt = 'LANESBORO PD' where RTRIM(AGENCY)='5328'</v>
      </c>
    </row>
    <row r="1503" spans="1:8" x14ac:dyDescent="0.25">
      <c r="A1503" s="7">
        <v>2322</v>
      </c>
      <c r="B1503" s="6" t="s">
        <v>2157</v>
      </c>
      <c r="C1503" s="7" t="s">
        <v>7</v>
      </c>
      <c r="D1503" s="11" t="s">
        <v>4434</v>
      </c>
      <c r="E1503" s="11">
        <v>5291</v>
      </c>
      <c r="F1503" s="5" t="s">
        <v>5800</v>
      </c>
      <c r="G1503" s="5" t="s">
        <v>58</v>
      </c>
      <c r="H1503" s="5" t="str">
        <f t="shared" si="41"/>
        <v>UPDATE crash_ACC SET AGENCYtxt = 'LE CENTER PD' where RTRIM(AGENCY)='5291'</v>
      </c>
    </row>
    <row r="1504" spans="1:8" x14ac:dyDescent="0.25">
      <c r="A1504" s="7">
        <v>2323</v>
      </c>
      <c r="B1504" s="6" t="s">
        <v>2158</v>
      </c>
      <c r="C1504" s="7" t="s">
        <v>7</v>
      </c>
      <c r="D1504" s="11" t="s">
        <v>4435</v>
      </c>
      <c r="E1504" s="11">
        <v>5264</v>
      </c>
      <c r="F1504" s="5" t="s">
        <v>5801</v>
      </c>
      <c r="G1504" s="5" t="s">
        <v>58</v>
      </c>
      <c r="H1504" s="5" t="str">
        <f t="shared" si="41"/>
        <v>UPDATE crash_ACC SET AGENCYtxt = 'LE SUEUR CO SHER' where RTRIM(AGENCY)='5264'</v>
      </c>
    </row>
    <row r="1505" spans="1:8" x14ac:dyDescent="0.25">
      <c r="A1505" s="7">
        <v>2324</v>
      </c>
      <c r="B1505" s="6" t="s">
        <v>2159</v>
      </c>
      <c r="C1505" s="7" t="s">
        <v>7</v>
      </c>
      <c r="D1505" s="11" t="s">
        <v>4436</v>
      </c>
      <c r="E1505" s="11">
        <v>5183</v>
      </c>
      <c r="F1505" s="5" t="s">
        <v>5802</v>
      </c>
      <c r="G1505" s="5" t="s">
        <v>58</v>
      </c>
      <c r="H1505" s="5" t="str">
        <f t="shared" si="41"/>
        <v>UPDATE crash_ACC SET AGENCYtxt = 'LE SUEUR PD' where RTRIM(AGENCY)='5183'</v>
      </c>
    </row>
    <row r="1506" spans="1:8" x14ac:dyDescent="0.25">
      <c r="A1506" s="7">
        <v>2325</v>
      </c>
      <c r="B1506" s="6" t="s">
        <v>2160</v>
      </c>
      <c r="C1506" s="7" t="s">
        <v>7</v>
      </c>
      <c r="D1506" s="11" t="s">
        <v>4437</v>
      </c>
      <c r="E1506" s="11">
        <v>5415</v>
      </c>
      <c r="F1506" s="5" t="s">
        <v>5803</v>
      </c>
      <c r="G1506" s="5" t="s">
        <v>58</v>
      </c>
      <c r="H1506" s="5" t="str">
        <f t="shared" si="41"/>
        <v>UPDATE crash_ACC SET AGENCYtxt = 'LEECH LAKE PD' where RTRIM(AGENCY)='5415'</v>
      </c>
    </row>
    <row r="1507" spans="1:8" x14ac:dyDescent="0.25">
      <c r="A1507" s="7">
        <v>2326</v>
      </c>
      <c r="B1507" s="6" t="s">
        <v>2161</v>
      </c>
      <c r="C1507" s="7" t="s">
        <v>7</v>
      </c>
      <c r="D1507" s="11" t="s">
        <v>4438</v>
      </c>
      <c r="E1507" s="11">
        <v>5055</v>
      </c>
      <c r="F1507" s="5" t="s">
        <v>5804</v>
      </c>
      <c r="G1507" s="5" t="s">
        <v>58</v>
      </c>
      <c r="H1507" s="5" t="str">
        <f t="shared" si="41"/>
        <v>UPDATE crash_ACC SET AGENCYtxt = 'LESTER PRAIRIE PD' where RTRIM(AGENCY)='5055'</v>
      </c>
    </row>
    <row r="1508" spans="1:8" x14ac:dyDescent="0.25">
      <c r="A1508" s="7">
        <v>2327</v>
      </c>
      <c r="B1508" s="6" t="s">
        <v>2162</v>
      </c>
      <c r="C1508" s="7" t="s">
        <v>7</v>
      </c>
      <c r="D1508" s="11" t="s">
        <v>4439</v>
      </c>
      <c r="E1508" s="11">
        <v>5456</v>
      </c>
      <c r="F1508" s="5" t="s">
        <v>5805</v>
      </c>
      <c r="G1508" s="5" t="s">
        <v>58</v>
      </c>
      <c r="H1508" s="5" t="str">
        <f t="shared" si="41"/>
        <v>UPDATE crash_ACC SET AGENCYtxt = 'LEWISTON PD' where RTRIM(AGENCY)='5456'</v>
      </c>
    </row>
    <row r="1509" spans="1:8" x14ac:dyDescent="0.25">
      <c r="A1509" s="7">
        <v>2328</v>
      </c>
      <c r="B1509" s="6" t="s">
        <v>2163</v>
      </c>
      <c r="C1509" s="7" t="s">
        <v>7</v>
      </c>
      <c r="D1509" s="11" t="s">
        <v>4440</v>
      </c>
      <c r="E1509" s="11">
        <v>5184</v>
      </c>
      <c r="F1509" s="5" t="s">
        <v>5806</v>
      </c>
      <c r="G1509" s="5" t="s">
        <v>58</v>
      </c>
      <c r="H1509" s="5" t="str">
        <f t="shared" si="41"/>
        <v>UPDATE crash_ACC SET AGENCYtxt = 'LINCOLN CO SHER' where RTRIM(AGENCY)='5184'</v>
      </c>
    </row>
    <row r="1510" spans="1:8" x14ac:dyDescent="0.25">
      <c r="A1510" s="7">
        <v>2329</v>
      </c>
      <c r="B1510" s="6" t="s">
        <v>2164</v>
      </c>
      <c r="C1510" s="7" t="s">
        <v>7</v>
      </c>
      <c r="D1510" s="11" t="s">
        <v>4441</v>
      </c>
      <c r="E1510" s="11">
        <v>5401</v>
      </c>
      <c r="F1510" s="5" t="s">
        <v>5807</v>
      </c>
      <c r="G1510" s="5" t="s">
        <v>58</v>
      </c>
      <c r="H1510" s="5" t="str">
        <f t="shared" si="41"/>
        <v>UPDATE crash_ACC SET AGENCYtxt = 'LINDSTROM PD' where RTRIM(AGENCY)='5401'</v>
      </c>
    </row>
    <row r="1511" spans="1:8" x14ac:dyDescent="0.25">
      <c r="A1511" s="7">
        <v>2330</v>
      </c>
      <c r="B1511" s="6" t="s">
        <v>2165</v>
      </c>
      <c r="C1511" s="7" t="s">
        <v>7</v>
      </c>
      <c r="D1511" s="11" t="s">
        <v>4442</v>
      </c>
      <c r="E1511" s="11">
        <v>5129</v>
      </c>
      <c r="F1511" s="5" t="s">
        <v>5808</v>
      </c>
      <c r="G1511" s="5" t="s">
        <v>58</v>
      </c>
      <c r="H1511" s="5" t="str">
        <f t="shared" si="41"/>
        <v>UPDATE crash_ACC SET AGENCYtxt = 'LINO LAKES PD' where RTRIM(AGENCY)='5129'</v>
      </c>
    </row>
    <row r="1512" spans="1:8" x14ac:dyDescent="0.25">
      <c r="A1512" s="7">
        <v>2331</v>
      </c>
      <c r="B1512" s="6" t="s">
        <v>2166</v>
      </c>
      <c r="C1512" s="7" t="s">
        <v>7</v>
      </c>
      <c r="D1512" s="11" t="s">
        <v>4443</v>
      </c>
      <c r="E1512" s="11">
        <v>5042</v>
      </c>
      <c r="F1512" s="5" t="s">
        <v>5809</v>
      </c>
      <c r="G1512" s="5" t="s">
        <v>58</v>
      </c>
      <c r="H1512" s="5" t="str">
        <f t="shared" si="41"/>
        <v>UPDATE crash_ACC SET AGENCYtxt = 'LITCHFIELD PD' where RTRIM(AGENCY)='5042'</v>
      </c>
    </row>
    <row r="1513" spans="1:8" x14ac:dyDescent="0.25">
      <c r="A1513" s="7">
        <v>2332</v>
      </c>
      <c r="B1513" s="6" t="s">
        <v>2167</v>
      </c>
      <c r="C1513" s="7" t="s">
        <v>7</v>
      </c>
      <c r="D1513" s="11" t="s">
        <v>4444</v>
      </c>
      <c r="E1513" s="11">
        <v>5309</v>
      </c>
      <c r="F1513" s="5" t="s">
        <v>5810</v>
      </c>
      <c r="G1513" s="5" t="s">
        <v>58</v>
      </c>
      <c r="H1513" s="5" t="str">
        <f t="shared" si="41"/>
        <v>UPDATE crash_ACC SET AGENCYtxt = 'LITTLE FALLS PD' where RTRIM(AGENCY)='5309'</v>
      </c>
    </row>
    <row r="1514" spans="1:8" x14ac:dyDescent="0.25">
      <c r="A1514" s="7">
        <v>2333</v>
      </c>
      <c r="B1514" s="6" t="s">
        <v>2168</v>
      </c>
      <c r="C1514" s="7" t="s">
        <v>7</v>
      </c>
      <c r="D1514" s="11" t="s">
        <v>4445</v>
      </c>
      <c r="E1514" s="11">
        <v>5194</v>
      </c>
      <c r="F1514" s="5" t="s">
        <v>5811</v>
      </c>
      <c r="G1514" s="5" t="s">
        <v>58</v>
      </c>
      <c r="H1514" s="5" t="str">
        <f t="shared" si="41"/>
        <v>UPDATE crash_ACC SET AGENCYtxt = 'LONG PRAIRIE PD' where RTRIM(AGENCY)='5194'</v>
      </c>
    </row>
    <row r="1515" spans="1:8" x14ac:dyDescent="0.25">
      <c r="A1515" s="7">
        <v>2334</v>
      </c>
      <c r="B1515" s="6" t="s">
        <v>2169</v>
      </c>
      <c r="C1515" s="7" t="s">
        <v>7</v>
      </c>
      <c r="D1515" s="11" t="s">
        <v>4371</v>
      </c>
      <c r="E1515" s="11">
        <v>5448</v>
      </c>
      <c r="F1515" s="5" t="s">
        <v>5812</v>
      </c>
      <c r="G1515" s="5" t="s">
        <v>58</v>
      </c>
      <c r="H1515" s="5" t="str">
        <f t="shared" si="41"/>
        <v>UPDATE crash_ACC SET AGENCYtxt = 'LONSDALE PD' where RTRIM(AGENCY)='5448'</v>
      </c>
    </row>
    <row r="1516" spans="1:8" x14ac:dyDescent="0.25">
      <c r="A1516" s="7">
        <v>2335</v>
      </c>
      <c r="B1516" s="6" t="s">
        <v>2170</v>
      </c>
      <c r="C1516" s="7" t="s">
        <v>7</v>
      </c>
      <c r="D1516" s="11" t="s">
        <v>4446</v>
      </c>
      <c r="E1516" s="11">
        <v>5342</v>
      </c>
      <c r="F1516" s="5" t="s">
        <v>5813</v>
      </c>
      <c r="G1516" s="5" t="s">
        <v>58</v>
      </c>
      <c r="H1516" s="5" t="str">
        <f t="shared" si="41"/>
        <v>UPDATE crash_ACC SET AGENCYtxt = 'LOWER SIOUX PD' where RTRIM(AGENCY)='5342'</v>
      </c>
    </row>
    <row r="1517" spans="1:8" x14ac:dyDescent="0.25">
      <c r="A1517" s="7">
        <v>2336</v>
      </c>
      <c r="B1517" s="6" t="s">
        <v>2171</v>
      </c>
      <c r="C1517" s="7" t="s">
        <v>7</v>
      </c>
      <c r="D1517" s="11" t="s">
        <v>4447</v>
      </c>
      <c r="E1517" s="11">
        <v>5432</v>
      </c>
      <c r="F1517" s="5" t="s">
        <v>5814</v>
      </c>
      <c r="G1517" s="5" t="s">
        <v>58</v>
      </c>
      <c r="H1517" s="5" t="str">
        <f t="shared" si="41"/>
        <v>UPDATE crash_ACC SET AGENCYtxt = 'LOWER SIOUX TRIBAL' where RTRIM(AGENCY)='5432'</v>
      </c>
    </row>
    <row r="1518" spans="1:8" x14ac:dyDescent="0.25">
      <c r="A1518" s="7">
        <v>2337</v>
      </c>
      <c r="B1518" s="6" t="s">
        <v>2172</v>
      </c>
      <c r="C1518" s="7" t="s">
        <v>7</v>
      </c>
      <c r="D1518" s="11" t="s">
        <v>4448</v>
      </c>
      <c r="E1518" s="11">
        <v>5157</v>
      </c>
      <c r="F1518" s="5" t="s">
        <v>5815</v>
      </c>
      <c r="G1518" s="5" t="s">
        <v>58</v>
      </c>
      <c r="H1518" s="5" t="str">
        <f t="shared" si="41"/>
        <v>UPDATE crash_ACC SET AGENCYtxt = 'LYON CO SHER' where RTRIM(AGENCY)='5157'</v>
      </c>
    </row>
    <row r="1519" spans="1:8" x14ac:dyDescent="0.25">
      <c r="A1519" s="7">
        <v>2338</v>
      </c>
      <c r="B1519" s="6" t="s">
        <v>2173</v>
      </c>
      <c r="C1519" s="7" t="s">
        <v>7</v>
      </c>
      <c r="D1519" s="11" t="s">
        <v>4449</v>
      </c>
      <c r="E1519" s="11">
        <v>5069</v>
      </c>
      <c r="F1519" s="5" t="s">
        <v>5816</v>
      </c>
      <c r="G1519" s="5" t="s">
        <v>58</v>
      </c>
      <c r="H1519" s="5" t="str">
        <f t="shared" si="41"/>
        <v>UPDATE crash_ACC SET AGENCYtxt = 'MADELIA PD' where RTRIM(AGENCY)='5069'</v>
      </c>
    </row>
    <row r="1520" spans="1:8" x14ac:dyDescent="0.25">
      <c r="A1520" s="7">
        <v>2339</v>
      </c>
      <c r="B1520" s="6" t="s">
        <v>2174</v>
      </c>
      <c r="C1520" s="7" t="s">
        <v>7</v>
      </c>
      <c r="D1520" s="11" t="s">
        <v>4450</v>
      </c>
      <c r="E1520" s="11">
        <v>5173</v>
      </c>
      <c r="F1520" s="5" t="s">
        <v>5817</v>
      </c>
      <c r="G1520" s="5" t="s">
        <v>58</v>
      </c>
      <c r="H1520" s="5" t="str">
        <f t="shared" si="41"/>
        <v>UPDATE crash_ACC SET AGENCYtxt = 'MADISON PD' where RTRIM(AGENCY)='5173'</v>
      </c>
    </row>
    <row r="1521" spans="1:8" x14ac:dyDescent="0.25">
      <c r="A1521" s="7">
        <v>2340</v>
      </c>
      <c r="B1521" s="6" t="s">
        <v>2175</v>
      </c>
      <c r="C1521" s="7" t="s">
        <v>7</v>
      </c>
      <c r="D1521" s="11" t="s">
        <v>4451</v>
      </c>
      <c r="E1521" s="11">
        <v>5461</v>
      </c>
      <c r="F1521" s="5" t="s">
        <v>5818</v>
      </c>
      <c r="G1521" s="5" t="s">
        <v>58</v>
      </c>
      <c r="H1521" s="5" t="str">
        <f t="shared" si="41"/>
        <v>UPDATE crash_ACC SET AGENCYtxt = 'MADISON LAKE PD' where RTRIM(AGENCY)='5461'</v>
      </c>
    </row>
    <row r="1522" spans="1:8" x14ac:dyDescent="0.25">
      <c r="A1522" s="7">
        <v>2341</v>
      </c>
      <c r="B1522" s="6" t="s">
        <v>2176</v>
      </c>
      <c r="C1522" s="7" t="s">
        <v>7</v>
      </c>
      <c r="D1522" s="11" t="s">
        <v>4452</v>
      </c>
      <c r="E1522" s="11">
        <v>5331</v>
      </c>
      <c r="F1522" s="5" t="s">
        <v>5819</v>
      </c>
      <c r="G1522" s="5" t="s">
        <v>58</v>
      </c>
      <c r="H1522" s="5" t="str">
        <f t="shared" si="41"/>
        <v>UPDATE crash_ACC SET AGENCYtxt = 'MAHNOMEN CO SHER' where RTRIM(AGENCY)='5331'</v>
      </c>
    </row>
    <row r="1523" spans="1:8" x14ac:dyDescent="0.25">
      <c r="A1523" s="7">
        <v>2342</v>
      </c>
      <c r="B1523" s="6" t="s">
        <v>2177</v>
      </c>
      <c r="C1523" s="7" t="s">
        <v>7</v>
      </c>
      <c r="D1523" s="11" t="s">
        <v>4453</v>
      </c>
      <c r="E1523" s="11">
        <v>5008</v>
      </c>
      <c r="F1523" s="5" t="s">
        <v>5820</v>
      </c>
      <c r="G1523" s="5" t="s">
        <v>58</v>
      </c>
      <c r="H1523" s="5" t="str">
        <f t="shared" si="41"/>
        <v>UPDATE crash_ACC SET AGENCYtxt = 'MANKATO PD' where RTRIM(AGENCY)='5008'</v>
      </c>
    </row>
    <row r="1524" spans="1:8" x14ac:dyDescent="0.25">
      <c r="A1524" s="7">
        <v>2343</v>
      </c>
      <c r="B1524" s="6" t="s">
        <v>2178</v>
      </c>
      <c r="C1524" s="7" t="s">
        <v>7</v>
      </c>
      <c r="D1524" s="11" t="s">
        <v>4454</v>
      </c>
      <c r="E1524" s="11">
        <v>5096</v>
      </c>
      <c r="F1524" s="5" t="s">
        <v>5821</v>
      </c>
      <c r="G1524" s="5" t="s">
        <v>58</v>
      </c>
      <c r="H1524" s="5" t="str">
        <f t="shared" si="41"/>
        <v>UPDATE crash_ACC SET AGENCYtxt = 'MAPLE GROVE PD' where RTRIM(AGENCY)='5096'</v>
      </c>
    </row>
    <row r="1525" spans="1:8" x14ac:dyDescent="0.25">
      <c r="A1525" s="7">
        <v>2344</v>
      </c>
      <c r="B1525" s="6" t="s">
        <v>2179</v>
      </c>
      <c r="C1525" s="7" t="s">
        <v>7</v>
      </c>
      <c r="D1525" s="11" t="s">
        <v>4455</v>
      </c>
      <c r="E1525" s="11">
        <v>5418</v>
      </c>
      <c r="F1525" s="5" t="s">
        <v>5822</v>
      </c>
      <c r="G1525" s="5" t="s">
        <v>58</v>
      </c>
      <c r="H1525" s="5" t="str">
        <f t="shared" si="41"/>
        <v>UPDATE crash_ACC SET AGENCYtxt = 'MAPLETON PD' where RTRIM(AGENCY)='5418'</v>
      </c>
    </row>
    <row r="1526" spans="1:8" x14ac:dyDescent="0.25">
      <c r="A1526" s="7">
        <v>2345</v>
      </c>
      <c r="B1526" s="6" t="s">
        <v>2180</v>
      </c>
      <c r="C1526" s="7" t="s">
        <v>7</v>
      </c>
      <c r="D1526" s="11" t="s">
        <v>4456</v>
      </c>
      <c r="E1526" s="11">
        <v>5249</v>
      </c>
      <c r="F1526" s="5" t="s">
        <v>5823</v>
      </c>
      <c r="G1526" s="5" t="s">
        <v>58</v>
      </c>
      <c r="H1526" s="5" t="str">
        <f t="shared" si="41"/>
        <v>UPDATE crash_ACC SET AGENCYtxt = 'MAPLEWOOD PD' where RTRIM(AGENCY)='5249'</v>
      </c>
    </row>
    <row r="1527" spans="1:8" x14ac:dyDescent="0.25">
      <c r="A1527" s="7">
        <v>2346</v>
      </c>
      <c r="B1527" s="6" t="s">
        <v>2181</v>
      </c>
      <c r="C1527" s="7" t="s">
        <v>7</v>
      </c>
      <c r="D1527" s="11" t="s">
        <v>4457</v>
      </c>
      <c r="E1527" s="11">
        <v>5233</v>
      </c>
      <c r="F1527" s="5" t="s">
        <v>5824</v>
      </c>
      <c r="G1527" s="5" t="s">
        <v>58</v>
      </c>
      <c r="H1527" s="5" t="str">
        <f t="shared" si="41"/>
        <v>UPDATE crash_ACC SET AGENCYtxt = 'MARBLE PD' where RTRIM(AGENCY)='5233'</v>
      </c>
    </row>
    <row r="1528" spans="1:8" x14ac:dyDescent="0.25">
      <c r="A1528" s="7">
        <v>2347</v>
      </c>
      <c r="B1528" s="6" t="s">
        <v>2182</v>
      </c>
      <c r="C1528" s="7" t="s">
        <v>7</v>
      </c>
      <c r="D1528" s="11" t="s">
        <v>4458</v>
      </c>
      <c r="E1528" s="11">
        <v>5340</v>
      </c>
      <c r="F1528" s="5" t="s">
        <v>5825</v>
      </c>
      <c r="G1528" s="5" t="s">
        <v>58</v>
      </c>
      <c r="H1528" s="5" t="str">
        <f t="shared" si="41"/>
        <v>UPDATE crash_ACC SET AGENCYtxt = 'MARSHALL CO. SHERIF' where RTRIM(AGENCY)='5340'</v>
      </c>
    </row>
    <row r="1529" spans="1:8" x14ac:dyDescent="0.25">
      <c r="A1529" s="7">
        <v>2348</v>
      </c>
      <c r="B1529" s="6" t="s">
        <v>2183</v>
      </c>
      <c r="C1529" s="7" t="s">
        <v>7</v>
      </c>
      <c r="D1529" s="11" t="s">
        <v>4459</v>
      </c>
      <c r="E1529" s="11">
        <v>5280</v>
      </c>
      <c r="F1529" s="5" t="s">
        <v>5826</v>
      </c>
      <c r="G1529" s="5" t="s">
        <v>58</v>
      </c>
      <c r="H1529" s="5" t="str">
        <f t="shared" si="41"/>
        <v>UPDATE crash_ACC SET AGENCYtxt = 'MARSHALL PD' where RTRIM(AGENCY)='5280'</v>
      </c>
    </row>
    <row r="1530" spans="1:8" x14ac:dyDescent="0.25">
      <c r="A1530" s="7">
        <v>2349</v>
      </c>
      <c r="B1530" s="6" t="s">
        <v>2184</v>
      </c>
      <c r="C1530" s="7" t="s">
        <v>7</v>
      </c>
      <c r="D1530" s="11" t="s">
        <v>4460</v>
      </c>
      <c r="E1530" s="11">
        <v>5077</v>
      </c>
      <c r="F1530" s="5" t="s">
        <v>5827</v>
      </c>
      <c r="G1530" s="5" t="s">
        <v>58</v>
      </c>
      <c r="H1530" s="5" t="str">
        <f t="shared" si="41"/>
        <v>UPDATE crash_ACC SET AGENCYtxt = 'MARTIN CO SHER' where RTRIM(AGENCY)='5077'</v>
      </c>
    </row>
    <row r="1531" spans="1:8" x14ac:dyDescent="0.25">
      <c r="A1531" s="7">
        <v>2350</v>
      </c>
      <c r="B1531" s="6" t="s">
        <v>2185</v>
      </c>
      <c r="C1531" s="7" t="s">
        <v>7</v>
      </c>
      <c r="D1531" s="11" t="s">
        <v>4461</v>
      </c>
      <c r="E1531" s="11">
        <v>5578</v>
      </c>
      <c r="F1531" s="5" t="s">
        <v>5828</v>
      </c>
      <c r="G1531" s="5" t="s">
        <v>58</v>
      </c>
      <c r="H1531" s="5" t="str">
        <f t="shared" si="41"/>
        <v>UPDATE crash_ACC SET AGENCYtxt = 'MCGREGOR PD' where RTRIM(AGENCY)='5578'</v>
      </c>
    </row>
    <row r="1532" spans="1:8" x14ac:dyDescent="0.25">
      <c r="A1532" s="7">
        <v>2351</v>
      </c>
      <c r="B1532" s="6" t="s">
        <v>2186</v>
      </c>
      <c r="C1532" s="7" t="s">
        <v>7</v>
      </c>
      <c r="D1532" s="11" t="s">
        <v>4462</v>
      </c>
      <c r="E1532" s="11">
        <v>5189</v>
      </c>
      <c r="F1532" s="5" t="s">
        <v>5829</v>
      </c>
      <c r="G1532" s="5" t="s">
        <v>58</v>
      </c>
      <c r="H1532" s="5" t="str">
        <f t="shared" si="41"/>
        <v>UPDATE crash_ACC SET AGENCYtxt = 'MCLEOD CO SHER' where RTRIM(AGENCY)='5189'</v>
      </c>
    </row>
    <row r="1533" spans="1:8" x14ac:dyDescent="0.25">
      <c r="A1533" s="7">
        <v>2352</v>
      </c>
      <c r="B1533" s="6" t="s">
        <v>2187</v>
      </c>
      <c r="C1533" s="7" t="s">
        <v>7</v>
      </c>
      <c r="D1533" s="11" t="s">
        <v>4463</v>
      </c>
      <c r="E1533" s="11">
        <v>5050</v>
      </c>
      <c r="F1533" s="5" t="s">
        <v>5830</v>
      </c>
      <c r="G1533" s="5" t="s">
        <v>58</v>
      </c>
      <c r="H1533" s="5" t="str">
        <f t="shared" si="41"/>
        <v>UPDATE crash_ACC SET AGENCYtxt = 'MEDINA PD' where RTRIM(AGENCY)='5050'</v>
      </c>
    </row>
    <row r="1534" spans="1:8" x14ac:dyDescent="0.25">
      <c r="A1534" s="7">
        <v>2353</v>
      </c>
      <c r="B1534" s="6" t="s">
        <v>2188</v>
      </c>
      <c r="C1534" s="7" t="s">
        <v>7</v>
      </c>
      <c r="D1534" s="11" t="s">
        <v>4464</v>
      </c>
      <c r="E1534" s="11">
        <v>5107</v>
      </c>
      <c r="F1534" s="5" t="s">
        <v>5831</v>
      </c>
      <c r="G1534" s="5" t="s">
        <v>58</v>
      </c>
      <c r="H1534" s="5" t="str">
        <f t="shared" si="41"/>
        <v>UPDATE crash_ACC SET AGENCYtxt = 'MEEKER CO SHER' where RTRIM(AGENCY)='5107'</v>
      </c>
    </row>
    <row r="1535" spans="1:8" x14ac:dyDescent="0.25">
      <c r="A1535" s="7">
        <v>2354</v>
      </c>
      <c r="B1535" s="6" t="s">
        <v>2189</v>
      </c>
      <c r="C1535" s="7" t="s">
        <v>7</v>
      </c>
      <c r="D1535" s="11" t="s">
        <v>4465</v>
      </c>
      <c r="E1535" s="11">
        <v>5060</v>
      </c>
      <c r="F1535" s="5" t="s">
        <v>5832</v>
      </c>
      <c r="G1535" s="5" t="s">
        <v>58</v>
      </c>
      <c r="H1535" s="5" t="str">
        <f t="shared" si="41"/>
        <v>UPDATE crash_ACC SET AGENCYtxt = 'MELROSE PD' where RTRIM(AGENCY)='5060'</v>
      </c>
    </row>
    <row r="1536" spans="1:8" x14ac:dyDescent="0.25">
      <c r="A1536" s="7">
        <v>2355</v>
      </c>
      <c r="B1536" s="6" t="s">
        <v>2190</v>
      </c>
      <c r="C1536" s="7" t="s">
        <v>7</v>
      </c>
      <c r="D1536" s="11" t="s">
        <v>4466</v>
      </c>
      <c r="E1536" s="11">
        <v>5161</v>
      </c>
      <c r="F1536" s="5" t="s">
        <v>5833</v>
      </c>
      <c r="G1536" s="5" t="s">
        <v>58</v>
      </c>
      <c r="H1536" s="5" t="str">
        <f t="shared" si="41"/>
        <v>UPDATE crash_ACC SET AGENCYtxt = 'MENAHGA PD' where RTRIM(AGENCY)='5161'</v>
      </c>
    </row>
    <row r="1537" spans="1:8" x14ac:dyDescent="0.25">
      <c r="A1537" s="7">
        <v>2356</v>
      </c>
      <c r="B1537" s="6" t="s">
        <v>2191</v>
      </c>
      <c r="C1537" s="7" t="s">
        <v>7</v>
      </c>
      <c r="D1537" s="11" t="s">
        <v>4467</v>
      </c>
      <c r="E1537" s="11">
        <v>5277</v>
      </c>
      <c r="F1537" s="5" t="s">
        <v>5834</v>
      </c>
      <c r="G1537" s="5" t="s">
        <v>58</v>
      </c>
      <c r="H1537" s="5" t="str">
        <f t="shared" si="41"/>
        <v>UPDATE crash_ACC SET AGENCYtxt = 'MENDOTA HEIGHTS PD' where RTRIM(AGENCY)='5277'</v>
      </c>
    </row>
    <row r="1538" spans="1:8" x14ac:dyDescent="0.25">
      <c r="A1538" s="7">
        <v>2357</v>
      </c>
      <c r="B1538" s="6" t="s">
        <v>2192</v>
      </c>
      <c r="C1538" s="7" t="s">
        <v>7</v>
      </c>
      <c r="D1538" s="11" t="s">
        <v>4468</v>
      </c>
      <c r="E1538" s="11">
        <v>5404</v>
      </c>
      <c r="F1538" s="5" t="s">
        <v>5835</v>
      </c>
      <c r="G1538" s="5" t="s">
        <v>58</v>
      </c>
      <c r="H1538" s="5" t="str">
        <f t="shared" si="41"/>
        <v>UPDATE crash_ACC SET AGENCYtxt = 'METRO TRANSIT POLICE' where RTRIM(AGENCY)='5404'</v>
      </c>
    </row>
    <row r="1539" spans="1:8" x14ac:dyDescent="0.25">
      <c r="A1539" s="7">
        <v>2358</v>
      </c>
      <c r="B1539" s="6" t="s">
        <v>2193</v>
      </c>
      <c r="C1539" s="7" t="s">
        <v>7</v>
      </c>
      <c r="D1539" s="11" t="s">
        <v>4469</v>
      </c>
      <c r="E1539" s="11">
        <v>5373</v>
      </c>
      <c r="F1539" s="5" t="s">
        <v>5836</v>
      </c>
      <c r="G1539" s="5" t="s">
        <v>58</v>
      </c>
      <c r="H1539" s="5" t="str">
        <f t="shared" si="41"/>
        <v>UPDATE crash_ACC SET AGENCYtxt = 'MILACA PD' where RTRIM(AGENCY)='5373'</v>
      </c>
    </row>
    <row r="1540" spans="1:8" x14ac:dyDescent="0.25">
      <c r="A1540" s="7">
        <v>2359</v>
      </c>
      <c r="B1540" s="6" t="s">
        <v>2194</v>
      </c>
      <c r="C1540" s="7" t="s">
        <v>7</v>
      </c>
      <c r="D1540" s="11" t="s">
        <v>4470</v>
      </c>
      <c r="E1540" s="11">
        <v>5303</v>
      </c>
      <c r="F1540" s="5" t="s">
        <v>5837</v>
      </c>
      <c r="G1540" s="5" t="s">
        <v>58</v>
      </c>
      <c r="H1540" s="5" t="str">
        <f t="shared" si="41"/>
        <v>UPDATE crash_ACC SET AGENCYtxt = 'MILLE LACS CO SHER' where RTRIM(AGENCY)='5303'</v>
      </c>
    </row>
    <row r="1541" spans="1:8" x14ac:dyDescent="0.25">
      <c r="A1541" s="7">
        <v>2360</v>
      </c>
      <c r="B1541" s="6" t="s">
        <v>2195</v>
      </c>
      <c r="C1541" s="7" t="s">
        <v>7</v>
      </c>
      <c r="D1541" s="11" t="s">
        <v>4471</v>
      </c>
      <c r="E1541" s="11">
        <v>5365</v>
      </c>
      <c r="F1541" s="5" t="s">
        <v>5838</v>
      </c>
      <c r="G1541" s="5" t="s">
        <v>58</v>
      </c>
      <c r="H1541" s="5" t="str">
        <f t="shared" si="41"/>
        <v>UPDATE crash_ACC SET AGENCYtxt = 'MILLE LACS TRIBAL PD' where RTRIM(AGENCY)='5365'</v>
      </c>
    </row>
    <row r="1542" spans="1:8" x14ac:dyDescent="0.25">
      <c r="A1542" s="7">
        <v>2361</v>
      </c>
      <c r="B1542" s="6" t="s">
        <v>2196</v>
      </c>
      <c r="C1542" s="7" t="s">
        <v>7</v>
      </c>
      <c r="D1542" s="11" t="s">
        <v>4472</v>
      </c>
      <c r="E1542" s="11">
        <v>5408</v>
      </c>
      <c r="F1542" s="5" t="s">
        <v>5839</v>
      </c>
      <c r="G1542" s="5" t="s">
        <v>58</v>
      </c>
      <c r="H1542" s="5" t="str">
        <f t="shared" si="41"/>
        <v>UPDATE crash_ACC SET AGENCYtxt = 'MINNEAPOLIS PD' where RTRIM(AGENCY)='5408'</v>
      </c>
    </row>
    <row r="1543" spans="1:8" x14ac:dyDescent="0.25">
      <c r="A1543" s="7">
        <v>2362</v>
      </c>
      <c r="B1543" s="6" t="s">
        <v>2197</v>
      </c>
      <c r="C1543" s="7" t="s">
        <v>7</v>
      </c>
      <c r="D1543" s="11" t="s">
        <v>4473</v>
      </c>
      <c r="E1543" s="11">
        <v>5375</v>
      </c>
      <c r="F1543" s="5" t="s">
        <v>5840</v>
      </c>
      <c r="G1543" s="5" t="s">
        <v>58</v>
      </c>
      <c r="H1543" s="5" t="str">
        <f t="shared" si="41"/>
        <v>UPDATE crash_ACC SET AGENCYtxt = 'MINNEOTA PD' where RTRIM(AGENCY)='5375'</v>
      </c>
    </row>
    <row r="1544" spans="1:8" x14ac:dyDescent="0.25">
      <c r="A1544" s="7">
        <v>2363</v>
      </c>
      <c r="B1544" s="6" t="s">
        <v>2198</v>
      </c>
      <c r="C1544" s="7" t="s">
        <v>7</v>
      </c>
      <c r="D1544" s="11" t="s">
        <v>4474</v>
      </c>
      <c r="E1544" s="11">
        <v>5473</v>
      </c>
      <c r="F1544" s="5" t="s">
        <v>5841</v>
      </c>
      <c r="G1544" s="5" t="s">
        <v>58</v>
      </c>
      <c r="H1544" s="5" t="str">
        <f t="shared" si="41"/>
        <v>UPDATE crash_ACC SET AGENCYtxt = 'MN DNR' where RTRIM(AGENCY)='5473'</v>
      </c>
    </row>
    <row r="1545" spans="1:8" x14ac:dyDescent="0.25">
      <c r="A1545" s="7">
        <v>2364</v>
      </c>
      <c r="B1545" s="6" t="s">
        <v>2199</v>
      </c>
      <c r="C1545" s="7" t="s">
        <v>7</v>
      </c>
      <c r="D1545" s="11" t="s">
        <v>4475</v>
      </c>
      <c r="E1545" s="11">
        <v>5079</v>
      </c>
      <c r="F1545" s="5" t="s">
        <v>5842</v>
      </c>
      <c r="G1545" s="5" t="s">
        <v>58</v>
      </c>
      <c r="H1545" s="5" t="str">
        <f t="shared" si="41"/>
        <v>UPDATE crash_ACC SET AGENCYtxt = 'MN GANG STRIKE' where RTRIM(AGENCY)='5079'</v>
      </c>
    </row>
    <row r="1546" spans="1:8" x14ac:dyDescent="0.25">
      <c r="A1546" s="7">
        <v>2365</v>
      </c>
      <c r="B1546" s="6" t="s">
        <v>2200</v>
      </c>
      <c r="C1546" s="7" t="s">
        <v>7</v>
      </c>
      <c r="D1546" s="11" t="s">
        <v>4476</v>
      </c>
      <c r="E1546" s="11">
        <v>5614</v>
      </c>
      <c r="F1546" s="5" t="s">
        <v>5843</v>
      </c>
      <c r="G1546" s="5" t="s">
        <v>58</v>
      </c>
      <c r="H1546" s="5" t="str">
        <f t="shared" si="41"/>
        <v>UPDATE crash_ACC SET AGENCYtxt = 'MINNESOTA LAKE PD' where RTRIM(AGENCY)='5614'</v>
      </c>
    </row>
    <row r="1547" spans="1:8" x14ac:dyDescent="0.25">
      <c r="A1547" s="7">
        <v>2366</v>
      </c>
      <c r="B1547" s="6" t="s">
        <v>2201</v>
      </c>
      <c r="C1547" s="7" t="s">
        <v>7</v>
      </c>
      <c r="D1547" s="11" t="s">
        <v>4477</v>
      </c>
      <c r="E1547" s="11">
        <v>5556</v>
      </c>
      <c r="F1547" s="5" t="s">
        <v>5844</v>
      </c>
      <c r="G1547" s="5" t="s">
        <v>58</v>
      </c>
      <c r="H1547" s="5" t="str">
        <f t="shared" si="41"/>
        <v>UPDATE crash_ACC SET AGENCYtxt = 'MN STATE FAIR PD' where RTRIM(AGENCY)='5556'</v>
      </c>
    </row>
    <row r="1548" spans="1:8" x14ac:dyDescent="0.25">
      <c r="A1548" s="7">
        <v>2367</v>
      </c>
      <c r="B1548" s="6" t="s">
        <v>2202</v>
      </c>
      <c r="C1548" s="7" t="s">
        <v>7</v>
      </c>
      <c r="D1548" s="11" t="s">
        <v>4478</v>
      </c>
      <c r="E1548" s="11">
        <v>5113</v>
      </c>
      <c r="F1548" s="5" t="s">
        <v>5845</v>
      </c>
      <c r="G1548" s="5" t="s">
        <v>58</v>
      </c>
      <c r="H1548" s="5" t="str">
        <f t="shared" si="41"/>
        <v>UPDATE crash_ACC SET AGENCYtxt = 'MINNETONKA PD' where RTRIM(AGENCY)='5113'</v>
      </c>
    </row>
    <row r="1549" spans="1:8" x14ac:dyDescent="0.25">
      <c r="A1549" s="7">
        <v>2368</v>
      </c>
      <c r="B1549" s="6" t="s">
        <v>2203</v>
      </c>
      <c r="C1549" s="7" t="s">
        <v>7</v>
      </c>
      <c r="D1549" s="11" t="s">
        <v>4479</v>
      </c>
      <c r="E1549" s="11">
        <v>5166</v>
      </c>
      <c r="F1549" s="5" t="s">
        <v>5846</v>
      </c>
      <c r="G1549" s="5" t="s">
        <v>58</v>
      </c>
      <c r="H1549" s="5" t="str">
        <f t="shared" si="41"/>
        <v>UPDATE crash_ACC SET AGENCYtxt = 'MINNETRISTA PD' where RTRIM(AGENCY)='5166'</v>
      </c>
    </row>
    <row r="1550" spans="1:8" x14ac:dyDescent="0.25">
      <c r="A1550" s="7">
        <v>2369</v>
      </c>
      <c r="B1550" s="6" t="s">
        <v>2204</v>
      </c>
      <c r="C1550" s="7" t="s">
        <v>7</v>
      </c>
      <c r="D1550" s="11" t="s">
        <v>4480</v>
      </c>
      <c r="E1550" s="11">
        <v>5094</v>
      </c>
      <c r="F1550" s="5" t="s">
        <v>5847</v>
      </c>
      <c r="G1550" s="5" t="s">
        <v>58</v>
      </c>
      <c r="H1550" s="5" t="str">
        <f t="shared" si="41"/>
        <v>UPDATE crash_ACC SET AGENCYtxt = 'MONTEVIDEO PD' where RTRIM(AGENCY)='5094'</v>
      </c>
    </row>
    <row r="1551" spans="1:8" x14ac:dyDescent="0.25">
      <c r="A1551" s="7">
        <v>2370</v>
      </c>
      <c r="B1551" s="6" t="s">
        <v>2205</v>
      </c>
      <c r="C1551" s="7" t="s">
        <v>7</v>
      </c>
      <c r="D1551" s="11" t="s">
        <v>4481</v>
      </c>
      <c r="E1551" s="11">
        <v>5304</v>
      </c>
      <c r="F1551" s="5" t="s">
        <v>5848</v>
      </c>
      <c r="G1551" s="5" t="s">
        <v>58</v>
      </c>
      <c r="H1551" s="5" t="str">
        <f t="shared" si="41"/>
        <v>UPDATE crash_ACC SET AGENCYtxt = 'MONTGOMERY PD' where RTRIM(AGENCY)='5304'</v>
      </c>
    </row>
    <row r="1552" spans="1:8" x14ac:dyDescent="0.25">
      <c r="A1552" s="7">
        <v>2371</v>
      </c>
      <c r="B1552" s="6" t="s">
        <v>2206</v>
      </c>
      <c r="C1552" s="7" t="s">
        <v>7</v>
      </c>
      <c r="D1552" s="11" t="s">
        <v>4482</v>
      </c>
      <c r="E1552" s="11">
        <v>5061</v>
      </c>
      <c r="F1552" s="5" t="s">
        <v>5849</v>
      </c>
      <c r="G1552" s="5" t="s">
        <v>58</v>
      </c>
      <c r="H1552" s="5" t="str">
        <f t="shared" si="41"/>
        <v>UPDATE crash_ACC SET AGENCYtxt = 'MOORHEAD PD' where RTRIM(AGENCY)='5061'</v>
      </c>
    </row>
    <row r="1553" spans="1:8" x14ac:dyDescent="0.25">
      <c r="A1553" s="7">
        <v>2372</v>
      </c>
      <c r="B1553" s="6" t="s">
        <v>2207</v>
      </c>
      <c r="C1553" s="7" t="s">
        <v>7</v>
      </c>
      <c r="D1553" s="11" t="s">
        <v>4483</v>
      </c>
      <c r="E1553" s="11">
        <v>5279</v>
      </c>
      <c r="F1553" s="5" t="s">
        <v>5850</v>
      </c>
      <c r="G1553" s="5" t="s">
        <v>58</v>
      </c>
      <c r="H1553" s="5" t="str">
        <f t="shared" si="41"/>
        <v>UPDATE crash_ACC SET AGENCYtxt = 'MOOSE LAKE PD' where RTRIM(AGENCY)='5279'</v>
      </c>
    </row>
    <row r="1554" spans="1:8" x14ac:dyDescent="0.25">
      <c r="A1554" s="7">
        <v>2373</v>
      </c>
      <c r="B1554" s="6" t="s">
        <v>2208</v>
      </c>
      <c r="C1554" s="7" t="s">
        <v>7</v>
      </c>
      <c r="D1554" s="11" t="s">
        <v>4484</v>
      </c>
      <c r="E1554" s="11">
        <v>5341</v>
      </c>
      <c r="F1554" s="5" t="s">
        <v>5851</v>
      </c>
      <c r="G1554" s="5" t="s">
        <v>58</v>
      </c>
      <c r="H1554" s="5" t="str">
        <f t="shared" si="41"/>
        <v>UPDATE crash_ACC SET AGENCYtxt = 'MORA PD' where RTRIM(AGENCY)='5341'</v>
      </c>
    </row>
    <row r="1555" spans="1:8" x14ac:dyDescent="0.25">
      <c r="A1555" s="7">
        <v>2374</v>
      </c>
      <c r="B1555" s="6" t="s">
        <v>2209</v>
      </c>
      <c r="C1555" s="7" t="s">
        <v>7</v>
      </c>
      <c r="D1555" s="11" t="s">
        <v>4485</v>
      </c>
      <c r="E1555" s="11">
        <v>5466</v>
      </c>
      <c r="F1555" s="5" t="s">
        <v>5852</v>
      </c>
      <c r="G1555" s="5" t="s">
        <v>58</v>
      </c>
      <c r="H1555" s="5" t="str">
        <f t="shared" si="41"/>
        <v>UPDATE crash_ACC SET AGENCYtxt = 'MORGAN PD' where RTRIM(AGENCY)='5466'</v>
      </c>
    </row>
    <row r="1556" spans="1:8" x14ac:dyDescent="0.25">
      <c r="A1556" s="7">
        <v>2375</v>
      </c>
      <c r="B1556" s="6" t="s">
        <v>2210</v>
      </c>
      <c r="C1556" s="7" t="s">
        <v>7</v>
      </c>
      <c r="D1556" s="11" t="s">
        <v>4486</v>
      </c>
      <c r="E1556" s="11">
        <v>5187</v>
      </c>
      <c r="F1556" s="5" t="s">
        <v>5853</v>
      </c>
      <c r="G1556" s="5" t="s">
        <v>58</v>
      </c>
      <c r="H1556" s="5" t="str">
        <f t="shared" ref="H1556:H1619" si="42">"UPDATE crash_"&amp;TRIM(G1556)&amp;" SET "&amp;TRIM(C1556)&amp;"txt = '"&amp;TRIM(F1556)&amp;"' where RTRIM("&amp;TRIM(C1556)&amp;")='"&amp;TRIM(E1556)&amp;"'"</f>
        <v>UPDATE crash_ACC SET AGENCYtxt = 'MORRIS PD' where RTRIM(AGENCY)='5187'</v>
      </c>
    </row>
    <row r="1557" spans="1:8" x14ac:dyDescent="0.25">
      <c r="A1557" s="7">
        <v>2376</v>
      </c>
      <c r="B1557" s="6" t="s">
        <v>2211</v>
      </c>
      <c r="C1557" s="7" t="s">
        <v>7</v>
      </c>
      <c r="D1557" s="11" t="s">
        <v>4487</v>
      </c>
      <c r="E1557" s="11">
        <v>5119</v>
      </c>
      <c r="F1557" s="5" t="s">
        <v>5854</v>
      </c>
      <c r="G1557" s="5" t="s">
        <v>58</v>
      </c>
      <c r="H1557" s="5" t="str">
        <f t="shared" si="42"/>
        <v>UPDATE crash_ACC SET AGENCYtxt = 'MORRISON CO SHER' where RTRIM(AGENCY)='5119'</v>
      </c>
    </row>
    <row r="1558" spans="1:8" x14ac:dyDescent="0.25">
      <c r="A1558" s="7">
        <v>2377</v>
      </c>
      <c r="B1558" s="6" t="s">
        <v>2212</v>
      </c>
      <c r="C1558" s="7" t="s">
        <v>7</v>
      </c>
      <c r="D1558" s="11" t="s">
        <v>4488</v>
      </c>
      <c r="E1558" s="11">
        <v>5800</v>
      </c>
      <c r="F1558" s="5" t="s">
        <v>5855</v>
      </c>
      <c r="G1558" s="5" t="s">
        <v>58</v>
      </c>
      <c r="H1558" s="5" t="str">
        <f t="shared" si="42"/>
        <v>UPDATE crash_ACC SET AGENCYtxt = 'MORRISTOWN PD' where RTRIM(AGENCY)='5800'</v>
      </c>
    </row>
    <row r="1559" spans="1:8" x14ac:dyDescent="0.25">
      <c r="A1559" s="7">
        <v>2378</v>
      </c>
      <c r="B1559" s="6" t="s">
        <v>2213</v>
      </c>
      <c r="C1559" s="7" t="s">
        <v>7</v>
      </c>
      <c r="D1559" s="11" t="s">
        <v>4489</v>
      </c>
      <c r="E1559" s="11">
        <v>5223</v>
      </c>
      <c r="F1559" s="5" t="s">
        <v>5856</v>
      </c>
      <c r="G1559" s="5" t="s">
        <v>58</v>
      </c>
      <c r="H1559" s="5" t="str">
        <f t="shared" si="42"/>
        <v>UPDATE crash_ACC SET AGENCYtxt = 'MORTON PD' where RTRIM(AGENCY)='5223'</v>
      </c>
    </row>
    <row r="1560" spans="1:8" x14ac:dyDescent="0.25">
      <c r="A1560" s="7">
        <v>2379</v>
      </c>
      <c r="B1560" s="6" t="s">
        <v>2214</v>
      </c>
      <c r="C1560" s="7" t="s">
        <v>7</v>
      </c>
      <c r="D1560" s="11" t="s">
        <v>4490</v>
      </c>
      <c r="E1560" s="11">
        <v>5305</v>
      </c>
      <c r="F1560" s="5" t="s">
        <v>5857</v>
      </c>
      <c r="G1560" s="5" t="s">
        <v>58</v>
      </c>
      <c r="H1560" s="5" t="str">
        <f t="shared" si="42"/>
        <v>UPDATE crash_ACC SET AGENCYtxt = 'MOTLEY PD' where RTRIM(AGENCY)='5305'</v>
      </c>
    </row>
    <row r="1561" spans="1:8" x14ac:dyDescent="0.25">
      <c r="A1561" s="7">
        <v>2380</v>
      </c>
      <c r="B1561" s="6" t="s">
        <v>2215</v>
      </c>
      <c r="C1561" s="7" t="s">
        <v>7</v>
      </c>
      <c r="D1561" s="11" t="s">
        <v>4491</v>
      </c>
      <c r="E1561" s="11">
        <v>5220</v>
      </c>
      <c r="F1561" s="5" t="s">
        <v>5858</v>
      </c>
      <c r="G1561" s="5" t="s">
        <v>58</v>
      </c>
      <c r="H1561" s="5" t="str">
        <f t="shared" si="42"/>
        <v>UPDATE crash_ACC SET AGENCYtxt = 'MOUND PD' where RTRIM(AGENCY)='5220'</v>
      </c>
    </row>
    <row r="1562" spans="1:8" x14ac:dyDescent="0.25">
      <c r="A1562" s="7">
        <v>2381</v>
      </c>
      <c r="B1562" s="6" t="s">
        <v>2216</v>
      </c>
      <c r="C1562" s="7" t="s">
        <v>7</v>
      </c>
      <c r="D1562" s="11" t="s">
        <v>4492</v>
      </c>
      <c r="E1562" s="11">
        <v>5028</v>
      </c>
      <c r="F1562" s="5" t="s">
        <v>5859</v>
      </c>
      <c r="G1562" s="5" t="s">
        <v>58</v>
      </c>
      <c r="H1562" s="5" t="str">
        <f t="shared" si="42"/>
        <v>UPDATE crash_ACC SET AGENCYtxt = 'MOUNDS VIEW PD' where RTRIM(AGENCY)='5028'</v>
      </c>
    </row>
    <row r="1563" spans="1:8" x14ac:dyDescent="0.25">
      <c r="A1563" s="7">
        <v>2382</v>
      </c>
      <c r="B1563" s="6" t="s">
        <v>2217</v>
      </c>
      <c r="C1563" s="7" t="s">
        <v>7</v>
      </c>
      <c r="D1563" s="11" t="s">
        <v>4493</v>
      </c>
      <c r="E1563" s="11">
        <v>5031</v>
      </c>
      <c r="F1563" s="5" t="s">
        <v>5860</v>
      </c>
      <c r="G1563" s="5" t="s">
        <v>58</v>
      </c>
      <c r="H1563" s="5" t="str">
        <f t="shared" si="42"/>
        <v>UPDATE crash_ACC SET AGENCYtxt = 'MOUNTAIN LAKE PD' where RTRIM(AGENCY)='5031'</v>
      </c>
    </row>
    <row r="1564" spans="1:8" x14ac:dyDescent="0.25">
      <c r="A1564" s="7">
        <v>2383</v>
      </c>
      <c r="B1564" s="6" t="s">
        <v>2218</v>
      </c>
      <c r="C1564" s="7" t="s">
        <v>7</v>
      </c>
      <c r="D1564" s="11" t="s">
        <v>4494</v>
      </c>
      <c r="E1564" s="11">
        <v>5258</v>
      </c>
      <c r="F1564" s="5" t="s">
        <v>5861</v>
      </c>
      <c r="G1564" s="5" t="s">
        <v>58</v>
      </c>
      <c r="H1564" s="5" t="str">
        <f t="shared" si="42"/>
        <v>UPDATE crash_ACC SET AGENCYtxt = 'MOWER CO SHER' where RTRIM(AGENCY)='5258'</v>
      </c>
    </row>
    <row r="1565" spans="1:8" x14ac:dyDescent="0.25">
      <c r="A1565" s="7">
        <v>2384</v>
      </c>
      <c r="B1565" s="6" t="s">
        <v>2219</v>
      </c>
      <c r="C1565" s="7" t="s">
        <v>7</v>
      </c>
      <c r="D1565" s="11" t="s">
        <v>4495</v>
      </c>
      <c r="E1565" s="11">
        <v>5246</v>
      </c>
      <c r="F1565" s="5" t="s">
        <v>5862</v>
      </c>
      <c r="G1565" s="5" t="s">
        <v>58</v>
      </c>
      <c r="H1565" s="5" t="str">
        <f t="shared" si="42"/>
        <v>UPDATE crash_ACC SET AGENCYtxt = 'MPLS PARK PD' where RTRIM(AGENCY)='5246'</v>
      </c>
    </row>
    <row r="1566" spans="1:8" x14ac:dyDescent="0.25">
      <c r="A1566" s="7">
        <v>2385</v>
      </c>
      <c r="B1566" s="6" t="s">
        <v>2220</v>
      </c>
      <c r="C1566" s="7" t="s">
        <v>7</v>
      </c>
      <c r="D1566" s="11" t="s">
        <v>4496</v>
      </c>
      <c r="E1566" s="11">
        <v>5040</v>
      </c>
      <c r="F1566" s="5" t="s">
        <v>5863</v>
      </c>
      <c r="G1566" s="5" t="s">
        <v>58</v>
      </c>
      <c r="H1566" s="5" t="str">
        <f t="shared" si="42"/>
        <v>UPDATE crash_ACC SET AGENCYtxt = 'MPLS PARK POLICE' where RTRIM(AGENCY)='5040'</v>
      </c>
    </row>
    <row r="1567" spans="1:8" x14ac:dyDescent="0.25">
      <c r="A1567" s="7">
        <v>2386</v>
      </c>
      <c r="B1567" s="6" t="s">
        <v>2221</v>
      </c>
      <c r="C1567" s="7" t="s">
        <v>7</v>
      </c>
      <c r="D1567" s="11" t="s">
        <v>4497</v>
      </c>
      <c r="E1567" s="11">
        <v>5350</v>
      </c>
      <c r="F1567" s="5" t="s">
        <v>5864</v>
      </c>
      <c r="G1567" s="5" t="s">
        <v>58</v>
      </c>
      <c r="H1567" s="5" t="str">
        <f t="shared" si="42"/>
        <v>UPDATE crash_ACC SET AGENCYtxt = 'MPLS PARK &amp; TRFIC' where RTRIM(AGENCY)='5350'</v>
      </c>
    </row>
    <row r="1568" spans="1:8" x14ac:dyDescent="0.25">
      <c r="A1568" s="7">
        <v>2387</v>
      </c>
      <c r="B1568" s="6" t="s">
        <v>2222</v>
      </c>
      <c r="C1568" s="7" t="s">
        <v>7</v>
      </c>
      <c r="D1568" s="11" t="s">
        <v>4498</v>
      </c>
      <c r="E1568" s="11">
        <v>5111</v>
      </c>
      <c r="F1568" s="5" t="s">
        <v>5865</v>
      </c>
      <c r="G1568" s="5" t="s">
        <v>58</v>
      </c>
      <c r="H1568" s="5" t="str">
        <f t="shared" si="42"/>
        <v>UPDATE crash_ACC SET AGENCYtxt = 'MSP AIRPORT PD' where RTRIM(AGENCY)='5111'</v>
      </c>
    </row>
    <row r="1569" spans="1:8" x14ac:dyDescent="0.25">
      <c r="A1569" s="7">
        <v>2388</v>
      </c>
      <c r="B1569" s="6" t="s">
        <v>2223</v>
      </c>
      <c r="C1569" s="7" t="s">
        <v>7</v>
      </c>
      <c r="D1569" s="11" t="s">
        <v>4499</v>
      </c>
      <c r="E1569" s="11">
        <v>5212</v>
      </c>
      <c r="F1569" s="5" t="s">
        <v>5866</v>
      </c>
      <c r="G1569" s="5" t="s">
        <v>58</v>
      </c>
      <c r="H1569" s="5" t="str">
        <f t="shared" si="42"/>
        <v>UPDATE crash_ACC SET AGENCYtxt = 'MURRAY CO SHER' where RTRIM(AGENCY)='5212'</v>
      </c>
    </row>
    <row r="1570" spans="1:8" x14ac:dyDescent="0.25">
      <c r="A1570" s="7">
        <v>2389</v>
      </c>
      <c r="B1570" s="6" t="s">
        <v>2224</v>
      </c>
      <c r="C1570" s="7" t="s">
        <v>7</v>
      </c>
      <c r="D1570" s="11" t="s">
        <v>4500</v>
      </c>
      <c r="E1570" s="11">
        <v>5393</v>
      </c>
      <c r="F1570" s="5" t="s">
        <v>5867</v>
      </c>
      <c r="G1570" s="5" t="s">
        <v>58</v>
      </c>
      <c r="H1570" s="5" t="str">
        <f t="shared" si="42"/>
        <v>UPDATE crash_ACC SET AGENCYtxt = 'NASHWAUK PD' where RTRIM(AGENCY)='5393'</v>
      </c>
    </row>
    <row r="1571" spans="1:8" x14ac:dyDescent="0.25">
      <c r="A1571" s="7">
        <v>2390</v>
      </c>
      <c r="B1571" s="6" t="s">
        <v>2225</v>
      </c>
      <c r="C1571" s="7" t="s">
        <v>7</v>
      </c>
      <c r="D1571" s="11" t="s">
        <v>4501</v>
      </c>
      <c r="E1571" s="11">
        <v>5412</v>
      </c>
      <c r="F1571" s="5" t="s">
        <v>5868</v>
      </c>
      <c r="G1571" s="5" t="s">
        <v>58</v>
      </c>
      <c r="H1571" s="5" t="str">
        <f t="shared" si="42"/>
        <v>UPDATE crash_ACC SET AGENCYtxt = 'NEVIS PD' where RTRIM(AGENCY)='5412'</v>
      </c>
    </row>
    <row r="1572" spans="1:8" x14ac:dyDescent="0.25">
      <c r="A1572" s="7">
        <v>2391</v>
      </c>
      <c r="B1572" s="6" t="s">
        <v>2226</v>
      </c>
      <c r="C1572" s="7" t="s">
        <v>7</v>
      </c>
      <c r="D1572" s="11" t="s">
        <v>4502</v>
      </c>
      <c r="E1572" s="11">
        <v>5054</v>
      </c>
      <c r="F1572" s="5" t="s">
        <v>5869</v>
      </c>
      <c r="G1572" s="5" t="s">
        <v>58</v>
      </c>
      <c r="H1572" s="5" t="str">
        <f t="shared" si="42"/>
        <v>UPDATE crash_ACC SET AGENCYtxt = 'NEW BRIGHTON PD' where RTRIM(AGENCY)='5054'</v>
      </c>
    </row>
    <row r="1573" spans="1:8" x14ac:dyDescent="0.25">
      <c r="A1573" s="7">
        <v>2392</v>
      </c>
      <c r="B1573" s="6" t="s">
        <v>2227</v>
      </c>
      <c r="C1573" s="7" t="s">
        <v>7</v>
      </c>
      <c r="D1573" s="11" t="s">
        <v>4503</v>
      </c>
      <c r="E1573" s="11">
        <v>5034</v>
      </c>
      <c r="F1573" s="5" t="s">
        <v>5870</v>
      </c>
      <c r="G1573" s="5" t="s">
        <v>58</v>
      </c>
      <c r="H1573" s="5" t="str">
        <f t="shared" si="42"/>
        <v>UPDATE crash_ACC SET AGENCYtxt = 'NEW HOPE PD' where RTRIM(AGENCY)='5034'</v>
      </c>
    </row>
    <row r="1574" spans="1:8" x14ac:dyDescent="0.25">
      <c r="A1574" s="7">
        <v>2393</v>
      </c>
      <c r="B1574" s="6" t="s">
        <v>2228</v>
      </c>
      <c r="C1574" s="7" t="s">
        <v>7</v>
      </c>
      <c r="D1574" s="11" t="s">
        <v>4504</v>
      </c>
      <c r="E1574" s="11">
        <v>5427</v>
      </c>
      <c r="F1574" s="5" t="s">
        <v>5871</v>
      </c>
      <c r="G1574" s="5" t="s">
        <v>58</v>
      </c>
      <c r="H1574" s="5" t="str">
        <f t="shared" si="42"/>
        <v>UPDATE crash_ACC SET AGENCYtxt = 'NEW RICHLAND PD' where RTRIM(AGENCY)='5427'</v>
      </c>
    </row>
    <row r="1575" spans="1:8" x14ac:dyDescent="0.25">
      <c r="A1575" s="7">
        <v>2394</v>
      </c>
      <c r="B1575" s="6" t="s">
        <v>2229</v>
      </c>
      <c r="C1575" s="7" t="s">
        <v>7</v>
      </c>
      <c r="D1575" s="11" t="s">
        <v>4505</v>
      </c>
      <c r="E1575" s="11">
        <v>5025</v>
      </c>
      <c r="F1575" s="5" t="s">
        <v>5872</v>
      </c>
      <c r="G1575" s="5" t="s">
        <v>58</v>
      </c>
      <c r="H1575" s="5" t="str">
        <f t="shared" si="42"/>
        <v>UPDATE crash_ACC SET AGENCYtxt = 'NEW PRAGUE PD' where RTRIM(AGENCY)='5025'</v>
      </c>
    </row>
    <row r="1576" spans="1:8" x14ac:dyDescent="0.25">
      <c r="A1576" s="7">
        <v>2395</v>
      </c>
      <c r="B1576" s="6" t="s">
        <v>2230</v>
      </c>
      <c r="C1576" s="7" t="s">
        <v>7</v>
      </c>
      <c r="D1576" s="11" t="s">
        <v>4506</v>
      </c>
      <c r="E1576" s="11">
        <v>5165</v>
      </c>
      <c r="F1576" s="5" t="s">
        <v>5873</v>
      </c>
      <c r="G1576" s="5" t="s">
        <v>58</v>
      </c>
      <c r="H1576" s="5" t="str">
        <f t="shared" si="42"/>
        <v>UPDATE crash_ACC SET AGENCYtxt = 'NEW ULM PD' where RTRIM(AGENCY)='5165'</v>
      </c>
    </row>
    <row r="1577" spans="1:8" x14ac:dyDescent="0.25">
      <c r="A1577" s="7">
        <v>2396</v>
      </c>
      <c r="B1577" s="6" t="s">
        <v>2231</v>
      </c>
      <c r="C1577" s="7" t="s">
        <v>7</v>
      </c>
      <c r="D1577" s="11" t="s">
        <v>4507</v>
      </c>
      <c r="E1577" s="11">
        <v>5389</v>
      </c>
      <c r="F1577" s="5" t="s">
        <v>5874</v>
      </c>
      <c r="G1577" s="5" t="s">
        <v>58</v>
      </c>
      <c r="H1577" s="5" t="str">
        <f t="shared" si="42"/>
        <v>UPDATE crash_ACC SET AGENCYtxt = 'NEW YORK MILLS PD' where RTRIM(AGENCY)='5389'</v>
      </c>
    </row>
    <row r="1578" spans="1:8" x14ac:dyDescent="0.25">
      <c r="A1578" s="7">
        <v>2397</v>
      </c>
      <c r="B1578" s="6" t="s">
        <v>2232</v>
      </c>
      <c r="C1578" s="7" t="s">
        <v>7</v>
      </c>
      <c r="D1578" s="11" t="s">
        <v>4508</v>
      </c>
      <c r="E1578" s="11">
        <v>5115</v>
      </c>
      <c r="F1578" s="5" t="s">
        <v>5875</v>
      </c>
      <c r="G1578" s="5" t="s">
        <v>58</v>
      </c>
      <c r="H1578" s="5" t="str">
        <f t="shared" si="42"/>
        <v>UPDATE crash_ACC SET AGENCYtxt = 'NEWPORT PD' where RTRIM(AGENCY)='5115'</v>
      </c>
    </row>
    <row r="1579" spans="1:8" x14ac:dyDescent="0.25">
      <c r="A1579" s="7">
        <v>2398</v>
      </c>
      <c r="B1579" s="6" t="s">
        <v>2233</v>
      </c>
      <c r="C1579" s="7" t="s">
        <v>7</v>
      </c>
      <c r="D1579" s="11" t="s">
        <v>4509</v>
      </c>
      <c r="E1579" s="11">
        <v>5130</v>
      </c>
      <c r="F1579" s="5" t="s">
        <v>5876</v>
      </c>
      <c r="G1579" s="5" t="s">
        <v>58</v>
      </c>
      <c r="H1579" s="5" t="str">
        <f t="shared" si="42"/>
        <v>UPDATE crash_ACC SET AGENCYtxt = 'NICOLLET CO SHER' where RTRIM(AGENCY)='5130'</v>
      </c>
    </row>
    <row r="1580" spans="1:8" x14ac:dyDescent="0.25">
      <c r="A1580" s="7">
        <v>2399</v>
      </c>
      <c r="B1580" s="6" t="s">
        <v>2234</v>
      </c>
      <c r="C1580" s="7" t="s">
        <v>7</v>
      </c>
      <c r="D1580" s="11" t="s">
        <v>4510</v>
      </c>
      <c r="E1580" s="11">
        <v>5156</v>
      </c>
      <c r="F1580" s="5" t="s">
        <v>5877</v>
      </c>
      <c r="G1580" s="5" t="s">
        <v>58</v>
      </c>
      <c r="H1580" s="5" t="str">
        <f t="shared" si="42"/>
        <v>UPDATE crash_ACC SET AGENCYtxt = 'NISSWA PD' where RTRIM(AGENCY)='5156'</v>
      </c>
    </row>
    <row r="1581" spans="1:8" x14ac:dyDescent="0.25">
      <c r="A1581" s="7">
        <v>2400</v>
      </c>
      <c r="B1581" s="6" t="s">
        <v>2235</v>
      </c>
      <c r="C1581" s="7" t="s">
        <v>7</v>
      </c>
      <c r="D1581" s="11" t="s">
        <v>4511</v>
      </c>
      <c r="E1581" s="11">
        <v>5261</v>
      </c>
      <c r="F1581" s="5" t="s">
        <v>5878</v>
      </c>
      <c r="G1581" s="5" t="s">
        <v>58</v>
      </c>
      <c r="H1581" s="5" t="str">
        <f t="shared" si="42"/>
        <v>UPDATE crash_ACC SET AGENCYtxt = 'NO ST PAUL PD' where RTRIM(AGENCY)='5261'</v>
      </c>
    </row>
    <row r="1582" spans="1:8" x14ac:dyDescent="0.25">
      <c r="A1582" s="7">
        <v>2401</v>
      </c>
      <c r="B1582" s="6" t="s">
        <v>2236</v>
      </c>
      <c r="C1582" s="7" t="s">
        <v>7</v>
      </c>
      <c r="D1582" s="11" t="s">
        <v>4512</v>
      </c>
      <c r="E1582" s="11">
        <v>5361</v>
      </c>
      <c r="F1582" s="5" t="s">
        <v>5879</v>
      </c>
      <c r="G1582" s="5" t="s">
        <v>58</v>
      </c>
      <c r="H1582" s="5" t="str">
        <f t="shared" si="42"/>
        <v>UPDATE crash_ACC SET AGENCYtxt = 'NOBLES CO SHER' where RTRIM(AGENCY)='5361'</v>
      </c>
    </row>
    <row r="1583" spans="1:8" x14ac:dyDescent="0.25">
      <c r="A1583" s="7">
        <v>2402</v>
      </c>
      <c r="B1583" s="6" t="s">
        <v>2237</v>
      </c>
      <c r="C1583" s="7" t="s">
        <v>7</v>
      </c>
      <c r="D1583" s="11" t="s">
        <v>4513</v>
      </c>
      <c r="E1583" s="11">
        <v>5371</v>
      </c>
      <c r="F1583" s="5" t="s">
        <v>5880</v>
      </c>
      <c r="G1583" s="5" t="s">
        <v>58</v>
      </c>
      <c r="H1583" s="5" t="str">
        <f t="shared" si="42"/>
        <v>UPDATE crash_ACC SET AGENCYtxt = 'NORMAN CO SHER' where RTRIM(AGENCY)='5371'</v>
      </c>
    </row>
    <row r="1584" spans="1:8" x14ac:dyDescent="0.25">
      <c r="A1584" s="7">
        <v>2403</v>
      </c>
      <c r="B1584" s="6" t="s">
        <v>2238</v>
      </c>
      <c r="C1584" s="7" t="s">
        <v>7</v>
      </c>
      <c r="D1584" s="11" t="s">
        <v>4514</v>
      </c>
      <c r="E1584" s="11">
        <v>5209</v>
      </c>
      <c r="F1584" s="5" t="s">
        <v>5881</v>
      </c>
      <c r="G1584" s="5" t="s">
        <v>58</v>
      </c>
      <c r="H1584" s="5" t="str">
        <f t="shared" si="42"/>
        <v>UPDATE crash_ACC SET AGENCYtxt = 'NORTH BRANCH PD' where RTRIM(AGENCY)='5209'</v>
      </c>
    </row>
    <row r="1585" spans="1:8" x14ac:dyDescent="0.25">
      <c r="A1585" s="7">
        <v>2404</v>
      </c>
      <c r="B1585" s="6" t="s">
        <v>2239</v>
      </c>
      <c r="C1585" s="7" t="s">
        <v>7</v>
      </c>
      <c r="D1585" s="11" t="s">
        <v>4515</v>
      </c>
      <c r="E1585" s="11">
        <v>5122</v>
      </c>
      <c r="F1585" s="5" t="s">
        <v>5882</v>
      </c>
      <c r="G1585" s="5" t="s">
        <v>58</v>
      </c>
      <c r="H1585" s="5" t="str">
        <f t="shared" si="42"/>
        <v>UPDATE crash_ACC SET AGENCYtxt = 'NORTH MANKATO PD' where RTRIM(AGENCY)='5122'</v>
      </c>
    </row>
    <row r="1586" spans="1:8" x14ac:dyDescent="0.25">
      <c r="A1586" s="7">
        <v>2405</v>
      </c>
      <c r="B1586" s="6" t="s">
        <v>2240</v>
      </c>
      <c r="C1586" s="7" t="s">
        <v>7</v>
      </c>
      <c r="D1586" s="11" t="s">
        <v>4516</v>
      </c>
      <c r="E1586" s="11">
        <v>5322</v>
      </c>
      <c r="F1586" s="5" t="s">
        <v>5883</v>
      </c>
      <c r="G1586" s="5" t="s">
        <v>58</v>
      </c>
      <c r="H1586" s="5" t="str">
        <f t="shared" si="42"/>
        <v>UPDATE crash_ACC SET AGENCYtxt = 'NORTHFIELD PD' where RTRIM(AGENCY)='5322'</v>
      </c>
    </row>
    <row r="1587" spans="1:8" x14ac:dyDescent="0.25">
      <c r="A1587" s="7">
        <v>2406</v>
      </c>
      <c r="B1587" s="6" t="s">
        <v>2241</v>
      </c>
      <c r="C1587" s="7" t="s">
        <v>7</v>
      </c>
      <c r="D1587" s="11" t="s">
        <v>4517</v>
      </c>
      <c r="E1587" s="11">
        <v>5559</v>
      </c>
      <c r="F1587" s="5" t="s">
        <v>5884</v>
      </c>
      <c r="G1587" s="5" t="s">
        <v>58</v>
      </c>
      <c r="H1587" s="5" t="str">
        <f t="shared" si="42"/>
        <v>UPDATE crash_ACC SET AGENCYtxt = 'NORTH OAKS PD' where RTRIM(AGENCY)='5559'</v>
      </c>
    </row>
    <row r="1588" spans="1:8" x14ac:dyDescent="0.25">
      <c r="A1588" s="7">
        <v>2407</v>
      </c>
      <c r="B1588" s="6" t="s">
        <v>2242</v>
      </c>
      <c r="C1588" s="7" t="s">
        <v>7</v>
      </c>
      <c r="D1588" s="11" t="s">
        <v>4518</v>
      </c>
      <c r="E1588" s="11">
        <v>5006</v>
      </c>
      <c r="F1588" s="5" t="s">
        <v>5885</v>
      </c>
      <c r="G1588" s="5" t="s">
        <v>58</v>
      </c>
      <c r="H1588" s="5" t="str">
        <f t="shared" si="42"/>
        <v>UPDATE crash_ACC SET AGENCYtxt = 'OAK PARK HEIGHTS PD' where RTRIM(AGENCY)='5006'</v>
      </c>
    </row>
    <row r="1589" spans="1:8" x14ac:dyDescent="0.25">
      <c r="A1589" s="7">
        <v>2408</v>
      </c>
      <c r="B1589" s="6" t="s">
        <v>2243</v>
      </c>
      <c r="C1589" s="7" t="s">
        <v>7</v>
      </c>
      <c r="D1589" s="11" t="s">
        <v>4519</v>
      </c>
      <c r="E1589" s="11">
        <v>5369</v>
      </c>
      <c r="F1589" s="5" t="s">
        <v>5886</v>
      </c>
      <c r="G1589" s="5" t="s">
        <v>58</v>
      </c>
      <c r="H1589" s="5" t="str">
        <f t="shared" si="42"/>
        <v>UPDATE crash_ACC SET AGENCYtxt = 'OAKDALE PD' where RTRIM(AGENCY)='5369'</v>
      </c>
    </row>
    <row r="1590" spans="1:8" x14ac:dyDescent="0.25">
      <c r="A1590" s="7">
        <v>2409</v>
      </c>
      <c r="B1590" s="6" t="s">
        <v>2244</v>
      </c>
      <c r="C1590" s="7" t="s">
        <v>7</v>
      </c>
      <c r="D1590" s="11" t="s">
        <v>4520</v>
      </c>
      <c r="E1590" s="11">
        <v>5142</v>
      </c>
      <c r="F1590" s="5" t="s">
        <v>5887</v>
      </c>
      <c r="G1590" s="5" t="s">
        <v>58</v>
      </c>
      <c r="H1590" s="5" t="str">
        <f t="shared" si="42"/>
        <v>UPDATE crash_ACC SET AGENCYtxt = 'OLIVIA PD' where RTRIM(AGENCY)='5142'</v>
      </c>
    </row>
    <row r="1591" spans="1:8" x14ac:dyDescent="0.25">
      <c r="A1591" s="7">
        <v>2410</v>
      </c>
      <c r="B1591" s="6" t="s">
        <v>2245</v>
      </c>
      <c r="C1591" s="7" t="s">
        <v>7</v>
      </c>
      <c r="D1591" s="11" t="s">
        <v>4521</v>
      </c>
      <c r="E1591" s="11">
        <v>5208</v>
      </c>
      <c r="F1591" s="5" t="s">
        <v>5888</v>
      </c>
      <c r="G1591" s="5" t="s">
        <v>58</v>
      </c>
      <c r="H1591" s="5" t="str">
        <f t="shared" si="42"/>
        <v>UPDATE crash_ACC SET AGENCYtxt = 'OLMSTEAD CO SHER' where RTRIM(AGENCY)='5208'</v>
      </c>
    </row>
    <row r="1592" spans="1:8" x14ac:dyDescent="0.25">
      <c r="A1592" s="7">
        <v>2411</v>
      </c>
      <c r="B1592" s="6" t="s">
        <v>2246</v>
      </c>
      <c r="C1592" s="7" t="s">
        <v>7</v>
      </c>
      <c r="D1592" s="11" t="s">
        <v>4522</v>
      </c>
      <c r="E1592" s="11">
        <v>5446</v>
      </c>
      <c r="F1592" s="5" t="s">
        <v>5889</v>
      </c>
      <c r="G1592" s="5" t="s">
        <v>58</v>
      </c>
      <c r="H1592" s="5" t="str">
        <f t="shared" si="42"/>
        <v>UPDATE crash_ACC SET AGENCYtxt = 'ONAMIA PD' where RTRIM(AGENCY)='5446'</v>
      </c>
    </row>
    <row r="1593" spans="1:8" x14ac:dyDescent="0.25">
      <c r="A1593" s="7">
        <v>2412</v>
      </c>
      <c r="B1593" s="6" t="s">
        <v>2247</v>
      </c>
      <c r="C1593" s="7" t="s">
        <v>7</v>
      </c>
      <c r="D1593" s="11" t="s">
        <v>4523</v>
      </c>
      <c r="E1593" s="11">
        <v>5147</v>
      </c>
      <c r="F1593" s="5" t="s">
        <v>5890</v>
      </c>
      <c r="G1593" s="5" t="s">
        <v>58</v>
      </c>
      <c r="H1593" s="5" t="str">
        <f t="shared" si="42"/>
        <v>UPDATE crash_ACC SET AGENCYtxt = 'ORONO PD' where RTRIM(AGENCY)='5147'</v>
      </c>
    </row>
    <row r="1594" spans="1:8" x14ac:dyDescent="0.25">
      <c r="A1594" s="7">
        <v>2413</v>
      </c>
      <c r="B1594" s="6" t="s">
        <v>2248</v>
      </c>
      <c r="C1594" s="7" t="s">
        <v>7</v>
      </c>
      <c r="D1594" s="11" t="s">
        <v>4524</v>
      </c>
      <c r="E1594" s="11">
        <v>5284</v>
      </c>
      <c r="F1594" s="5" t="s">
        <v>5891</v>
      </c>
      <c r="G1594" s="5" t="s">
        <v>58</v>
      </c>
      <c r="H1594" s="5" t="str">
        <f t="shared" si="42"/>
        <v>UPDATE crash_ACC SET AGENCYtxt = 'ORTONVILLE PD' where RTRIM(AGENCY)='5284'</v>
      </c>
    </row>
    <row r="1595" spans="1:8" x14ac:dyDescent="0.25">
      <c r="A1595" s="7">
        <v>2414</v>
      </c>
      <c r="B1595" s="6" t="s">
        <v>2249</v>
      </c>
      <c r="C1595" s="7" t="s">
        <v>7</v>
      </c>
      <c r="D1595" s="11" t="s">
        <v>4525</v>
      </c>
      <c r="E1595" s="11">
        <v>5273</v>
      </c>
      <c r="F1595" s="5" t="s">
        <v>5892</v>
      </c>
      <c r="G1595" s="5" t="s">
        <v>58</v>
      </c>
      <c r="H1595" s="5" t="str">
        <f t="shared" si="42"/>
        <v>UPDATE crash_ACC SET AGENCYtxt = 'OSAKIS PD' where RTRIM(AGENCY)='5273'</v>
      </c>
    </row>
    <row r="1596" spans="1:8" x14ac:dyDescent="0.25">
      <c r="A1596" s="7">
        <v>2415</v>
      </c>
      <c r="B1596" s="6" t="s">
        <v>2250</v>
      </c>
      <c r="C1596" s="7" t="s">
        <v>7</v>
      </c>
      <c r="D1596" s="11" t="s">
        <v>4526</v>
      </c>
      <c r="E1596" s="11">
        <v>5200</v>
      </c>
      <c r="F1596" s="5" t="s">
        <v>5893</v>
      </c>
      <c r="G1596" s="5" t="s">
        <v>58</v>
      </c>
      <c r="H1596" s="5" t="str">
        <f t="shared" si="42"/>
        <v>UPDATE crash_ACC SET AGENCYtxt = 'OSSEO PD' where RTRIM(AGENCY)='5200'</v>
      </c>
    </row>
    <row r="1597" spans="1:8" x14ac:dyDescent="0.25">
      <c r="A1597" s="7">
        <v>2416</v>
      </c>
      <c r="B1597" s="6" t="s">
        <v>2251</v>
      </c>
      <c r="C1597" s="7" t="s">
        <v>7</v>
      </c>
      <c r="D1597" s="11" t="s">
        <v>4527</v>
      </c>
      <c r="E1597" s="11">
        <v>5004</v>
      </c>
      <c r="F1597" s="5" t="s">
        <v>5894</v>
      </c>
      <c r="G1597" s="5" t="s">
        <v>58</v>
      </c>
      <c r="H1597" s="5" t="str">
        <f t="shared" si="42"/>
        <v>UPDATE crash_ACC SET AGENCYtxt = 'OWATONNA PD' where RTRIM(AGENCY)='5004'</v>
      </c>
    </row>
    <row r="1598" spans="1:8" x14ac:dyDescent="0.25">
      <c r="A1598" s="7">
        <v>2417</v>
      </c>
      <c r="B1598" s="6" t="s">
        <v>2252</v>
      </c>
      <c r="C1598" s="7" t="s">
        <v>7</v>
      </c>
      <c r="D1598" s="11" t="s">
        <v>4528</v>
      </c>
      <c r="E1598" s="11">
        <v>5266</v>
      </c>
      <c r="F1598" s="5" t="s">
        <v>5895</v>
      </c>
      <c r="G1598" s="5" t="s">
        <v>58</v>
      </c>
      <c r="H1598" s="5" t="str">
        <f t="shared" si="42"/>
        <v>UPDATE crash_ACC SET AGENCYtxt = 'PARK RAPIDS PD' where RTRIM(AGENCY)='5266'</v>
      </c>
    </row>
    <row r="1599" spans="1:8" x14ac:dyDescent="0.25">
      <c r="A1599" s="7">
        <v>2418</v>
      </c>
      <c r="B1599" s="6" t="s">
        <v>2253</v>
      </c>
      <c r="C1599" s="7" t="s">
        <v>7</v>
      </c>
      <c r="D1599" s="11" t="s">
        <v>4529</v>
      </c>
      <c r="E1599" s="11">
        <v>5017</v>
      </c>
      <c r="F1599" s="5" t="s">
        <v>5896</v>
      </c>
      <c r="G1599" s="5" t="s">
        <v>58</v>
      </c>
      <c r="H1599" s="5" t="str">
        <f t="shared" si="42"/>
        <v>UPDATE crash_ACC SET AGENCYtxt = 'PARKERS PRAIRIE PD' where RTRIM(AGENCY)='5017'</v>
      </c>
    </row>
    <row r="1600" spans="1:8" x14ac:dyDescent="0.25">
      <c r="A1600" s="7">
        <v>2419</v>
      </c>
      <c r="B1600" s="6" t="s">
        <v>2254</v>
      </c>
      <c r="C1600" s="7" t="s">
        <v>7</v>
      </c>
      <c r="D1600" s="11" t="s">
        <v>4530</v>
      </c>
      <c r="E1600" s="11">
        <v>5133</v>
      </c>
      <c r="F1600" s="5" t="s">
        <v>5897</v>
      </c>
      <c r="G1600" s="5" t="s">
        <v>58</v>
      </c>
      <c r="H1600" s="5" t="str">
        <f t="shared" si="42"/>
        <v>UPDATE crash_ACC SET AGENCYtxt = 'PAYNSEVILLE PD' where RTRIM(AGENCY)='5133'</v>
      </c>
    </row>
    <row r="1601" spans="1:8" x14ac:dyDescent="0.25">
      <c r="A1601" s="7">
        <v>2420</v>
      </c>
      <c r="B1601" s="6" t="s">
        <v>2255</v>
      </c>
      <c r="C1601" s="7" t="s">
        <v>7</v>
      </c>
      <c r="D1601" s="11" t="s">
        <v>4531</v>
      </c>
      <c r="E1601" s="11">
        <v>5075</v>
      </c>
      <c r="F1601" s="5" t="s">
        <v>5898</v>
      </c>
      <c r="G1601" s="5" t="s">
        <v>58</v>
      </c>
      <c r="H1601" s="5" t="str">
        <f t="shared" si="42"/>
        <v>UPDATE crash_ACC SET AGENCYtxt = 'PEARL ST 911 CTR' where RTRIM(AGENCY)='5075'</v>
      </c>
    </row>
    <row r="1602" spans="1:8" x14ac:dyDescent="0.25">
      <c r="A1602" s="7">
        <v>2421</v>
      </c>
      <c r="B1602" s="6" t="s">
        <v>2256</v>
      </c>
      <c r="C1602" s="7" t="s">
        <v>7</v>
      </c>
      <c r="D1602" s="11" t="s">
        <v>4532</v>
      </c>
      <c r="E1602" s="11">
        <v>5140</v>
      </c>
      <c r="F1602" s="5" t="s">
        <v>5899</v>
      </c>
      <c r="G1602" s="5" t="s">
        <v>58</v>
      </c>
      <c r="H1602" s="5" t="str">
        <f t="shared" si="42"/>
        <v>UPDATE crash_ACC SET AGENCYtxt = 'PELICAN RAPIDS PD' where RTRIM(AGENCY)='5140'</v>
      </c>
    </row>
    <row r="1603" spans="1:8" x14ac:dyDescent="0.25">
      <c r="A1603" s="7">
        <v>2422</v>
      </c>
      <c r="B1603" s="6" t="s">
        <v>2257</v>
      </c>
      <c r="C1603" s="7" t="s">
        <v>7</v>
      </c>
      <c r="D1603" s="11" t="s">
        <v>4533</v>
      </c>
      <c r="E1603" s="11">
        <v>5296</v>
      </c>
      <c r="F1603" s="5" t="s">
        <v>5900</v>
      </c>
      <c r="G1603" s="5" t="s">
        <v>58</v>
      </c>
      <c r="H1603" s="5" t="str">
        <f t="shared" si="42"/>
        <v>UPDATE crash_ACC SET AGENCYtxt = 'PENNINGTON CO SHER' where RTRIM(AGENCY)='5296'</v>
      </c>
    </row>
    <row r="1604" spans="1:8" x14ac:dyDescent="0.25">
      <c r="A1604" s="7">
        <v>2423</v>
      </c>
      <c r="B1604" s="6" t="s">
        <v>2258</v>
      </c>
      <c r="C1604" s="7" t="s">
        <v>7</v>
      </c>
      <c r="D1604" s="11" t="s">
        <v>4534</v>
      </c>
      <c r="E1604" s="11">
        <v>5242</v>
      </c>
      <c r="F1604" s="5" t="s">
        <v>5901</v>
      </c>
      <c r="G1604" s="5" t="s">
        <v>58</v>
      </c>
      <c r="H1604" s="5" t="str">
        <f t="shared" si="42"/>
        <v>UPDATE crash_ACC SET AGENCYtxt = 'PEQUOT LAKES PD' where RTRIM(AGENCY)='5242'</v>
      </c>
    </row>
    <row r="1605" spans="1:8" x14ac:dyDescent="0.25">
      <c r="A1605" s="7">
        <v>2424</v>
      </c>
      <c r="B1605" s="6" t="s">
        <v>2259</v>
      </c>
      <c r="C1605" s="7" t="s">
        <v>7</v>
      </c>
      <c r="D1605" s="11" t="s">
        <v>4535</v>
      </c>
      <c r="E1605" s="11">
        <v>5224</v>
      </c>
      <c r="F1605" s="5" t="s">
        <v>5902</v>
      </c>
      <c r="G1605" s="5" t="s">
        <v>58</v>
      </c>
      <c r="H1605" s="5" t="str">
        <f t="shared" si="42"/>
        <v>UPDATE crash_ACC SET AGENCYtxt = 'PERHAM PD' where RTRIM(AGENCY)='5224'</v>
      </c>
    </row>
    <row r="1606" spans="1:8" x14ac:dyDescent="0.25">
      <c r="A1606" s="7">
        <v>2425</v>
      </c>
      <c r="B1606" s="6" t="s">
        <v>2260</v>
      </c>
      <c r="C1606" s="7" t="s">
        <v>7</v>
      </c>
      <c r="D1606" s="11" t="s">
        <v>4536</v>
      </c>
      <c r="E1606" s="11">
        <v>5274</v>
      </c>
      <c r="F1606" s="5" t="s">
        <v>5903</v>
      </c>
      <c r="G1606" s="5" t="s">
        <v>58</v>
      </c>
      <c r="H1606" s="5" t="str">
        <f t="shared" si="42"/>
        <v>UPDATE crash_ACC SET AGENCYtxt = 'PIERZ PD' where RTRIM(AGENCY)='5274'</v>
      </c>
    </row>
    <row r="1607" spans="1:8" x14ac:dyDescent="0.25">
      <c r="A1607" s="7">
        <v>2426</v>
      </c>
      <c r="B1607" s="6" t="s">
        <v>2261</v>
      </c>
      <c r="C1607" s="7" t="s">
        <v>7</v>
      </c>
      <c r="D1607" s="11" t="s">
        <v>4537</v>
      </c>
      <c r="E1607" s="11">
        <v>5468</v>
      </c>
      <c r="F1607" s="5" t="s">
        <v>5904</v>
      </c>
      <c r="G1607" s="5" t="s">
        <v>58</v>
      </c>
      <c r="H1607" s="5" t="str">
        <f t="shared" si="42"/>
        <v>UPDATE crash_ACC SET AGENCYtxt = 'PIKE BAY PD' where RTRIM(AGENCY)='5468'</v>
      </c>
    </row>
    <row r="1608" spans="1:8" x14ac:dyDescent="0.25">
      <c r="A1608" s="7">
        <v>2427</v>
      </c>
      <c r="B1608" s="6" t="s">
        <v>2262</v>
      </c>
      <c r="C1608" s="7" t="s">
        <v>7</v>
      </c>
      <c r="D1608" s="11" t="s">
        <v>4538</v>
      </c>
      <c r="E1608" s="11">
        <v>5566</v>
      </c>
      <c r="F1608" s="5" t="s">
        <v>5905</v>
      </c>
      <c r="G1608" s="5" t="s">
        <v>58</v>
      </c>
      <c r="H1608" s="5" t="str">
        <f t="shared" si="42"/>
        <v>UPDATE crash_ACC SET AGENCYtxt = 'PILLAGER PD' where RTRIM(AGENCY)='5566'</v>
      </c>
    </row>
    <row r="1609" spans="1:8" x14ac:dyDescent="0.25">
      <c r="A1609" s="7">
        <v>2428</v>
      </c>
      <c r="B1609" s="6" t="s">
        <v>2263</v>
      </c>
      <c r="C1609" s="7" t="s">
        <v>7</v>
      </c>
      <c r="D1609" s="11" t="s">
        <v>4539</v>
      </c>
      <c r="E1609" s="11">
        <v>5288</v>
      </c>
      <c r="F1609" s="5" t="s">
        <v>5906</v>
      </c>
      <c r="G1609" s="5" t="s">
        <v>58</v>
      </c>
      <c r="H1609" s="5" t="str">
        <f t="shared" si="42"/>
        <v>UPDATE crash_ACC SET AGENCYtxt = 'PINE CO SHER' where RTRIM(AGENCY)='5288'</v>
      </c>
    </row>
    <row r="1610" spans="1:8" x14ac:dyDescent="0.25">
      <c r="A1610" s="7">
        <v>2429</v>
      </c>
      <c r="B1610" s="6" t="s">
        <v>2264</v>
      </c>
      <c r="C1610" s="7" t="s">
        <v>7</v>
      </c>
      <c r="D1610" s="11" t="s">
        <v>4540</v>
      </c>
      <c r="E1610" s="11">
        <v>5333</v>
      </c>
      <c r="F1610" s="5" t="s">
        <v>5907</v>
      </c>
      <c r="G1610" s="5" t="s">
        <v>58</v>
      </c>
      <c r="H1610" s="5" t="str">
        <f t="shared" si="42"/>
        <v>UPDATE crash_ACC SET AGENCYtxt = 'PINE RIVER PD' where RTRIM(AGENCY)='5333'</v>
      </c>
    </row>
    <row r="1611" spans="1:8" x14ac:dyDescent="0.25">
      <c r="A1611" s="7">
        <v>2430</v>
      </c>
      <c r="B1611" s="6" t="s">
        <v>2265</v>
      </c>
      <c r="C1611" s="7" t="s">
        <v>7</v>
      </c>
      <c r="D1611" s="11" t="s">
        <v>4541</v>
      </c>
      <c r="E1611" s="11">
        <v>5339</v>
      </c>
      <c r="F1611" s="5" t="s">
        <v>5908</v>
      </c>
      <c r="G1611" s="5" t="s">
        <v>58</v>
      </c>
      <c r="H1611" s="5" t="str">
        <f t="shared" si="42"/>
        <v>UPDATE crash_ACC SET AGENCYtxt = 'PIPESTONE CO' where RTRIM(AGENCY)='5339'</v>
      </c>
    </row>
    <row r="1612" spans="1:8" x14ac:dyDescent="0.25">
      <c r="A1612" s="7">
        <v>2431</v>
      </c>
      <c r="B1612" s="6" t="s">
        <v>2266</v>
      </c>
      <c r="C1612" s="7" t="s">
        <v>7</v>
      </c>
      <c r="D1612" s="11" t="s">
        <v>4542</v>
      </c>
      <c r="E1612" s="11">
        <v>5214</v>
      </c>
      <c r="F1612" s="5" t="s">
        <v>5909</v>
      </c>
      <c r="G1612" s="5" t="s">
        <v>58</v>
      </c>
      <c r="H1612" s="5" t="str">
        <f t="shared" si="42"/>
        <v>UPDATE crash_ACC SET AGENCYtxt = 'PLAINVIEW PD' where RTRIM(AGENCY)='5214'</v>
      </c>
    </row>
    <row r="1613" spans="1:8" x14ac:dyDescent="0.25">
      <c r="A1613" s="7">
        <v>2432</v>
      </c>
      <c r="B1613" s="6" t="s">
        <v>2267</v>
      </c>
      <c r="C1613" s="7" t="s">
        <v>7</v>
      </c>
      <c r="D1613" s="11" t="s">
        <v>4543</v>
      </c>
      <c r="E1613" s="11">
        <v>5062</v>
      </c>
      <c r="F1613" s="5" t="s">
        <v>5910</v>
      </c>
      <c r="G1613" s="5" t="s">
        <v>58</v>
      </c>
      <c r="H1613" s="5" t="str">
        <f t="shared" si="42"/>
        <v>UPDATE crash_ACC SET AGENCYtxt = 'PLYMOUTH PD' where RTRIM(AGENCY)='5062'</v>
      </c>
    </row>
    <row r="1614" spans="1:8" x14ac:dyDescent="0.25">
      <c r="A1614" s="7">
        <v>2433</v>
      </c>
      <c r="B1614" s="6" t="s">
        <v>2268</v>
      </c>
      <c r="C1614" s="7" t="s">
        <v>7</v>
      </c>
      <c r="D1614" s="11" t="s">
        <v>4544</v>
      </c>
      <c r="E1614" s="11">
        <v>5240</v>
      </c>
      <c r="F1614" s="5" t="s">
        <v>5911</v>
      </c>
      <c r="G1614" s="5" t="s">
        <v>58</v>
      </c>
      <c r="H1614" s="5" t="str">
        <f t="shared" si="42"/>
        <v>UPDATE crash_ACC SET AGENCYtxt = 'POLK CO SHER' where RTRIM(AGENCY)='5240'</v>
      </c>
    </row>
    <row r="1615" spans="1:8" x14ac:dyDescent="0.25">
      <c r="A1615" s="7">
        <v>2434</v>
      </c>
      <c r="B1615" s="6" t="s">
        <v>2269</v>
      </c>
      <c r="C1615" s="7" t="s">
        <v>7</v>
      </c>
      <c r="D1615" s="11" t="s">
        <v>4545</v>
      </c>
      <c r="E1615" s="11">
        <v>5206</v>
      </c>
      <c r="F1615" s="5" t="s">
        <v>5912</v>
      </c>
      <c r="G1615" s="5" t="s">
        <v>58</v>
      </c>
      <c r="H1615" s="5" t="str">
        <f t="shared" si="42"/>
        <v>UPDATE crash_ACC SET AGENCYtxt = 'POPE CO SHER' where RTRIM(AGENCY)='5206'</v>
      </c>
    </row>
    <row r="1616" spans="1:8" x14ac:dyDescent="0.25">
      <c r="A1616" s="7">
        <v>2435</v>
      </c>
      <c r="B1616" s="6" t="s">
        <v>2270</v>
      </c>
      <c r="C1616" s="7" t="s">
        <v>7</v>
      </c>
      <c r="D1616" s="11" t="s">
        <v>4546</v>
      </c>
      <c r="E1616" s="11">
        <v>5451</v>
      </c>
      <c r="F1616" s="5" t="s">
        <v>5913</v>
      </c>
      <c r="G1616" s="5" t="s">
        <v>58</v>
      </c>
      <c r="H1616" s="5" t="str">
        <f t="shared" si="42"/>
        <v>UPDATE crash_ACC SET AGENCYtxt = 'PRAIRIE ISLAND INDIAN COMMUNITY' where RTRIM(AGENCY)='5451'</v>
      </c>
    </row>
    <row r="1617" spans="1:8" x14ac:dyDescent="0.25">
      <c r="A1617" s="7">
        <v>2436</v>
      </c>
      <c r="B1617" s="6" t="s">
        <v>2271</v>
      </c>
      <c r="C1617" s="7" t="s">
        <v>7</v>
      </c>
      <c r="D1617" s="11" t="s">
        <v>4547</v>
      </c>
      <c r="E1617" s="11">
        <v>5436</v>
      </c>
      <c r="F1617" s="5" t="s">
        <v>5914</v>
      </c>
      <c r="G1617" s="5" t="s">
        <v>58</v>
      </c>
      <c r="H1617" s="5" t="str">
        <f t="shared" si="42"/>
        <v>UPDATE crash_ACC SET AGENCYtxt = 'PRAIRIE ISLAND PD' where RTRIM(AGENCY)='5436'</v>
      </c>
    </row>
    <row r="1618" spans="1:8" x14ac:dyDescent="0.25">
      <c r="A1618" s="7">
        <v>2437</v>
      </c>
      <c r="B1618" s="6" t="s">
        <v>2272</v>
      </c>
      <c r="C1618" s="7" t="s">
        <v>7</v>
      </c>
      <c r="D1618" s="11" t="s">
        <v>4548</v>
      </c>
      <c r="E1618" s="11">
        <v>5454</v>
      </c>
      <c r="F1618" s="5" t="s">
        <v>5915</v>
      </c>
      <c r="G1618" s="5" t="s">
        <v>58</v>
      </c>
      <c r="H1618" s="5" t="str">
        <f t="shared" si="42"/>
        <v>UPDATE crash_ACC SET AGENCYtxt = 'PRESTON PD' where RTRIM(AGENCY)='5454'</v>
      </c>
    </row>
    <row r="1619" spans="1:8" x14ac:dyDescent="0.25">
      <c r="A1619" s="7">
        <v>2438</v>
      </c>
      <c r="B1619" s="6" t="s">
        <v>2273</v>
      </c>
      <c r="C1619" s="7" t="s">
        <v>7</v>
      </c>
      <c r="D1619" s="11" t="s">
        <v>4549</v>
      </c>
      <c r="E1619" s="11">
        <v>5396</v>
      </c>
      <c r="F1619" s="5" t="s">
        <v>5916</v>
      </c>
      <c r="G1619" s="5" t="s">
        <v>58</v>
      </c>
      <c r="H1619" s="5" t="str">
        <f t="shared" si="42"/>
        <v>UPDATE crash_ACC SET AGENCYtxt = 'PRINCETON PD' where RTRIM(AGENCY)='5396'</v>
      </c>
    </row>
    <row r="1620" spans="1:8" x14ac:dyDescent="0.25">
      <c r="A1620" s="7">
        <v>2439</v>
      </c>
      <c r="B1620" s="6" t="s">
        <v>2274</v>
      </c>
      <c r="C1620" s="7" t="s">
        <v>7</v>
      </c>
      <c r="D1620" s="11" t="s">
        <v>4550</v>
      </c>
      <c r="E1620" s="11">
        <v>5053</v>
      </c>
      <c r="F1620" s="5" t="s">
        <v>5917</v>
      </c>
      <c r="G1620" s="5" t="s">
        <v>58</v>
      </c>
      <c r="H1620" s="5" t="str">
        <f t="shared" ref="H1620:H1683" si="43">"UPDATE crash_"&amp;TRIM(G1620)&amp;" SET "&amp;TRIM(C1620)&amp;"txt = '"&amp;TRIM(F1620)&amp;"' where RTRIM("&amp;TRIM(C1620)&amp;")='"&amp;TRIM(E1620)&amp;"'"</f>
        <v>UPDATE crash_ACC SET AGENCYtxt = 'PRIOR LAKE PD' where RTRIM(AGENCY)='5053'</v>
      </c>
    </row>
    <row r="1621" spans="1:8" x14ac:dyDescent="0.25">
      <c r="A1621" s="7">
        <v>2440</v>
      </c>
      <c r="B1621" s="6" t="s">
        <v>2275</v>
      </c>
      <c r="C1621" s="7" t="s">
        <v>7</v>
      </c>
      <c r="D1621" s="11" t="s">
        <v>4551</v>
      </c>
      <c r="E1621" s="11">
        <v>5185</v>
      </c>
      <c r="F1621" s="5" t="s">
        <v>5918</v>
      </c>
      <c r="G1621" s="5" t="s">
        <v>58</v>
      </c>
      <c r="H1621" s="5" t="str">
        <f t="shared" si="43"/>
        <v>UPDATE crash_ACC SET AGENCYtxt = 'PROCTOR PD' where RTRIM(AGENCY)='5185'</v>
      </c>
    </row>
    <row r="1622" spans="1:8" x14ac:dyDescent="0.25">
      <c r="A1622" s="7">
        <v>2441</v>
      </c>
      <c r="B1622" s="6" t="s">
        <v>2276</v>
      </c>
      <c r="C1622" s="7" t="s">
        <v>7</v>
      </c>
      <c r="D1622" s="11" t="s">
        <v>4552</v>
      </c>
      <c r="E1622" s="11">
        <v>5403</v>
      </c>
      <c r="F1622" s="5" t="s">
        <v>5919</v>
      </c>
      <c r="G1622" s="5" t="s">
        <v>58</v>
      </c>
      <c r="H1622" s="5" t="str">
        <f t="shared" si="43"/>
        <v>UPDATE crash_ACC SET AGENCYtxt = 'RAMSEY CO SHER' where RTRIM(AGENCY)='5403'</v>
      </c>
    </row>
    <row r="1623" spans="1:8" x14ac:dyDescent="0.25">
      <c r="A1623" s="7">
        <v>2442</v>
      </c>
      <c r="B1623" s="6" t="s">
        <v>2277</v>
      </c>
      <c r="C1623" s="7" t="s">
        <v>7</v>
      </c>
      <c r="D1623" s="11" t="s">
        <v>4553</v>
      </c>
      <c r="E1623" s="11">
        <v>5106</v>
      </c>
      <c r="F1623" s="5" t="s">
        <v>5920</v>
      </c>
      <c r="G1623" s="5" t="s">
        <v>58</v>
      </c>
      <c r="H1623" s="5" t="str">
        <f t="shared" si="43"/>
        <v>UPDATE crash_ACC SET AGENCYtxt = 'RAMSEY PD' where RTRIM(AGENCY)='5106'</v>
      </c>
    </row>
    <row r="1624" spans="1:8" x14ac:dyDescent="0.25">
      <c r="A1624" s="7">
        <v>2443</v>
      </c>
      <c r="B1624" s="6" t="s">
        <v>2278</v>
      </c>
      <c r="C1624" s="7" t="s">
        <v>7</v>
      </c>
      <c r="D1624" s="11" t="s">
        <v>4554</v>
      </c>
      <c r="E1624" s="11">
        <v>5543</v>
      </c>
      <c r="F1624" s="5" t="s">
        <v>5921</v>
      </c>
      <c r="G1624" s="5" t="s">
        <v>58</v>
      </c>
      <c r="H1624" s="5" t="str">
        <f t="shared" si="43"/>
        <v>UPDATE crash_ACC SET AGENCYtxt = 'RANDALL PD' where RTRIM(AGENCY)='5543'</v>
      </c>
    </row>
    <row r="1625" spans="1:8" x14ac:dyDescent="0.25">
      <c r="A1625" s="7">
        <v>2444</v>
      </c>
      <c r="B1625" s="6" t="s">
        <v>2279</v>
      </c>
      <c r="C1625" s="7" t="s">
        <v>7</v>
      </c>
      <c r="D1625" s="11" t="s">
        <v>4555</v>
      </c>
      <c r="E1625" s="11">
        <v>5310</v>
      </c>
      <c r="F1625" s="5" t="s">
        <v>5922</v>
      </c>
      <c r="G1625" s="5" t="s">
        <v>58</v>
      </c>
      <c r="H1625" s="5" t="str">
        <f t="shared" si="43"/>
        <v>UPDATE crash_ACC SET AGENCYtxt = 'RED LAKE CO SHER' where RTRIM(AGENCY)='5310'</v>
      </c>
    </row>
    <row r="1626" spans="1:8" x14ac:dyDescent="0.25">
      <c r="A1626" s="7">
        <v>2445</v>
      </c>
      <c r="B1626" s="6" t="s">
        <v>2280</v>
      </c>
      <c r="C1626" s="7" t="s">
        <v>7</v>
      </c>
      <c r="D1626" s="11" t="s">
        <v>4556</v>
      </c>
      <c r="E1626" s="11">
        <v>5548</v>
      </c>
      <c r="F1626" s="5" t="s">
        <v>5923</v>
      </c>
      <c r="G1626" s="5" t="s">
        <v>58</v>
      </c>
      <c r="H1626" s="5" t="str">
        <f t="shared" si="43"/>
        <v>UPDATE crash_ACC SET AGENCYtxt = 'RED LAKE TRIBAL INVESTIGATORS' where RTRIM(AGENCY)='5548'</v>
      </c>
    </row>
    <row r="1627" spans="1:8" x14ac:dyDescent="0.25">
      <c r="A1627" s="7">
        <v>2446</v>
      </c>
      <c r="B1627" s="6" t="s">
        <v>2281</v>
      </c>
      <c r="C1627" s="7" t="s">
        <v>7</v>
      </c>
      <c r="D1627" s="11" t="s">
        <v>4557</v>
      </c>
      <c r="E1627" s="11">
        <v>5320</v>
      </c>
      <c r="F1627" s="5" t="s">
        <v>5924</v>
      </c>
      <c r="G1627" s="5" t="s">
        <v>58</v>
      </c>
      <c r="H1627" s="5" t="str">
        <f t="shared" si="43"/>
        <v>UPDATE crash_ACC SET AGENCYtxt = 'RED WING PD' where RTRIM(AGENCY)='5320'</v>
      </c>
    </row>
    <row r="1628" spans="1:8" x14ac:dyDescent="0.25">
      <c r="A1628" s="7">
        <v>2447</v>
      </c>
      <c r="B1628" s="6" t="s">
        <v>2282</v>
      </c>
      <c r="C1628" s="7" t="s">
        <v>7</v>
      </c>
      <c r="D1628" s="11" t="s">
        <v>4558</v>
      </c>
      <c r="E1628" s="11">
        <v>5160</v>
      </c>
      <c r="F1628" s="5" t="s">
        <v>5925</v>
      </c>
      <c r="G1628" s="5" t="s">
        <v>58</v>
      </c>
      <c r="H1628" s="5" t="str">
        <f t="shared" si="43"/>
        <v>UPDATE crash_ACC SET AGENCYtxt = 'REDWOOD CO SHER' where RTRIM(AGENCY)='5160'</v>
      </c>
    </row>
    <row r="1629" spans="1:8" x14ac:dyDescent="0.25">
      <c r="A1629" s="7">
        <v>2448</v>
      </c>
      <c r="B1629" s="6" t="s">
        <v>2283</v>
      </c>
      <c r="C1629" s="7" t="s">
        <v>7</v>
      </c>
      <c r="D1629" s="11" t="s">
        <v>4559</v>
      </c>
      <c r="E1629" s="11">
        <v>5218</v>
      </c>
      <c r="F1629" s="5" t="s">
        <v>5926</v>
      </c>
      <c r="G1629" s="5" t="s">
        <v>58</v>
      </c>
      <c r="H1629" s="5" t="str">
        <f t="shared" si="43"/>
        <v>UPDATE crash_ACC SET AGENCYtxt = 'REDWOOD FALLS PD' where RTRIM(AGENCY)='5218'</v>
      </c>
    </row>
    <row r="1630" spans="1:8" x14ac:dyDescent="0.25">
      <c r="A1630" s="7">
        <v>2449</v>
      </c>
      <c r="B1630" s="6" t="s">
        <v>2284</v>
      </c>
      <c r="C1630" s="7" t="s">
        <v>7</v>
      </c>
      <c r="D1630" s="11" t="s">
        <v>4560</v>
      </c>
      <c r="E1630" s="11">
        <v>5143</v>
      </c>
      <c r="F1630" s="5" t="s">
        <v>5927</v>
      </c>
      <c r="G1630" s="5" t="s">
        <v>58</v>
      </c>
      <c r="H1630" s="5" t="str">
        <f t="shared" si="43"/>
        <v>UPDATE crash_ACC SET AGENCYtxt = 'RENVILLE CO SHER' where RTRIM(AGENCY)='5143'</v>
      </c>
    </row>
    <row r="1631" spans="1:8" x14ac:dyDescent="0.25">
      <c r="A1631" s="7">
        <v>2450</v>
      </c>
      <c r="B1631" s="6" t="s">
        <v>2285</v>
      </c>
      <c r="C1631" s="7" t="s">
        <v>7</v>
      </c>
      <c r="D1631" s="11" t="s">
        <v>4561</v>
      </c>
      <c r="E1631" s="11">
        <v>5253</v>
      </c>
      <c r="F1631" s="5" t="s">
        <v>5928</v>
      </c>
      <c r="G1631" s="5" t="s">
        <v>58</v>
      </c>
      <c r="H1631" s="5" t="str">
        <f t="shared" si="43"/>
        <v>UPDATE crash_ACC SET AGENCYtxt = 'RENVILLE PD' where RTRIM(AGENCY)='5253'</v>
      </c>
    </row>
    <row r="1632" spans="1:8" x14ac:dyDescent="0.25">
      <c r="A1632" s="7">
        <v>2451</v>
      </c>
      <c r="B1632" s="6" t="s">
        <v>2286</v>
      </c>
      <c r="C1632" s="7" t="s">
        <v>7</v>
      </c>
      <c r="D1632" s="11" t="s">
        <v>4562</v>
      </c>
      <c r="E1632" s="11">
        <v>5064</v>
      </c>
      <c r="F1632" s="5" t="s">
        <v>5929</v>
      </c>
      <c r="G1632" s="5" t="s">
        <v>58</v>
      </c>
      <c r="H1632" s="5" t="str">
        <f t="shared" si="43"/>
        <v>UPDATE crash_ACC SET AGENCYtxt = 'RICE CO SHER' where RTRIM(AGENCY)='5064'</v>
      </c>
    </row>
    <row r="1633" spans="1:8" x14ac:dyDescent="0.25">
      <c r="A1633" s="7">
        <v>2452</v>
      </c>
      <c r="B1633" s="6" t="s">
        <v>2287</v>
      </c>
      <c r="C1633" s="7" t="s">
        <v>7</v>
      </c>
      <c r="D1633" s="11" t="s">
        <v>4563</v>
      </c>
      <c r="E1633" s="11">
        <v>5348</v>
      </c>
      <c r="F1633" s="5" t="s">
        <v>5930</v>
      </c>
      <c r="G1633" s="5" t="s">
        <v>58</v>
      </c>
      <c r="H1633" s="5" t="str">
        <f t="shared" si="43"/>
        <v>UPDATE crash_ACC SET AGENCYtxt = 'RICE PD' where RTRIM(AGENCY)='5348'</v>
      </c>
    </row>
    <row r="1634" spans="1:8" x14ac:dyDescent="0.25">
      <c r="A1634" s="7">
        <v>2453</v>
      </c>
      <c r="B1634" s="6" t="s">
        <v>2288</v>
      </c>
      <c r="C1634" s="7" t="s">
        <v>7</v>
      </c>
      <c r="D1634" s="11" t="s">
        <v>4564</v>
      </c>
      <c r="E1634" s="11">
        <v>5045</v>
      </c>
      <c r="F1634" s="5" t="s">
        <v>5931</v>
      </c>
      <c r="G1634" s="5" t="s">
        <v>58</v>
      </c>
      <c r="H1634" s="5" t="str">
        <f t="shared" si="43"/>
        <v>UPDATE crash_ACC SET AGENCYtxt = 'RICHFIELD PD' where RTRIM(AGENCY)='5045'</v>
      </c>
    </row>
    <row r="1635" spans="1:8" x14ac:dyDescent="0.25">
      <c r="A1635" s="7">
        <v>2454</v>
      </c>
      <c r="B1635" s="6" t="s">
        <v>2289</v>
      </c>
      <c r="C1635" s="7" t="s">
        <v>7</v>
      </c>
      <c r="D1635" s="11" t="s">
        <v>4565</v>
      </c>
      <c r="E1635" s="11">
        <v>5134</v>
      </c>
      <c r="F1635" s="5" t="s">
        <v>5932</v>
      </c>
      <c r="G1635" s="5" t="s">
        <v>58</v>
      </c>
      <c r="H1635" s="5" t="str">
        <f t="shared" si="43"/>
        <v>UPDATE crash_ACC SET AGENCYtxt = 'RICHMOND PD' where RTRIM(AGENCY)='5134'</v>
      </c>
    </row>
    <row r="1636" spans="1:8" x14ac:dyDescent="0.25">
      <c r="A1636" s="7">
        <v>2455</v>
      </c>
      <c r="B1636" s="6" t="s">
        <v>2290</v>
      </c>
      <c r="C1636" s="7" t="s">
        <v>7</v>
      </c>
      <c r="D1636" s="11" t="s">
        <v>4566</v>
      </c>
      <c r="E1636" s="11">
        <v>5022</v>
      </c>
      <c r="F1636" s="5" t="s">
        <v>5933</v>
      </c>
      <c r="G1636" s="5" t="s">
        <v>58</v>
      </c>
      <c r="H1636" s="5" t="str">
        <f t="shared" si="43"/>
        <v>UPDATE crash_ACC SET AGENCYtxt = 'ROBBINSDALE PD' where RTRIM(AGENCY)='5022'</v>
      </c>
    </row>
    <row r="1637" spans="1:8" x14ac:dyDescent="0.25">
      <c r="A1637" s="7">
        <v>2456</v>
      </c>
      <c r="B1637" s="6" t="s">
        <v>2291</v>
      </c>
      <c r="C1637" s="7" t="s">
        <v>7</v>
      </c>
      <c r="D1637" s="11" t="s">
        <v>4567</v>
      </c>
      <c r="E1637" s="11">
        <v>5095</v>
      </c>
      <c r="F1637" s="5" t="s">
        <v>5934</v>
      </c>
      <c r="G1637" s="5" t="s">
        <v>58</v>
      </c>
      <c r="H1637" s="5" t="str">
        <f t="shared" si="43"/>
        <v>UPDATE crash_ACC SET AGENCYtxt = 'ROCHESTER PD' where RTRIM(AGENCY)='5095'</v>
      </c>
    </row>
    <row r="1638" spans="1:8" x14ac:dyDescent="0.25">
      <c r="A1638" s="7">
        <v>2457</v>
      </c>
      <c r="B1638" s="6" t="s">
        <v>2292</v>
      </c>
      <c r="C1638" s="7" t="s">
        <v>7</v>
      </c>
      <c r="D1638" s="11" t="s">
        <v>4568</v>
      </c>
      <c r="E1638" s="11">
        <v>5207</v>
      </c>
      <c r="F1638" s="5" t="s">
        <v>5934</v>
      </c>
      <c r="G1638" s="5" t="s">
        <v>58</v>
      </c>
      <c r="H1638" s="5" t="str">
        <f t="shared" si="43"/>
        <v>UPDATE crash_ACC SET AGENCYtxt = 'ROCHESTER PD' where RTRIM(AGENCY)='5207'</v>
      </c>
    </row>
    <row r="1639" spans="1:8" x14ac:dyDescent="0.25">
      <c r="A1639" s="7">
        <v>2458</v>
      </c>
      <c r="B1639" s="6" t="s">
        <v>2293</v>
      </c>
      <c r="C1639" s="7" t="s">
        <v>7</v>
      </c>
      <c r="D1639" s="11" t="s">
        <v>4569</v>
      </c>
      <c r="E1639" s="11">
        <v>5319</v>
      </c>
      <c r="F1639" s="5" t="s">
        <v>5935</v>
      </c>
      <c r="G1639" s="5" t="s">
        <v>58</v>
      </c>
      <c r="H1639" s="5" t="str">
        <f t="shared" si="43"/>
        <v>UPDATE crash_ACC SET AGENCYtxt = 'ROCK COUNTY SHERRIFF' where RTRIM(AGENCY)='5319'</v>
      </c>
    </row>
    <row r="1640" spans="1:8" x14ac:dyDescent="0.25">
      <c r="A1640" s="7">
        <v>2459</v>
      </c>
      <c r="B1640" s="6" t="s">
        <v>2294</v>
      </c>
      <c r="C1640" s="7" t="s">
        <v>7</v>
      </c>
      <c r="D1640" s="11" t="s">
        <v>4570</v>
      </c>
      <c r="E1640" s="11">
        <v>5144</v>
      </c>
      <c r="F1640" s="5" t="s">
        <v>5936</v>
      </c>
      <c r="G1640" s="5" t="s">
        <v>58</v>
      </c>
      <c r="H1640" s="5" t="str">
        <f t="shared" si="43"/>
        <v>UPDATE crash_ACC SET AGENCYtxt = 'ROGERS PD' where RTRIM(AGENCY)='5144'</v>
      </c>
    </row>
    <row r="1641" spans="1:8" x14ac:dyDescent="0.25">
      <c r="A1641" s="7">
        <v>2460</v>
      </c>
      <c r="B1641" s="6" t="s">
        <v>2295</v>
      </c>
      <c r="C1641" s="7" t="s">
        <v>7</v>
      </c>
      <c r="D1641" s="11" t="s">
        <v>4571</v>
      </c>
      <c r="E1641" s="11">
        <v>5317</v>
      </c>
      <c r="F1641" s="5" t="s">
        <v>5937</v>
      </c>
      <c r="G1641" s="5" t="s">
        <v>58</v>
      </c>
      <c r="H1641" s="5" t="str">
        <f t="shared" si="43"/>
        <v>UPDATE crash_ACC SET AGENCYtxt = 'ROSEAU CO' where RTRIM(AGENCY)='5317'</v>
      </c>
    </row>
    <row r="1642" spans="1:8" x14ac:dyDescent="0.25">
      <c r="A1642" s="7">
        <v>2461</v>
      </c>
      <c r="B1642" s="6" t="s">
        <v>2296</v>
      </c>
      <c r="C1642" s="7" t="s">
        <v>7</v>
      </c>
      <c r="D1642" s="11" t="s">
        <v>4572</v>
      </c>
      <c r="E1642" s="11">
        <v>5318</v>
      </c>
      <c r="F1642" s="5" t="s">
        <v>5938</v>
      </c>
      <c r="G1642" s="5" t="s">
        <v>58</v>
      </c>
      <c r="H1642" s="5" t="str">
        <f t="shared" si="43"/>
        <v>UPDATE crash_ACC SET AGENCYtxt = 'ROSEAU PD' where RTRIM(AGENCY)='5318'</v>
      </c>
    </row>
    <row r="1643" spans="1:8" x14ac:dyDescent="0.25">
      <c r="A1643" s="7">
        <v>2462</v>
      </c>
      <c r="B1643" s="6" t="s">
        <v>2297</v>
      </c>
      <c r="C1643" s="7" t="s">
        <v>7</v>
      </c>
      <c r="D1643" s="11" t="s">
        <v>4573</v>
      </c>
      <c r="E1643" s="11">
        <v>5078</v>
      </c>
      <c r="F1643" s="5" t="s">
        <v>5939</v>
      </c>
      <c r="G1643" s="5" t="s">
        <v>58</v>
      </c>
      <c r="H1643" s="5" t="str">
        <f t="shared" si="43"/>
        <v>UPDATE crash_ACC SET AGENCYtxt = 'ROSEMOUNT PD' where RTRIM(AGENCY)='5078'</v>
      </c>
    </row>
    <row r="1644" spans="1:8" x14ac:dyDescent="0.25">
      <c r="A1644" s="7">
        <v>2463</v>
      </c>
      <c r="B1644" s="6" t="s">
        <v>2298</v>
      </c>
      <c r="C1644" s="7" t="s">
        <v>7</v>
      </c>
      <c r="D1644" s="11" t="s">
        <v>4574</v>
      </c>
      <c r="E1644" s="11">
        <v>5041</v>
      </c>
      <c r="F1644" s="5" t="s">
        <v>5940</v>
      </c>
      <c r="G1644" s="5" t="s">
        <v>58</v>
      </c>
      <c r="H1644" s="5" t="str">
        <f t="shared" si="43"/>
        <v>UPDATE crash_ACC SET AGENCYtxt = 'ROSEVILLE PD' where RTRIM(AGENCY)='5041'</v>
      </c>
    </row>
    <row r="1645" spans="1:8" x14ac:dyDescent="0.25">
      <c r="A1645" s="7">
        <v>2464</v>
      </c>
      <c r="B1645" s="6" t="s">
        <v>2299</v>
      </c>
      <c r="C1645" s="7" t="s">
        <v>7</v>
      </c>
      <c r="D1645" s="11" t="s">
        <v>4575</v>
      </c>
      <c r="E1645" s="11">
        <v>5391</v>
      </c>
      <c r="F1645" s="5" t="s">
        <v>5941</v>
      </c>
      <c r="G1645" s="5" t="s">
        <v>58</v>
      </c>
      <c r="H1645" s="5" t="str">
        <f t="shared" si="43"/>
        <v>UPDATE crash_ACC SET AGENCYtxt = 'ROYALTON PD' where RTRIM(AGENCY)='5391'</v>
      </c>
    </row>
    <row r="1646" spans="1:8" x14ac:dyDescent="0.25">
      <c r="A1646" s="7">
        <v>2465</v>
      </c>
      <c r="B1646" s="6" t="s">
        <v>2300</v>
      </c>
      <c r="C1646" s="7" t="s">
        <v>7</v>
      </c>
      <c r="D1646" s="11" t="s">
        <v>4576</v>
      </c>
      <c r="E1646" s="11">
        <v>5101</v>
      </c>
      <c r="F1646" s="5" t="s">
        <v>5942</v>
      </c>
      <c r="G1646" s="5" t="s">
        <v>58</v>
      </c>
      <c r="H1646" s="5" t="str">
        <f t="shared" si="43"/>
        <v>UPDATE crash_ACC SET AGENCYtxt = 'RUSHFORD PD' where RTRIM(AGENCY)='5101'</v>
      </c>
    </row>
    <row r="1647" spans="1:8" x14ac:dyDescent="0.25">
      <c r="A1647" s="7">
        <v>2466</v>
      </c>
      <c r="B1647" s="6" t="s">
        <v>2301</v>
      </c>
      <c r="C1647" s="7" t="s">
        <v>7</v>
      </c>
      <c r="D1647" s="11" t="s">
        <v>4577</v>
      </c>
      <c r="E1647" s="11">
        <v>5170</v>
      </c>
      <c r="F1647" s="5" t="s">
        <v>5943</v>
      </c>
      <c r="G1647" s="5" t="s">
        <v>58</v>
      </c>
      <c r="H1647" s="5" t="str">
        <f t="shared" si="43"/>
        <v>UPDATE crash_ACC SET AGENCYtxt = 'SACRED HEART PD' where RTRIM(AGENCY)='5170'</v>
      </c>
    </row>
    <row r="1648" spans="1:8" x14ac:dyDescent="0.25">
      <c r="A1648" s="7">
        <v>2467</v>
      </c>
      <c r="B1648" s="6" t="s">
        <v>2302</v>
      </c>
      <c r="C1648" s="7" t="s">
        <v>7</v>
      </c>
      <c r="D1648" s="11" t="s">
        <v>4578</v>
      </c>
      <c r="E1648" s="11">
        <v>5058</v>
      </c>
      <c r="F1648" s="5" t="s">
        <v>5944</v>
      </c>
      <c r="G1648" s="5" t="s">
        <v>58</v>
      </c>
      <c r="H1648" s="5" t="str">
        <f t="shared" si="43"/>
        <v>UPDATE crash_ACC SET AGENCYtxt = 'SARTELL PD' where RTRIM(AGENCY)='5058'</v>
      </c>
    </row>
    <row r="1649" spans="1:8" x14ac:dyDescent="0.25">
      <c r="A1649" s="7">
        <v>2468</v>
      </c>
      <c r="B1649" s="6" t="s">
        <v>2303</v>
      </c>
      <c r="C1649" s="7" t="s">
        <v>7</v>
      </c>
      <c r="D1649" s="11" t="s">
        <v>4579</v>
      </c>
      <c r="E1649" s="11">
        <v>5146</v>
      </c>
      <c r="F1649" s="5" t="s">
        <v>5945</v>
      </c>
      <c r="G1649" s="5" t="s">
        <v>58</v>
      </c>
      <c r="H1649" s="5" t="str">
        <f t="shared" si="43"/>
        <v>UPDATE crash_ACC SET AGENCYtxt = 'SAUK CENTRE PD' where RTRIM(AGENCY)='5146'</v>
      </c>
    </row>
    <row r="1650" spans="1:8" x14ac:dyDescent="0.25">
      <c r="A1650" s="7">
        <v>2469</v>
      </c>
      <c r="B1650" s="6" t="s">
        <v>2304</v>
      </c>
      <c r="C1650" s="7" t="s">
        <v>7</v>
      </c>
      <c r="D1650" s="11" t="s">
        <v>4580</v>
      </c>
      <c r="E1650" s="11">
        <v>5082</v>
      </c>
      <c r="F1650" s="5" t="s">
        <v>5946</v>
      </c>
      <c r="G1650" s="5" t="s">
        <v>58</v>
      </c>
      <c r="H1650" s="5" t="str">
        <f t="shared" si="43"/>
        <v>UPDATE crash_ACC SET AGENCYtxt = 'SAUK RAPIDS PD' where RTRIM(AGENCY)='5082'</v>
      </c>
    </row>
    <row r="1651" spans="1:8" x14ac:dyDescent="0.25">
      <c r="A1651" s="7">
        <v>2470</v>
      </c>
      <c r="B1651" s="6" t="s">
        <v>2305</v>
      </c>
      <c r="C1651" s="7" t="s">
        <v>7</v>
      </c>
      <c r="D1651" s="11" t="s">
        <v>4581</v>
      </c>
      <c r="E1651" s="11">
        <v>5109</v>
      </c>
      <c r="F1651" s="5" t="s">
        <v>5947</v>
      </c>
      <c r="G1651" s="5" t="s">
        <v>58</v>
      </c>
      <c r="H1651" s="5" t="str">
        <f t="shared" si="43"/>
        <v>UPDATE crash_ACC SET AGENCYtxt = 'SAVAGE PD' where RTRIM(AGENCY)='5109'</v>
      </c>
    </row>
    <row r="1652" spans="1:8" x14ac:dyDescent="0.25">
      <c r="A1652" s="7">
        <v>2471</v>
      </c>
      <c r="B1652" s="6" t="s">
        <v>2306</v>
      </c>
      <c r="C1652" s="7" t="s">
        <v>7</v>
      </c>
      <c r="D1652" s="11" t="s">
        <v>4582</v>
      </c>
      <c r="E1652" s="11">
        <v>5100</v>
      </c>
      <c r="F1652" s="5" t="s">
        <v>5948</v>
      </c>
      <c r="G1652" s="5" t="s">
        <v>58</v>
      </c>
      <c r="H1652" s="5" t="str">
        <f t="shared" si="43"/>
        <v>UPDATE crash_ACC SET AGENCYtxt = 'SCOTT CO SHER' where RTRIM(AGENCY)='5100'</v>
      </c>
    </row>
    <row r="1653" spans="1:8" x14ac:dyDescent="0.25">
      <c r="A1653" s="7">
        <v>2472</v>
      </c>
      <c r="B1653" s="6" t="s">
        <v>2307</v>
      </c>
      <c r="C1653" s="7" t="s">
        <v>7</v>
      </c>
      <c r="D1653" s="11" t="s">
        <v>4583</v>
      </c>
      <c r="E1653" s="11">
        <v>5014</v>
      </c>
      <c r="F1653" s="5" t="s">
        <v>5949</v>
      </c>
      <c r="G1653" s="5" t="s">
        <v>58</v>
      </c>
      <c r="H1653" s="5" t="str">
        <f t="shared" si="43"/>
        <v>UPDATE crash_ACC SET AGENCYtxt = 'SEBEKA PD' where RTRIM(AGENCY)='5014'</v>
      </c>
    </row>
    <row r="1654" spans="1:8" x14ac:dyDescent="0.25">
      <c r="A1654" s="7">
        <v>2473</v>
      </c>
      <c r="B1654" s="6" t="s">
        <v>2308</v>
      </c>
      <c r="C1654" s="7" t="s">
        <v>7</v>
      </c>
      <c r="D1654" s="11" t="s">
        <v>4584</v>
      </c>
      <c r="E1654" s="11">
        <v>5270</v>
      </c>
      <c r="F1654" s="5" t="s">
        <v>5950</v>
      </c>
      <c r="G1654" s="5" t="s">
        <v>58</v>
      </c>
      <c r="H1654" s="5" t="str">
        <f t="shared" si="43"/>
        <v>UPDATE crash_ACC SET AGENCYtxt = 'SHAKOPEE PD' where RTRIM(AGENCY)='5270'</v>
      </c>
    </row>
    <row r="1655" spans="1:8" x14ac:dyDescent="0.25">
      <c r="A1655" s="7">
        <v>2474</v>
      </c>
      <c r="B1655" s="6" t="s">
        <v>2309</v>
      </c>
      <c r="C1655" s="7" t="s">
        <v>7</v>
      </c>
      <c r="D1655" s="11" t="s">
        <v>4585</v>
      </c>
      <c r="E1655" s="11">
        <v>5123</v>
      </c>
      <c r="F1655" s="5" t="s">
        <v>5951</v>
      </c>
      <c r="G1655" s="5" t="s">
        <v>58</v>
      </c>
      <c r="H1655" s="5" t="str">
        <f t="shared" si="43"/>
        <v>UPDATE crash_ACC SET AGENCYtxt = 'SHERBURN WELCOME PD' where RTRIM(AGENCY)='5123'</v>
      </c>
    </row>
    <row r="1656" spans="1:8" x14ac:dyDescent="0.25">
      <c r="A1656" s="7">
        <v>2475</v>
      </c>
      <c r="B1656" s="6" t="s">
        <v>2310</v>
      </c>
      <c r="C1656" s="7" t="s">
        <v>7</v>
      </c>
      <c r="D1656" s="11" t="s">
        <v>4586</v>
      </c>
      <c r="E1656" s="11">
        <v>5153</v>
      </c>
      <c r="F1656" s="5" t="s">
        <v>5952</v>
      </c>
      <c r="G1656" s="5" t="s">
        <v>58</v>
      </c>
      <c r="H1656" s="5" t="str">
        <f t="shared" si="43"/>
        <v>UPDATE crash_ACC SET AGENCYtxt = 'SHERBURNE CO SHER' where RTRIM(AGENCY)='5153'</v>
      </c>
    </row>
    <row r="1657" spans="1:8" x14ac:dyDescent="0.25">
      <c r="A1657" s="7">
        <v>2476</v>
      </c>
      <c r="B1657" s="6" t="s">
        <v>2311</v>
      </c>
      <c r="C1657" s="7" t="s">
        <v>7</v>
      </c>
      <c r="D1657" s="11" t="s">
        <v>4587</v>
      </c>
      <c r="E1657" s="11">
        <v>5364</v>
      </c>
      <c r="F1657" s="5" t="s">
        <v>5953</v>
      </c>
      <c r="G1657" s="5" t="s">
        <v>58</v>
      </c>
      <c r="H1657" s="5" t="str">
        <f t="shared" si="43"/>
        <v>UPDATE crash_ACC SET AGENCYtxt = 'SIBLEY CO SHER' where RTRIM(AGENCY)='5364'</v>
      </c>
    </row>
    <row r="1658" spans="1:8" x14ac:dyDescent="0.25">
      <c r="A1658" s="7">
        <v>2477</v>
      </c>
      <c r="B1658" s="6" t="s">
        <v>2312</v>
      </c>
      <c r="C1658" s="7" t="s">
        <v>7</v>
      </c>
      <c r="D1658" s="11" t="s">
        <v>4588</v>
      </c>
      <c r="E1658" s="11">
        <v>5308</v>
      </c>
      <c r="F1658" s="5" t="s">
        <v>5954</v>
      </c>
      <c r="G1658" s="5" t="s">
        <v>58</v>
      </c>
      <c r="H1658" s="5" t="str">
        <f t="shared" si="43"/>
        <v>UPDATE crash_ACC SET AGENCYtxt = 'SILVER BAY PD' where RTRIM(AGENCY)='5308'</v>
      </c>
    </row>
    <row r="1659" spans="1:8" x14ac:dyDescent="0.25">
      <c r="A1659" s="7">
        <v>2478</v>
      </c>
      <c r="B1659" s="6" t="s">
        <v>2313</v>
      </c>
      <c r="C1659" s="7" t="s">
        <v>7</v>
      </c>
      <c r="D1659" s="11" t="s">
        <v>4589</v>
      </c>
      <c r="E1659" s="11">
        <v>5542</v>
      </c>
      <c r="F1659" s="5" t="s">
        <v>5955</v>
      </c>
      <c r="G1659" s="5" t="s">
        <v>58</v>
      </c>
      <c r="H1659" s="5" t="str">
        <f t="shared" si="43"/>
        <v>UPDATE crash_ACC SET AGENCYtxt = 'SILVER LAKE PD' where RTRIM(AGENCY)='5542'</v>
      </c>
    </row>
    <row r="1660" spans="1:8" x14ac:dyDescent="0.25">
      <c r="A1660" s="7">
        <v>2479</v>
      </c>
      <c r="B1660" s="6" t="s">
        <v>2314</v>
      </c>
      <c r="C1660" s="7" t="s">
        <v>7</v>
      </c>
      <c r="D1660" s="11" t="s">
        <v>4590</v>
      </c>
      <c r="E1660" s="11">
        <v>5346</v>
      </c>
      <c r="F1660" s="5" t="s">
        <v>5956</v>
      </c>
      <c r="G1660" s="5" t="s">
        <v>58</v>
      </c>
      <c r="H1660" s="5" t="str">
        <f t="shared" si="43"/>
        <v>UPDATE crash_ACC SET AGENCYtxt = 'SLAYTON PD' where RTRIM(AGENCY)='5346'</v>
      </c>
    </row>
    <row r="1661" spans="1:8" x14ac:dyDescent="0.25">
      <c r="A1661" s="7">
        <v>2480</v>
      </c>
      <c r="B1661" s="6" t="s">
        <v>2315</v>
      </c>
      <c r="C1661" s="7" t="s">
        <v>7</v>
      </c>
      <c r="D1661" s="11" t="s">
        <v>4591</v>
      </c>
      <c r="E1661" s="11">
        <v>5158</v>
      </c>
      <c r="F1661" s="5" t="s">
        <v>5957</v>
      </c>
      <c r="G1661" s="5" t="s">
        <v>58</v>
      </c>
      <c r="H1661" s="5" t="str">
        <f t="shared" si="43"/>
        <v>UPDATE crash_ACC SET AGENCYtxt = 'SLEEPY EYE PD' where RTRIM(AGENCY)='5158'</v>
      </c>
    </row>
    <row r="1662" spans="1:8" x14ac:dyDescent="0.25">
      <c r="A1662" s="7">
        <v>2481</v>
      </c>
      <c r="B1662" s="6" t="s">
        <v>2316</v>
      </c>
      <c r="C1662" s="7" t="s">
        <v>7</v>
      </c>
      <c r="D1662" s="11" t="s">
        <v>4592</v>
      </c>
      <c r="E1662" s="11">
        <v>5127</v>
      </c>
      <c r="F1662" s="5" t="s">
        <v>5958</v>
      </c>
      <c r="G1662" s="5" t="s">
        <v>58</v>
      </c>
      <c r="H1662" s="5" t="str">
        <f t="shared" si="43"/>
        <v>UPDATE crash_ACC SET AGENCYtxt = 'S LAKE TONKA PD' where RTRIM(AGENCY)='5127'</v>
      </c>
    </row>
    <row r="1663" spans="1:8" x14ac:dyDescent="0.25">
      <c r="A1663" s="7">
        <v>2482</v>
      </c>
      <c r="B1663" s="6" t="s">
        <v>2317</v>
      </c>
      <c r="C1663" s="7" t="s">
        <v>7</v>
      </c>
      <c r="D1663" s="11" t="s">
        <v>4593</v>
      </c>
      <c r="E1663" s="11">
        <v>5023</v>
      </c>
      <c r="F1663" s="5" t="s">
        <v>5959</v>
      </c>
      <c r="G1663" s="5" t="s">
        <v>58</v>
      </c>
      <c r="H1663" s="5" t="str">
        <f t="shared" si="43"/>
        <v>UPDATE crash_ACC SET AGENCYtxt = 'SO ST PAUL PD' where RTRIM(AGENCY)='5023'</v>
      </c>
    </row>
    <row r="1664" spans="1:8" x14ac:dyDescent="0.25">
      <c r="A1664" s="7">
        <v>2483</v>
      </c>
      <c r="B1664" s="6" t="s">
        <v>2318</v>
      </c>
      <c r="C1664" s="7" t="s">
        <v>7</v>
      </c>
      <c r="D1664" s="11" t="s">
        <v>4594</v>
      </c>
      <c r="E1664" s="11">
        <v>5105</v>
      </c>
      <c r="F1664" s="5" t="s">
        <v>5960</v>
      </c>
      <c r="G1664" s="5" t="s">
        <v>58</v>
      </c>
      <c r="H1664" s="5" t="str">
        <f t="shared" si="43"/>
        <v>UPDATE crash_ACC SET AGENCYtxt = 'SPRING GROVE PD' where RTRIM(AGENCY)='5105'</v>
      </c>
    </row>
    <row r="1665" spans="1:8" x14ac:dyDescent="0.25">
      <c r="A1665" s="7">
        <v>2484</v>
      </c>
      <c r="B1665" s="6" t="s">
        <v>2319</v>
      </c>
      <c r="C1665" s="7" t="s">
        <v>7</v>
      </c>
      <c r="D1665" s="11" t="s">
        <v>4595</v>
      </c>
      <c r="E1665" s="11">
        <v>5199</v>
      </c>
      <c r="F1665" s="5" t="s">
        <v>5961</v>
      </c>
      <c r="G1665" s="5" t="s">
        <v>58</v>
      </c>
      <c r="H1665" s="5" t="str">
        <f t="shared" si="43"/>
        <v>UPDATE crash_ACC SET AGENCYtxt = 'SPRING LAKE PARK PD' where RTRIM(AGENCY)='5199'</v>
      </c>
    </row>
    <row r="1666" spans="1:8" x14ac:dyDescent="0.25">
      <c r="A1666" s="7">
        <v>2485</v>
      </c>
      <c r="B1666" s="6" t="s">
        <v>2320</v>
      </c>
      <c r="C1666" s="7" t="s">
        <v>7</v>
      </c>
      <c r="D1666" s="11" t="s">
        <v>4596</v>
      </c>
      <c r="E1666" s="11">
        <v>5108</v>
      </c>
      <c r="F1666" s="5" t="s">
        <v>5962</v>
      </c>
      <c r="G1666" s="5" t="s">
        <v>58</v>
      </c>
      <c r="H1666" s="5" t="str">
        <f t="shared" si="43"/>
        <v>UPDATE crash_ACC SET AGENCYtxt = 'SPRINGFIELD PD' where RTRIM(AGENCY)='5108'</v>
      </c>
    </row>
    <row r="1667" spans="1:8" x14ac:dyDescent="0.25">
      <c r="A1667" s="7">
        <v>2486</v>
      </c>
      <c r="B1667" s="6" t="s">
        <v>2321</v>
      </c>
      <c r="C1667" s="7" t="s">
        <v>7</v>
      </c>
      <c r="D1667" s="11" t="s">
        <v>4597</v>
      </c>
      <c r="E1667" s="11">
        <v>5102</v>
      </c>
      <c r="F1667" s="5" t="s">
        <v>5963</v>
      </c>
      <c r="G1667" s="5" t="s">
        <v>58</v>
      </c>
      <c r="H1667" s="5" t="str">
        <f t="shared" si="43"/>
        <v>UPDATE crash_ACC SET AGENCYtxt = 'ST ANTHONY PD' where RTRIM(AGENCY)='5102'</v>
      </c>
    </row>
    <row r="1668" spans="1:8" x14ac:dyDescent="0.25">
      <c r="A1668" s="7">
        <v>2487</v>
      </c>
      <c r="B1668" s="6" t="s">
        <v>2322</v>
      </c>
      <c r="C1668" s="7" t="s">
        <v>7</v>
      </c>
      <c r="D1668" s="11" t="s">
        <v>4598</v>
      </c>
      <c r="E1668" s="11">
        <v>5558</v>
      </c>
      <c r="F1668" s="5" t="s">
        <v>5964</v>
      </c>
      <c r="G1668" s="5" t="s">
        <v>58</v>
      </c>
      <c r="H1668" s="5" t="str">
        <f t="shared" si="43"/>
        <v>UPDATE crash_ACC SET AGENCYtxt = 'ST AUGUSTA PD' where RTRIM(AGENCY)='5558'</v>
      </c>
    </row>
    <row r="1669" spans="1:8" x14ac:dyDescent="0.25">
      <c r="A1669" s="7">
        <v>2488</v>
      </c>
      <c r="B1669" s="6" t="s">
        <v>2323</v>
      </c>
      <c r="C1669" s="7" t="s">
        <v>7</v>
      </c>
      <c r="D1669" s="11" t="s">
        <v>4599</v>
      </c>
      <c r="E1669" s="11">
        <v>5155</v>
      </c>
      <c r="F1669" s="5" t="s">
        <v>5965</v>
      </c>
      <c r="G1669" s="5" t="s">
        <v>58</v>
      </c>
      <c r="H1669" s="5" t="str">
        <f t="shared" si="43"/>
        <v>UPDATE crash_ACC SET AGENCYtxt = 'ST CHARLES PD' where RTRIM(AGENCY)='5155'</v>
      </c>
    </row>
    <row r="1670" spans="1:8" x14ac:dyDescent="0.25">
      <c r="A1670" s="7">
        <v>2489</v>
      </c>
      <c r="B1670" s="6" t="s">
        <v>2324</v>
      </c>
      <c r="C1670" s="7" t="s">
        <v>7</v>
      </c>
      <c r="D1670" s="11" t="s">
        <v>4600</v>
      </c>
      <c r="E1670" s="11">
        <v>5167</v>
      </c>
      <c r="F1670" s="5" t="s">
        <v>5966</v>
      </c>
      <c r="G1670" s="5" t="s">
        <v>58</v>
      </c>
      <c r="H1670" s="5" t="str">
        <f t="shared" si="43"/>
        <v>UPDATE crash_ACC SET AGENCYtxt = 'ST CLOUD PD' where RTRIM(AGENCY)='5167'</v>
      </c>
    </row>
    <row r="1671" spans="1:8" x14ac:dyDescent="0.25">
      <c r="A1671" s="7">
        <v>2490</v>
      </c>
      <c r="B1671" s="6" t="s">
        <v>2325</v>
      </c>
      <c r="C1671" s="7" t="s">
        <v>7</v>
      </c>
      <c r="D1671" s="11" t="s">
        <v>4601</v>
      </c>
      <c r="E1671" s="11">
        <v>5550</v>
      </c>
      <c r="F1671" s="5" t="s">
        <v>5967</v>
      </c>
      <c r="G1671" s="5" t="s">
        <v>58</v>
      </c>
      <c r="H1671" s="5" t="str">
        <f t="shared" si="43"/>
        <v>UPDATE crash_ACC SET AGENCYtxt = 'ST CLOUD STATE DPS' where RTRIM(AGENCY)='5550'</v>
      </c>
    </row>
    <row r="1672" spans="1:8" x14ac:dyDescent="0.25">
      <c r="A1672" s="7">
        <v>2491</v>
      </c>
      <c r="B1672" s="6" t="s">
        <v>2326</v>
      </c>
      <c r="C1672" s="7" t="s">
        <v>7</v>
      </c>
      <c r="D1672" s="11" t="s">
        <v>4602</v>
      </c>
      <c r="E1672" s="11">
        <v>5302</v>
      </c>
      <c r="F1672" s="5" t="s">
        <v>5968</v>
      </c>
      <c r="G1672" s="5" t="s">
        <v>58</v>
      </c>
      <c r="H1672" s="5" t="str">
        <f t="shared" si="43"/>
        <v>UPDATE crash_ACC SET AGENCYtxt = 'ST FRANCIS PD' where RTRIM(AGENCY)='5302'</v>
      </c>
    </row>
    <row r="1673" spans="1:8" x14ac:dyDescent="0.25">
      <c r="A1673" s="7">
        <v>2492</v>
      </c>
      <c r="B1673" s="6" t="s">
        <v>2327</v>
      </c>
      <c r="C1673" s="7" t="s">
        <v>7</v>
      </c>
      <c r="D1673" s="11" t="s">
        <v>4603</v>
      </c>
      <c r="E1673" s="11">
        <v>5039</v>
      </c>
      <c r="F1673" s="5" t="s">
        <v>5969</v>
      </c>
      <c r="G1673" s="5" t="s">
        <v>58</v>
      </c>
      <c r="H1673" s="5" t="str">
        <f t="shared" si="43"/>
        <v>UPDATE crash_ACC SET AGENCYtxt = 'ST JAMES PD' where RTRIM(AGENCY)='5039'</v>
      </c>
    </row>
    <row r="1674" spans="1:8" x14ac:dyDescent="0.25">
      <c r="A1674" s="7">
        <v>2493</v>
      </c>
      <c r="B1674" s="6" t="s">
        <v>2328</v>
      </c>
      <c r="C1674" s="7" t="s">
        <v>7</v>
      </c>
      <c r="D1674" s="11" t="s">
        <v>4604</v>
      </c>
      <c r="E1674" s="11">
        <v>5057</v>
      </c>
      <c r="F1674" s="5" t="s">
        <v>5970</v>
      </c>
      <c r="G1674" s="5" t="s">
        <v>58</v>
      </c>
      <c r="H1674" s="5" t="str">
        <f t="shared" si="43"/>
        <v>UPDATE crash_ACC SET AGENCYtxt = 'ST JOSEPH PD' where RTRIM(AGENCY)='5057'</v>
      </c>
    </row>
    <row r="1675" spans="1:8" x14ac:dyDescent="0.25">
      <c r="A1675" s="7">
        <v>2494</v>
      </c>
      <c r="B1675" s="6" t="s">
        <v>2329</v>
      </c>
      <c r="C1675" s="7" t="s">
        <v>7</v>
      </c>
      <c r="D1675" s="11" t="s">
        <v>4605</v>
      </c>
      <c r="E1675" s="11">
        <v>5049</v>
      </c>
      <c r="F1675" s="5" t="s">
        <v>5971</v>
      </c>
      <c r="G1675" s="5" t="s">
        <v>58</v>
      </c>
      <c r="H1675" s="5" t="str">
        <f t="shared" si="43"/>
        <v>UPDATE crash_ACC SET AGENCYtxt = 'ST LOUIS CO SHER' where RTRIM(AGENCY)='5049'</v>
      </c>
    </row>
    <row r="1676" spans="1:8" x14ac:dyDescent="0.25">
      <c r="A1676" s="7">
        <v>2495</v>
      </c>
      <c r="B1676" s="6" t="s">
        <v>2330</v>
      </c>
      <c r="C1676" s="7" t="s">
        <v>7</v>
      </c>
      <c r="D1676" s="11" t="s">
        <v>4606</v>
      </c>
      <c r="E1676" s="11">
        <v>5114</v>
      </c>
      <c r="F1676" s="5" t="s">
        <v>5972</v>
      </c>
      <c r="G1676" s="5" t="s">
        <v>58</v>
      </c>
      <c r="H1676" s="5" t="str">
        <f t="shared" si="43"/>
        <v>UPDATE crash_ACC SET AGENCYtxt = 'ST LOUIS PARK PD' where RTRIM(AGENCY)='5114'</v>
      </c>
    </row>
    <row r="1677" spans="1:8" x14ac:dyDescent="0.25">
      <c r="A1677" s="7">
        <v>2496</v>
      </c>
      <c r="B1677" s="6" t="s">
        <v>2331</v>
      </c>
      <c r="C1677" s="7" t="s">
        <v>7</v>
      </c>
      <c r="D1677" s="11" t="s">
        <v>4607</v>
      </c>
      <c r="E1677" s="11">
        <v>5245</v>
      </c>
      <c r="F1677" s="5" t="s">
        <v>5973</v>
      </c>
      <c r="G1677" s="5" t="s">
        <v>58</v>
      </c>
      <c r="H1677" s="5" t="str">
        <f t="shared" si="43"/>
        <v>UPDATE crash_ACC SET AGENCYtxt = 'ST PAUL PARK PD' where RTRIM(AGENCY)='5245'</v>
      </c>
    </row>
    <row r="1678" spans="1:8" x14ac:dyDescent="0.25">
      <c r="A1678" s="7">
        <v>2497</v>
      </c>
      <c r="B1678" s="6" t="s">
        <v>2332</v>
      </c>
      <c r="C1678" s="7" t="s">
        <v>7</v>
      </c>
      <c r="D1678" s="11" t="s">
        <v>4608</v>
      </c>
      <c r="E1678" s="11">
        <v>5076</v>
      </c>
      <c r="F1678" s="5" t="s">
        <v>5974</v>
      </c>
      <c r="G1678" s="5" t="s">
        <v>58</v>
      </c>
      <c r="H1678" s="5" t="str">
        <f t="shared" si="43"/>
        <v>UPDATE crash_ACC SET AGENCYtxt = 'ST PAUL PD' where RTRIM(AGENCY)='5076'</v>
      </c>
    </row>
    <row r="1679" spans="1:8" x14ac:dyDescent="0.25">
      <c r="A1679" s="7">
        <v>2498</v>
      </c>
      <c r="B1679" s="6" t="s">
        <v>2333</v>
      </c>
      <c r="C1679" s="7" t="s">
        <v>7</v>
      </c>
      <c r="D1679" s="11" t="s">
        <v>4609</v>
      </c>
      <c r="E1679" s="11">
        <v>5002</v>
      </c>
      <c r="F1679" s="5" t="s">
        <v>5975</v>
      </c>
      <c r="G1679" s="5" t="s">
        <v>58</v>
      </c>
      <c r="H1679" s="5" t="str">
        <f t="shared" si="43"/>
        <v>UPDATE crash_ACC SET AGENCYtxt = 'ST PETER PD' where RTRIM(AGENCY)='5002'</v>
      </c>
    </row>
    <row r="1680" spans="1:8" x14ac:dyDescent="0.25">
      <c r="A1680" s="7">
        <v>2499</v>
      </c>
      <c r="B1680" s="6" t="s">
        <v>2334</v>
      </c>
      <c r="C1680" s="7" t="s">
        <v>7</v>
      </c>
      <c r="D1680" s="11" t="s">
        <v>4610</v>
      </c>
      <c r="E1680" s="11">
        <v>5307</v>
      </c>
      <c r="F1680" s="5" t="s">
        <v>5976</v>
      </c>
      <c r="G1680" s="5" t="s">
        <v>58</v>
      </c>
      <c r="H1680" s="5" t="str">
        <f t="shared" si="43"/>
        <v>UPDATE crash_ACC SET AGENCYtxt = 'STAPLES PD' where RTRIM(AGENCY)='5307'</v>
      </c>
    </row>
    <row r="1681" spans="1:8" x14ac:dyDescent="0.25">
      <c r="A1681" s="7">
        <v>2500</v>
      </c>
      <c r="B1681" s="6" t="s">
        <v>2335</v>
      </c>
      <c r="C1681" s="7" t="s">
        <v>7</v>
      </c>
      <c r="D1681" s="11" t="s">
        <v>4611</v>
      </c>
      <c r="E1681" s="11">
        <v>5255</v>
      </c>
      <c r="F1681" s="5" t="s">
        <v>5977</v>
      </c>
      <c r="G1681" s="5" t="s">
        <v>58</v>
      </c>
      <c r="H1681" s="5" t="str">
        <f t="shared" si="43"/>
        <v>UPDATE crash_ACC SET AGENCYtxt = 'STARBUCK PD' where RTRIM(AGENCY)='5255'</v>
      </c>
    </row>
    <row r="1682" spans="1:8" x14ac:dyDescent="0.25">
      <c r="A1682" s="7">
        <v>2501</v>
      </c>
      <c r="B1682" s="6" t="s">
        <v>2336</v>
      </c>
      <c r="C1682" s="7" t="s">
        <v>7</v>
      </c>
      <c r="D1682" s="11" t="s">
        <v>4612</v>
      </c>
      <c r="E1682" s="11">
        <v>5409</v>
      </c>
      <c r="F1682" s="5" t="s">
        <v>5978</v>
      </c>
      <c r="G1682" s="5" t="s">
        <v>58</v>
      </c>
      <c r="H1682" s="5" t="str">
        <f t="shared" si="43"/>
        <v>UPDATE crash_ACC SET AGENCYtxt = 'STATE PATROL' where RTRIM(AGENCY)='5409'</v>
      </c>
    </row>
    <row r="1683" spans="1:8" x14ac:dyDescent="0.25">
      <c r="A1683" s="7">
        <v>2502</v>
      </c>
      <c r="B1683" s="6" t="s">
        <v>2337</v>
      </c>
      <c r="C1683" s="7" t="s">
        <v>7</v>
      </c>
      <c r="D1683" s="11" t="s">
        <v>4613</v>
      </c>
      <c r="E1683" s="11">
        <v>5092</v>
      </c>
      <c r="F1683" s="5" t="s">
        <v>5979</v>
      </c>
      <c r="G1683" s="5" t="s">
        <v>58</v>
      </c>
      <c r="H1683" s="5" t="str">
        <f t="shared" si="43"/>
        <v>UPDATE crash_ACC SET AGENCYtxt = 'STEARNS CO SHER' where RTRIM(AGENCY)='5092'</v>
      </c>
    </row>
    <row r="1684" spans="1:8" x14ac:dyDescent="0.25">
      <c r="A1684" s="7">
        <v>2503</v>
      </c>
      <c r="B1684" s="6" t="s">
        <v>2338</v>
      </c>
      <c r="C1684" s="7" t="s">
        <v>7</v>
      </c>
      <c r="D1684" s="11" t="s">
        <v>4614</v>
      </c>
      <c r="E1684" s="11">
        <v>5363</v>
      </c>
      <c r="F1684" s="5" t="s">
        <v>5980</v>
      </c>
      <c r="G1684" s="5" t="s">
        <v>58</v>
      </c>
      <c r="H1684" s="5" t="str">
        <f t="shared" ref="H1684:H1747" si="44">"UPDATE crash_"&amp;TRIM(G1684)&amp;" SET "&amp;TRIM(C1684)&amp;"txt = '"&amp;TRIM(F1684)&amp;"' where RTRIM("&amp;TRIM(C1684)&amp;")='"&amp;TRIM(E1684)&amp;"'"</f>
        <v>UPDATE crash_ACC SET AGENCYtxt = 'STEELE CO SHER' where RTRIM(AGENCY)='5363'</v>
      </c>
    </row>
    <row r="1685" spans="1:8" x14ac:dyDescent="0.25">
      <c r="A1685" s="7">
        <v>2504</v>
      </c>
      <c r="B1685" s="6" t="s">
        <v>2339</v>
      </c>
      <c r="C1685" s="7" t="s">
        <v>7</v>
      </c>
      <c r="D1685" s="11" t="s">
        <v>4615</v>
      </c>
      <c r="E1685" s="11">
        <v>5195</v>
      </c>
      <c r="F1685" s="5" t="s">
        <v>5981</v>
      </c>
      <c r="G1685" s="5" t="s">
        <v>58</v>
      </c>
      <c r="H1685" s="5" t="str">
        <f t="shared" si="44"/>
        <v>UPDATE crash_ACC SET AGENCYtxt = 'STEVENS CO SHER' where RTRIM(AGENCY)='5195'</v>
      </c>
    </row>
    <row r="1686" spans="1:8" x14ac:dyDescent="0.25">
      <c r="A1686" s="7">
        <v>2505</v>
      </c>
      <c r="B1686" s="6" t="s">
        <v>2340</v>
      </c>
      <c r="C1686" s="7" t="s">
        <v>7</v>
      </c>
      <c r="D1686" s="11" t="s">
        <v>4616</v>
      </c>
      <c r="E1686" s="11">
        <v>5384</v>
      </c>
      <c r="F1686" s="5" t="s">
        <v>5982</v>
      </c>
      <c r="G1686" s="5" t="s">
        <v>58</v>
      </c>
      <c r="H1686" s="5" t="str">
        <f t="shared" si="44"/>
        <v>UPDATE crash_ACC SET AGENCYtxt = 'STEWART PD' where RTRIM(AGENCY)='5384'</v>
      </c>
    </row>
    <row r="1687" spans="1:8" x14ac:dyDescent="0.25">
      <c r="A1687" s="7">
        <v>2506</v>
      </c>
      <c r="B1687" s="6" t="s">
        <v>2341</v>
      </c>
      <c r="C1687" s="7" t="s">
        <v>7</v>
      </c>
      <c r="D1687" s="11" t="s">
        <v>4617</v>
      </c>
      <c r="E1687" s="11">
        <v>5225</v>
      </c>
      <c r="F1687" s="5" t="s">
        <v>5983</v>
      </c>
      <c r="G1687" s="5" t="s">
        <v>58</v>
      </c>
      <c r="H1687" s="5" t="str">
        <f t="shared" si="44"/>
        <v>UPDATE crash_ACC SET AGENCYtxt = 'STILLWATER PD' where RTRIM(AGENCY)='5225'</v>
      </c>
    </row>
    <row r="1688" spans="1:8" x14ac:dyDescent="0.25">
      <c r="A1688" s="7">
        <v>2507</v>
      </c>
      <c r="B1688" s="6" t="s">
        <v>2342</v>
      </c>
      <c r="C1688" s="7" t="s">
        <v>7</v>
      </c>
      <c r="D1688" s="11" t="s">
        <v>4618</v>
      </c>
      <c r="E1688" s="11">
        <v>5429</v>
      </c>
      <c r="F1688" s="5" t="s">
        <v>5984</v>
      </c>
      <c r="G1688" s="5" t="s">
        <v>58</v>
      </c>
      <c r="H1688" s="5" t="str">
        <f t="shared" si="44"/>
        <v>UPDATE crash_ACC SET AGENCYtxt = 'STILLWATER TNSHIP PD' where RTRIM(AGENCY)='5429'</v>
      </c>
    </row>
    <row r="1689" spans="1:8" x14ac:dyDescent="0.25">
      <c r="A1689" s="7">
        <v>2508</v>
      </c>
      <c r="B1689" s="6" t="s">
        <v>2343</v>
      </c>
      <c r="C1689" s="7" t="s">
        <v>7</v>
      </c>
      <c r="D1689" s="11" t="s">
        <v>4619</v>
      </c>
      <c r="E1689" s="11">
        <v>5378</v>
      </c>
      <c r="F1689" s="5" t="s">
        <v>5985</v>
      </c>
      <c r="G1689" s="5" t="s">
        <v>58</v>
      </c>
      <c r="H1689" s="5" t="str">
        <f t="shared" si="44"/>
        <v>UPDATE crash_ACC SET AGENCYtxt = 'SWIFT CO SHER' where RTRIM(AGENCY)='5378'</v>
      </c>
    </row>
    <row r="1690" spans="1:8" x14ac:dyDescent="0.25">
      <c r="A1690" s="7">
        <v>2509</v>
      </c>
      <c r="B1690" s="6" t="s">
        <v>2344</v>
      </c>
      <c r="C1690" s="7" t="s">
        <v>7</v>
      </c>
      <c r="D1690" s="11" t="s">
        <v>4620</v>
      </c>
      <c r="E1690" s="11">
        <v>5311</v>
      </c>
      <c r="F1690" s="5" t="s">
        <v>5986</v>
      </c>
      <c r="G1690" s="5" t="s">
        <v>58</v>
      </c>
      <c r="H1690" s="5" t="str">
        <f t="shared" si="44"/>
        <v>UPDATE crash_ACC SET AGENCYtxt = 'THIEF RIVER FALLS PD' where RTRIM(AGENCY)='5311'</v>
      </c>
    </row>
    <row r="1691" spans="1:8" x14ac:dyDescent="0.25">
      <c r="A1691" s="7">
        <v>2510</v>
      </c>
      <c r="B1691" s="6" t="s">
        <v>2345</v>
      </c>
      <c r="C1691" s="7" t="s">
        <v>7</v>
      </c>
      <c r="D1691" s="11" t="s">
        <v>4621</v>
      </c>
      <c r="E1691" s="11">
        <v>5257</v>
      </c>
      <c r="F1691" s="5" t="s">
        <v>5987</v>
      </c>
      <c r="G1691" s="5" t="s">
        <v>58</v>
      </c>
      <c r="H1691" s="5" t="str">
        <f t="shared" si="44"/>
        <v>UPDATE crash_ACC SET AGENCYtxt = 'THREE RIVERS PARK DIST' where RTRIM(AGENCY)='5257'</v>
      </c>
    </row>
    <row r="1692" spans="1:8" x14ac:dyDescent="0.25">
      <c r="A1692" s="7">
        <v>2511</v>
      </c>
      <c r="B1692" s="6" t="s">
        <v>2346</v>
      </c>
      <c r="C1692" s="7" t="s">
        <v>7</v>
      </c>
      <c r="D1692" s="11" t="s">
        <v>4622</v>
      </c>
      <c r="E1692" s="11">
        <v>5437</v>
      </c>
      <c r="F1692" s="5" t="s">
        <v>5988</v>
      </c>
      <c r="G1692" s="5" t="s">
        <v>58</v>
      </c>
      <c r="H1692" s="5" t="str">
        <f t="shared" si="44"/>
        <v>UPDATE crash_ACC SET AGENCYtxt = 'THOMPSON-ESKO PD' where RTRIM(AGENCY)='5437'</v>
      </c>
    </row>
    <row r="1693" spans="1:8" x14ac:dyDescent="0.25">
      <c r="A1693" s="7">
        <v>2512</v>
      </c>
      <c r="B1693" s="6" t="s">
        <v>2347</v>
      </c>
      <c r="C1693" s="7" t="s">
        <v>7</v>
      </c>
      <c r="D1693" s="11" t="s">
        <v>4623</v>
      </c>
      <c r="E1693" s="11">
        <v>5145</v>
      </c>
      <c r="F1693" s="5" t="s">
        <v>5989</v>
      </c>
      <c r="G1693" s="5" t="s">
        <v>58</v>
      </c>
      <c r="H1693" s="5" t="str">
        <f t="shared" si="44"/>
        <v>UPDATE crash_ACC SET AGENCYtxt = 'TODD CO SHERRIF' where RTRIM(AGENCY)='5145'</v>
      </c>
    </row>
    <row r="1694" spans="1:8" x14ac:dyDescent="0.25">
      <c r="A1694" s="7">
        <v>2513</v>
      </c>
      <c r="B1694" s="6" t="s">
        <v>2348</v>
      </c>
      <c r="C1694" s="7" t="s">
        <v>7</v>
      </c>
      <c r="D1694" s="11" t="s">
        <v>4624</v>
      </c>
      <c r="E1694" s="11">
        <v>5292</v>
      </c>
      <c r="F1694" s="5" t="s">
        <v>5990</v>
      </c>
      <c r="G1694" s="5" t="s">
        <v>58</v>
      </c>
      <c r="H1694" s="5" t="str">
        <f t="shared" si="44"/>
        <v>UPDATE crash_ACC SET AGENCYtxt = 'TRACY PD' where RTRIM(AGENCY)='5292'</v>
      </c>
    </row>
    <row r="1695" spans="1:8" x14ac:dyDescent="0.25">
      <c r="A1695" s="7">
        <v>2514</v>
      </c>
      <c r="B1695" s="6" t="s">
        <v>2349</v>
      </c>
      <c r="C1695" s="7" t="s">
        <v>7</v>
      </c>
      <c r="D1695" s="11" t="s">
        <v>4625</v>
      </c>
      <c r="E1695" s="11">
        <v>5357</v>
      </c>
      <c r="F1695" s="5" t="s">
        <v>5991</v>
      </c>
      <c r="G1695" s="5" t="s">
        <v>58</v>
      </c>
      <c r="H1695" s="5" t="str">
        <f t="shared" si="44"/>
        <v>UPDATE crash_ACC SET AGENCYtxt = 'TRAVERSE CO SHER' where RTRIM(AGENCY)='5357'</v>
      </c>
    </row>
    <row r="1696" spans="1:8" x14ac:dyDescent="0.25">
      <c r="A1696" s="7">
        <v>2515</v>
      </c>
      <c r="B1696" s="6" t="s">
        <v>2350</v>
      </c>
      <c r="C1696" s="7" t="s">
        <v>7</v>
      </c>
      <c r="D1696" s="11" t="s">
        <v>4626</v>
      </c>
      <c r="E1696" s="11">
        <v>5431</v>
      </c>
      <c r="F1696" s="5" t="s">
        <v>5992</v>
      </c>
      <c r="G1696" s="5" t="s">
        <v>58</v>
      </c>
      <c r="H1696" s="5" t="str">
        <f t="shared" si="44"/>
        <v>UPDATE crash_ACC SET AGENCYtxt = 'TRI-CITY PD' where RTRIM(AGENCY)='5431'</v>
      </c>
    </row>
    <row r="1697" spans="1:8" x14ac:dyDescent="0.25">
      <c r="A1697" s="7">
        <v>2516</v>
      </c>
      <c r="B1697" s="6" t="s">
        <v>2351</v>
      </c>
      <c r="C1697" s="7" t="s">
        <v>7</v>
      </c>
      <c r="D1697" s="11" t="s">
        <v>4627</v>
      </c>
      <c r="E1697" s="11">
        <v>5124</v>
      </c>
      <c r="F1697" s="5" t="s">
        <v>5993</v>
      </c>
      <c r="G1697" s="5" t="s">
        <v>58</v>
      </c>
      <c r="H1697" s="5" t="str">
        <f t="shared" si="44"/>
        <v>UPDATE crash_ACC SET AGENCYtxt = 'TRIMONT PD' where RTRIM(AGENCY)='5124'</v>
      </c>
    </row>
    <row r="1698" spans="1:8" x14ac:dyDescent="0.25">
      <c r="A1698" s="7">
        <v>2517</v>
      </c>
      <c r="B1698" s="6" t="s">
        <v>2352</v>
      </c>
      <c r="C1698" s="7" t="s">
        <v>7</v>
      </c>
      <c r="D1698" s="11" t="s">
        <v>4628</v>
      </c>
      <c r="E1698" s="11">
        <v>5125</v>
      </c>
      <c r="F1698" s="5" t="s">
        <v>5994</v>
      </c>
      <c r="G1698" s="5" t="s">
        <v>58</v>
      </c>
      <c r="H1698" s="5" t="str">
        <f t="shared" si="44"/>
        <v>UPDATE crash_ACC SET AGENCYtxt = 'TRUMAN PD' where RTRIM(AGENCY)='5125'</v>
      </c>
    </row>
    <row r="1699" spans="1:8" x14ac:dyDescent="0.25">
      <c r="A1699" s="7">
        <v>2518</v>
      </c>
      <c r="B1699" s="6" t="s">
        <v>2353</v>
      </c>
      <c r="C1699" s="7" t="s">
        <v>7</v>
      </c>
      <c r="D1699" s="11" t="s">
        <v>4629</v>
      </c>
      <c r="E1699" s="11">
        <v>5377</v>
      </c>
      <c r="F1699" s="5" t="s">
        <v>5995</v>
      </c>
      <c r="G1699" s="5" t="s">
        <v>58</v>
      </c>
      <c r="H1699" s="5" t="str">
        <f t="shared" si="44"/>
        <v>UPDATE crash_ACC SET AGENCYtxt = 'TWIN VALLEY PD' where RTRIM(AGENCY)='5377'</v>
      </c>
    </row>
    <row r="1700" spans="1:8" x14ac:dyDescent="0.25">
      <c r="A1700" s="7">
        <v>2519</v>
      </c>
      <c r="B1700" s="6" t="s">
        <v>2354</v>
      </c>
      <c r="C1700" s="7" t="s">
        <v>7</v>
      </c>
      <c r="D1700" s="11" t="s">
        <v>4630</v>
      </c>
      <c r="E1700" s="11">
        <v>5413</v>
      </c>
      <c r="F1700" s="5" t="s">
        <v>5996</v>
      </c>
      <c r="G1700" s="5" t="s">
        <v>58</v>
      </c>
      <c r="H1700" s="5" t="str">
        <f t="shared" si="44"/>
        <v>UPDATE crash_ACC SET AGENCYtxt = 'TWO HARBORS PD' where RTRIM(AGENCY)='5413'</v>
      </c>
    </row>
    <row r="1701" spans="1:8" x14ac:dyDescent="0.25">
      <c r="A1701" s="7">
        <v>2520</v>
      </c>
      <c r="B1701" s="6" t="s">
        <v>2355</v>
      </c>
      <c r="C1701" s="7" t="s">
        <v>7</v>
      </c>
      <c r="D1701" s="11" t="s">
        <v>4631</v>
      </c>
      <c r="E1701" s="11">
        <v>5462</v>
      </c>
      <c r="F1701" s="5" t="s">
        <v>5997</v>
      </c>
      <c r="G1701" s="5" t="s">
        <v>58</v>
      </c>
      <c r="H1701" s="5" t="str">
        <f t="shared" si="44"/>
        <v>UPDATE crash_ACC SET AGENCYtxt = 'TYLER PD' where RTRIM(AGENCY)='5462'</v>
      </c>
    </row>
    <row r="1702" spans="1:8" x14ac:dyDescent="0.25">
      <c r="A1702" s="7">
        <v>2521</v>
      </c>
      <c r="B1702" s="6" t="s">
        <v>2356</v>
      </c>
      <c r="C1702" s="7" t="s">
        <v>7</v>
      </c>
      <c r="D1702" s="11" t="s">
        <v>4632</v>
      </c>
      <c r="E1702" s="11">
        <v>5164</v>
      </c>
      <c r="F1702" s="5" t="s">
        <v>5998</v>
      </c>
      <c r="G1702" s="5" t="s">
        <v>58</v>
      </c>
      <c r="H1702" s="5" t="str">
        <f t="shared" si="44"/>
        <v>UPDATE crash_ACC SET AGENCYtxt = 'U OF M PD' where RTRIM(AGENCY)='5164'</v>
      </c>
    </row>
    <row r="1703" spans="1:8" x14ac:dyDescent="0.25">
      <c r="A1703" s="7">
        <v>2522</v>
      </c>
      <c r="B1703" s="6" t="s">
        <v>2357</v>
      </c>
      <c r="C1703" s="7" t="s">
        <v>7</v>
      </c>
      <c r="D1703" s="11" t="s">
        <v>4633</v>
      </c>
      <c r="E1703" s="11">
        <v>5394</v>
      </c>
      <c r="F1703" s="5" t="s">
        <v>5999</v>
      </c>
      <c r="G1703" s="5" t="s">
        <v>58</v>
      </c>
      <c r="H1703" s="5" t="str">
        <f t="shared" si="44"/>
        <v>UPDATE crash_ACC SET AGENCYtxt = 'UMD PARKING SERVICES' where RTRIM(AGENCY)='5394'</v>
      </c>
    </row>
    <row r="1704" spans="1:8" x14ac:dyDescent="0.25">
      <c r="A1704" s="7">
        <v>2523</v>
      </c>
      <c r="B1704" s="6" t="s">
        <v>2358</v>
      </c>
      <c r="C1704" s="7" t="s">
        <v>7</v>
      </c>
      <c r="D1704" s="11" t="s">
        <v>4634</v>
      </c>
      <c r="E1704" s="11">
        <v>5395</v>
      </c>
      <c r="F1704" s="5" t="s">
        <v>6000</v>
      </c>
      <c r="G1704" s="5" t="s">
        <v>58</v>
      </c>
      <c r="H1704" s="5" t="str">
        <f t="shared" si="44"/>
        <v>UPDATE crash_ACC SET AGENCYtxt = 'UMD PD' where RTRIM(AGENCY)='5395'</v>
      </c>
    </row>
    <row r="1705" spans="1:8" x14ac:dyDescent="0.25">
      <c r="A1705" s="7">
        <v>2524</v>
      </c>
      <c r="B1705" s="6" t="s">
        <v>2359</v>
      </c>
      <c r="C1705" s="7" t="s">
        <v>7</v>
      </c>
      <c r="D1705" s="11" t="s">
        <v>4635</v>
      </c>
      <c r="E1705" s="11">
        <v>5411</v>
      </c>
      <c r="F1705" s="5" t="s">
        <v>6001</v>
      </c>
      <c r="G1705" s="5" t="s">
        <v>58</v>
      </c>
      <c r="H1705" s="5" t="str">
        <f t="shared" si="44"/>
        <v>UPDATE crash_ACC SET AGENCYtxt = 'U OF M PARKING' where RTRIM(AGENCY)='5411'</v>
      </c>
    </row>
    <row r="1706" spans="1:8" x14ac:dyDescent="0.25">
      <c r="A1706" s="7">
        <v>2525</v>
      </c>
      <c r="B1706" s="6" t="s">
        <v>2360</v>
      </c>
      <c r="C1706" s="7" t="s">
        <v>7</v>
      </c>
      <c r="D1706" s="11" t="s">
        <v>4636</v>
      </c>
      <c r="E1706" s="11">
        <v>5435</v>
      </c>
      <c r="F1706" s="5" t="s">
        <v>6002</v>
      </c>
      <c r="G1706" s="5" t="s">
        <v>58</v>
      </c>
      <c r="H1706" s="5" t="str">
        <f t="shared" si="44"/>
        <v>UPDATE crash_ACC SET AGENCYtxt = 'U OF M MORRIS PD' where RTRIM(AGENCY)='5435'</v>
      </c>
    </row>
    <row r="1707" spans="1:8" x14ac:dyDescent="0.25">
      <c r="A1707" s="7">
        <v>2526</v>
      </c>
      <c r="B1707" s="6" t="s">
        <v>2361</v>
      </c>
      <c r="C1707" s="7" t="s">
        <v>7</v>
      </c>
      <c r="D1707" s="11" t="s">
        <v>4637</v>
      </c>
      <c r="E1707" s="11">
        <v>5575</v>
      </c>
      <c r="F1707" s="5" t="s">
        <v>6003</v>
      </c>
      <c r="G1707" s="5" t="s">
        <v>58</v>
      </c>
      <c r="H1707" s="5" t="str">
        <f t="shared" si="44"/>
        <v>UPDATE crash_ACC SET AGENCYtxt = 'UPPER SIOUX PD' where RTRIM(AGENCY)='5575'</v>
      </c>
    </row>
    <row r="1708" spans="1:8" x14ac:dyDescent="0.25">
      <c r="A1708" s="7">
        <v>2527</v>
      </c>
      <c r="B1708" s="6" t="s">
        <v>2362</v>
      </c>
      <c r="C1708" s="7" t="s">
        <v>7</v>
      </c>
      <c r="D1708" s="11" t="s">
        <v>4638</v>
      </c>
      <c r="E1708" s="11">
        <v>5236</v>
      </c>
      <c r="F1708" s="5" t="s">
        <v>6004</v>
      </c>
      <c r="G1708" s="5" t="s">
        <v>58</v>
      </c>
      <c r="H1708" s="5" t="str">
        <f t="shared" si="44"/>
        <v>UPDATE crash_ACC SET AGENCYtxt = 'VERNDALE PD' where RTRIM(AGENCY)='5236'</v>
      </c>
    </row>
    <row r="1709" spans="1:8" x14ac:dyDescent="0.25">
      <c r="A1709" s="7">
        <v>2528</v>
      </c>
      <c r="B1709" s="6" t="s">
        <v>2363</v>
      </c>
      <c r="C1709" s="7" t="s">
        <v>7</v>
      </c>
      <c r="D1709" s="11" t="s">
        <v>4639</v>
      </c>
      <c r="E1709" s="11">
        <v>5452</v>
      </c>
      <c r="F1709" s="5" t="s">
        <v>6005</v>
      </c>
      <c r="G1709" s="5" t="s">
        <v>58</v>
      </c>
      <c r="H1709" s="5" t="str">
        <f t="shared" si="44"/>
        <v>UPDATE crash_ACC SET AGENCYtxt = 'VET AFFFAIRS PD MPLS' where RTRIM(AGENCY)='5452'</v>
      </c>
    </row>
    <row r="1710" spans="1:8" x14ac:dyDescent="0.25">
      <c r="A1710" s="7">
        <v>2529</v>
      </c>
      <c r="B1710" s="6" t="s">
        <v>2364</v>
      </c>
      <c r="C1710" s="7" t="s">
        <v>7</v>
      </c>
      <c r="D1710" s="11" t="s">
        <v>4640</v>
      </c>
      <c r="E1710" s="11">
        <v>5150</v>
      </c>
      <c r="F1710" s="5" t="s">
        <v>6006</v>
      </c>
      <c r="G1710" s="5" t="s">
        <v>58</v>
      </c>
      <c r="H1710" s="5" t="str">
        <f t="shared" si="44"/>
        <v>UPDATE crash_ACC SET AGENCYtxt = 'VIRGINIA PD' where RTRIM(AGENCY)='5150'</v>
      </c>
    </row>
    <row r="1711" spans="1:8" x14ac:dyDescent="0.25">
      <c r="A1711" s="7">
        <v>2530</v>
      </c>
      <c r="B1711" s="6" t="s">
        <v>2365</v>
      </c>
      <c r="C1711" s="7" t="s">
        <v>7</v>
      </c>
      <c r="D1711" s="11" t="s">
        <v>4641</v>
      </c>
      <c r="E1711" s="11">
        <v>5087</v>
      </c>
      <c r="F1711" s="5" t="s">
        <v>6007</v>
      </c>
      <c r="G1711" s="5" t="s">
        <v>58</v>
      </c>
      <c r="H1711" s="5" t="str">
        <f t="shared" si="44"/>
        <v>UPDATE crash_ACC SET AGENCYtxt = 'W ST PAUL PD' where RTRIM(AGENCY)='5087'</v>
      </c>
    </row>
    <row r="1712" spans="1:8" x14ac:dyDescent="0.25">
      <c r="A1712" s="7">
        <v>2531</v>
      </c>
      <c r="B1712" s="6" t="s">
        <v>2366</v>
      </c>
      <c r="C1712" s="7" t="s">
        <v>7</v>
      </c>
      <c r="D1712" s="11" t="s">
        <v>4642</v>
      </c>
      <c r="E1712" s="11">
        <v>5467</v>
      </c>
      <c r="F1712" s="5" t="s">
        <v>6008</v>
      </c>
      <c r="G1712" s="5" t="s">
        <v>58</v>
      </c>
      <c r="H1712" s="5" t="str">
        <f t="shared" si="44"/>
        <v>UPDATE crash_ACC SET AGENCYtxt = 'WABASSO PD' where RTRIM(AGENCY)='5467'</v>
      </c>
    </row>
    <row r="1713" spans="1:8" x14ac:dyDescent="0.25">
      <c r="A1713" s="7">
        <v>2532</v>
      </c>
      <c r="B1713" s="6" t="s">
        <v>2367</v>
      </c>
      <c r="C1713" s="7" t="s">
        <v>7</v>
      </c>
      <c r="D1713" s="11" t="s">
        <v>4643</v>
      </c>
      <c r="E1713" s="11">
        <v>5325</v>
      </c>
      <c r="F1713" s="5" t="s">
        <v>6009</v>
      </c>
      <c r="G1713" s="5" t="s">
        <v>58</v>
      </c>
      <c r="H1713" s="5" t="str">
        <f t="shared" si="44"/>
        <v>UPDATE crash_ACC SET AGENCYtxt = 'WABASHA CO SHER' where RTRIM(AGENCY)='5325'</v>
      </c>
    </row>
    <row r="1714" spans="1:8" x14ac:dyDescent="0.25">
      <c r="A1714" s="7">
        <v>2533</v>
      </c>
      <c r="B1714" s="6" t="s">
        <v>2368</v>
      </c>
      <c r="C1714" s="7" t="s">
        <v>7</v>
      </c>
      <c r="D1714" s="11" t="s">
        <v>4644</v>
      </c>
      <c r="E1714" s="11">
        <v>5037</v>
      </c>
      <c r="F1714" s="5" t="s">
        <v>6010</v>
      </c>
      <c r="G1714" s="5" t="s">
        <v>58</v>
      </c>
      <c r="H1714" s="5" t="str">
        <f t="shared" si="44"/>
        <v>UPDATE crash_ACC SET AGENCYtxt = 'WABASHA PD' where RTRIM(AGENCY)='5037'</v>
      </c>
    </row>
    <row r="1715" spans="1:8" x14ac:dyDescent="0.25">
      <c r="A1715" s="7">
        <v>2534</v>
      </c>
      <c r="B1715" s="6" t="s">
        <v>2369</v>
      </c>
      <c r="C1715" s="7" t="s">
        <v>7</v>
      </c>
      <c r="D1715" s="11" t="s">
        <v>4645</v>
      </c>
      <c r="E1715" s="11">
        <v>5118</v>
      </c>
      <c r="F1715" s="5" t="s">
        <v>6011</v>
      </c>
      <c r="G1715" s="5" t="s">
        <v>58</v>
      </c>
      <c r="H1715" s="5" t="str">
        <f t="shared" si="44"/>
        <v>UPDATE crash_ACC SET AGENCYtxt = 'WADENA CO SHER' where RTRIM(AGENCY)='5118'</v>
      </c>
    </row>
    <row r="1716" spans="1:8" x14ac:dyDescent="0.25">
      <c r="A1716" s="7">
        <v>2535</v>
      </c>
      <c r="B1716" s="6" t="s">
        <v>2370</v>
      </c>
      <c r="C1716" s="7" t="s">
        <v>7</v>
      </c>
      <c r="D1716" s="11" t="s">
        <v>4646</v>
      </c>
      <c r="E1716" s="11">
        <v>5190</v>
      </c>
      <c r="F1716" s="5" t="s">
        <v>6012</v>
      </c>
      <c r="G1716" s="5" t="s">
        <v>58</v>
      </c>
      <c r="H1716" s="5" t="str">
        <f t="shared" si="44"/>
        <v>UPDATE crash_ACC SET AGENCYtxt = 'WADENA PD' where RTRIM(AGENCY)='5190'</v>
      </c>
    </row>
    <row r="1717" spans="1:8" x14ac:dyDescent="0.25">
      <c r="A1717" s="7">
        <v>2536</v>
      </c>
      <c r="B1717" s="6" t="s">
        <v>2371</v>
      </c>
      <c r="C1717" s="7" t="s">
        <v>7</v>
      </c>
      <c r="D1717" s="11" t="s">
        <v>4647</v>
      </c>
      <c r="E1717" s="11">
        <v>5024</v>
      </c>
      <c r="F1717" s="5" t="s">
        <v>6013</v>
      </c>
      <c r="G1717" s="5" t="s">
        <v>58</v>
      </c>
      <c r="H1717" s="5" t="str">
        <f t="shared" si="44"/>
        <v>UPDATE crash_ACC SET AGENCYtxt = 'WAITE PARK PD' where RTRIM(AGENCY)='5024'</v>
      </c>
    </row>
    <row r="1718" spans="1:8" x14ac:dyDescent="0.25">
      <c r="A1718" s="7">
        <v>2537</v>
      </c>
      <c r="B1718" s="6" t="s">
        <v>2372</v>
      </c>
      <c r="C1718" s="7" t="s">
        <v>7</v>
      </c>
      <c r="D1718" s="11" t="s">
        <v>4648</v>
      </c>
      <c r="E1718" s="11">
        <v>5447</v>
      </c>
      <c r="F1718" s="5" t="s">
        <v>6014</v>
      </c>
      <c r="G1718" s="5" t="s">
        <v>58</v>
      </c>
      <c r="H1718" s="5" t="str">
        <f t="shared" si="44"/>
        <v>UPDATE crash_ACC SET AGENCYtxt = 'WALKER PD' where RTRIM(AGENCY)='5447'</v>
      </c>
    </row>
    <row r="1719" spans="1:8" x14ac:dyDescent="0.25">
      <c r="A1719" s="7">
        <v>2538</v>
      </c>
      <c r="B1719" s="6" t="s">
        <v>2373</v>
      </c>
      <c r="C1719" s="7" t="s">
        <v>7</v>
      </c>
      <c r="D1719" s="11" t="s">
        <v>4649</v>
      </c>
      <c r="E1719" s="11">
        <v>5443</v>
      </c>
      <c r="F1719" s="5" t="s">
        <v>6015</v>
      </c>
      <c r="G1719" s="5" t="s">
        <v>58</v>
      </c>
      <c r="H1719" s="5" t="str">
        <f t="shared" si="44"/>
        <v>UPDATE crash_ACC SET AGENCYtxt = 'WALNUT GROVE PD' where RTRIM(AGENCY)='5443'</v>
      </c>
    </row>
    <row r="1720" spans="1:8" x14ac:dyDescent="0.25">
      <c r="A1720" s="7">
        <v>2539</v>
      </c>
      <c r="B1720" s="6" t="s">
        <v>2374</v>
      </c>
      <c r="C1720" s="7" t="s">
        <v>7</v>
      </c>
      <c r="D1720" s="11" t="s">
        <v>4650</v>
      </c>
      <c r="E1720" s="11">
        <v>5306</v>
      </c>
      <c r="F1720" s="5" t="s">
        <v>6016</v>
      </c>
      <c r="G1720" s="5" t="s">
        <v>58</v>
      </c>
      <c r="H1720" s="5" t="str">
        <f t="shared" si="44"/>
        <v>UPDATE crash_ACC SET AGENCYtxt = 'WARROAD PD' where RTRIM(AGENCY)='5306'</v>
      </c>
    </row>
    <row r="1721" spans="1:8" x14ac:dyDescent="0.25">
      <c r="A1721" s="7">
        <v>2540</v>
      </c>
      <c r="B1721" s="6" t="s">
        <v>2375</v>
      </c>
      <c r="C1721" s="7" t="s">
        <v>7</v>
      </c>
      <c r="D1721" s="11" t="s">
        <v>4651</v>
      </c>
      <c r="E1721" s="11">
        <v>5290</v>
      </c>
      <c r="F1721" s="5" t="s">
        <v>6017</v>
      </c>
      <c r="G1721" s="5" t="s">
        <v>58</v>
      </c>
      <c r="H1721" s="5" t="str">
        <f t="shared" si="44"/>
        <v>UPDATE crash_ACC SET AGENCYtxt = 'WASECA CO SHER' where RTRIM(AGENCY)='5290'</v>
      </c>
    </row>
    <row r="1722" spans="1:8" x14ac:dyDescent="0.25">
      <c r="A1722" s="7">
        <v>2541</v>
      </c>
      <c r="B1722" s="6" t="s">
        <v>2376</v>
      </c>
      <c r="C1722" s="7" t="s">
        <v>7</v>
      </c>
      <c r="D1722" s="11" t="s">
        <v>4652</v>
      </c>
      <c r="E1722" s="11">
        <v>5051</v>
      </c>
      <c r="F1722" s="5" t="s">
        <v>6018</v>
      </c>
      <c r="G1722" s="5" t="s">
        <v>58</v>
      </c>
      <c r="H1722" s="5" t="str">
        <f t="shared" si="44"/>
        <v>UPDATE crash_ACC SET AGENCYtxt = 'WASECA PD' where RTRIM(AGENCY)='5051'</v>
      </c>
    </row>
    <row r="1723" spans="1:8" x14ac:dyDescent="0.25">
      <c r="A1723" s="7">
        <v>2542</v>
      </c>
      <c r="B1723" s="6" t="s">
        <v>2377</v>
      </c>
      <c r="C1723" s="7" t="s">
        <v>7</v>
      </c>
      <c r="D1723" s="11" t="s">
        <v>4653</v>
      </c>
      <c r="E1723" s="11">
        <v>5399</v>
      </c>
      <c r="F1723" s="5" t="s">
        <v>6019</v>
      </c>
      <c r="G1723" s="5" t="s">
        <v>58</v>
      </c>
      <c r="H1723" s="5" t="str">
        <f t="shared" si="44"/>
        <v>UPDATE crash_ACC SET AGENCYtxt = 'WASHINGTON CO' where RTRIM(AGENCY)='5399'</v>
      </c>
    </row>
    <row r="1724" spans="1:8" x14ac:dyDescent="0.25">
      <c r="A1724" s="7">
        <v>2543</v>
      </c>
      <c r="B1724" s="6" t="s">
        <v>2378</v>
      </c>
      <c r="C1724" s="7" t="s">
        <v>7</v>
      </c>
      <c r="D1724" s="11" t="s">
        <v>4654</v>
      </c>
      <c r="E1724" s="11">
        <v>5351</v>
      </c>
      <c r="F1724" s="5" t="s">
        <v>6020</v>
      </c>
      <c r="G1724" s="5" t="s">
        <v>58</v>
      </c>
      <c r="H1724" s="5" t="str">
        <f t="shared" si="44"/>
        <v>UPDATE crash_ACC SET AGENCYtxt = 'WATERVILLE PD' where RTRIM(AGENCY)='5351'</v>
      </c>
    </row>
    <row r="1725" spans="1:8" x14ac:dyDescent="0.25">
      <c r="A1725" s="7">
        <v>2544</v>
      </c>
      <c r="B1725" s="6" t="s">
        <v>2379</v>
      </c>
      <c r="C1725" s="7" t="s">
        <v>7</v>
      </c>
      <c r="D1725" s="11" t="s">
        <v>4655</v>
      </c>
      <c r="E1725" s="11">
        <v>5422</v>
      </c>
      <c r="F1725" s="5" t="s">
        <v>6021</v>
      </c>
      <c r="G1725" s="5" t="s">
        <v>58</v>
      </c>
      <c r="H1725" s="5" t="str">
        <f t="shared" si="44"/>
        <v>UPDATE crash_ACC SET AGENCYtxt = 'WATKINS PD' where RTRIM(AGENCY)='5422'</v>
      </c>
    </row>
    <row r="1726" spans="1:8" x14ac:dyDescent="0.25">
      <c r="A1726" s="7">
        <v>2545</v>
      </c>
      <c r="B1726" s="6" t="s">
        <v>2380</v>
      </c>
      <c r="C1726" s="7" t="s">
        <v>7</v>
      </c>
      <c r="D1726" s="11" t="s">
        <v>4656</v>
      </c>
      <c r="E1726" s="11">
        <v>5019</v>
      </c>
      <c r="F1726" s="5" t="s">
        <v>6022</v>
      </c>
      <c r="G1726" s="5" t="s">
        <v>58</v>
      </c>
      <c r="H1726" s="5" t="str">
        <f t="shared" si="44"/>
        <v>UPDATE crash_ACC SET AGENCYtxt = 'WATONWAN CO SHERRIF' where RTRIM(AGENCY)='5019'</v>
      </c>
    </row>
    <row r="1727" spans="1:8" x14ac:dyDescent="0.25">
      <c r="A1727" s="7">
        <v>2546</v>
      </c>
      <c r="B1727" s="6" t="s">
        <v>2381</v>
      </c>
      <c r="C1727" s="7" t="s">
        <v>7</v>
      </c>
      <c r="D1727" s="11" t="s">
        <v>4657</v>
      </c>
      <c r="E1727" s="11">
        <v>5181</v>
      </c>
      <c r="F1727" s="5" t="s">
        <v>6023</v>
      </c>
      <c r="G1727" s="5" t="s">
        <v>58</v>
      </c>
      <c r="H1727" s="5" t="str">
        <f t="shared" si="44"/>
        <v>UPDATE crash_ACC SET AGENCYtxt = 'WAYZATA PD' where RTRIM(AGENCY)='5181'</v>
      </c>
    </row>
    <row r="1728" spans="1:8" x14ac:dyDescent="0.25">
      <c r="A1728" s="7">
        <v>2547</v>
      </c>
      <c r="B1728" s="6" t="s">
        <v>2382</v>
      </c>
      <c r="C1728" s="7" t="s">
        <v>7</v>
      </c>
      <c r="D1728" s="11" t="s">
        <v>4658</v>
      </c>
      <c r="E1728" s="11">
        <v>5421</v>
      </c>
      <c r="F1728" s="5" t="s">
        <v>6024</v>
      </c>
      <c r="G1728" s="5" t="s">
        <v>58</v>
      </c>
      <c r="H1728" s="5" t="str">
        <f t="shared" si="44"/>
        <v>UPDATE crash_ACC SET AGENCYtxt = 'WELLS PD' where RTRIM(AGENCY)='5421'</v>
      </c>
    </row>
    <row r="1729" spans="1:8" x14ac:dyDescent="0.25">
      <c r="A1729" s="7">
        <v>2548</v>
      </c>
      <c r="B1729" s="6" t="s">
        <v>2383</v>
      </c>
      <c r="C1729" s="7" t="s">
        <v>7</v>
      </c>
      <c r="D1729" s="11" t="s">
        <v>4659</v>
      </c>
      <c r="E1729" s="11">
        <v>5425</v>
      </c>
      <c r="F1729" s="5" t="s">
        <v>6025</v>
      </c>
      <c r="G1729" s="5" t="s">
        <v>58</v>
      </c>
      <c r="H1729" s="5" t="str">
        <f t="shared" si="44"/>
        <v>UPDATE crash_ACC SET AGENCYtxt = 'WESTBROOK PD' where RTRIM(AGENCY)='5425'</v>
      </c>
    </row>
    <row r="1730" spans="1:8" x14ac:dyDescent="0.25">
      <c r="A1730" s="7">
        <v>2549</v>
      </c>
      <c r="B1730" s="6" t="s">
        <v>2384</v>
      </c>
      <c r="C1730" s="7" t="s">
        <v>7</v>
      </c>
      <c r="D1730" s="11" t="s">
        <v>4660</v>
      </c>
      <c r="E1730" s="11">
        <v>5251</v>
      </c>
      <c r="F1730" s="5" t="s">
        <v>6026</v>
      </c>
      <c r="G1730" s="5" t="s">
        <v>58</v>
      </c>
      <c r="H1730" s="5" t="str">
        <f t="shared" si="44"/>
        <v>UPDATE crash_ACC SET AGENCYtxt = 'WEST CONCORD PD' where RTRIM(AGENCY)='5251'</v>
      </c>
    </row>
    <row r="1731" spans="1:8" x14ac:dyDescent="0.25">
      <c r="A1731" s="7">
        <v>2550</v>
      </c>
      <c r="B1731" s="6" t="s">
        <v>2385</v>
      </c>
      <c r="C1731" s="7" t="s">
        <v>7</v>
      </c>
      <c r="D1731" s="11" t="s">
        <v>4661</v>
      </c>
      <c r="E1731" s="11">
        <v>5005</v>
      </c>
      <c r="F1731" s="5" t="s">
        <v>6027</v>
      </c>
      <c r="G1731" s="5" t="s">
        <v>58</v>
      </c>
      <c r="H1731" s="5" t="str">
        <f t="shared" si="44"/>
        <v>UPDATE crash_ACC SET AGENCYtxt = 'WEST HENNEPIN DPS' where RTRIM(AGENCY)='5005'</v>
      </c>
    </row>
    <row r="1732" spans="1:8" x14ac:dyDescent="0.25">
      <c r="A1732" s="7">
        <v>2551</v>
      </c>
      <c r="B1732" s="6" t="s">
        <v>2386</v>
      </c>
      <c r="C1732" s="7" t="s">
        <v>7</v>
      </c>
      <c r="D1732" s="11" t="s">
        <v>4662</v>
      </c>
      <c r="E1732" s="11">
        <v>5358</v>
      </c>
      <c r="F1732" s="5" t="s">
        <v>6028</v>
      </c>
      <c r="G1732" s="5" t="s">
        <v>58</v>
      </c>
      <c r="H1732" s="5" t="str">
        <f t="shared" si="44"/>
        <v>UPDATE crash_ACC SET AGENCYtxt = 'WHEATON PD' where RTRIM(AGENCY)='5358'</v>
      </c>
    </row>
    <row r="1733" spans="1:8" x14ac:dyDescent="0.25">
      <c r="A1733" s="7">
        <v>2552</v>
      </c>
      <c r="B1733" s="6" t="s">
        <v>2387</v>
      </c>
      <c r="C1733" s="7" t="s">
        <v>7</v>
      </c>
      <c r="D1733" s="11" t="s">
        <v>4663</v>
      </c>
      <c r="E1733" s="11">
        <v>5366</v>
      </c>
      <c r="F1733" s="5" t="s">
        <v>6029</v>
      </c>
      <c r="G1733" s="5" t="s">
        <v>58</v>
      </c>
      <c r="H1733" s="5" t="str">
        <f t="shared" si="44"/>
        <v>UPDATE crash_ACC SET AGENCYtxt = 'WHITE BEAR LAKE PD' where RTRIM(AGENCY)='5366'</v>
      </c>
    </row>
    <row r="1734" spans="1:8" x14ac:dyDescent="0.25">
      <c r="A1734" s="7">
        <v>2553</v>
      </c>
      <c r="B1734" s="6" t="s">
        <v>2388</v>
      </c>
      <c r="C1734" s="7" t="s">
        <v>7</v>
      </c>
      <c r="D1734" s="11" t="s">
        <v>4664</v>
      </c>
      <c r="E1734" s="11">
        <v>5299</v>
      </c>
      <c r="F1734" s="5" t="s">
        <v>6030</v>
      </c>
      <c r="G1734" s="5" t="s">
        <v>58</v>
      </c>
      <c r="H1734" s="5" t="str">
        <f t="shared" si="44"/>
        <v>UPDATE crash_ACC SET AGENCYtxt = 'WHITE EARTH TRI PD' where RTRIM(AGENCY)='5299'</v>
      </c>
    </row>
    <row r="1735" spans="1:8" x14ac:dyDescent="0.25">
      <c r="A1735" s="7">
        <v>2554</v>
      </c>
      <c r="B1735" s="6" t="s">
        <v>2389</v>
      </c>
      <c r="C1735" s="7" t="s">
        <v>7</v>
      </c>
      <c r="D1735" s="11" t="s">
        <v>4665</v>
      </c>
      <c r="E1735" s="11">
        <v>5312</v>
      </c>
      <c r="F1735" s="5" t="s">
        <v>6031</v>
      </c>
      <c r="G1735" s="5" t="s">
        <v>58</v>
      </c>
      <c r="H1735" s="5" t="str">
        <f t="shared" si="44"/>
        <v>UPDATE crash_ACC SET AGENCYtxt = 'WHITE PD' where RTRIM(AGENCY)='5312'</v>
      </c>
    </row>
    <row r="1736" spans="1:8" x14ac:dyDescent="0.25">
      <c r="A1736" s="7">
        <v>2555</v>
      </c>
      <c r="B1736" s="6" t="s">
        <v>2390</v>
      </c>
      <c r="C1736" s="7" t="s">
        <v>7</v>
      </c>
      <c r="D1736" s="11" t="s">
        <v>4666</v>
      </c>
      <c r="E1736" s="11">
        <v>5210</v>
      </c>
      <c r="F1736" s="5" t="s">
        <v>6032</v>
      </c>
      <c r="G1736" s="5" t="s">
        <v>58</v>
      </c>
      <c r="H1736" s="5" t="str">
        <f t="shared" si="44"/>
        <v>UPDATE crash_ACC SET AGENCYtxt = 'WILKIN CO SHER' where RTRIM(AGENCY)='5210'</v>
      </c>
    </row>
    <row r="1737" spans="1:8" x14ac:dyDescent="0.25">
      <c r="A1737" s="7">
        <v>2556</v>
      </c>
      <c r="B1737" s="6" t="s">
        <v>2391</v>
      </c>
      <c r="C1737" s="7" t="s">
        <v>7</v>
      </c>
      <c r="D1737" s="11" t="s">
        <v>4667</v>
      </c>
      <c r="E1737" s="11">
        <v>5097</v>
      </c>
      <c r="F1737" s="5" t="s">
        <v>6033</v>
      </c>
      <c r="G1737" s="5" t="s">
        <v>58</v>
      </c>
      <c r="H1737" s="5" t="str">
        <f t="shared" si="44"/>
        <v>UPDATE crash_ACC SET AGENCYtxt = 'WILLMAR PD' where RTRIM(AGENCY)='5097'</v>
      </c>
    </row>
    <row r="1738" spans="1:8" x14ac:dyDescent="0.25">
      <c r="A1738" s="7">
        <v>2557</v>
      </c>
      <c r="B1738" s="6" t="s">
        <v>2392</v>
      </c>
      <c r="C1738" s="7" t="s">
        <v>7</v>
      </c>
      <c r="D1738" s="11" t="s">
        <v>4668</v>
      </c>
      <c r="E1738" s="11">
        <v>5434</v>
      </c>
      <c r="F1738" s="5" t="s">
        <v>6034</v>
      </c>
      <c r="G1738" s="5" t="s">
        <v>58</v>
      </c>
      <c r="H1738" s="5" t="str">
        <f t="shared" si="44"/>
        <v>UPDATE crash_ACC SET AGENCYtxt = 'WINNEBAGO PD' where RTRIM(AGENCY)='5434'</v>
      </c>
    </row>
    <row r="1739" spans="1:8" x14ac:dyDescent="0.25">
      <c r="A1739" s="7">
        <v>2558</v>
      </c>
      <c r="B1739" s="6" t="s">
        <v>2393</v>
      </c>
      <c r="C1739" s="7" t="s">
        <v>7</v>
      </c>
      <c r="D1739" s="11" t="s">
        <v>4669</v>
      </c>
      <c r="E1739" s="11">
        <v>5163</v>
      </c>
      <c r="F1739" s="5" t="s">
        <v>6035</v>
      </c>
      <c r="G1739" s="5" t="s">
        <v>58</v>
      </c>
      <c r="H1739" s="5" t="str">
        <f t="shared" si="44"/>
        <v>UPDATE crash_ACC SET AGENCYtxt = 'WINDOM PD' where RTRIM(AGENCY)='5163'</v>
      </c>
    </row>
    <row r="1740" spans="1:8" x14ac:dyDescent="0.25">
      <c r="A1740" s="7">
        <v>2559</v>
      </c>
      <c r="B1740" s="6" t="s">
        <v>2394</v>
      </c>
      <c r="C1740" s="7" t="s">
        <v>7</v>
      </c>
      <c r="D1740" s="11" t="s">
        <v>4670</v>
      </c>
      <c r="E1740" s="11">
        <v>5074</v>
      </c>
      <c r="F1740" s="5" t="s">
        <v>6036</v>
      </c>
      <c r="G1740" s="5" t="s">
        <v>58</v>
      </c>
      <c r="H1740" s="5" t="str">
        <f t="shared" si="44"/>
        <v>UPDATE crash_ACC SET AGENCYtxt = 'WINONA CO SHER' where RTRIM(AGENCY)='5074'</v>
      </c>
    </row>
    <row r="1741" spans="1:8" x14ac:dyDescent="0.25">
      <c r="A1741" s="7">
        <v>2560</v>
      </c>
      <c r="B1741" s="6" t="s">
        <v>2395</v>
      </c>
      <c r="C1741" s="7" t="s">
        <v>7</v>
      </c>
      <c r="D1741" s="11" t="s">
        <v>4671</v>
      </c>
      <c r="E1741" s="11">
        <v>5020</v>
      </c>
      <c r="F1741" s="5" t="s">
        <v>6037</v>
      </c>
      <c r="G1741" s="5" t="s">
        <v>58</v>
      </c>
      <c r="H1741" s="5" t="str">
        <f t="shared" si="44"/>
        <v>UPDATE crash_ACC SET AGENCYtxt = 'WINONA PD' where RTRIM(AGENCY)='5020'</v>
      </c>
    </row>
    <row r="1742" spans="1:8" x14ac:dyDescent="0.25">
      <c r="A1742" s="7">
        <v>2561</v>
      </c>
      <c r="B1742" s="6" t="s">
        <v>2396</v>
      </c>
      <c r="C1742" s="7" t="s">
        <v>7</v>
      </c>
      <c r="D1742" s="11" t="s">
        <v>4672</v>
      </c>
      <c r="E1742" s="11">
        <v>5252</v>
      </c>
      <c r="F1742" s="5" t="s">
        <v>6038</v>
      </c>
      <c r="G1742" s="5" t="s">
        <v>58</v>
      </c>
      <c r="H1742" s="5" t="str">
        <f t="shared" si="44"/>
        <v>UPDATE crash_ACC SET AGENCYtxt = 'WINSTED PD' where RTRIM(AGENCY)='5252'</v>
      </c>
    </row>
    <row r="1743" spans="1:8" x14ac:dyDescent="0.25">
      <c r="A1743" s="7">
        <v>2562</v>
      </c>
      <c r="B1743" s="6" t="s">
        <v>2397</v>
      </c>
      <c r="C1743" s="7" t="s">
        <v>7</v>
      </c>
      <c r="D1743" s="11" t="s">
        <v>4673</v>
      </c>
      <c r="E1743" s="11">
        <v>5073</v>
      </c>
      <c r="F1743" s="5" t="s">
        <v>6039</v>
      </c>
      <c r="G1743" s="5" t="s">
        <v>58</v>
      </c>
      <c r="H1743" s="5" t="str">
        <f t="shared" si="44"/>
        <v>UPDATE crash_ACC SET AGENCYtxt = 'WINTHROP PD' where RTRIM(AGENCY)='5073'</v>
      </c>
    </row>
    <row r="1744" spans="1:8" x14ac:dyDescent="0.25">
      <c r="A1744" s="7">
        <v>2563</v>
      </c>
      <c r="B1744" s="6" t="s">
        <v>2398</v>
      </c>
      <c r="C1744" s="7" t="s">
        <v>7</v>
      </c>
      <c r="D1744" s="11" t="s">
        <v>4674</v>
      </c>
      <c r="E1744" s="11">
        <v>5405</v>
      </c>
      <c r="F1744" s="5" t="s">
        <v>6040</v>
      </c>
      <c r="G1744" s="5" t="s">
        <v>58</v>
      </c>
      <c r="H1744" s="5" t="str">
        <f t="shared" si="44"/>
        <v>UPDATE crash_ACC SET AGENCYtxt = 'WOODBURY PD' where RTRIM(AGENCY)='5405'</v>
      </c>
    </row>
    <row r="1745" spans="1:8" x14ac:dyDescent="0.25">
      <c r="A1745" s="7">
        <v>2564</v>
      </c>
      <c r="B1745" s="6" t="s">
        <v>2399</v>
      </c>
      <c r="C1745" s="7" t="s">
        <v>7</v>
      </c>
      <c r="D1745" s="11" t="s">
        <v>4675</v>
      </c>
      <c r="E1745" s="11">
        <v>5254</v>
      </c>
      <c r="F1745" s="5" t="s">
        <v>6041</v>
      </c>
      <c r="G1745" s="5" t="s">
        <v>58</v>
      </c>
      <c r="H1745" s="5" t="str">
        <f t="shared" si="44"/>
        <v>UPDATE crash_ACC SET AGENCYtxt = 'WORTHINGTON PD' where RTRIM(AGENCY)='5254'</v>
      </c>
    </row>
    <row r="1746" spans="1:8" x14ac:dyDescent="0.25">
      <c r="A1746" s="7">
        <v>2565</v>
      </c>
      <c r="B1746" s="6" t="s">
        <v>2400</v>
      </c>
      <c r="C1746" s="7" t="s">
        <v>7</v>
      </c>
      <c r="D1746" s="11" t="s">
        <v>4676</v>
      </c>
      <c r="E1746" s="11">
        <v>5222</v>
      </c>
      <c r="F1746" s="5" t="s">
        <v>6042</v>
      </c>
      <c r="G1746" s="5" t="s">
        <v>58</v>
      </c>
      <c r="H1746" s="5" t="str">
        <f t="shared" si="44"/>
        <v>UPDATE crash_ACC SET AGENCYtxt = 'WRIGHT CO SHER' where RTRIM(AGENCY)='5222'</v>
      </c>
    </row>
    <row r="1747" spans="1:8" x14ac:dyDescent="0.25">
      <c r="A1747" s="7">
        <v>2566</v>
      </c>
      <c r="B1747" s="6" t="s">
        <v>2401</v>
      </c>
      <c r="C1747" s="7" t="s">
        <v>7</v>
      </c>
      <c r="D1747" s="11" t="s">
        <v>4677</v>
      </c>
      <c r="E1747" s="11">
        <v>5136</v>
      </c>
      <c r="F1747" s="5" t="s">
        <v>6043</v>
      </c>
      <c r="G1747" s="5" t="s">
        <v>58</v>
      </c>
      <c r="H1747" s="5" t="str">
        <f t="shared" si="44"/>
        <v>UPDATE crash_ACC SET AGENCYtxt = 'WYOMING PD' where RTRIM(AGENCY)='5136'</v>
      </c>
    </row>
    <row r="1748" spans="1:8" x14ac:dyDescent="0.25">
      <c r="A1748" s="7">
        <v>2567</v>
      </c>
      <c r="B1748" s="6" t="s">
        <v>2402</v>
      </c>
      <c r="C1748" s="7" t="s">
        <v>7</v>
      </c>
      <c r="D1748" s="11" t="s">
        <v>4678</v>
      </c>
      <c r="E1748" s="11">
        <v>5191</v>
      </c>
      <c r="F1748" s="5" t="s">
        <v>6044</v>
      </c>
      <c r="G1748" s="5" t="s">
        <v>58</v>
      </c>
      <c r="H1748" s="5" t="str">
        <f t="shared" ref="H1748:H1754" si="45">"UPDATE crash_"&amp;TRIM(G1748)&amp;" SET "&amp;TRIM(C1748)&amp;"txt = '"&amp;TRIM(F1748)&amp;"' where RTRIM("&amp;TRIM(C1748)&amp;")='"&amp;TRIM(E1748)&amp;"'"</f>
        <v>UPDATE crash_ACC SET AGENCYtxt = 'YELLOW MEDICINE CO' where RTRIM(AGENCY)='5191'</v>
      </c>
    </row>
    <row r="1749" spans="1:8" x14ac:dyDescent="0.25">
      <c r="A1749" s="7">
        <v>2568</v>
      </c>
      <c r="B1749" s="6" t="s">
        <v>2403</v>
      </c>
      <c r="C1749" s="7" t="s">
        <v>7</v>
      </c>
      <c r="D1749" s="11" t="s">
        <v>4679</v>
      </c>
      <c r="E1749" s="11">
        <v>5198</v>
      </c>
      <c r="F1749" s="5" t="s">
        <v>6045</v>
      </c>
      <c r="G1749" s="5" t="s">
        <v>58</v>
      </c>
      <c r="H1749" s="5" t="str">
        <f t="shared" si="45"/>
        <v>UPDATE crash_ACC SET AGENCYtxt = 'ZUMBROTA PD' where RTRIM(AGENCY)='5198'</v>
      </c>
    </row>
    <row r="1750" spans="1:8" x14ac:dyDescent="0.25">
      <c r="A1750" s="7">
        <v>134</v>
      </c>
      <c r="B1750" s="6" t="s">
        <v>328</v>
      </c>
      <c r="C1750" s="7" t="s">
        <v>87</v>
      </c>
      <c r="D1750" s="11" t="s">
        <v>2502</v>
      </c>
      <c r="E1750" s="11" t="s">
        <v>2502</v>
      </c>
      <c r="F1750" s="5" t="s">
        <v>2503</v>
      </c>
      <c r="G1750" s="5" t="s">
        <v>61</v>
      </c>
      <c r="H1750" s="5" t="str">
        <f t="shared" si="45"/>
        <v>UPDATE crash_PERS SET ADDCORtxt = 'YES' where RTRIM(ADDCOR)='Y'</v>
      </c>
    </row>
    <row r="1751" spans="1:8" x14ac:dyDescent="0.25">
      <c r="A1751" s="7">
        <v>135</v>
      </c>
      <c r="B1751" s="6" t="s">
        <v>329</v>
      </c>
      <c r="C1751" s="7" t="s">
        <v>87</v>
      </c>
      <c r="D1751" s="11" t="s">
        <v>2425</v>
      </c>
      <c r="E1751" s="11" t="s">
        <v>2425</v>
      </c>
      <c r="F1751" s="5" t="s">
        <v>4757</v>
      </c>
      <c r="G1751" s="5" t="s">
        <v>61</v>
      </c>
      <c r="H1751" s="5" t="str">
        <f t="shared" si="45"/>
        <v>UPDATE crash_PERS SET ADDCORtxt = 'NO' where RTRIM(ADDCOR)='N'</v>
      </c>
    </row>
    <row r="1752" spans="1:8" x14ac:dyDescent="0.25">
      <c r="A1752" s="7">
        <v>136</v>
      </c>
      <c r="B1752" s="6" t="s">
        <v>330</v>
      </c>
      <c r="C1752" s="7" t="s">
        <v>87</v>
      </c>
      <c r="D1752" s="11" t="s">
        <v>2504</v>
      </c>
      <c r="E1752" s="11" t="s">
        <v>2504</v>
      </c>
      <c r="F1752" s="5" t="s">
        <v>4758</v>
      </c>
      <c r="G1752" s="5" t="s">
        <v>61</v>
      </c>
      <c r="H1752" s="5" t="str">
        <f t="shared" si="45"/>
        <v>UPDATE crash_PERS SET ADDCORtxt = 'INAPPLICABLE' where RTRIM(ADDCOR)='I'</v>
      </c>
    </row>
    <row r="1753" spans="1:8" x14ac:dyDescent="0.25">
      <c r="A1753" s="7">
        <v>137</v>
      </c>
      <c r="B1753" s="6" t="s">
        <v>331</v>
      </c>
      <c r="C1753" s="7" t="s">
        <v>87</v>
      </c>
      <c r="D1753" s="11" t="s">
        <v>2505</v>
      </c>
      <c r="E1753" s="11" t="s">
        <v>2505</v>
      </c>
      <c r="F1753" s="5" t="s">
        <v>2506</v>
      </c>
      <c r="G1753" s="5" t="s">
        <v>61</v>
      </c>
      <c r="H1753" s="5" t="str">
        <f t="shared" si="45"/>
        <v>UPDATE crash_PERS SET ADDCORtxt = 'UNKNOWN' where RTRIM(ADDCOR)='X'</v>
      </c>
    </row>
    <row r="1754" spans="1:8" x14ac:dyDescent="0.25">
      <c r="A1754" s="7">
        <v>138</v>
      </c>
      <c r="B1754" s="6" t="s">
        <v>332</v>
      </c>
      <c r="C1754" s="7" t="s">
        <v>87</v>
      </c>
      <c r="D1754" s="11" t="s">
        <v>2507</v>
      </c>
      <c r="E1754" s="11" t="s">
        <v>2507</v>
      </c>
      <c r="F1754" s="5" t="s">
        <v>2487</v>
      </c>
      <c r="G1754" s="5" t="s">
        <v>61</v>
      </c>
      <c r="H1754" s="5" t="str">
        <f t="shared" si="45"/>
        <v>UPDATE crash_PERS SET ADDCORtxt = 'LEFT BLANK' where RTRIM(ADDCOR)='Z'</v>
      </c>
    </row>
    <row r="1755" spans="1:8" x14ac:dyDescent="0.25">
      <c r="A1755" s="7">
        <v>142</v>
      </c>
      <c r="B1755" s="6" t="s">
        <v>333</v>
      </c>
      <c r="C1755" s="7" t="s">
        <v>89</v>
      </c>
      <c r="D1755" s="11" t="s">
        <v>2408</v>
      </c>
      <c r="E1755" s="11">
        <v>1</v>
      </c>
      <c r="F1755" s="5" t="s">
        <v>2508</v>
      </c>
      <c r="G1755" s="5" t="s">
        <v>61</v>
      </c>
      <c r="H1755" s="5" t="str">
        <f t="shared" ref="H1755:H1760" si="46">"UPDATE crash_"&amp;TRIM(G1755)&amp;" SET "&amp;TRIM(C1755)&amp;"txt = '"&amp;TRIM(F1755)&amp;"' where RTRIM("&amp;TRIM(C1755)&amp;")='"&amp;TRIM(E1755)&amp;"' or rtrim("&amp;TRIM(C1755)&amp;")='0"&amp;E1755&amp;"'"</f>
        <v>UPDATE crash_PERS SET AIRBAGtxt = 'DEPLOYED--FRONT' where RTRIM(AIRBAG)='1' or rtrim(AIRBAG)='01'</v>
      </c>
    </row>
    <row r="1756" spans="1:8" x14ac:dyDescent="0.25">
      <c r="A1756" s="7">
        <v>143</v>
      </c>
      <c r="B1756" s="6" t="s">
        <v>334</v>
      </c>
      <c r="C1756" s="7" t="s">
        <v>89</v>
      </c>
      <c r="D1756" s="11" t="s">
        <v>2410</v>
      </c>
      <c r="E1756" s="11">
        <v>2</v>
      </c>
      <c r="F1756" s="5" t="s">
        <v>4759</v>
      </c>
      <c r="G1756" s="5" t="s">
        <v>61</v>
      </c>
      <c r="H1756" s="5" t="str">
        <f t="shared" si="46"/>
        <v>UPDATE crash_PERS SET AIRBAGtxt = 'DEPLOYED--SIDE' where RTRIM(AIRBAG)='2' or rtrim(AIRBAG)='02'</v>
      </c>
    </row>
    <row r="1757" spans="1:8" x14ac:dyDescent="0.25">
      <c r="A1757" s="7">
        <v>144</v>
      </c>
      <c r="B1757" s="6" t="s">
        <v>335</v>
      </c>
      <c r="C1757" s="7" t="s">
        <v>89</v>
      </c>
      <c r="D1757" s="11" t="s">
        <v>2412</v>
      </c>
      <c r="E1757" s="11">
        <v>3</v>
      </c>
      <c r="F1757" s="5" t="s">
        <v>2509</v>
      </c>
      <c r="G1757" s="5" t="s">
        <v>61</v>
      </c>
      <c r="H1757" s="5" t="str">
        <f t="shared" si="46"/>
        <v>UPDATE crash_PERS SET AIRBAGtxt = 'DEPLYD-FRT+SIDE' where RTRIM(AIRBAG)='3' or rtrim(AIRBAG)='03'</v>
      </c>
    </row>
    <row r="1758" spans="1:8" x14ac:dyDescent="0.25">
      <c r="A1758" s="7">
        <v>145</v>
      </c>
      <c r="B1758" s="6" t="s">
        <v>336</v>
      </c>
      <c r="C1758" s="7" t="s">
        <v>89</v>
      </c>
      <c r="D1758" s="11" t="s">
        <v>2413</v>
      </c>
      <c r="E1758" s="11">
        <v>4</v>
      </c>
      <c r="F1758" s="5" t="s">
        <v>2510</v>
      </c>
      <c r="G1758" s="5" t="s">
        <v>61</v>
      </c>
      <c r="H1758" s="5" t="str">
        <f t="shared" si="46"/>
        <v>UPDATE crash_PERS SET AIRBAGtxt = 'NOT DPL-SWTC ON' where RTRIM(AIRBAG)='4' or rtrim(AIRBAG)='04'</v>
      </c>
    </row>
    <row r="1759" spans="1:8" x14ac:dyDescent="0.25">
      <c r="A1759" s="7">
        <v>146</v>
      </c>
      <c r="B1759" s="6" t="s">
        <v>337</v>
      </c>
      <c r="C1759" s="7" t="s">
        <v>89</v>
      </c>
      <c r="D1759" s="11" t="s">
        <v>2414</v>
      </c>
      <c r="E1759" s="11">
        <v>5</v>
      </c>
      <c r="F1759" s="5" t="s">
        <v>4760</v>
      </c>
      <c r="G1759" s="5" t="s">
        <v>61</v>
      </c>
      <c r="H1759" s="5" t="str">
        <f t="shared" si="46"/>
        <v>UPDATE crash_PERS SET AIRBAGtxt = 'NOT DPL-SWTC OFF' where RTRIM(AIRBAG)='5' or rtrim(AIRBAG)='05'</v>
      </c>
    </row>
    <row r="1760" spans="1:8" x14ac:dyDescent="0.25">
      <c r="A1760" s="7">
        <v>147</v>
      </c>
      <c r="B1760" s="6" t="s">
        <v>338</v>
      </c>
      <c r="C1760" s="7" t="s">
        <v>89</v>
      </c>
      <c r="D1760" s="11" t="s">
        <v>2416</v>
      </c>
      <c r="E1760" s="11">
        <v>6</v>
      </c>
      <c r="F1760" s="5" t="s">
        <v>4761</v>
      </c>
      <c r="G1760" s="5" t="s">
        <v>61</v>
      </c>
      <c r="H1760" s="5" t="str">
        <f t="shared" si="46"/>
        <v>UPDATE crash_PERS SET AIRBAGtxt = 'NOT DPL-SWTC UNK' where RTRIM(AIRBAG)='6' or rtrim(AIRBAG)='06'</v>
      </c>
    </row>
    <row r="1761" spans="1:8" x14ac:dyDescent="0.25">
      <c r="A1761" s="7">
        <v>148</v>
      </c>
      <c r="B1761" s="6" t="s">
        <v>339</v>
      </c>
      <c r="C1761" s="7" t="s">
        <v>89</v>
      </c>
      <c r="D1761" s="11" t="s">
        <v>2484</v>
      </c>
      <c r="E1761" s="11">
        <v>90</v>
      </c>
      <c r="F1761" s="5" t="s">
        <v>2511</v>
      </c>
      <c r="G1761" s="5" t="s">
        <v>61</v>
      </c>
      <c r="H1761" s="5" t="str">
        <f>"UPDATE crash_"&amp;TRIM(G1761)&amp;" SET "&amp;TRIM(C1761)&amp;"txt = '"&amp;TRIM(F1761)&amp;"' where RTRIM("&amp;TRIM(C1761)&amp;")='"&amp;TRIM(E1761)&amp;"'"</f>
        <v>UPDATE crash_PERS SET AIRBAGtxt = 'OTHER' where RTRIM(AIRBAG)='90'</v>
      </c>
    </row>
    <row r="1762" spans="1:8" x14ac:dyDescent="0.25">
      <c r="A1762" s="7">
        <v>149</v>
      </c>
      <c r="B1762" s="6" t="s">
        <v>340</v>
      </c>
      <c r="C1762" s="7" t="s">
        <v>89</v>
      </c>
      <c r="D1762" s="11" t="s">
        <v>2512</v>
      </c>
      <c r="E1762" s="11">
        <v>98</v>
      </c>
      <c r="F1762" s="5" t="s">
        <v>2514</v>
      </c>
      <c r="G1762" s="5" t="s">
        <v>61</v>
      </c>
      <c r="H1762" s="5" t="str">
        <f>"UPDATE crash_"&amp;TRIM(G1762)&amp;" SET "&amp;TRIM(C1762)&amp;"txt = '"&amp;TRIM(F1762)&amp;"' where RTRIM("&amp;TRIM(C1762)&amp;")='"&amp;TRIM(E1762)&amp;"'"</f>
        <v>UPDATE crash_PERS SET AIRBAGtxt = 'NOT APPLICABLE' where RTRIM(AIRBAG)='98'</v>
      </c>
    </row>
    <row r="1763" spans="1:8" x14ac:dyDescent="0.25">
      <c r="A1763" s="7">
        <v>150</v>
      </c>
      <c r="B1763" s="6" t="s">
        <v>341</v>
      </c>
      <c r="C1763" s="7" t="s">
        <v>89</v>
      </c>
      <c r="D1763" s="11" t="s">
        <v>2485</v>
      </c>
      <c r="E1763" s="11">
        <v>99</v>
      </c>
      <c r="F1763" s="5" t="s">
        <v>2506</v>
      </c>
      <c r="G1763" s="5" t="s">
        <v>61</v>
      </c>
      <c r="H1763" s="5" t="str">
        <f>"UPDATE crash_"&amp;TRIM(G1763)&amp;" SET "&amp;TRIM(C1763)&amp;"txt = '"&amp;TRIM(F1763)&amp;"' where RTRIM("&amp;TRIM(C1763)&amp;")='"&amp;TRIM(E1763)&amp;"'"</f>
        <v>UPDATE crash_PERS SET AIRBAGtxt = 'UNKNOWN' where RTRIM(AIRBAG)='99'</v>
      </c>
    </row>
    <row r="1764" spans="1:8" x14ac:dyDescent="0.25">
      <c r="A1764" s="7">
        <v>151</v>
      </c>
      <c r="B1764" s="6" t="s">
        <v>279</v>
      </c>
      <c r="C1764" s="7" t="s">
        <v>89</v>
      </c>
      <c r="D1764" s="11" t="s">
        <v>2486</v>
      </c>
      <c r="E1764" s="11">
        <v>0</v>
      </c>
      <c r="F1764" s="5" t="s">
        <v>2487</v>
      </c>
      <c r="G1764" s="5" t="s">
        <v>61</v>
      </c>
      <c r="H1764" s="5" t="str">
        <f>"UPDATE crash_"&amp;TRIM(G1764)&amp;" SET "&amp;TRIM(C1764)&amp;"txt = '"&amp;TRIM(F1764)&amp;"' where RTRIM("&amp;TRIM(C1764)&amp;")='"&amp;TRIM(E1764)&amp;"' or rtrim("&amp;TRIM(C1764)&amp;")='0"&amp;E1764&amp;"'"</f>
        <v>UPDATE crash_PERS SET AIRBAGtxt = 'LEFT BLANK' where RTRIM(AIRBAG)='0' or rtrim(AIRBAG)='00'</v>
      </c>
    </row>
    <row r="1765" spans="1:8" x14ac:dyDescent="0.25">
      <c r="A1765" s="7">
        <v>154</v>
      </c>
      <c r="B1765" s="6" t="s">
        <v>328</v>
      </c>
      <c r="C1765" s="7" t="s">
        <v>90</v>
      </c>
      <c r="D1765" s="11" t="s">
        <v>2502</v>
      </c>
      <c r="E1765" s="11" t="s">
        <v>2502</v>
      </c>
      <c r="F1765" s="5" t="s">
        <v>2503</v>
      </c>
      <c r="G1765" s="5" t="s">
        <v>61</v>
      </c>
      <c r="H1765" s="5" t="str">
        <f>"UPDATE crash_"&amp;TRIM(G1765)&amp;" SET "&amp;TRIM(C1765)&amp;"txt = '"&amp;TRIM(F1765)&amp;"' where RTRIM("&amp;TRIM(C1765)&amp;")='"&amp;TRIM(E1765)&amp;"'"</f>
        <v>UPDATE crash_PERS SET ALCTESTtxt = 'YES' where RTRIM(ALCTEST)='Y'</v>
      </c>
    </row>
    <row r="1766" spans="1:8" x14ac:dyDescent="0.25">
      <c r="A1766" s="7">
        <v>155</v>
      </c>
      <c r="B1766" s="6" t="s">
        <v>329</v>
      </c>
      <c r="C1766" s="7" t="s">
        <v>90</v>
      </c>
      <c r="D1766" s="11" t="s">
        <v>2425</v>
      </c>
      <c r="E1766" s="11" t="s">
        <v>2425</v>
      </c>
      <c r="F1766" s="5" t="s">
        <v>4757</v>
      </c>
      <c r="G1766" s="5" t="s">
        <v>61</v>
      </c>
      <c r="H1766" s="5" t="str">
        <f>"UPDATE crash_"&amp;TRIM(G1766)&amp;" SET "&amp;TRIM(C1766)&amp;"txt = '"&amp;TRIM(F1766)&amp;"' where RTRIM("&amp;TRIM(C1766)&amp;")='"&amp;TRIM(E1766)&amp;"'"</f>
        <v>UPDATE crash_PERS SET ALCTESTtxt = 'NO' where RTRIM(ALCTEST)='N'</v>
      </c>
    </row>
    <row r="1767" spans="1:8" x14ac:dyDescent="0.25">
      <c r="A1767" s="7">
        <v>156</v>
      </c>
      <c r="B1767" s="6" t="s">
        <v>330</v>
      </c>
      <c r="C1767" s="7" t="s">
        <v>90</v>
      </c>
      <c r="D1767" s="11" t="s">
        <v>2504</v>
      </c>
      <c r="E1767" s="11" t="s">
        <v>2504</v>
      </c>
      <c r="F1767" s="5" t="s">
        <v>4758</v>
      </c>
      <c r="G1767" s="5" t="s">
        <v>61</v>
      </c>
      <c r="H1767" s="5" t="str">
        <f>"UPDATE crash_"&amp;TRIM(G1767)&amp;" SET "&amp;TRIM(C1767)&amp;"txt = '"&amp;TRIM(F1767)&amp;"' where RTRIM("&amp;TRIM(C1767)&amp;")='"&amp;TRIM(E1767)&amp;"'"</f>
        <v>UPDATE crash_PERS SET ALCTESTtxt = 'INAPPLICABLE' where RTRIM(ALCTEST)='I'</v>
      </c>
    </row>
    <row r="1768" spans="1:8" x14ac:dyDescent="0.25">
      <c r="A1768" s="7">
        <v>157</v>
      </c>
      <c r="B1768" s="6" t="s">
        <v>331</v>
      </c>
      <c r="C1768" s="7" t="s">
        <v>90</v>
      </c>
      <c r="D1768" s="11" t="s">
        <v>2505</v>
      </c>
      <c r="E1768" s="11" t="s">
        <v>2505</v>
      </c>
      <c r="F1768" s="5" t="s">
        <v>2506</v>
      </c>
      <c r="G1768" s="5" t="s">
        <v>61</v>
      </c>
      <c r="H1768" s="5" t="str">
        <f>"UPDATE crash_"&amp;TRIM(G1768)&amp;" SET "&amp;TRIM(C1768)&amp;"txt = '"&amp;TRIM(F1768)&amp;"' where RTRIM("&amp;TRIM(C1768)&amp;")='"&amp;TRIM(E1768)&amp;"'"</f>
        <v>UPDATE crash_PERS SET ALCTESTtxt = 'UNKNOWN' where RTRIM(ALCTEST)='X'</v>
      </c>
    </row>
    <row r="1769" spans="1:8" x14ac:dyDescent="0.25">
      <c r="A1769" s="7">
        <v>158</v>
      </c>
      <c r="B1769" s="6" t="s">
        <v>332</v>
      </c>
      <c r="C1769" s="7" t="s">
        <v>90</v>
      </c>
      <c r="D1769" s="11" t="s">
        <v>2507</v>
      </c>
      <c r="E1769" s="11" t="s">
        <v>2507</v>
      </c>
      <c r="F1769" s="5" t="s">
        <v>2487</v>
      </c>
      <c r="G1769" s="5" t="s">
        <v>61</v>
      </c>
      <c r="H1769" s="5" t="str">
        <f>"UPDATE crash_"&amp;TRIM(G1769)&amp;" SET "&amp;TRIM(C1769)&amp;"txt = '"&amp;TRIM(F1769)&amp;"' where RTRIM("&amp;TRIM(C1769)&amp;")='"&amp;TRIM(E1769)&amp;"'"</f>
        <v>UPDATE crash_PERS SET ALCTESTtxt = 'LEFT BLANK' where RTRIM(ALCTEST)='Z'</v>
      </c>
    </row>
    <row r="1770" spans="1:8" x14ac:dyDescent="0.25">
      <c r="A1770" s="7">
        <v>161</v>
      </c>
      <c r="B1770" s="6" t="s">
        <v>342</v>
      </c>
      <c r="C1770" s="7" t="s">
        <v>91</v>
      </c>
      <c r="D1770" s="11" t="s">
        <v>2408</v>
      </c>
      <c r="E1770" s="11">
        <v>1</v>
      </c>
      <c r="F1770" s="5" t="s">
        <v>4762</v>
      </c>
      <c r="G1770" s="5" t="s">
        <v>61</v>
      </c>
      <c r="H1770" s="5" t="str">
        <f>"UPDATE crash_"&amp;TRIM(G1770)&amp;" SET "&amp;TRIM(C1770)&amp;"txt = '"&amp;TRIM(F1770)&amp;"' where RTRIM("&amp;TRIM(C1770)&amp;")='"&amp;TRIM(E1770)&amp;"' or rtrim("&amp;TRIM(C1770)&amp;")='0"&amp;E1770&amp;"'"</f>
        <v>UPDATE crash_PERS SET ALCTYPEtxt = 'BLOOD' where RTRIM(ALCTYPE)='1' or rtrim(ALCTYPE)='01'</v>
      </c>
    </row>
    <row r="1771" spans="1:8" x14ac:dyDescent="0.25">
      <c r="A1771" s="7">
        <v>162</v>
      </c>
      <c r="B1771" s="6" t="s">
        <v>343</v>
      </c>
      <c r="C1771" s="7" t="s">
        <v>91</v>
      </c>
      <c r="D1771" s="11" t="s">
        <v>2410</v>
      </c>
      <c r="E1771" s="11">
        <v>2</v>
      </c>
      <c r="F1771" s="5" t="s">
        <v>4763</v>
      </c>
      <c r="G1771" s="5" t="s">
        <v>61</v>
      </c>
      <c r="H1771" s="5" t="str">
        <f>"UPDATE crash_"&amp;TRIM(G1771)&amp;" SET "&amp;TRIM(C1771)&amp;"txt = '"&amp;TRIM(F1771)&amp;"' where RTRIM("&amp;TRIM(C1771)&amp;")='"&amp;TRIM(E1771)&amp;"' or rtrim("&amp;TRIM(C1771)&amp;")='0"&amp;E1771&amp;"'"</f>
        <v>UPDATE crash_PERS SET ALCTYPEtxt = 'SERUM' where RTRIM(ALCTYPE)='2' or rtrim(ALCTYPE)='02'</v>
      </c>
    </row>
    <row r="1772" spans="1:8" x14ac:dyDescent="0.25">
      <c r="A1772" s="7">
        <v>163</v>
      </c>
      <c r="B1772" s="6" t="s">
        <v>344</v>
      </c>
      <c r="C1772" s="7" t="s">
        <v>91</v>
      </c>
      <c r="D1772" s="11" t="s">
        <v>2412</v>
      </c>
      <c r="E1772" s="11">
        <v>3</v>
      </c>
      <c r="F1772" s="5" t="s">
        <v>2513</v>
      </c>
      <c r="G1772" s="5" t="s">
        <v>61</v>
      </c>
      <c r="H1772" s="5" t="str">
        <f>"UPDATE crash_"&amp;TRIM(G1772)&amp;" SET "&amp;TRIM(C1772)&amp;"txt = '"&amp;TRIM(F1772)&amp;"' where RTRIM("&amp;TRIM(C1772)&amp;")='"&amp;TRIM(E1772)&amp;"' or rtrim("&amp;TRIM(C1772)&amp;")='0"&amp;E1772&amp;"'"</f>
        <v>UPDATE crash_PERS SET ALCTYPEtxt = 'BREATH' where RTRIM(ALCTYPE)='3' or rtrim(ALCTYPE)='03'</v>
      </c>
    </row>
    <row r="1773" spans="1:8" x14ac:dyDescent="0.25">
      <c r="A1773" s="7">
        <v>164</v>
      </c>
      <c r="B1773" s="6" t="s">
        <v>345</v>
      </c>
      <c r="C1773" s="7" t="s">
        <v>91</v>
      </c>
      <c r="D1773" s="11" t="s">
        <v>2413</v>
      </c>
      <c r="E1773" s="11">
        <v>4</v>
      </c>
      <c r="F1773" s="5" t="s">
        <v>4764</v>
      </c>
      <c r="G1773" s="5" t="s">
        <v>61</v>
      </c>
      <c r="H1773" s="5" t="str">
        <f>"UPDATE crash_"&amp;TRIM(G1773)&amp;" SET "&amp;TRIM(C1773)&amp;"txt = '"&amp;TRIM(F1773)&amp;"' where RTRIM("&amp;TRIM(C1773)&amp;")='"&amp;TRIM(E1773)&amp;"' or rtrim("&amp;TRIM(C1773)&amp;")='0"&amp;E1773&amp;"'"</f>
        <v>UPDATE crash_PERS SET ALCTYPEtxt = 'URINE' where RTRIM(ALCTYPE)='4' or rtrim(ALCTYPE)='04'</v>
      </c>
    </row>
    <row r="1774" spans="1:8" x14ac:dyDescent="0.25">
      <c r="A1774" s="7">
        <v>165</v>
      </c>
      <c r="B1774" s="6" t="s">
        <v>346</v>
      </c>
      <c r="C1774" s="7" t="s">
        <v>91</v>
      </c>
      <c r="D1774" s="11" t="s">
        <v>2484</v>
      </c>
      <c r="E1774" s="11">
        <v>90</v>
      </c>
      <c r="F1774" s="5" t="s">
        <v>2511</v>
      </c>
      <c r="G1774" s="5" t="s">
        <v>61</v>
      </c>
      <c r="H1774" s="5" t="str">
        <f>"UPDATE crash_"&amp;TRIM(G1774)&amp;" SET "&amp;TRIM(C1774)&amp;"txt = '"&amp;TRIM(F1774)&amp;"' where RTRIM("&amp;TRIM(C1774)&amp;")='"&amp;TRIM(E1774)&amp;"'"</f>
        <v>UPDATE crash_PERS SET ALCTYPEtxt = 'OTHER' where RTRIM(ALCTYPE)='90'</v>
      </c>
    </row>
    <row r="1775" spans="1:8" x14ac:dyDescent="0.25">
      <c r="A1775" s="7">
        <v>166</v>
      </c>
      <c r="B1775" s="6" t="s">
        <v>347</v>
      </c>
      <c r="C1775" s="7" t="s">
        <v>91</v>
      </c>
      <c r="D1775" s="11" t="s">
        <v>2512</v>
      </c>
      <c r="E1775" s="11">
        <v>98</v>
      </c>
      <c r="F1775" s="5" t="s">
        <v>2514</v>
      </c>
      <c r="G1775" s="5" t="s">
        <v>61</v>
      </c>
      <c r="H1775" s="5" t="str">
        <f>"UPDATE crash_"&amp;TRIM(G1775)&amp;" SET "&amp;TRIM(C1775)&amp;"txt = '"&amp;TRIM(F1775)&amp;"' where RTRIM("&amp;TRIM(C1775)&amp;")='"&amp;TRIM(E1775)&amp;"'"</f>
        <v>UPDATE crash_PERS SET ALCTYPEtxt = 'NOT APPLICABLE' where RTRIM(ALCTYPE)='98'</v>
      </c>
    </row>
    <row r="1776" spans="1:8" x14ac:dyDescent="0.25">
      <c r="A1776" s="7">
        <v>167</v>
      </c>
      <c r="B1776" s="6" t="s">
        <v>348</v>
      </c>
      <c r="C1776" s="7" t="s">
        <v>91</v>
      </c>
      <c r="D1776" s="11" t="s">
        <v>2485</v>
      </c>
      <c r="E1776" s="11">
        <v>99</v>
      </c>
      <c r="F1776" s="5" t="s">
        <v>2506</v>
      </c>
      <c r="G1776" s="5" t="s">
        <v>61</v>
      </c>
      <c r="H1776" s="5" t="str">
        <f>"UPDATE crash_"&amp;TRIM(G1776)&amp;" SET "&amp;TRIM(C1776)&amp;"txt = '"&amp;TRIM(F1776)&amp;"' where RTRIM("&amp;TRIM(C1776)&amp;")='"&amp;TRIM(E1776)&amp;"'"</f>
        <v>UPDATE crash_PERS SET ALCTYPEtxt = 'UNKNOWN' where RTRIM(ALCTYPE)='99'</v>
      </c>
    </row>
    <row r="1777" spans="1:8" x14ac:dyDescent="0.25">
      <c r="A1777" s="7">
        <v>168</v>
      </c>
      <c r="B1777" s="6" t="s">
        <v>349</v>
      </c>
      <c r="C1777" s="7" t="s">
        <v>91</v>
      </c>
      <c r="D1777" s="11" t="s">
        <v>2486</v>
      </c>
      <c r="E1777" s="11">
        <v>0</v>
      </c>
      <c r="F1777" s="5" t="s">
        <v>2487</v>
      </c>
      <c r="G1777" s="5" t="s">
        <v>61</v>
      </c>
      <c r="H1777" s="5" t="str">
        <f t="shared" ref="H1777:H1786" si="47">"UPDATE crash_"&amp;TRIM(G1777)&amp;" SET "&amp;TRIM(C1777)&amp;"txt = '"&amp;TRIM(F1777)&amp;"' where RTRIM("&amp;TRIM(C1777)&amp;")='"&amp;TRIM(E1777)&amp;"' or rtrim("&amp;TRIM(C1777)&amp;")='0"&amp;E1777&amp;"'"</f>
        <v>UPDATE crash_PERS SET ALCTYPEtxt = 'LEFT BLANK' where RTRIM(ALCTYPE)='0' or rtrim(ALCTYPE)='00'</v>
      </c>
    </row>
    <row r="1778" spans="1:8" x14ac:dyDescent="0.25">
      <c r="A1778" s="7">
        <v>387</v>
      </c>
      <c r="B1778" s="6" t="s">
        <v>499</v>
      </c>
      <c r="C1778" s="7" t="s">
        <v>95</v>
      </c>
      <c r="D1778" s="11" t="s">
        <v>2408</v>
      </c>
      <c r="E1778" s="11">
        <v>1</v>
      </c>
      <c r="F1778" s="5" t="s">
        <v>4865</v>
      </c>
      <c r="G1778" s="5" t="s">
        <v>61</v>
      </c>
      <c r="H1778" s="5" t="str">
        <f t="shared" si="47"/>
        <v>UPDATE crash_PERS SET DLRESTtxt = 'NONE' where RTRIM(DLREST)='1' or rtrim(DLREST)='01'</v>
      </c>
    </row>
    <row r="1779" spans="1:8" x14ac:dyDescent="0.25">
      <c r="A1779" s="7">
        <v>388</v>
      </c>
      <c r="B1779" s="6" t="s">
        <v>521</v>
      </c>
      <c r="C1779" s="7" t="s">
        <v>95</v>
      </c>
      <c r="D1779" s="11" t="s">
        <v>2410</v>
      </c>
      <c r="E1779" s="11">
        <v>2</v>
      </c>
      <c r="F1779" s="5" t="s">
        <v>2604</v>
      </c>
      <c r="G1779" s="5" t="s">
        <v>61</v>
      </c>
      <c r="H1779" s="5" t="str">
        <f t="shared" si="47"/>
        <v>UPDATE crash_PERS SET DLRESTtxt = 'CORREC LENSES' where RTRIM(DLREST)='2' or rtrim(DLREST)='02'</v>
      </c>
    </row>
    <row r="1780" spans="1:8" x14ac:dyDescent="0.25">
      <c r="A1780" s="7">
        <v>389</v>
      </c>
      <c r="B1780" s="6" t="s">
        <v>522</v>
      </c>
      <c r="C1780" s="7" t="s">
        <v>95</v>
      </c>
      <c r="D1780" s="11" t="s">
        <v>2412</v>
      </c>
      <c r="E1780" s="11">
        <v>3</v>
      </c>
      <c r="F1780" s="5" t="s">
        <v>4875</v>
      </c>
      <c r="G1780" s="5" t="s">
        <v>61</v>
      </c>
      <c r="H1780" s="5" t="str">
        <f t="shared" si="47"/>
        <v>UPDATE crash_PERS SET DLRESTtxt = 'MECHANICAL DEVIC' where RTRIM(DLREST)='3' or rtrim(DLREST)='03'</v>
      </c>
    </row>
    <row r="1781" spans="1:8" x14ac:dyDescent="0.25">
      <c r="A1781" s="7">
        <v>390</v>
      </c>
      <c r="B1781" s="6" t="s">
        <v>523</v>
      </c>
      <c r="C1781" s="7" t="s">
        <v>95</v>
      </c>
      <c r="D1781" s="11" t="s">
        <v>2413</v>
      </c>
      <c r="E1781" s="11">
        <v>4</v>
      </c>
      <c r="F1781" s="5" t="s">
        <v>4876</v>
      </c>
      <c r="G1781" s="5" t="s">
        <v>61</v>
      </c>
      <c r="H1781" s="5" t="str">
        <f t="shared" si="47"/>
        <v>UPDATE crash_PERS SET DLRESTtxt = 'PROSTHETIC AID' where RTRIM(DLREST)='4' or rtrim(DLREST)='04'</v>
      </c>
    </row>
    <row r="1782" spans="1:8" x14ac:dyDescent="0.25">
      <c r="A1782" s="7">
        <v>391</v>
      </c>
      <c r="B1782" s="6" t="s">
        <v>524</v>
      </c>
      <c r="C1782" s="7" t="s">
        <v>95</v>
      </c>
      <c r="D1782" s="11" t="s">
        <v>2414</v>
      </c>
      <c r="E1782" s="11">
        <v>5</v>
      </c>
      <c r="F1782" s="5" t="s">
        <v>2605</v>
      </c>
      <c r="G1782" s="5" t="s">
        <v>61</v>
      </c>
      <c r="H1782" s="5" t="str">
        <f t="shared" si="47"/>
        <v>UPDATE crash_PERS SET DLRESTtxt = 'AUTO TRANSMISSN' where RTRIM(DLREST)='5' or rtrim(DLREST)='05'</v>
      </c>
    </row>
    <row r="1783" spans="1:8" x14ac:dyDescent="0.25">
      <c r="A1783" s="7">
        <v>392</v>
      </c>
      <c r="B1783" s="6" t="s">
        <v>525</v>
      </c>
      <c r="C1783" s="7" t="s">
        <v>95</v>
      </c>
      <c r="D1783" s="11" t="s">
        <v>2416</v>
      </c>
      <c r="E1783" s="11">
        <v>6</v>
      </c>
      <c r="F1783" s="5" t="s">
        <v>2606</v>
      </c>
      <c r="G1783" s="5" t="s">
        <v>61</v>
      </c>
      <c r="H1783" s="5" t="str">
        <f t="shared" si="47"/>
        <v>UPDATE crash_PERS SET DLRESTtxt = 'OUTSIDE MIROR' where RTRIM(DLREST)='6' or rtrim(DLREST)='06'</v>
      </c>
    </row>
    <row r="1784" spans="1:8" x14ac:dyDescent="0.25">
      <c r="A1784" s="7">
        <v>393</v>
      </c>
      <c r="B1784" s="6" t="s">
        <v>526</v>
      </c>
      <c r="C1784" s="7" t="s">
        <v>95</v>
      </c>
      <c r="D1784" s="11" t="s">
        <v>2418</v>
      </c>
      <c r="E1784" s="11">
        <v>7</v>
      </c>
      <c r="F1784" s="5" t="s">
        <v>2607</v>
      </c>
      <c r="G1784" s="5" t="s">
        <v>61</v>
      </c>
      <c r="H1784" s="5" t="str">
        <f t="shared" si="47"/>
        <v>UPDATE crash_PERS SET DLRESTtxt = 'DAYLIHT HOURS' where RTRIM(DLREST)='7' or rtrim(DLREST)='07'</v>
      </c>
    </row>
    <row r="1785" spans="1:8" x14ac:dyDescent="0.25">
      <c r="A1785" s="7">
        <v>394</v>
      </c>
      <c r="B1785" s="6" t="s">
        <v>527</v>
      </c>
      <c r="C1785" s="7" t="s">
        <v>95</v>
      </c>
      <c r="D1785" s="11" t="s">
        <v>2430</v>
      </c>
      <c r="E1785" s="11">
        <v>8</v>
      </c>
      <c r="F1785" s="5" t="s">
        <v>2608</v>
      </c>
      <c r="G1785" s="5" t="s">
        <v>61</v>
      </c>
      <c r="H1785" s="5" t="str">
        <f t="shared" si="47"/>
        <v>UPDATE crash_PERS SET DLRESTtxt = 'EMPLOYMENT ONLY' where RTRIM(DLREST)='8' or rtrim(DLREST)='08'</v>
      </c>
    </row>
    <row r="1786" spans="1:8" x14ac:dyDescent="0.25">
      <c r="A1786" s="7">
        <v>395</v>
      </c>
      <c r="B1786" s="6" t="s">
        <v>528</v>
      </c>
      <c r="C1786" s="7" t="s">
        <v>95</v>
      </c>
      <c r="D1786" s="11" t="s">
        <v>2432</v>
      </c>
      <c r="E1786" s="11">
        <v>9</v>
      </c>
      <c r="F1786" s="5" t="s">
        <v>4877</v>
      </c>
      <c r="G1786" s="5" t="s">
        <v>61</v>
      </c>
      <c r="H1786" s="5" t="str">
        <f t="shared" si="47"/>
        <v>UPDATE crash_PERS SET DLRESTtxt = 'LIMITED--OTHER' where RTRIM(DLREST)='9' or rtrim(DLREST)='09'</v>
      </c>
    </row>
    <row r="1787" spans="1:8" x14ac:dyDescent="0.25">
      <c r="A1787" s="7">
        <v>396</v>
      </c>
      <c r="B1787" s="6" t="s">
        <v>529</v>
      </c>
      <c r="C1787" s="7" t="s">
        <v>95</v>
      </c>
      <c r="D1787" s="11" t="s">
        <v>2433</v>
      </c>
      <c r="E1787" s="11">
        <v>10</v>
      </c>
      <c r="F1787" s="5" t="s">
        <v>2609</v>
      </c>
      <c r="G1787" s="5" t="s">
        <v>61</v>
      </c>
      <c r="H1787" s="5" t="str">
        <f t="shared" ref="H1787:H1797" si="48">"UPDATE crash_"&amp;TRIM(G1787)&amp;" SET "&amp;TRIM(C1787)&amp;"txt = '"&amp;TRIM(F1787)&amp;"' where RTRIM("&amp;TRIM(C1787)&amp;")='"&amp;TRIM(E1787)&amp;"'"</f>
        <v>UPDATE crash_PERS SET DLRESTtxt = 'LEARNERS PERMIT' where RTRIM(DLREST)='10'</v>
      </c>
    </row>
    <row r="1788" spans="1:8" x14ac:dyDescent="0.25">
      <c r="A1788" s="7">
        <v>397</v>
      </c>
      <c r="B1788" s="6" t="s">
        <v>530</v>
      </c>
      <c r="C1788" s="7" t="s">
        <v>95</v>
      </c>
      <c r="D1788" s="11" t="s">
        <v>2434</v>
      </c>
      <c r="E1788" s="11">
        <v>11</v>
      </c>
      <c r="F1788" s="5" t="s">
        <v>2610</v>
      </c>
      <c r="G1788" s="5" t="s">
        <v>61</v>
      </c>
      <c r="H1788" s="5" t="str">
        <f t="shared" si="48"/>
        <v>UPDATE crash_PERS SET DLRESTtxt = 'CDL—INTRASTATE' where RTRIM(DLREST)='11'</v>
      </c>
    </row>
    <row r="1789" spans="1:8" x14ac:dyDescent="0.25">
      <c r="A1789" s="7">
        <v>398</v>
      </c>
      <c r="B1789" s="6" t="s">
        <v>531</v>
      </c>
      <c r="C1789" s="7" t="s">
        <v>95</v>
      </c>
      <c r="D1789" s="11" t="s">
        <v>2435</v>
      </c>
      <c r="E1789" s="11">
        <v>12</v>
      </c>
      <c r="F1789" s="5" t="s">
        <v>2611</v>
      </c>
      <c r="G1789" s="5" t="s">
        <v>61</v>
      </c>
      <c r="H1789" s="5" t="str">
        <f t="shared" si="48"/>
        <v>UPDATE crash_PERS SET DLRESTtxt = 'VEHS W/O AIRBRK' where RTRIM(DLREST)='12'</v>
      </c>
    </row>
    <row r="1790" spans="1:8" x14ac:dyDescent="0.25">
      <c r="A1790" s="7">
        <v>399</v>
      </c>
      <c r="B1790" s="6" t="s">
        <v>532</v>
      </c>
      <c r="C1790" s="7" t="s">
        <v>95</v>
      </c>
      <c r="D1790" s="11" t="s">
        <v>2436</v>
      </c>
      <c r="E1790" s="11">
        <v>13</v>
      </c>
      <c r="F1790" s="5" t="s">
        <v>4878</v>
      </c>
      <c r="G1790" s="5" t="s">
        <v>61</v>
      </c>
      <c r="H1790" s="5" t="str">
        <f t="shared" si="48"/>
        <v>UPDATE crash_PERS SET DLRESTtxt = 'EXC CLAS A BUS' where RTRIM(DLREST)='13'</v>
      </c>
    </row>
    <row r="1791" spans="1:8" x14ac:dyDescent="0.25">
      <c r="A1791" s="7">
        <v>400</v>
      </c>
      <c r="B1791" s="6" t="s">
        <v>533</v>
      </c>
      <c r="C1791" s="7" t="s">
        <v>95</v>
      </c>
      <c r="D1791" s="11" t="s">
        <v>2437</v>
      </c>
      <c r="E1791" s="11">
        <v>14</v>
      </c>
      <c r="F1791" s="5" t="s">
        <v>4879</v>
      </c>
      <c r="G1791" s="5" t="s">
        <v>61</v>
      </c>
      <c r="H1791" s="5" t="str">
        <f t="shared" si="48"/>
        <v>UPDATE crash_PERS SET DLRESTtxt = 'EXC CL A&amp;B BUS' where RTRIM(DLREST)='14'</v>
      </c>
    </row>
    <row r="1792" spans="1:8" x14ac:dyDescent="0.25">
      <c r="A1792" s="7">
        <v>401</v>
      </c>
      <c r="B1792" s="6" t="s">
        <v>534</v>
      </c>
      <c r="C1792" s="7" t="s">
        <v>95</v>
      </c>
      <c r="D1792" s="11" t="s">
        <v>2488</v>
      </c>
      <c r="E1792" s="11">
        <v>15</v>
      </c>
      <c r="F1792" s="5" t="s">
        <v>2612</v>
      </c>
      <c r="G1792" s="5" t="s">
        <v>61</v>
      </c>
      <c r="H1792" s="5" t="str">
        <f t="shared" si="48"/>
        <v>UPDATE crash_PERS SET DLRESTtxt = 'EXC TRACTOR TRL' where RTRIM(DLREST)='15'</v>
      </c>
    </row>
    <row r="1793" spans="1:8" x14ac:dyDescent="0.25">
      <c r="A1793" s="7">
        <v>402</v>
      </c>
      <c r="B1793" s="6" t="s">
        <v>535</v>
      </c>
      <c r="C1793" s="7" t="s">
        <v>95</v>
      </c>
      <c r="D1793" s="11" t="s">
        <v>2439</v>
      </c>
      <c r="E1793" s="11">
        <v>16</v>
      </c>
      <c r="F1793" s="5" t="s">
        <v>2613</v>
      </c>
      <c r="G1793" s="5" t="s">
        <v>61</v>
      </c>
      <c r="H1793" s="5" t="str">
        <f t="shared" si="48"/>
        <v>UPDATE crash_PERS SET DLRESTtxt = 'FARM WAIVER' where RTRIM(DLREST)='16'</v>
      </c>
    </row>
    <row r="1794" spans="1:8" x14ac:dyDescent="0.25">
      <c r="A1794" s="7">
        <v>403</v>
      </c>
      <c r="B1794" s="6" t="s">
        <v>536</v>
      </c>
      <c r="C1794" s="7" t="s">
        <v>95</v>
      </c>
      <c r="D1794" s="11" t="s">
        <v>2490</v>
      </c>
      <c r="E1794" s="11">
        <v>17</v>
      </c>
      <c r="F1794" s="5" t="s">
        <v>2614</v>
      </c>
      <c r="G1794" s="5" t="s">
        <v>61</v>
      </c>
      <c r="H1794" s="5" t="str">
        <f t="shared" si="48"/>
        <v>UPDATE crash_PERS SET DLRESTtxt = 'MULTIPLE RESTRS' where RTRIM(DLREST)='17'</v>
      </c>
    </row>
    <row r="1795" spans="1:8" x14ac:dyDescent="0.25">
      <c r="A1795" s="7">
        <v>404</v>
      </c>
      <c r="B1795" s="6" t="s">
        <v>339</v>
      </c>
      <c r="C1795" s="7" t="s">
        <v>95</v>
      </c>
      <c r="D1795" s="11" t="s">
        <v>2484</v>
      </c>
      <c r="E1795" s="11">
        <v>90</v>
      </c>
      <c r="F1795" s="5" t="s">
        <v>2511</v>
      </c>
      <c r="G1795" s="5" t="s">
        <v>61</v>
      </c>
      <c r="H1795" s="5" t="str">
        <f t="shared" si="48"/>
        <v>UPDATE crash_PERS SET DLRESTtxt = 'OTHER' where RTRIM(DLREST)='90'</v>
      </c>
    </row>
    <row r="1796" spans="1:8" x14ac:dyDescent="0.25">
      <c r="A1796" s="7">
        <v>405</v>
      </c>
      <c r="B1796" s="6" t="s">
        <v>340</v>
      </c>
      <c r="C1796" s="7" t="s">
        <v>95</v>
      </c>
      <c r="D1796" s="11" t="s">
        <v>2512</v>
      </c>
      <c r="E1796" s="11">
        <v>98</v>
      </c>
      <c r="F1796" s="5" t="s">
        <v>2514</v>
      </c>
      <c r="G1796" s="5" t="s">
        <v>61</v>
      </c>
      <c r="H1796" s="5" t="str">
        <f t="shared" si="48"/>
        <v>UPDATE crash_PERS SET DLRESTtxt = 'NOT APPLICABLE' where RTRIM(DLREST)='98'</v>
      </c>
    </row>
    <row r="1797" spans="1:8" x14ac:dyDescent="0.25">
      <c r="A1797" s="7">
        <v>406</v>
      </c>
      <c r="B1797" s="6" t="s">
        <v>341</v>
      </c>
      <c r="C1797" s="7" t="s">
        <v>95</v>
      </c>
      <c r="D1797" s="11" t="s">
        <v>2485</v>
      </c>
      <c r="E1797" s="11">
        <v>99</v>
      </c>
      <c r="F1797" s="5" t="s">
        <v>2506</v>
      </c>
      <c r="G1797" s="5" t="s">
        <v>61</v>
      </c>
      <c r="H1797" s="5" t="str">
        <f t="shared" si="48"/>
        <v>UPDATE crash_PERS SET DLRESTtxt = 'UNKNOWN' where RTRIM(DLREST)='99'</v>
      </c>
    </row>
    <row r="1798" spans="1:8" x14ac:dyDescent="0.25">
      <c r="A1798" s="7">
        <v>407</v>
      </c>
      <c r="B1798" s="6" t="s">
        <v>279</v>
      </c>
      <c r="C1798" s="7" t="s">
        <v>95</v>
      </c>
      <c r="D1798" s="11" t="s">
        <v>2486</v>
      </c>
      <c r="E1798" s="11">
        <v>0</v>
      </c>
      <c r="F1798" s="5" t="s">
        <v>2487</v>
      </c>
      <c r="G1798" s="5" t="s">
        <v>61</v>
      </c>
      <c r="H1798" s="5" t="str">
        <f t="shared" ref="H1798:H1806" si="49">"UPDATE crash_"&amp;TRIM(G1798)&amp;" SET "&amp;TRIM(C1798)&amp;"txt = '"&amp;TRIM(F1798)&amp;"' where RTRIM("&amp;TRIM(C1798)&amp;")='"&amp;TRIM(E1798)&amp;"' or rtrim("&amp;TRIM(C1798)&amp;")='0"&amp;E1798&amp;"'"</f>
        <v>UPDATE crash_PERS SET DLRESTtxt = 'LEFT BLANK' where RTRIM(DLREST)='0' or rtrim(DLREST)='00'</v>
      </c>
    </row>
    <row r="1799" spans="1:8" x14ac:dyDescent="0.25">
      <c r="A1799" s="7">
        <v>410</v>
      </c>
      <c r="B1799" s="6" t="s">
        <v>537</v>
      </c>
      <c r="C1799" s="7" t="s">
        <v>96</v>
      </c>
      <c r="D1799" s="11" t="s">
        <v>2408</v>
      </c>
      <c r="E1799" s="11">
        <v>1</v>
      </c>
      <c r="F1799" s="5" t="s">
        <v>4880</v>
      </c>
      <c r="G1799" s="5" t="s">
        <v>61</v>
      </c>
      <c r="H1799" s="5" t="str">
        <f t="shared" si="49"/>
        <v>UPDATE crash_PERS SET DLSTATtxt = 'VALID &amp; WITHIN RESTRICTIONS' where RTRIM(DLSTAT)='1' or rtrim(DLSTAT)='01'</v>
      </c>
    </row>
    <row r="1800" spans="1:8" x14ac:dyDescent="0.25">
      <c r="A1800" s="7">
        <v>411</v>
      </c>
      <c r="B1800" s="6" t="s">
        <v>538</v>
      </c>
      <c r="C1800" s="7" t="s">
        <v>96</v>
      </c>
      <c r="D1800" s="11" t="s">
        <v>2410</v>
      </c>
      <c r="E1800" s="11">
        <v>2</v>
      </c>
      <c r="F1800" s="5" t="s">
        <v>4881</v>
      </c>
      <c r="G1800" s="5" t="s">
        <v>61</v>
      </c>
      <c r="H1800" s="5" t="str">
        <f t="shared" si="49"/>
        <v>UPDATE crash_PERS SET DLSTATtxt = 'VIOL--BEYOND RES' where RTRIM(DLSTAT)='2' or rtrim(DLSTAT)='02'</v>
      </c>
    </row>
    <row r="1801" spans="1:8" x14ac:dyDescent="0.25">
      <c r="A1801" s="7">
        <v>412</v>
      </c>
      <c r="B1801" s="6" t="s">
        <v>539</v>
      </c>
      <c r="C1801" s="7" t="s">
        <v>96</v>
      </c>
      <c r="D1801" s="11" t="s">
        <v>2412</v>
      </c>
      <c r="E1801" s="11">
        <v>3</v>
      </c>
      <c r="F1801" s="5" t="s">
        <v>4882</v>
      </c>
      <c r="G1801" s="5" t="s">
        <v>61</v>
      </c>
      <c r="H1801" s="5" t="str">
        <f t="shared" si="49"/>
        <v>UPDATE crash_PERS SET DLSTATtxt = 'VIOL--NOT ENDORSED' where RTRIM(DLSTAT)='3' or rtrim(DLSTAT)='03'</v>
      </c>
    </row>
    <row r="1802" spans="1:8" x14ac:dyDescent="0.25">
      <c r="A1802" s="7">
        <v>413</v>
      </c>
      <c r="B1802" s="6" t="s">
        <v>540</v>
      </c>
      <c r="C1802" s="7" t="s">
        <v>96</v>
      </c>
      <c r="D1802" s="11" t="s">
        <v>2413</v>
      </c>
      <c r="E1802" s="11">
        <v>4</v>
      </c>
      <c r="F1802" s="5" t="s">
        <v>2615</v>
      </c>
      <c r="G1802" s="5" t="s">
        <v>61</v>
      </c>
      <c r="H1802" s="5" t="str">
        <f t="shared" si="49"/>
        <v>UPDATE crash_PERS SET DLSTATtxt = 'VIOL--SUSPENDED' where RTRIM(DLSTAT)='4' or rtrim(DLSTAT)='04'</v>
      </c>
    </row>
    <row r="1803" spans="1:8" x14ac:dyDescent="0.25">
      <c r="A1803" s="7">
        <v>414</v>
      </c>
      <c r="B1803" s="6" t="s">
        <v>541</v>
      </c>
      <c r="C1803" s="7" t="s">
        <v>96</v>
      </c>
      <c r="D1803" s="11" t="s">
        <v>2414</v>
      </c>
      <c r="E1803" s="11">
        <v>5</v>
      </c>
      <c r="F1803" s="5" t="s">
        <v>2616</v>
      </c>
      <c r="G1803" s="5" t="s">
        <v>61</v>
      </c>
      <c r="H1803" s="5" t="str">
        <f t="shared" si="49"/>
        <v>UPDATE crash_PERS SET DLSTATtxt = 'VIOL--REVOKED' where RTRIM(DLSTAT)='5' or rtrim(DLSTAT)='05'</v>
      </c>
    </row>
    <row r="1804" spans="1:8" x14ac:dyDescent="0.25">
      <c r="A1804" s="7">
        <v>415</v>
      </c>
      <c r="B1804" s="6" t="s">
        <v>542</v>
      </c>
      <c r="C1804" s="7" t="s">
        <v>96</v>
      </c>
      <c r="D1804" s="11" t="s">
        <v>2416</v>
      </c>
      <c r="E1804" s="11">
        <v>6</v>
      </c>
      <c r="F1804" s="5" t="s">
        <v>2617</v>
      </c>
      <c r="G1804" s="5" t="s">
        <v>61</v>
      </c>
      <c r="H1804" s="5" t="str">
        <f t="shared" si="49"/>
        <v>UPDATE crash_PERS SET DLSTATtxt = 'VIOL--CANCELLED' where RTRIM(DLSTAT)='6' or rtrim(DLSTAT)='06'</v>
      </c>
    </row>
    <row r="1805" spans="1:8" x14ac:dyDescent="0.25">
      <c r="A1805" s="7">
        <v>416</v>
      </c>
      <c r="B1805" s="6" t="s">
        <v>543</v>
      </c>
      <c r="C1805" s="7" t="s">
        <v>96</v>
      </c>
      <c r="D1805" s="11" t="s">
        <v>2418</v>
      </c>
      <c r="E1805" s="11">
        <v>7</v>
      </c>
      <c r="F1805" s="5" t="s">
        <v>4883</v>
      </c>
      <c r="G1805" s="5" t="s">
        <v>61</v>
      </c>
      <c r="H1805" s="5" t="str">
        <f t="shared" si="49"/>
        <v>UPDATE crash_PERS SET DLSTATtxt = 'VIOL OF LIMITED LICENSE' where RTRIM(DLSTAT)='7' or rtrim(DLSTAT)='07'</v>
      </c>
    </row>
    <row r="1806" spans="1:8" x14ac:dyDescent="0.25">
      <c r="A1806" s="7">
        <v>417</v>
      </c>
      <c r="B1806" s="6" t="s">
        <v>544</v>
      </c>
      <c r="C1806" s="7" t="s">
        <v>96</v>
      </c>
      <c r="D1806" s="11" t="s">
        <v>2430</v>
      </c>
      <c r="E1806" s="11">
        <v>8</v>
      </c>
      <c r="F1806" s="5" t="s">
        <v>4884</v>
      </c>
      <c r="G1806" s="5" t="s">
        <v>61</v>
      </c>
      <c r="H1806" s="5" t="str">
        <f t="shared" si="49"/>
        <v>UPDATE crash_PERS SET DLSTATtxt = 'VIOL--EXPIRED LICENSE' where RTRIM(DLSTAT)='8' or rtrim(DLSTAT)='08'</v>
      </c>
    </row>
    <row r="1807" spans="1:8" x14ac:dyDescent="0.25">
      <c r="A1807" s="7">
        <v>418</v>
      </c>
      <c r="B1807" s="6" t="s">
        <v>339</v>
      </c>
      <c r="C1807" s="7" t="s">
        <v>96</v>
      </c>
      <c r="D1807" s="11" t="s">
        <v>2484</v>
      </c>
      <c r="E1807" s="11">
        <v>90</v>
      </c>
      <c r="F1807" s="5" t="s">
        <v>2511</v>
      </c>
      <c r="G1807" s="5" t="s">
        <v>61</v>
      </c>
      <c r="H1807" s="5" t="str">
        <f>"UPDATE crash_"&amp;TRIM(G1807)&amp;" SET "&amp;TRIM(C1807)&amp;"txt = '"&amp;TRIM(F1807)&amp;"' where RTRIM("&amp;TRIM(C1807)&amp;")='"&amp;TRIM(E1807)&amp;"'"</f>
        <v>UPDATE crash_PERS SET DLSTATtxt = 'OTHER' where RTRIM(DLSTAT)='90'</v>
      </c>
    </row>
    <row r="1808" spans="1:8" x14ac:dyDescent="0.25">
      <c r="A1808" s="7">
        <v>419</v>
      </c>
      <c r="B1808" s="6" t="s">
        <v>340</v>
      </c>
      <c r="C1808" s="7" t="s">
        <v>96</v>
      </c>
      <c r="D1808" s="11" t="s">
        <v>2512</v>
      </c>
      <c r="E1808" s="11">
        <v>98</v>
      </c>
      <c r="F1808" s="5" t="s">
        <v>2514</v>
      </c>
      <c r="G1808" s="5" t="s">
        <v>61</v>
      </c>
      <c r="H1808" s="5" t="str">
        <f>"UPDATE crash_"&amp;TRIM(G1808)&amp;" SET "&amp;TRIM(C1808)&amp;"txt = '"&amp;TRIM(F1808)&amp;"' where RTRIM("&amp;TRIM(C1808)&amp;")='"&amp;TRIM(E1808)&amp;"'"</f>
        <v>UPDATE crash_PERS SET DLSTATtxt = 'NOT APPLICABLE' where RTRIM(DLSTAT)='98'</v>
      </c>
    </row>
    <row r="1809" spans="1:8" x14ac:dyDescent="0.25">
      <c r="A1809" s="7">
        <v>420</v>
      </c>
      <c r="B1809" s="6" t="s">
        <v>341</v>
      </c>
      <c r="C1809" s="7" t="s">
        <v>96</v>
      </c>
      <c r="D1809" s="11" t="s">
        <v>2485</v>
      </c>
      <c r="E1809" s="11">
        <v>99</v>
      </c>
      <c r="F1809" s="5" t="s">
        <v>2506</v>
      </c>
      <c r="G1809" s="5" t="s">
        <v>61</v>
      </c>
      <c r="H1809" s="5" t="str">
        <f>"UPDATE crash_"&amp;TRIM(G1809)&amp;" SET "&amp;TRIM(C1809)&amp;"txt = '"&amp;TRIM(F1809)&amp;"' where RTRIM("&amp;TRIM(C1809)&amp;")='"&amp;TRIM(E1809)&amp;"'"</f>
        <v>UPDATE crash_PERS SET DLSTATtxt = 'UNKNOWN' where RTRIM(DLSTAT)='99'</v>
      </c>
    </row>
    <row r="1810" spans="1:8" x14ac:dyDescent="0.25">
      <c r="A1810" s="7">
        <v>421</v>
      </c>
      <c r="B1810" s="6" t="s">
        <v>279</v>
      </c>
      <c r="C1810" s="7" t="s">
        <v>96</v>
      </c>
      <c r="D1810" s="11" t="s">
        <v>2486</v>
      </c>
      <c r="E1810" s="11">
        <v>0</v>
      </c>
      <c r="F1810" s="5" t="s">
        <v>2487</v>
      </c>
      <c r="G1810" s="5" t="s">
        <v>61</v>
      </c>
      <c r="H1810" s="5" t="str">
        <f>"UPDATE crash_"&amp;TRIM(G1810)&amp;" SET "&amp;TRIM(C1810)&amp;"txt = '"&amp;TRIM(F1810)&amp;"' where RTRIM("&amp;TRIM(C1810)&amp;")='"&amp;TRIM(E1810)&amp;"' or rtrim("&amp;TRIM(C1810)&amp;")='0"&amp;E1810&amp;"'"</f>
        <v>UPDATE crash_PERS SET DLSTATtxt = 'LEFT BLANK' where RTRIM(DLSTAT)='0' or rtrim(DLSTAT)='00'</v>
      </c>
    </row>
    <row r="1811" spans="1:8" x14ac:dyDescent="0.25">
      <c r="A1811" s="7">
        <v>424</v>
      </c>
      <c r="B1811" s="6" t="s">
        <v>545</v>
      </c>
      <c r="C1811" s="7" t="s">
        <v>97</v>
      </c>
      <c r="D1811" s="11" t="s">
        <v>2618</v>
      </c>
      <c r="E1811" s="11" t="s">
        <v>2618</v>
      </c>
      <c r="F1811" s="5" t="s">
        <v>2947</v>
      </c>
      <c r="G1811" s="5" t="s">
        <v>61</v>
      </c>
      <c r="H1811" s="5" t="str">
        <f t="shared" ref="H1811:H1842" si="50">"UPDATE crash_"&amp;TRIM(G1811)&amp;" SET "&amp;TRIM(C1811)&amp;"txt = '"&amp;TRIM(F1811)&amp;"' where RTRIM("&amp;TRIM(C1811)&amp;")='"&amp;TRIM(E1811)&amp;"'"</f>
        <v>UPDATE crash_PERS SET DLSTATEtxt = 'ALBERTA' where RTRIM(DLSTATE)='AB'</v>
      </c>
    </row>
    <row r="1812" spans="1:8" x14ac:dyDescent="0.25">
      <c r="A1812" s="7">
        <v>425</v>
      </c>
      <c r="B1812" s="6" t="s">
        <v>546</v>
      </c>
      <c r="C1812" s="7" t="s">
        <v>97</v>
      </c>
      <c r="D1812" s="11" t="s">
        <v>2619</v>
      </c>
      <c r="E1812" s="11" t="s">
        <v>2619</v>
      </c>
      <c r="F1812" s="5" t="s">
        <v>4885</v>
      </c>
      <c r="G1812" s="5" t="s">
        <v>61</v>
      </c>
      <c r="H1812" s="5" t="str">
        <f t="shared" si="50"/>
        <v>UPDATE crash_PERS SET DLSTATEtxt = 'ALABAMA' where RTRIM(DLSTATE)='AL'</v>
      </c>
    </row>
    <row r="1813" spans="1:8" x14ac:dyDescent="0.25">
      <c r="A1813" s="7">
        <v>426</v>
      </c>
      <c r="B1813" s="6" t="s">
        <v>547</v>
      </c>
      <c r="C1813" s="7" t="s">
        <v>97</v>
      </c>
      <c r="D1813" s="11" t="s">
        <v>2620</v>
      </c>
      <c r="E1813" s="11" t="s">
        <v>2620</v>
      </c>
      <c r="F1813" s="5" t="s">
        <v>2621</v>
      </c>
      <c r="G1813" s="5" t="s">
        <v>61</v>
      </c>
      <c r="H1813" s="5" t="str">
        <f t="shared" si="50"/>
        <v>UPDATE crash_PERS SET DLSTATEtxt = 'ALASKA' where RTRIM(DLSTATE)='AK'</v>
      </c>
    </row>
    <row r="1814" spans="1:8" x14ac:dyDescent="0.25">
      <c r="A1814" s="7">
        <v>427</v>
      </c>
      <c r="B1814" s="6" t="s">
        <v>548</v>
      </c>
      <c r="C1814" s="7" t="s">
        <v>97</v>
      </c>
      <c r="D1814" s="11" t="s">
        <v>2622</v>
      </c>
      <c r="E1814" s="11" t="s">
        <v>2622</v>
      </c>
      <c r="F1814" s="5" t="s">
        <v>4886</v>
      </c>
      <c r="G1814" s="5" t="s">
        <v>61</v>
      </c>
      <c r="H1814" s="5" t="str">
        <f t="shared" si="50"/>
        <v>UPDATE crash_PERS SET DLSTATEtxt = 'ARIZONA' where RTRIM(DLSTATE)='AZ'</v>
      </c>
    </row>
    <row r="1815" spans="1:8" x14ac:dyDescent="0.25">
      <c r="A1815" s="7">
        <v>428</v>
      </c>
      <c r="B1815" s="6" t="s">
        <v>549</v>
      </c>
      <c r="C1815" s="7" t="s">
        <v>97</v>
      </c>
      <c r="D1815" s="11" t="s">
        <v>2623</v>
      </c>
      <c r="E1815" s="11" t="s">
        <v>2623</v>
      </c>
      <c r="F1815" s="5" t="s">
        <v>2624</v>
      </c>
      <c r="G1815" s="5" t="s">
        <v>61</v>
      </c>
      <c r="H1815" s="5" t="str">
        <f t="shared" si="50"/>
        <v>UPDATE crash_PERS SET DLSTATEtxt = 'ARKANSAS' where RTRIM(DLSTATE)='AR'</v>
      </c>
    </row>
    <row r="1816" spans="1:8" x14ac:dyDescent="0.25">
      <c r="A1816" s="7">
        <v>429</v>
      </c>
      <c r="B1816" s="6" t="s">
        <v>550</v>
      </c>
      <c r="C1816" s="7" t="s">
        <v>97</v>
      </c>
      <c r="D1816" s="11" t="s">
        <v>2625</v>
      </c>
      <c r="E1816" s="11" t="s">
        <v>2625</v>
      </c>
      <c r="F1816" s="5" t="s">
        <v>2626</v>
      </c>
      <c r="G1816" s="5" t="s">
        <v>61</v>
      </c>
      <c r="H1816" s="5" t="str">
        <f t="shared" si="50"/>
        <v>UPDATE crash_PERS SET DLSTATEtxt = 'BRITISH COLUMBIA' where RTRIM(DLSTATE)='BC'</v>
      </c>
    </row>
    <row r="1817" spans="1:8" x14ac:dyDescent="0.25">
      <c r="A1817" s="7">
        <v>430</v>
      </c>
      <c r="B1817" s="6" t="s">
        <v>551</v>
      </c>
      <c r="C1817" s="7" t="s">
        <v>97</v>
      </c>
      <c r="D1817" s="11" t="s">
        <v>2627</v>
      </c>
      <c r="E1817" s="11" t="s">
        <v>2627</v>
      </c>
      <c r="F1817" s="5" t="s">
        <v>2628</v>
      </c>
      <c r="G1817" s="5" t="s">
        <v>61</v>
      </c>
      <c r="H1817" s="5" t="str">
        <f t="shared" si="50"/>
        <v>UPDATE crash_PERS SET DLSTATEtxt = 'CALIFORNIA' where RTRIM(DLSTATE)='CA'</v>
      </c>
    </row>
    <row r="1818" spans="1:8" x14ac:dyDescent="0.25">
      <c r="A1818" s="7">
        <v>431</v>
      </c>
      <c r="B1818" s="6" t="s">
        <v>552</v>
      </c>
      <c r="C1818" s="7" t="s">
        <v>97</v>
      </c>
      <c r="D1818" s="11" t="s">
        <v>2629</v>
      </c>
      <c r="E1818" s="11" t="s">
        <v>2629</v>
      </c>
      <c r="F1818" s="5" t="s">
        <v>2630</v>
      </c>
      <c r="G1818" s="5" t="s">
        <v>61</v>
      </c>
      <c r="H1818" s="5" t="str">
        <f t="shared" si="50"/>
        <v>UPDATE crash_PERS SET DLSTATEtxt = 'COLORADO' where RTRIM(DLSTATE)='CO'</v>
      </c>
    </row>
    <row r="1819" spans="1:8" x14ac:dyDescent="0.25">
      <c r="A1819" s="7">
        <v>432</v>
      </c>
      <c r="B1819" s="6" t="s">
        <v>553</v>
      </c>
      <c r="C1819" s="7" t="s">
        <v>97</v>
      </c>
      <c r="D1819" s="11" t="s">
        <v>2631</v>
      </c>
      <c r="E1819" s="11" t="s">
        <v>2631</v>
      </c>
      <c r="F1819" s="5" t="s">
        <v>4887</v>
      </c>
      <c r="G1819" s="5" t="s">
        <v>61</v>
      </c>
      <c r="H1819" s="5" t="str">
        <f t="shared" si="50"/>
        <v>UPDATE crash_PERS SET DLSTATEtxt = 'CONNECTICUT' where RTRIM(DLSTATE)='CT'</v>
      </c>
    </row>
    <row r="1820" spans="1:8" x14ac:dyDescent="0.25">
      <c r="A1820" s="7">
        <v>433</v>
      </c>
      <c r="B1820" s="6" t="s">
        <v>554</v>
      </c>
      <c r="C1820" s="7" t="s">
        <v>97</v>
      </c>
      <c r="D1820" s="11" t="s">
        <v>2632</v>
      </c>
      <c r="E1820" s="11" t="s">
        <v>2632</v>
      </c>
      <c r="F1820" s="5" t="s">
        <v>2633</v>
      </c>
      <c r="G1820" s="5" t="s">
        <v>61</v>
      </c>
      <c r="H1820" s="5" t="str">
        <f t="shared" si="50"/>
        <v>UPDATE crash_PERS SET DLSTATEtxt = 'DELAWARE' where RTRIM(DLSTATE)='DE'</v>
      </c>
    </row>
    <row r="1821" spans="1:8" x14ac:dyDescent="0.25">
      <c r="A1821" s="7">
        <v>434</v>
      </c>
      <c r="B1821" s="6" t="s">
        <v>555</v>
      </c>
      <c r="C1821" s="7" t="s">
        <v>97</v>
      </c>
      <c r="D1821" s="11" t="s">
        <v>2634</v>
      </c>
      <c r="E1821" s="11" t="s">
        <v>2634</v>
      </c>
      <c r="F1821" s="5" t="s">
        <v>2635</v>
      </c>
      <c r="G1821" s="5" t="s">
        <v>61</v>
      </c>
      <c r="H1821" s="5" t="str">
        <f t="shared" si="50"/>
        <v>UPDATE crash_PERS SET DLSTATEtxt = 'DISTRCT OF COL' where RTRIM(DLSTATE)='DC'</v>
      </c>
    </row>
    <row r="1822" spans="1:8" x14ac:dyDescent="0.25">
      <c r="A1822" s="7">
        <v>435</v>
      </c>
      <c r="B1822" s="6" t="s">
        <v>556</v>
      </c>
      <c r="C1822" s="7" t="s">
        <v>97</v>
      </c>
      <c r="D1822" s="11" t="s">
        <v>2636</v>
      </c>
      <c r="E1822" s="11" t="s">
        <v>2636</v>
      </c>
      <c r="F1822" s="5" t="s">
        <v>4888</v>
      </c>
      <c r="G1822" s="5" t="s">
        <v>61</v>
      </c>
      <c r="H1822" s="5" t="str">
        <f t="shared" si="50"/>
        <v>UPDATE crash_PERS SET DLSTATEtxt = 'FLORIDA' where RTRIM(DLSTATE)='FL'</v>
      </c>
    </row>
    <row r="1823" spans="1:8" x14ac:dyDescent="0.25">
      <c r="A1823" s="7">
        <v>436</v>
      </c>
      <c r="B1823" s="6" t="s">
        <v>557</v>
      </c>
      <c r="C1823" s="7" t="s">
        <v>97</v>
      </c>
      <c r="D1823" s="11" t="s">
        <v>2637</v>
      </c>
      <c r="E1823" s="11" t="s">
        <v>2637</v>
      </c>
      <c r="F1823" s="5" t="s">
        <v>4889</v>
      </c>
      <c r="G1823" s="5" t="s">
        <v>61</v>
      </c>
      <c r="H1823" s="5" t="str">
        <f t="shared" si="50"/>
        <v>UPDATE crash_PERS SET DLSTATEtxt = 'GEORGIA' where RTRIM(DLSTATE)='GA'</v>
      </c>
    </row>
    <row r="1824" spans="1:8" x14ac:dyDescent="0.25">
      <c r="A1824" s="7">
        <v>437</v>
      </c>
      <c r="B1824" s="6" t="s">
        <v>558</v>
      </c>
      <c r="C1824" s="7" t="s">
        <v>97</v>
      </c>
      <c r="D1824" s="11" t="s">
        <v>2638</v>
      </c>
      <c r="E1824" s="11" t="s">
        <v>2638</v>
      </c>
      <c r="F1824" s="5" t="s">
        <v>2639</v>
      </c>
      <c r="G1824" s="5" t="s">
        <v>61</v>
      </c>
      <c r="H1824" s="5" t="str">
        <f t="shared" si="50"/>
        <v>UPDATE crash_PERS SET DLSTATEtxt = 'HAWAII' where RTRIM(DLSTATE)='HI'</v>
      </c>
    </row>
    <row r="1825" spans="1:8" x14ac:dyDescent="0.25">
      <c r="A1825" s="7">
        <v>438</v>
      </c>
      <c r="B1825" s="6" t="s">
        <v>559</v>
      </c>
      <c r="C1825" s="7" t="s">
        <v>97</v>
      </c>
      <c r="D1825" s="11" t="s">
        <v>2640</v>
      </c>
      <c r="E1825" s="11" t="s">
        <v>2640</v>
      </c>
      <c r="F1825" s="5" t="s">
        <v>4890</v>
      </c>
      <c r="G1825" s="5" t="s">
        <v>61</v>
      </c>
      <c r="H1825" s="5" t="str">
        <f t="shared" si="50"/>
        <v>UPDATE crash_PERS SET DLSTATEtxt = 'IDAHO' where RTRIM(DLSTATE)='ID'</v>
      </c>
    </row>
    <row r="1826" spans="1:8" x14ac:dyDescent="0.25">
      <c r="A1826" s="7">
        <v>439</v>
      </c>
      <c r="B1826" s="6" t="s">
        <v>560</v>
      </c>
      <c r="C1826" s="7" t="s">
        <v>97</v>
      </c>
      <c r="D1826" s="11" t="s">
        <v>2641</v>
      </c>
      <c r="E1826" s="11" t="s">
        <v>2641</v>
      </c>
      <c r="F1826" s="5" t="s">
        <v>4891</v>
      </c>
      <c r="G1826" s="5" t="s">
        <v>61</v>
      </c>
      <c r="H1826" s="5" t="str">
        <f t="shared" si="50"/>
        <v>UPDATE crash_PERS SET DLSTATEtxt = 'ILLINIOIS' where RTRIM(DLSTATE)='IL'</v>
      </c>
    </row>
    <row r="1827" spans="1:8" x14ac:dyDescent="0.25">
      <c r="A1827" s="7">
        <v>440</v>
      </c>
      <c r="B1827" s="6" t="s">
        <v>561</v>
      </c>
      <c r="C1827" s="7" t="s">
        <v>97</v>
      </c>
      <c r="D1827" s="11" t="s">
        <v>2642</v>
      </c>
      <c r="E1827" s="11" t="s">
        <v>2642</v>
      </c>
      <c r="F1827" s="5" t="s">
        <v>4892</v>
      </c>
      <c r="G1827" s="5" t="s">
        <v>61</v>
      </c>
      <c r="H1827" s="5" t="str">
        <f t="shared" si="50"/>
        <v>UPDATE crash_PERS SET DLSTATEtxt = 'INDIANA' where RTRIM(DLSTATE)='IN'</v>
      </c>
    </row>
    <row r="1828" spans="1:8" x14ac:dyDescent="0.25">
      <c r="A1828" s="7">
        <v>441</v>
      </c>
      <c r="B1828" s="6" t="s">
        <v>562</v>
      </c>
      <c r="C1828" s="7" t="s">
        <v>97</v>
      </c>
      <c r="D1828" s="11" t="s">
        <v>2643</v>
      </c>
      <c r="E1828" s="11" t="s">
        <v>2643</v>
      </c>
      <c r="F1828" s="5" t="s">
        <v>2644</v>
      </c>
      <c r="G1828" s="5" t="s">
        <v>61</v>
      </c>
      <c r="H1828" s="5" t="str">
        <f t="shared" si="50"/>
        <v>UPDATE crash_PERS SET DLSTATEtxt = 'IOWA' where RTRIM(DLSTATE)='IO'</v>
      </c>
    </row>
    <row r="1829" spans="1:8" x14ac:dyDescent="0.25">
      <c r="A1829" s="7">
        <v>442</v>
      </c>
      <c r="B1829" s="6" t="s">
        <v>563</v>
      </c>
      <c r="C1829" s="7" t="s">
        <v>97</v>
      </c>
      <c r="D1829" s="11" t="s">
        <v>2645</v>
      </c>
      <c r="E1829" s="11" t="s">
        <v>2645</v>
      </c>
      <c r="F1829" s="5" t="s">
        <v>2646</v>
      </c>
      <c r="G1829" s="5" t="s">
        <v>61</v>
      </c>
      <c r="H1829" s="5" t="str">
        <f t="shared" si="50"/>
        <v>UPDATE crash_PERS SET DLSTATEtxt = 'KANSAS' where RTRIM(DLSTATE)='KS'</v>
      </c>
    </row>
    <row r="1830" spans="1:8" x14ac:dyDescent="0.25">
      <c r="A1830" s="7">
        <v>443</v>
      </c>
      <c r="B1830" s="6" t="s">
        <v>564</v>
      </c>
      <c r="C1830" s="7" t="s">
        <v>97</v>
      </c>
      <c r="D1830" s="11" t="s">
        <v>2647</v>
      </c>
      <c r="E1830" s="11" t="s">
        <v>2647</v>
      </c>
      <c r="F1830" s="5" t="s">
        <v>2648</v>
      </c>
      <c r="G1830" s="5" t="s">
        <v>61</v>
      </c>
      <c r="H1830" s="5" t="str">
        <f t="shared" si="50"/>
        <v>UPDATE crash_PERS SET DLSTATEtxt = 'KENTUCKY' where RTRIM(DLSTATE)='KY'</v>
      </c>
    </row>
    <row r="1831" spans="1:8" x14ac:dyDescent="0.25">
      <c r="A1831" s="7">
        <v>444</v>
      </c>
      <c r="B1831" s="6" t="s">
        <v>565</v>
      </c>
      <c r="C1831" s="7" t="s">
        <v>97</v>
      </c>
      <c r="D1831" s="11" t="s">
        <v>2649</v>
      </c>
      <c r="E1831" s="11" t="s">
        <v>2649</v>
      </c>
      <c r="F1831" s="5" t="s">
        <v>4893</v>
      </c>
      <c r="G1831" s="5" t="s">
        <v>61</v>
      </c>
      <c r="H1831" s="5" t="str">
        <f t="shared" si="50"/>
        <v>UPDATE crash_PERS SET DLSTATEtxt = 'LOUISIANA' where RTRIM(DLSTATE)='LA'</v>
      </c>
    </row>
    <row r="1832" spans="1:8" x14ac:dyDescent="0.25">
      <c r="A1832" s="7">
        <v>445</v>
      </c>
      <c r="B1832" s="6" t="s">
        <v>566</v>
      </c>
      <c r="C1832" s="7" t="s">
        <v>97</v>
      </c>
      <c r="D1832" s="11" t="s">
        <v>2650</v>
      </c>
      <c r="E1832" s="11" t="s">
        <v>2650</v>
      </c>
      <c r="F1832" s="5" t="s">
        <v>4894</v>
      </c>
      <c r="G1832" s="5" t="s">
        <v>61</v>
      </c>
      <c r="H1832" s="5" t="str">
        <f t="shared" si="50"/>
        <v>UPDATE crash_PERS SET DLSTATEtxt = 'MAINE' where RTRIM(DLSTATE)='ME'</v>
      </c>
    </row>
    <row r="1833" spans="1:8" x14ac:dyDescent="0.25">
      <c r="A1833" s="7">
        <v>446</v>
      </c>
      <c r="B1833" s="6" t="s">
        <v>567</v>
      </c>
      <c r="C1833" s="7" t="s">
        <v>97</v>
      </c>
      <c r="D1833" s="11" t="s">
        <v>2651</v>
      </c>
      <c r="E1833" s="11" t="s">
        <v>2651</v>
      </c>
      <c r="F1833" s="5" t="s">
        <v>2652</v>
      </c>
      <c r="G1833" s="5" t="s">
        <v>61</v>
      </c>
      <c r="H1833" s="5" t="str">
        <f t="shared" si="50"/>
        <v>UPDATE crash_PERS SET DLSTATEtxt = 'MARYLAND' where RTRIM(DLSTATE)='MD'</v>
      </c>
    </row>
    <row r="1834" spans="1:8" x14ac:dyDescent="0.25">
      <c r="A1834" s="7">
        <v>447</v>
      </c>
      <c r="B1834" s="6" t="s">
        <v>568</v>
      </c>
      <c r="C1834" s="7" t="s">
        <v>97</v>
      </c>
      <c r="D1834" s="11" t="s">
        <v>2653</v>
      </c>
      <c r="E1834" s="11" t="s">
        <v>2653</v>
      </c>
      <c r="F1834" s="5" t="s">
        <v>4895</v>
      </c>
      <c r="G1834" s="5" t="s">
        <v>61</v>
      </c>
      <c r="H1834" s="5" t="str">
        <f t="shared" si="50"/>
        <v>UPDATE crash_PERS SET DLSTATEtxt = 'MASSACHUSETTS' where RTRIM(DLSTATE)='MA'</v>
      </c>
    </row>
    <row r="1835" spans="1:8" x14ac:dyDescent="0.25">
      <c r="A1835" s="7">
        <v>448</v>
      </c>
      <c r="B1835" s="6" t="s">
        <v>569</v>
      </c>
      <c r="C1835" s="7" t="s">
        <v>97</v>
      </c>
      <c r="D1835" s="11" t="s">
        <v>2654</v>
      </c>
      <c r="E1835" s="11" t="s">
        <v>2654</v>
      </c>
      <c r="F1835" s="5" t="s">
        <v>2655</v>
      </c>
      <c r="G1835" s="5" t="s">
        <v>61</v>
      </c>
      <c r="H1835" s="5" t="str">
        <f t="shared" si="50"/>
        <v>UPDATE crash_PERS SET DLSTATEtxt = 'MANITOBA' where RTRIM(DLSTATE)='MB'</v>
      </c>
    </row>
    <row r="1836" spans="1:8" x14ac:dyDescent="0.25">
      <c r="A1836" s="7">
        <v>449</v>
      </c>
      <c r="B1836" s="6" t="s">
        <v>570</v>
      </c>
      <c r="C1836" s="7" t="s">
        <v>97</v>
      </c>
      <c r="D1836" s="11" t="s">
        <v>2656</v>
      </c>
      <c r="E1836" s="11" t="s">
        <v>2656</v>
      </c>
      <c r="F1836" s="5" t="s">
        <v>2657</v>
      </c>
      <c r="G1836" s="5" t="s">
        <v>61</v>
      </c>
      <c r="H1836" s="5" t="str">
        <f t="shared" si="50"/>
        <v>UPDATE crash_PERS SET DLSTATEtxt = 'MICHIGAN' where RTRIM(DLSTATE)='MI'</v>
      </c>
    </row>
    <row r="1837" spans="1:8" x14ac:dyDescent="0.25">
      <c r="A1837" s="7">
        <v>450</v>
      </c>
      <c r="B1837" s="6" t="s">
        <v>571</v>
      </c>
      <c r="C1837" s="7" t="s">
        <v>97</v>
      </c>
      <c r="D1837" s="11" t="s">
        <v>2658</v>
      </c>
      <c r="E1837" s="11" t="s">
        <v>2658</v>
      </c>
      <c r="F1837" s="5" t="s">
        <v>2659</v>
      </c>
      <c r="G1837" s="5" t="s">
        <v>61</v>
      </c>
      <c r="H1837" s="5" t="str">
        <f t="shared" si="50"/>
        <v>UPDATE crash_PERS SET DLSTATEtxt = 'MISSOURI' where RTRIM(DLSTATE)='MO'</v>
      </c>
    </row>
    <row r="1838" spans="1:8" x14ac:dyDescent="0.25">
      <c r="A1838" s="7">
        <v>451</v>
      </c>
      <c r="B1838" s="6" t="s">
        <v>572</v>
      </c>
      <c r="C1838" s="7" t="s">
        <v>97</v>
      </c>
      <c r="D1838" s="11" t="s">
        <v>2660</v>
      </c>
      <c r="E1838" s="11" t="s">
        <v>2660</v>
      </c>
      <c r="F1838" s="5" t="s">
        <v>4896</v>
      </c>
      <c r="G1838" s="5" t="s">
        <v>61</v>
      </c>
      <c r="H1838" s="5" t="str">
        <f t="shared" si="50"/>
        <v>UPDATE crash_PERS SET DLSTATEtxt = 'MINNESOTA' where RTRIM(DLSTATE)='MN'</v>
      </c>
    </row>
    <row r="1839" spans="1:8" x14ac:dyDescent="0.25">
      <c r="A1839" s="7">
        <v>452</v>
      </c>
      <c r="B1839" s="6" t="s">
        <v>573</v>
      </c>
      <c r="C1839" s="7" t="s">
        <v>97</v>
      </c>
      <c r="D1839" s="11" t="s">
        <v>2661</v>
      </c>
      <c r="E1839" s="11" t="s">
        <v>2661</v>
      </c>
      <c r="F1839" s="5" t="s">
        <v>4897</v>
      </c>
      <c r="G1839" s="5" t="s">
        <v>61</v>
      </c>
      <c r="H1839" s="5" t="str">
        <f t="shared" si="50"/>
        <v>UPDATE crash_PERS SET DLSTATEtxt = 'MISSISSIPPI' where RTRIM(DLSTATE)='MS'</v>
      </c>
    </row>
    <row r="1840" spans="1:8" x14ac:dyDescent="0.25">
      <c r="A1840" s="7">
        <v>453</v>
      </c>
      <c r="B1840" s="6" t="s">
        <v>574</v>
      </c>
      <c r="C1840" s="7" t="s">
        <v>97</v>
      </c>
      <c r="D1840" s="11" t="s">
        <v>2662</v>
      </c>
      <c r="E1840" s="11" t="s">
        <v>2662</v>
      </c>
      <c r="F1840" s="5" t="s">
        <v>4898</v>
      </c>
      <c r="G1840" s="5" t="s">
        <v>61</v>
      </c>
      <c r="H1840" s="5" t="str">
        <f t="shared" si="50"/>
        <v>UPDATE crash_PERS SET DLSTATEtxt = 'MONTANA' where RTRIM(DLSTATE)='MT'</v>
      </c>
    </row>
    <row r="1841" spans="1:8" x14ac:dyDescent="0.25">
      <c r="A1841" s="7">
        <v>454</v>
      </c>
      <c r="B1841" s="6" t="s">
        <v>575</v>
      </c>
      <c r="C1841" s="7" t="s">
        <v>97</v>
      </c>
      <c r="D1841" s="11" t="s">
        <v>2663</v>
      </c>
      <c r="E1841" s="11" t="s">
        <v>2663</v>
      </c>
      <c r="F1841" s="5" t="s">
        <v>2664</v>
      </c>
      <c r="G1841" s="5" t="s">
        <v>61</v>
      </c>
      <c r="H1841" s="5" t="str">
        <f t="shared" si="50"/>
        <v>UPDATE crash_PERS SET DLSTATEtxt = 'NEBRASKA' where RTRIM(DLSTATE)='NE'</v>
      </c>
    </row>
    <row r="1842" spans="1:8" x14ac:dyDescent="0.25">
      <c r="A1842" s="7">
        <v>455</v>
      </c>
      <c r="B1842" s="6" t="s">
        <v>576</v>
      </c>
      <c r="C1842" s="7" t="s">
        <v>97</v>
      </c>
      <c r="D1842" s="11" t="s">
        <v>2665</v>
      </c>
      <c r="E1842" s="11" t="s">
        <v>2665</v>
      </c>
      <c r="F1842" s="5" t="s">
        <v>2666</v>
      </c>
      <c r="G1842" s="5" t="s">
        <v>61</v>
      </c>
      <c r="H1842" s="5" t="str">
        <f t="shared" si="50"/>
        <v>UPDATE crash_PERS SET DLSTATEtxt = 'NEWFOUNDLAND' where RTRIM(DLSTATE)='NF'</v>
      </c>
    </row>
    <row r="1843" spans="1:8" x14ac:dyDescent="0.25">
      <c r="A1843" s="7">
        <v>456</v>
      </c>
      <c r="B1843" s="6" t="s">
        <v>577</v>
      </c>
      <c r="C1843" s="7" t="s">
        <v>97</v>
      </c>
      <c r="D1843" s="11" t="s">
        <v>2667</v>
      </c>
      <c r="E1843" s="11" t="s">
        <v>2667</v>
      </c>
      <c r="F1843" s="5" t="s">
        <v>4899</v>
      </c>
      <c r="G1843" s="5" t="s">
        <v>61</v>
      </c>
      <c r="H1843" s="5" t="str">
        <f t="shared" ref="H1843:H1874" si="51">"UPDATE crash_"&amp;TRIM(G1843)&amp;" SET "&amp;TRIM(C1843)&amp;"txt = '"&amp;TRIM(F1843)&amp;"' where RTRIM("&amp;TRIM(C1843)&amp;")='"&amp;TRIM(E1843)&amp;"'"</f>
        <v>UPDATE crash_PERS SET DLSTATEtxt = 'NEW BRUNSWICK' where RTRIM(DLSTATE)='NK'</v>
      </c>
    </row>
    <row r="1844" spans="1:8" x14ac:dyDescent="0.25">
      <c r="A1844" s="7">
        <v>457</v>
      </c>
      <c r="B1844" s="6" t="s">
        <v>578</v>
      </c>
      <c r="C1844" s="7" t="s">
        <v>97</v>
      </c>
      <c r="D1844" s="11" t="s">
        <v>2668</v>
      </c>
      <c r="E1844" s="11" t="s">
        <v>2668</v>
      </c>
      <c r="F1844" s="5" t="s">
        <v>4900</v>
      </c>
      <c r="G1844" s="5" t="s">
        <v>61</v>
      </c>
      <c r="H1844" s="5" t="str">
        <f t="shared" si="51"/>
        <v>UPDATE crash_PERS SET DLSTATEtxt = 'NOVA SCOTIA' where RTRIM(DLSTATE)='NS'</v>
      </c>
    </row>
    <row r="1845" spans="1:8" x14ac:dyDescent="0.25">
      <c r="A1845" s="7">
        <v>458</v>
      </c>
      <c r="B1845" s="6" t="s">
        <v>579</v>
      </c>
      <c r="C1845" s="7" t="s">
        <v>97</v>
      </c>
      <c r="D1845" s="11" t="s">
        <v>2669</v>
      </c>
      <c r="E1845" s="11" t="s">
        <v>2669</v>
      </c>
      <c r="F1845" s="5" t="s">
        <v>2670</v>
      </c>
      <c r="G1845" s="5" t="s">
        <v>61</v>
      </c>
      <c r="H1845" s="5" t="str">
        <f t="shared" si="51"/>
        <v>UPDATE crash_PERS SET DLSTATEtxt = 'NORTHWEST TERR' where RTRIM(DLSTATE)='NT'</v>
      </c>
    </row>
    <row r="1846" spans="1:8" x14ac:dyDescent="0.25">
      <c r="A1846" s="7">
        <v>459</v>
      </c>
      <c r="B1846" s="6" t="s">
        <v>580</v>
      </c>
      <c r="C1846" s="7" t="s">
        <v>97</v>
      </c>
      <c r="D1846" s="11" t="s">
        <v>2671</v>
      </c>
      <c r="E1846" s="11" t="s">
        <v>2671</v>
      </c>
      <c r="F1846" s="5" t="s">
        <v>2672</v>
      </c>
      <c r="G1846" s="5" t="s">
        <v>61</v>
      </c>
      <c r="H1846" s="5" t="str">
        <f t="shared" si="51"/>
        <v>UPDATE crash_PERS SET DLSTATEtxt = 'NEVADA' where RTRIM(DLSTATE)='NV'</v>
      </c>
    </row>
    <row r="1847" spans="1:8" x14ac:dyDescent="0.25">
      <c r="A1847" s="7">
        <v>460</v>
      </c>
      <c r="B1847" s="6" t="s">
        <v>581</v>
      </c>
      <c r="C1847" s="7" t="s">
        <v>97</v>
      </c>
      <c r="D1847" s="11" t="s">
        <v>2673</v>
      </c>
      <c r="E1847" s="11" t="s">
        <v>2673</v>
      </c>
      <c r="F1847" s="5" t="s">
        <v>4901</v>
      </c>
      <c r="G1847" s="5" t="s">
        <v>61</v>
      </c>
      <c r="H1847" s="5" t="str">
        <f t="shared" si="51"/>
        <v>UPDATE crash_PERS SET DLSTATEtxt = 'NEW HAMPSHIRE' where RTRIM(DLSTATE)='NH'</v>
      </c>
    </row>
    <row r="1848" spans="1:8" x14ac:dyDescent="0.25">
      <c r="A1848" s="7">
        <v>461</v>
      </c>
      <c r="B1848" s="6" t="s">
        <v>582</v>
      </c>
      <c r="C1848" s="7" t="s">
        <v>97</v>
      </c>
      <c r="D1848" s="11" t="s">
        <v>2674</v>
      </c>
      <c r="E1848" s="11" t="s">
        <v>2674</v>
      </c>
      <c r="F1848" s="5" t="s">
        <v>2675</v>
      </c>
      <c r="G1848" s="5" t="s">
        <v>61</v>
      </c>
      <c r="H1848" s="5" t="str">
        <f t="shared" si="51"/>
        <v>UPDATE crash_PERS SET DLSTATEtxt = 'NEW JERSEY' where RTRIM(DLSTATE)='NJ'</v>
      </c>
    </row>
    <row r="1849" spans="1:8" x14ac:dyDescent="0.25">
      <c r="A1849" s="7">
        <v>462</v>
      </c>
      <c r="B1849" s="6" t="s">
        <v>583</v>
      </c>
      <c r="C1849" s="7" t="s">
        <v>97</v>
      </c>
      <c r="D1849" s="11" t="s">
        <v>2676</v>
      </c>
      <c r="E1849" s="11" t="s">
        <v>2676</v>
      </c>
      <c r="F1849" s="5" t="s">
        <v>2677</v>
      </c>
      <c r="G1849" s="5" t="s">
        <v>61</v>
      </c>
      <c r="H1849" s="5" t="str">
        <f t="shared" si="51"/>
        <v>UPDATE crash_PERS SET DLSTATEtxt = 'NEW MEXICO' where RTRIM(DLSTATE)='NM'</v>
      </c>
    </row>
    <row r="1850" spans="1:8" x14ac:dyDescent="0.25">
      <c r="A1850" s="7">
        <v>463</v>
      </c>
      <c r="B1850" s="6" t="s">
        <v>584</v>
      </c>
      <c r="C1850" s="7" t="s">
        <v>97</v>
      </c>
      <c r="D1850" s="11" t="s">
        <v>2678</v>
      </c>
      <c r="E1850" s="11" t="s">
        <v>2678</v>
      </c>
      <c r="F1850" s="5" t="s">
        <v>2679</v>
      </c>
      <c r="G1850" s="5" t="s">
        <v>61</v>
      </c>
      <c r="H1850" s="5" t="str">
        <f t="shared" si="51"/>
        <v>UPDATE crash_PERS SET DLSTATEtxt = 'NEW YORK' where RTRIM(DLSTATE)='NY'</v>
      </c>
    </row>
    <row r="1851" spans="1:8" x14ac:dyDescent="0.25">
      <c r="A1851" s="7">
        <v>464</v>
      </c>
      <c r="B1851" s="6" t="s">
        <v>585</v>
      </c>
      <c r="C1851" s="7" t="s">
        <v>97</v>
      </c>
      <c r="D1851" s="11" t="s">
        <v>2680</v>
      </c>
      <c r="E1851" s="11" t="s">
        <v>2680</v>
      </c>
      <c r="F1851" s="5" t="s">
        <v>2681</v>
      </c>
      <c r="G1851" s="5" t="s">
        <v>61</v>
      </c>
      <c r="H1851" s="5" t="str">
        <f t="shared" si="51"/>
        <v>UPDATE crash_PERS SET DLSTATEtxt = 'NORTH CAROLINA' where RTRIM(DLSTATE)='NC'</v>
      </c>
    </row>
    <row r="1852" spans="1:8" x14ac:dyDescent="0.25">
      <c r="A1852" s="7">
        <v>465</v>
      </c>
      <c r="B1852" s="6" t="s">
        <v>586</v>
      </c>
      <c r="C1852" s="7" t="s">
        <v>97</v>
      </c>
      <c r="D1852" s="11" t="s">
        <v>2682</v>
      </c>
      <c r="E1852" s="11" t="s">
        <v>2682</v>
      </c>
      <c r="F1852" s="5" t="s">
        <v>2683</v>
      </c>
      <c r="G1852" s="5" t="s">
        <v>61</v>
      </c>
      <c r="H1852" s="5" t="str">
        <f t="shared" si="51"/>
        <v>UPDATE crash_PERS SET DLSTATEtxt = 'NORTH DAKOTA' where RTRIM(DLSTATE)='ND'</v>
      </c>
    </row>
    <row r="1853" spans="1:8" x14ac:dyDescent="0.25">
      <c r="A1853" s="7">
        <v>466</v>
      </c>
      <c r="B1853" s="6" t="s">
        <v>587</v>
      </c>
      <c r="C1853" s="7" t="s">
        <v>97</v>
      </c>
      <c r="D1853" s="11" t="s">
        <v>2684</v>
      </c>
      <c r="E1853" s="11" t="s">
        <v>2684</v>
      </c>
      <c r="F1853" s="5" t="s">
        <v>2685</v>
      </c>
      <c r="G1853" s="5" t="s">
        <v>61</v>
      </c>
      <c r="H1853" s="5" t="str">
        <f t="shared" si="51"/>
        <v>UPDATE crash_PERS SET DLSTATEtxt = 'OHIO' where RTRIM(DLSTATE)='OH'</v>
      </c>
    </row>
    <row r="1854" spans="1:8" x14ac:dyDescent="0.25">
      <c r="A1854" s="7">
        <v>467</v>
      </c>
      <c r="B1854" s="6" t="s">
        <v>588</v>
      </c>
      <c r="C1854" s="7" t="s">
        <v>97</v>
      </c>
      <c r="D1854" s="11" t="s">
        <v>2686</v>
      </c>
      <c r="E1854" s="11" t="s">
        <v>2686</v>
      </c>
      <c r="F1854" s="5" t="s">
        <v>2687</v>
      </c>
      <c r="G1854" s="5" t="s">
        <v>61</v>
      </c>
      <c r="H1854" s="5" t="str">
        <f t="shared" si="51"/>
        <v>UPDATE crash_PERS SET DLSTATEtxt = 'OKLAHOMA' where RTRIM(DLSTATE)='OK'</v>
      </c>
    </row>
    <row r="1855" spans="1:8" x14ac:dyDescent="0.25">
      <c r="A1855" s="7">
        <v>468</v>
      </c>
      <c r="B1855" s="6" t="s">
        <v>589</v>
      </c>
      <c r="C1855" s="7" t="s">
        <v>97</v>
      </c>
      <c r="D1855" s="11" t="s">
        <v>2688</v>
      </c>
      <c r="E1855" s="11" t="s">
        <v>2688</v>
      </c>
      <c r="F1855" s="5" t="s">
        <v>4902</v>
      </c>
      <c r="G1855" s="5" t="s">
        <v>61</v>
      </c>
      <c r="H1855" s="5" t="str">
        <f t="shared" si="51"/>
        <v>UPDATE crash_PERS SET DLSTATEtxt = 'ONTARIO' where RTRIM(DLSTATE)='ON'</v>
      </c>
    </row>
    <row r="1856" spans="1:8" x14ac:dyDescent="0.25">
      <c r="A1856" s="7">
        <v>469</v>
      </c>
      <c r="B1856" s="6" t="s">
        <v>590</v>
      </c>
      <c r="C1856" s="7" t="s">
        <v>97</v>
      </c>
      <c r="D1856" s="11" t="s">
        <v>2689</v>
      </c>
      <c r="E1856" s="11" t="s">
        <v>2689</v>
      </c>
      <c r="F1856" s="5" t="s">
        <v>2690</v>
      </c>
      <c r="G1856" s="5" t="s">
        <v>61</v>
      </c>
      <c r="H1856" s="5" t="str">
        <f t="shared" si="51"/>
        <v>UPDATE crash_PERS SET DLSTATEtxt = 'OREGON' where RTRIM(DLSTATE)='OR'</v>
      </c>
    </row>
    <row r="1857" spans="1:8" x14ac:dyDescent="0.25">
      <c r="A1857" s="7">
        <v>470</v>
      </c>
      <c r="B1857" s="6" t="s">
        <v>591</v>
      </c>
      <c r="C1857" s="7" t="s">
        <v>97</v>
      </c>
      <c r="D1857" s="11" t="s">
        <v>2691</v>
      </c>
      <c r="E1857" s="11" t="s">
        <v>2691</v>
      </c>
      <c r="F1857" s="5" t="s">
        <v>2692</v>
      </c>
      <c r="G1857" s="5" t="s">
        <v>61</v>
      </c>
      <c r="H1857" s="5" t="str">
        <f t="shared" si="51"/>
        <v>UPDATE crash_PERS SET DLSTATEtxt = 'PENNSYLVANIA' where RTRIM(DLSTATE)='PA'</v>
      </c>
    </row>
    <row r="1858" spans="1:8" x14ac:dyDescent="0.25">
      <c r="A1858" s="7">
        <v>471</v>
      </c>
      <c r="B1858" s="6" t="s">
        <v>592</v>
      </c>
      <c r="C1858" s="7" t="s">
        <v>97</v>
      </c>
      <c r="D1858" s="11" t="s">
        <v>2693</v>
      </c>
      <c r="E1858" s="11" t="s">
        <v>2693</v>
      </c>
      <c r="F1858" s="5" t="s">
        <v>4903</v>
      </c>
      <c r="G1858" s="5" t="s">
        <v>61</v>
      </c>
      <c r="H1858" s="5" t="str">
        <f t="shared" si="51"/>
        <v>UPDATE crash_PERS SET DLSTATEtxt = 'PRINCE EDW ISLAND' where RTRIM(DLSTATE)='PE'</v>
      </c>
    </row>
    <row r="1859" spans="1:8" x14ac:dyDescent="0.25">
      <c r="A1859" s="7">
        <v>472</v>
      </c>
      <c r="B1859" s="6" t="s">
        <v>593</v>
      </c>
      <c r="C1859" s="7" t="s">
        <v>97</v>
      </c>
      <c r="D1859" s="11" t="s">
        <v>2694</v>
      </c>
      <c r="E1859" s="11" t="s">
        <v>2694</v>
      </c>
      <c r="F1859" s="5" t="s">
        <v>2695</v>
      </c>
      <c r="G1859" s="5" t="s">
        <v>61</v>
      </c>
      <c r="H1859" s="5" t="str">
        <f t="shared" si="51"/>
        <v>UPDATE crash_PERS SET DLSTATEtxt = 'QUEBEC' where RTRIM(DLSTATE)='PQ'</v>
      </c>
    </row>
    <row r="1860" spans="1:8" x14ac:dyDescent="0.25">
      <c r="A1860" s="7">
        <v>473</v>
      </c>
      <c r="B1860" s="6" t="s">
        <v>594</v>
      </c>
      <c r="C1860" s="7" t="s">
        <v>97</v>
      </c>
      <c r="D1860" s="11" t="s">
        <v>2696</v>
      </c>
      <c r="E1860" s="11" t="s">
        <v>2696</v>
      </c>
      <c r="F1860" s="5" t="s">
        <v>2697</v>
      </c>
      <c r="G1860" s="5" t="s">
        <v>61</v>
      </c>
      <c r="H1860" s="5" t="str">
        <f t="shared" si="51"/>
        <v>UPDATE crash_PERS SET DLSTATEtxt = 'RHODE ISLAND' where RTRIM(DLSTATE)='RI'</v>
      </c>
    </row>
    <row r="1861" spans="1:8" x14ac:dyDescent="0.25">
      <c r="A1861" s="7">
        <v>474</v>
      </c>
      <c r="B1861" s="6" t="s">
        <v>595</v>
      </c>
      <c r="C1861" s="7" t="s">
        <v>97</v>
      </c>
      <c r="D1861" s="11" t="s">
        <v>2698</v>
      </c>
      <c r="E1861" s="11" t="s">
        <v>2698</v>
      </c>
      <c r="F1861" s="5" t="s">
        <v>2699</v>
      </c>
      <c r="G1861" s="5" t="s">
        <v>61</v>
      </c>
      <c r="H1861" s="5" t="str">
        <f t="shared" si="51"/>
        <v>UPDATE crash_PERS SET DLSTATEtxt = 'SOUTH CAROLINA' where RTRIM(DLSTATE)='SC'</v>
      </c>
    </row>
    <row r="1862" spans="1:8" x14ac:dyDescent="0.25">
      <c r="A1862" s="7">
        <v>475</v>
      </c>
      <c r="B1862" s="6" t="s">
        <v>596</v>
      </c>
      <c r="C1862" s="7" t="s">
        <v>97</v>
      </c>
      <c r="D1862" s="11" t="s">
        <v>2700</v>
      </c>
      <c r="E1862" s="11" t="s">
        <v>2700</v>
      </c>
      <c r="F1862" s="5" t="s">
        <v>2701</v>
      </c>
      <c r="G1862" s="5" t="s">
        <v>61</v>
      </c>
      <c r="H1862" s="5" t="str">
        <f t="shared" si="51"/>
        <v>UPDATE crash_PERS SET DLSTATEtxt = 'SOUTH DAKOTA' where RTRIM(DLSTATE)='SD'</v>
      </c>
    </row>
    <row r="1863" spans="1:8" x14ac:dyDescent="0.25">
      <c r="A1863" s="7">
        <v>476</v>
      </c>
      <c r="B1863" s="6" t="s">
        <v>597</v>
      </c>
      <c r="C1863" s="7" t="s">
        <v>97</v>
      </c>
      <c r="D1863" s="11" t="s">
        <v>2702</v>
      </c>
      <c r="E1863" s="11" t="s">
        <v>2702</v>
      </c>
      <c r="F1863" s="5" t="s">
        <v>2703</v>
      </c>
      <c r="G1863" s="5" t="s">
        <v>61</v>
      </c>
      <c r="H1863" s="5" t="str">
        <f t="shared" si="51"/>
        <v>UPDATE crash_PERS SET DLSTATEtxt = 'SASKATCHEWAN' where RTRIM(DLSTATE)='SK'</v>
      </c>
    </row>
    <row r="1864" spans="1:8" x14ac:dyDescent="0.25">
      <c r="A1864" s="7">
        <v>477</v>
      </c>
      <c r="B1864" s="6" t="s">
        <v>598</v>
      </c>
      <c r="C1864" s="7" t="s">
        <v>97</v>
      </c>
      <c r="D1864" s="11" t="s">
        <v>2704</v>
      </c>
      <c r="E1864" s="11" t="s">
        <v>2704</v>
      </c>
      <c r="F1864" s="5" t="s">
        <v>4904</v>
      </c>
      <c r="G1864" s="5" t="s">
        <v>61</v>
      </c>
      <c r="H1864" s="5" t="str">
        <f t="shared" si="51"/>
        <v>UPDATE crash_PERS SET DLSTATEtxt = 'TENNESSEE' where RTRIM(DLSTATE)='TN'</v>
      </c>
    </row>
    <row r="1865" spans="1:8" x14ac:dyDescent="0.25">
      <c r="A1865" s="7">
        <v>478</v>
      </c>
      <c r="B1865" s="6" t="s">
        <v>599</v>
      </c>
      <c r="C1865" s="7" t="s">
        <v>97</v>
      </c>
      <c r="D1865" s="11" t="s">
        <v>2705</v>
      </c>
      <c r="E1865" s="11" t="s">
        <v>2705</v>
      </c>
      <c r="F1865" s="5" t="s">
        <v>4905</v>
      </c>
      <c r="G1865" s="5" t="s">
        <v>61</v>
      </c>
      <c r="H1865" s="5" t="str">
        <f t="shared" si="51"/>
        <v>UPDATE crash_PERS SET DLSTATEtxt = 'TEXAS' where RTRIM(DLSTATE)='TX'</v>
      </c>
    </row>
    <row r="1866" spans="1:8" x14ac:dyDescent="0.25">
      <c r="A1866" s="7">
        <v>479</v>
      </c>
      <c r="B1866" s="6" t="s">
        <v>600</v>
      </c>
      <c r="C1866" s="7" t="s">
        <v>97</v>
      </c>
      <c r="D1866" s="11" t="s">
        <v>2706</v>
      </c>
      <c r="E1866" s="11" t="s">
        <v>2706</v>
      </c>
      <c r="F1866" s="5" t="s">
        <v>2707</v>
      </c>
      <c r="G1866" s="5" t="s">
        <v>61</v>
      </c>
      <c r="H1866" s="5" t="str">
        <f t="shared" si="51"/>
        <v>UPDATE crash_PERS SET DLSTATEtxt = 'UTAH' where RTRIM(DLSTATE)='UT'</v>
      </c>
    </row>
    <row r="1867" spans="1:8" x14ac:dyDescent="0.25">
      <c r="A1867" s="7">
        <v>480</v>
      </c>
      <c r="B1867" s="6" t="s">
        <v>601</v>
      </c>
      <c r="C1867" s="7" t="s">
        <v>97</v>
      </c>
      <c r="D1867" s="11" t="s">
        <v>2708</v>
      </c>
      <c r="E1867" s="11" t="s">
        <v>2708</v>
      </c>
      <c r="F1867" s="5" t="s">
        <v>4906</v>
      </c>
      <c r="G1867" s="5" t="s">
        <v>61</v>
      </c>
      <c r="H1867" s="5" t="str">
        <f t="shared" si="51"/>
        <v>UPDATE crash_PERS SET DLSTATEtxt = 'VERMONT' where RTRIM(DLSTATE)='VT'</v>
      </c>
    </row>
    <row r="1868" spans="1:8" x14ac:dyDescent="0.25">
      <c r="A1868" s="7">
        <v>481</v>
      </c>
      <c r="B1868" s="6" t="s">
        <v>602</v>
      </c>
      <c r="C1868" s="7" t="s">
        <v>97</v>
      </c>
      <c r="D1868" s="11" t="s">
        <v>2709</v>
      </c>
      <c r="E1868" s="11" t="s">
        <v>2709</v>
      </c>
      <c r="F1868" s="5" t="s">
        <v>2710</v>
      </c>
      <c r="G1868" s="5" t="s">
        <v>61</v>
      </c>
      <c r="H1868" s="5" t="str">
        <f t="shared" si="51"/>
        <v>UPDATE crash_PERS SET DLSTATEtxt = 'VIRGINIA' where RTRIM(DLSTATE)='VA'</v>
      </c>
    </row>
    <row r="1869" spans="1:8" x14ac:dyDescent="0.25">
      <c r="A1869" s="7">
        <v>482</v>
      </c>
      <c r="B1869" s="6" t="s">
        <v>603</v>
      </c>
      <c r="C1869" s="7" t="s">
        <v>97</v>
      </c>
      <c r="D1869" s="11" t="s">
        <v>2711</v>
      </c>
      <c r="E1869" s="11" t="s">
        <v>2711</v>
      </c>
      <c r="F1869" s="5" t="s">
        <v>2712</v>
      </c>
      <c r="G1869" s="5" t="s">
        <v>61</v>
      </c>
      <c r="H1869" s="5" t="str">
        <f t="shared" si="51"/>
        <v>UPDATE crash_PERS SET DLSTATEtxt = 'WASHINGTON' where RTRIM(DLSTATE)='WA'</v>
      </c>
    </row>
    <row r="1870" spans="1:8" x14ac:dyDescent="0.25">
      <c r="A1870" s="7">
        <v>483</v>
      </c>
      <c r="B1870" s="6" t="s">
        <v>604</v>
      </c>
      <c r="C1870" s="7" t="s">
        <v>97</v>
      </c>
      <c r="D1870" s="11" t="s">
        <v>2713</v>
      </c>
      <c r="E1870" s="11" t="s">
        <v>2713</v>
      </c>
      <c r="F1870" s="5" t="s">
        <v>4907</v>
      </c>
      <c r="G1870" s="5" t="s">
        <v>61</v>
      </c>
      <c r="H1870" s="5" t="str">
        <f t="shared" si="51"/>
        <v>UPDATE crash_PERS SET DLSTATEtxt = 'WEST VIRGINIA' where RTRIM(DLSTATE)='WV'</v>
      </c>
    </row>
    <row r="1871" spans="1:8" x14ac:dyDescent="0.25">
      <c r="A1871" s="7">
        <v>484</v>
      </c>
      <c r="B1871" s="6" t="s">
        <v>605</v>
      </c>
      <c r="C1871" s="7" t="s">
        <v>97</v>
      </c>
      <c r="D1871" s="11" t="s">
        <v>2714</v>
      </c>
      <c r="E1871" s="11" t="s">
        <v>2714</v>
      </c>
      <c r="F1871" s="5" t="s">
        <v>4908</v>
      </c>
      <c r="G1871" s="5" t="s">
        <v>61</v>
      </c>
      <c r="H1871" s="5" t="str">
        <f t="shared" si="51"/>
        <v>UPDATE crash_PERS SET DLSTATEtxt = 'WISCONSIN' where RTRIM(DLSTATE)='WI'</v>
      </c>
    </row>
    <row r="1872" spans="1:8" x14ac:dyDescent="0.25">
      <c r="A1872" s="7">
        <v>485</v>
      </c>
      <c r="B1872" s="6" t="s">
        <v>606</v>
      </c>
      <c r="C1872" s="7" t="s">
        <v>97</v>
      </c>
      <c r="D1872" s="11" t="s">
        <v>2715</v>
      </c>
      <c r="E1872" s="11" t="s">
        <v>2715</v>
      </c>
      <c r="F1872" s="5" t="s">
        <v>4189</v>
      </c>
      <c r="G1872" s="5" t="s">
        <v>61</v>
      </c>
      <c r="H1872" s="5" t="str">
        <f t="shared" si="51"/>
        <v>UPDATE crash_PERS SET DLSTATEtxt = 'WYOMING' where RTRIM(DLSTATE)='WY'</v>
      </c>
    </row>
    <row r="1873" spans="1:8" x14ac:dyDescent="0.25">
      <c r="A1873" s="7">
        <v>486</v>
      </c>
      <c r="B1873" s="6" t="s">
        <v>607</v>
      </c>
      <c r="C1873" s="7" t="s">
        <v>97</v>
      </c>
      <c r="D1873" s="11" t="s">
        <v>2716</v>
      </c>
      <c r="E1873" s="11" t="s">
        <v>2716</v>
      </c>
      <c r="F1873" s="5" t="s">
        <v>4909</v>
      </c>
      <c r="G1873" s="5" t="s">
        <v>61</v>
      </c>
      <c r="H1873" s="5" t="str">
        <f t="shared" si="51"/>
        <v>UPDATE crash_PERS SET DLSTATEtxt = 'YUKON' where RTRIM(DLSTATE)='YT'</v>
      </c>
    </row>
    <row r="1874" spans="1:8" x14ac:dyDescent="0.25">
      <c r="A1874" s="7">
        <v>487</v>
      </c>
      <c r="B1874" s="6" t="s">
        <v>608</v>
      </c>
      <c r="C1874" s="7" t="s">
        <v>97</v>
      </c>
      <c r="D1874" s="11" t="s">
        <v>2717</v>
      </c>
      <c r="E1874" s="11" t="s">
        <v>2717</v>
      </c>
      <c r="F1874" s="5" t="s">
        <v>4910</v>
      </c>
      <c r="G1874" s="5" t="s">
        <v>61</v>
      </c>
      <c r="H1874" s="5" t="str">
        <f t="shared" si="51"/>
        <v>UPDATE crash_PERS SET DLSTATEtxt = 'OUTSIDE US/CAN' where RTRIM(DLSTATE)='ZZ'</v>
      </c>
    </row>
    <row r="1875" spans="1:8" x14ac:dyDescent="0.25">
      <c r="A1875" s="7">
        <v>490</v>
      </c>
      <c r="B1875" s="6" t="s">
        <v>328</v>
      </c>
      <c r="C1875" s="7" t="s">
        <v>99</v>
      </c>
      <c r="D1875" s="11" t="s">
        <v>2502</v>
      </c>
      <c r="E1875" s="11" t="s">
        <v>2502</v>
      </c>
      <c r="F1875" s="5" t="s">
        <v>2503</v>
      </c>
      <c r="G1875" s="5" t="s">
        <v>61</v>
      </c>
      <c r="H1875" s="5" t="str">
        <f t="shared" ref="H1875:H1879" si="52">"UPDATE crash_"&amp;TRIM(G1875)&amp;" SET "&amp;TRIM(C1875)&amp;"txt = '"&amp;TRIM(F1875)&amp;"' where RTRIM("&amp;TRIM(C1875)&amp;")='"&amp;TRIM(E1875)&amp;"'"</f>
        <v>UPDATE crash_PERS SET DRTESTtxt = 'YES' where RTRIM(DRTEST)='Y'</v>
      </c>
    </row>
    <row r="1876" spans="1:8" x14ac:dyDescent="0.25">
      <c r="A1876" s="7">
        <v>491</v>
      </c>
      <c r="B1876" s="6" t="s">
        <v>329</v>
      </c>
      <c r="C1876" s="7" t="s">
        <v>99</v>
      </c>
      <c r="D1876" s="11" t="s">
        <v>2425</v>
      </c>
      <c r="E1876" s="11" t="s">
        <v>2425</v>
      </c>
      <c r="F1876" s="5" t="s">
        <v>4757</v>
      </c>
      <c r="G1876" s="5" t="s">
        <v>61</v>
      </c>
      <c r="H1876" s="5" t="str">
        <f t="shared" si="52"/>
        <v>UPDATE crash_PERS SET DRTESTtxt = 'NO' where RTRIM(DRTEST)='N'</v>
      </c>
    </row>
    <row r="1877" spans="1:8" x14ac:dyDescent="0.25">
      <c r="A1877" s="7">
        <v>492</v>
      </c>
      <c r="B1877" s="6" t="s">
        <v>330</v>
      </c>
      <c r="C1877" s="7" t="s">
        <v>99</v>
      </c>
      <c r="D1877" s="11" t="s">
        <v>2504</v>
      </c>
      <c r="E1877" s="11" t="s">
        <v>2504</v>
      </c>
      <c r="F1877" s="5" t="s">
        <v>4758</v>
      </c>
      <c r="G1877" s="5" t="s">
        <v>61</v>
      </c>
      <c r="H1877" s="5" t="str">
        <f t="shared" si="52"/>
        <v>UPDATE crash_PERS SET DRTESTtxt = 'INAPPLICABLE' where RTRIM(DRTEST)='I'</v>
      </c>
    </row>
    <row r="1878" spans="1:8" x14ac:dyDescent="0.25">
      <c r="A1878" s="7">
        <v>493</v>
      </c>
      <c r="B1878" s="6" t="s">
        <v>331</v>
      </c>
      <c r="C1878" s="7" t="s">
        <v>99</v>
      </c>
      <c r="D1878" s="11" t="s">
        <v>2505</v>
      </c>
      <c r="E1878" s="11" t="s">
        <v>2505</v>
      </c>
      <c r="F1878" s="5" t="s">
        <v>2506</v>
      </c>
      <c r="G1878" s="5" t="s">
        <v>61</v>
      </c>
      <c r="H1878" s="5" t="str">
        <f t="shared" si="52"/>
        <v>UPDATE crash_PERS SET DRTESTtxt = 'UNKNOWN' where RTRIM(DRTEST)='X'</v>
      </c>
    </row>
    <row r="1879" spans="1:8" x14ac:dyDescent="0.25">
      <c r="A1879" s="7">
        <v>494</v>
      </c>
      <c r="B1879" s="6" t="s">
        <v>332</v>
      </c>
      <c r="C1879" s="7" t="s">
        <v>99</v>
      </c>
      <c r="D1879" s="11" t="s">
        <v>2507</v>
      </c>
      <c r="E1879" s="11" t="s">
        <v>2507</v>
      </c>
      <c r="F1879" s="5" t="s">
        <v>2487</v>
      </c>
      <c r="G1879" s="5" t="s">
        <v>61</v>
      </c>
      <c r="H1879" s="5" t="str">
        <f t="shared" si="52"/>
        <v>UPDATE crash_PERS SET DRTESTtxt = 'LEFT BLANK' where RTRIM(DRTEST)='Z'</v>
      </c>
    </row>
    <row r="1880" spans="1:8" x14ac:dyDescent="0.25">
      <c r="A1880" s="7">
        <v>497</v>
      </c>
      <c r="B1880" s="6" t="s">
        <v>342</v>
      </c>
      <c r="C1880" s="7" t="s">
        <v>100</v>
      </c>
      <c r="D1880" s="11" t="s">
        <v>2408</v>
      </c>
      <c r="E1880" s="11">
        <v>1</v>
      </c>
      <c r="F1880" s="5" t="s">
        <v>4762</v>
      </c>
      <c r="G1880" s="5" t="s">
        <v>61</v>
      </c>
      <c r="H1880" s="5" t="str">
        <f>"UPDATE crash_"&amp;TRIM(G1880)&amp;" SET "&amp;TRIM(C1880)&amp;"txt = '"&amp;TRIM(F1880)&amp;"' where RTRIM("&amp;TRIM(C1880)&amp;")='"&amp;TRIM(E1880)&amp;"' or rtrim("&amp;TRIM(C1880)&amp;")='0"&amp;E1880&amp;"'"</f>
        <v>UPDATE crash_PERS SET DRTYPEtxt = 'BLOOD' where RTRIM(DRTYPE)='1' or rtrim(DRTYPE)='01'</v>
      </c>
    </row>
    <row r="1881" spans="1:8" x14ac:dyDescent="0.25">
      <c r="A1881" s="7">
        <v>498</v>
      </c>
      <c r="B1881" s="6" t="s">
        <v>343</v>
      </c>
      <c r="C1881" s="7" t="s">
        <v>100</v>
      </c>
      <c r="D1881" s="11" t="s">
        <v>2410</v>
      </c>
      <c r="E1881" s="11">
        <v>2</v>
      </c>
      <c r="F1881" s="5" t="s">
        <v>4763</v>
      </c>
      <c r="G1881" s="5" t="s">
        <v>61</v>
      </c>
      <c r="H1881" s="5" t="str">
        <f>"UPDATE crash_"&amp;TRIM(G1881)&amp;" SET "&amp;TRIM(C1881)&amp;"txt = '"&amp;TRIM(F1881)&amp;"' where RTRIM("&amp;TRIM(C1881)&amp;")='"&amp;TRIM(E1881)&amp;"' or rtrim("&amp;TRIM(C1881)&amp;")='0"&amp;E1881&amp;"'"</f>
        <v>UPDATE crash_PERS SET DRTYPEtxt = 'SERUM' where RTRIM(DRTYPE)='2' or rtrim(DRTYPE)='02'</v>
      </c>
    </row>
    <row r="1882" spans="1:8" x14ac:dyDescent="0.25">
      <c r="A1882" s="7">
        <v>499</v>
      </c>
      <c r="B1882" s="6" t="s">
        <v>344</v>
      </c>
      <c r="C1882" s="7" t="s">
        <v>100</v>
      </c>
      <c r="D1882" s="11" t="s">
        <v>2412</v>
      </c>
      <c r="E1882" s="11">
        <v>3</v>
      </c>
      <c r="F1882" s="5" t="s">
        <v>2513</v>
      </c>
      <c r="G1882" s="5" t="s">
        <v>61</v>
      </c>
      <c r="H1882" s="5" t="str">
        <f>"UPDATE crash_"&amp;TRIM(G1882)&amp;" SET "&amp;TRIM(C1882)&amp;"txt = '"&amp;TRIM(F1882)&amp;"' where RTRIM("&amp;TRIM(C1882)&amp;")='"&amp;TRIM(E1882)&amp;"' or rtrim("&amp;TRIM(C1882)&amp;")='0"&amp;E1882&amp;"'"</f>
        <v>UPDATE crash_PERS SET DRTYPEtxt = 'BREATH' where RTRIM(DRTYPE)='3' or rtrim(DRTYPE)='03'</v>
      </c>
    </row>
    <row r="1883" spans="1:8" x14ac:dyDescent="0.25">
      <c r="A1883" s="7">
        <v>500</v>
      </c>
      <c r="B1883" s="6" t="s">
        <v>345</v>
      </c>
      <c r="C1883" s="7" t="s">
        <v>100</v>
      </c>
      <c r="D1883" s="11" t="s">
        <v>2413</v>
      </c>
      <c r="E1883" s="11">
        <v>4</v>
      </c>
      <c r="F1883" s="5" t="s">
        <v>4764</v>
      </c>
      <c r="G1883" s="5" t="s">
        <v>61</v>
      </c>
      <c r="H1883" s="5" t="str">
        <f>"UPDATE crash_"&amp;TRIM(G1883)&amp;" SET "&amp;TRIM(C1883)&amp;"txt = '"&amp;TRIM(F1883)&amp;"' where RTRIM("&amp;TRIM(C1883)&amp;")='"&amp;TRIM(E1883)&amp;"' or rtrim("&amp;TRIM(C1883)&amp;")='0"&amp;E1883&amp;"'"</f>
        <v>UPDATE crash_PERS SET DRTYPEtxt = 'URINE' where RTRIM(DRTYPE)='4' or rtrim(DRTYPE)='04'</v>
      </c>
    </row>
    <row r="1884" spans="1:8" x14ac:dyDescent="0.25">
      <c r="A1884" s="7">
        <v>501</v>
      </c>
      <c r="B1884" s="6" t="s">
        <v>346</v>
      </c>
      <c r="C1884" s="7" t="s">
        <v>100</v>
      </c>
      <c r="D1884" s="11" t="s">
        <v>2484</v>
      </c>
      <c r="E1884" s="11">
        <v>90</v>
      </c>
      <c r="F1884" s="5" t="s">
        <v>2511</v>
      </c>
      <c r="G1884" s="5" t="s">
        <v>61</v>
      </c>
      <c r="H1884" s="5" t="str">
        <f>"UPDATE crash_"&amp;TRIM(G1884)&amp;" SET "&amp;TRIM(C1884)&amp;"txt = '"&amp;TRIM(F1884)&amp;"' where RTRIM("&amp;TRIM(C1884)&amp;")='"&amp;TRIM(E1884)&amp;"'"</f>
        <v>UPDATE crash_PERS SET DRTYPEtxt = 'OTHER' where RTRIM(DRTYPE)='90'</v>
      </c>
    </row>
    <row r="1885" spans="1:8" x14ac:dyDescent="0.25">
      <c r="A1885" s="7">
        <v>502</v>
      </c>
      <c r="B1885" s="6" t="s">
        <v>347</v>
      </c>
      <c r="C1885" s="7" t="s">
        <v>100</v>
      </c>
      <c r="D1885" s="11" t="s">
        <v>2512</v>
      </c>
      <c r="E1885" s="11">
        <v>98</v>
      </c>
      <c r="F1885" s="5" t="s">
        <v>2514</v>
      </c>
      <c r="G1885" s="5" t="s">
        <v>61</v>
      </c>
      <c r="H1885" s="5" t="str">
        <f>"UPDATE crash_"&amp;TRIM(G1885)&amp;" SET "&amp;TRIM(C1885)&amp;"txt = '"&amp;TRIM(F1885)&amp;"' where RTRIM("&amp;TRIM(C1885)&amp;")='"&amp;TRIM(E1885)&amp;"'"</f>
        <v>UPDATE crash_PERS SET DRTYPEtxt = 'NOT APPLICABLE' where RTRIM(DRTYPE)='98'</v>
      </c>
    </row>
    <row r="1886" spans="1:8" x14ac:dyDescent="0.25">
      <c r="A1886" s="7">
        <v>503</v>
      </c>
      <c r="B1886" s="6" t="s">
        <v>348</v>
      </c>
      <c r="C1886" s="7" t="s">
        <v>100</v>
      </c>
      <c r="D1886" s="11" t="s">
        <v>2485</v>
      </c>
      <c r="E1886" s="11">
        <v>99</v>
      </c>
      <c r="F1886" s="5" t="s">
        <v>2506</v>
      </c>
      <c r="G1886" s="5" t="s">
        <v>61</v>
      </c>
      <c r="H1886" s="5" t="str">
        <f>"UPDATE crash_"&amp;TRIM(G1886)&amp;" SET "&amp;TRIM(C1886)&amp;"txt = '"&amp;TRIM(F1886)&amp;"' where RTRIM("&amp;TRIM(C1886)&amp;")='"&amp;TRIM(E1886)&amp;"'"</f>
        <v>UPDATE crash_PERS SET DRTYPEtxt = 'UNKNOWN' where RTRIM(DRTYPE)='99'</v>
      </c>
    </row>
    <row r="1887" spans="1:8" x14ac:dyDescent="0.25">
      <c r="A1887" s="7">
        <v>504</v>
      </c>
      <c r="B1887" s="6" t="s">
        <v>349</v>
      </c>
      <c r="C1887" s="7" t="s">
        <v>100</v>
      </c>
      <c r="D1887" s="11" t="s">
        <v>2486</v>
      </c>
      <c r="E1887" s="11">
        <v>0</v>
      </c>
      <c r="F1887" s="5" t="s">
        <v>2487</v>
      </c>
      <c r="G1887" s="5" t="s">
        <v>61</v>
      </c>
      <c r="H1887" s="5" t="str">
        <f t="shared" ref="H1887:H1892" si="53">"UPDATE crash_"&amp;TRIM(G1887)&amp;" SET "&amp;TRIM(C1887)&amp;"txt = '"&amp;TRIM(F1887)&amp;"' where RTRIM("&amp;TRIM(C1887)&amp;")='"&amp;TRIM(E1887)&amp;"' or rtrim("&amp;TRIM(C1887)&amp;")='0"&amp;E1887&amp;"'"</f>
        <v>UPDATE crash_PERS SET DRTYPEtxt = 'LEFT BLANK' where RTRIM(DRTYPE)='0' or rtrim(DRTYPE)='00'</v>
      </c>
    </row>
    <row r="1888" spans="1:8" x14ac:dyDescent="0.25">
      <c r="A1888" s="7">
        <v>507</v>
      </c>
      <c r="B1888" s="6" t="s">
        <v>609</v>
      </c>
      <c r="C1888" s="7" t="s">
        <v>101</v>
      </c>
      <c r="D1888" s="11" t="s">
        <v>2408</v>
      </c>
      <c r="E1888" s="11">
        <v>1</v>
      </c>
      <c r="F1888" s="5" t="s">
        <v>2718</v>
      </c>
      <c r="G1888" s="5" t="s">
        <v>61</v>
      </c>
      <c r="H1888" s="5" t="str">
        <f t="shared" si="53"/>
        <v>UPDATE crash_PERS SET EJECTtxt = 'TRAPPED EXTRC-MEC' where RTRIM(EJECT)='1' or rtrim(EJECT)='01'</v>
      </c>
    </row>
    <row r="1889" spans="1:8" x14ac:dyDescent="0.25">
      <c r="A1889" s="7">
        <v>508</v>
      </c>
      <c r="B1889" s="6" t="s">
        <v>610</v>
      </c>
      <c r="C1889" s="7" t="s">
        <v>101</v>
      </c>
      <c r="D1889" s="11" t="s">
        <v>2410</v>
      </c>
      <c r="E1889" s="11">
        <v>2</v>
      </c>
      <c r="F1889" s="5" t="s">
        <v>2719</v>
      </c>
      <c r="G1889" s="5" t="s">
        <v>61</v>
      </c>
      <c r="H1889" s="5" t="str">
        <f t="shared" si="53"/>
        <v>UPDATE crash_PERS SET EJECTtxt = 'TRAPPED EXTRC-MAN' where RTRIM(EJECT)='2' or rtrim(EJECT)='02'</v>
      </c>
    </row>
    <row r="1890" spans="1:8" x14ac:dyDescent="0.25">
      <c r="A1890" s="7">
        <v>509</v>
      </c>
      <c r="B1890" s="6" t="s">
        <v>611</v>
      </c>
      <c r="C1890" s="7" t="s">
        <v>101</v>
      </c>
      <c r="D1890" s="11" t="s">
        <v>2412</v>
      </c>
      <c r="E1890" s="11">
        <v>3</v>
      </c>
      <c r="F1890" s="5" t="s">
        <v>4911</v>
      </c>
      <c r="G1890" s="5" t="s">
        <v>61</v>
      </c>
      <c r="H1890" s="5" t="str">
        <f t="shared" si="53"/>
        <v>UPDATE crash_PERS SET EJECTtxt = 'PARTIALLY EJCTED' where RTRIM(EJECT)='3' or rtrim(EJECT)='03'</v>
      </c>
    </row>
    <row r="1891" spans="1:8" x14ac:dyDescent="0.25">
      <c r="A1891" s="7">
        <v>510</v>
      </c>
      <c r="B1891" s="6" t="s">
        <v>612</v>
      </c>
      <c r="C1891" s="7" t="s">
        <v>101</v>
      </c>
      <c r="D1891" s="11" t="s">
        <v>2413</v>
      </c>
      <c r="E1891" s="11">
        <v>4</v>
      </c>
      <c r="F1891" s="5" t="s">
        <v>2720</v>
      </c>
      <c r="G1891" s="5" t="s">
        <v>61</v>
      </c>
      <c r="H1891" s="5" t="str">
        <f t="shared" si="53"/>
        <v>UPDATE crash_PERS SET EJECTtxt = 'EJECTED' where RTRIM(EJECT)='4' or rtrim(EJECT)='04'</v>
      </c>
    </row>
    <row r="1892" spans="1:8" x14ac:dyDescent="0.25">
      <c r="A1892" s="7">
        <v>511</v>
      </c>
      <c r="B1892" s="6" t="s">
        <v>613</v>
      </c>
      <c r="C1892" s="7" t="s">
        <v>101</v>
      </c>
      <c r="D1892" s="11" t="s">
        <v>2414</v>
      </c>
      <c r="E1892" s="11">
        <v>5</v>
      </c>
      <c r="F1892" s="5" t="s">
        <v>2721</v>
      </c>
      <c r="G1892" s="5" t="s">
        <v>61</v>
      </c>
      <c r="H1892" s="5" t="str">
        <f t="shared" si="53"/>
        <v>UPDATE crash_PERS SET EJECTtxt = 'NOT EJECTED' where RTRIM(EJECT)='5' or rtrim(EJECT)='05'</v>
      </c>
    </row>
    <row r="1893" spans="1:8" x14ac:dyDescent="0.25">
      <c r="A1893" s="7">
        <v>512</v>
      </c>
      <c r="B1893" s="6" t="s">
        <v>339</v>
      </c>
      <c r="C1893" s="7" t="s">
        <v>101</v>
      </c>
      <c r="D1893" s="11" t="s">
        <v>2484</v>
      </c>
      <c r="E1893" s="11">
        <v>90</v>
      </c>
      <c r="F1893" s="5" t="s">
        <v>2511</v>
      </c>
      <c r="G1893" s="5" t="s">
        <v>61</v>
      </c>
      <c r="H1893" s="5" t="str">
        <f>"UPDATE crash_"&amp;TRIM(G1893)&amp;" SET "&amp;TRIM(C1893)&amp;"txt = '"&amp;TRIM(F1893)&amp;"' where RTRIM("&amp;TRIM(C1893)&amp;")='"&amp;TRIM(E1893)&amp;"'"</f>
        <v>UPDATE crash_PERS SET EJECTtxt = 'OTHER' where RTRIM(EJECT)='90'</v>
      </c>
    </row>
    <row r="1894" spans="1:8" x14ac:dyDescent="0.25">
      <c r="A1894" s="7">
        <v>513</v>
      </c>
      <c r="B1894" s="6" t="s">
        <v>340</v>
      </c>
      <c r="C1894" s="7" t="s">
        <v>101</v>
      </c>
      <c r="D1894" s="11" t="s">
        <v>2512</v>
      </c>
      <c r="E1894" s="11">
        <v>98</v>
      </c>
      <c r="F1894" s="5" t="s">
        <v>2514</v>
      </c>
      <c r="G1894" s="5" t="s">
        <v>61</v>
      </c>
      <c r="H1894" s="5" t="str">
        <f>"UPDATE crash_"&amp;TRIM(G1894)&amp;" SET "&amp;TRIM(C1894)&amp;"txt = '"&amp;TRIM(F1894)&amp;"' where RTRIM("&amp;TRIM(C1894)&amp;")='"&amp;TRIM(E1894)&amp;"'"</f>
        <v>UPDATE crash_PERS SET EJECTtxt = 'NOT APPLICABLE' where RTRIM(EJECT)='98'</v>
      </c>
    </row>
    <row r="1895" spans="1:8" x14ac:dyDescent="0.25">
      <c r="A1895" s="7">
        <v>514</v>
      </c>
      <c r="B1895" s="6" t="s">
        <v>341</v>
      </c>
      <c r="C1895" s="7" t="s">
        <v>101</v>
      </c>
      <c r="D1895" s="11" t="s">
        <v>2485</v>
      </c>
      <c r="E1895" s="11">
        <v>99</v>
      </c>
      <c r="F1895" s="5" t="s">
        <v>2506</v>
      </c>
      <c r="G1895" s="5" t="s">
        <v>61</v>
      </c>
      <c r="H1895" s="5" t="str">
        <f>"UPDATE crash_"&amp;TRIM(G1895)&amp;" SET "&amp;TRIM(C1895)&amp;"txt = '"&amp;TRIM(F1895)&amp;"' where RTRIM("&amp;TRIM(C1895)&amp;")='"&amp;TRIM(E1895)&amp;"'"</f>
        <v>UPDATE crash_PERS SET EJECTtxt = 'UNKNOWN' where RTRIM(EJECT)='99'</v>
      </c>
    </row>
    <row r="1896" spans="1:8" x14ac:dyDescent="0.25">
      <c r="A1896" s="7">
        <v>515</v>
      </c>
      <c r="B1896" s="6" t="s">
        <v>279</v>
      </c>
      <c r="C1896" s="7" t="s">
        <v>101</v>
      </c>
      <c r="D1896" s="11" t="s">
        <v>2486</v>
      </c>
      <c r="E1896" s="11">
        <v>0</v>
      </c>
      <c r="F1896" s="5" t="s">
        <v>2487</v>
      </c>
      <c r="G1896" s="5" t="s">
        <v>61</v>
      </c>
      <c r="H1896" s="5" t="str">
        <f>"UPDATE crash_"&amp;TRIM(G1896)&amp;" SET "&amp;TRIM(C1896)&amp;"txt = '"&amp;TRIM(F1896)&amp;"' where RTRIM("&amp;TRIM(C1896)&amp;")='"&amp;TRIM(E1896)&amp;"' or rtrim("&amp;TRIM(C1896)&amp;")='0"&amp;E1896&amp;"'"</f>
        <v>UPDATE crash_PERS SET EJECTtxt = 'LEFT BLANK' where RTRIM(EJECT)='0' or rtrim(EJECT)='00'</v>
      </c>
    </row>
    <row r="1897" spans="1:8" x14ac:dyDescent="0.25">
      <c r="A1897" s="7">
        <v>614</v>
      </c>
      <c r="B1897" s="6" t="s">
        <v>669</v>
      </c>
      <c r="C1897" s="7" t="s">
        <v>102</v>
      </c>
      <c r="D1897" s="11" t="s">
        <v>2425</v>
      </c>
      <c r="E1897" s="11" t="s">
        <v>2425</v>
      </c>
      <c r="F1897" s="5" t="s">
        <v>2744</v>
      </c>
      <c r="G1897" s="5" t="s">
        <v>61</v>
      </c>
      <c r="H1897" s="5" t="str">
        <f t="shared" ref="H1897:H1911" si="54">"UPDATE crash_"&amp;TRIM(G1897)&amp;" SET "&amp;TRIM(C1897)&amp;"txt = '"&amp;TRIM(F1897)&amp;"' where RTRIM("&amp;TRIM(C1897)&amp;")='"&amp;TRIM(E1897)&amp;"'"</f>
        <v>UPDATE crash_PERS SET HOSPITLtxt = 'NOT TAKEN TO HOSPITAL' where RTRIM(HOSPITL)='N'</v>
      </c>
    </row>
    <row r="1898" spans="1:8" x14ac:dyDescent="0.25">
      <c r="A1898" s="7">
        <v>615</v>
      </c>
      <c r="B1898" s="6" t="s">
        <v>670</v>
      </c>
      <c r="C1898" s="7" t="s">
        <v>102</v>
      </c>
      <c r="D1898" s="11" t="s">
        <v>2502</v>
      </c>
      <c r="E1898" s="11" t="s">
        <v>2502</v>
      </c>
      <c r="F1898" s="5" t="s">
        <v>2745</v>
      </c>
      <c r="G1898" s="5" t="s">
        <v>61</v>
      </c>
      <c r="H1898" s="5" t="str">
        <f t="shared" si="54"/>
        <v>UPDATE crash_PERS SET HOSPITLtxt = 'TAKEN TO HOSPITAL' where RTRIM(HOSPITL)='Y'</v>
      </c>
    </row>
    <row r="1899" spans="1:8" x14ac:dyDescent="0.25">
      <c r="A1899" s="7">
        <v>616</v>
      </c>
      <c r="B1899" s="6" t="s">
        <v>330</v>
      </c>
      <c r="C1899" s="7" t="s">
        <v>102</v>
      </c>
      <c r="D1899" s="11" t="s">
        <v>2504</v>
      </c>
      <c r="E1899" s="11" t="s">
        <v>2504</v>
      </c>
      <c r="F1899" s="5" t="s">
        <v>4758</v>
      </c>
      <c r="G1899" s="5" t="s">
        <v>61</v>
      </c>
      <c r="H1899" s="5" t="str">
        <f t="shared" si="54"/>
        <v>UPDATE crash_PERS SET HOSPITLtxt = 'INAPPLICABLE' where RTRIM(HOSPITL)='I'</v>
      </c>
    </row>
    <row r="1900" spans="1:8" x14ac:dyDescent="0.25">
      <c r="A1900" s="7">
        <v>617</v>
      </c>
      <c r="B1900" s="6" t="s">
        <v>331</v>
      </c>
      <c r="C1900" s="7" t="s">
        <v>102</v>
      </c>
      <c r="D1900" s="11" t="s">
        <v>2505</v>
      </c>
      <c r="E1900" s="11" t="s">
        <v>2505</v>
      </c>
      <c r="F1900" s="5" t="s">
        <v>2506</v>
      </c>
      <c r="G1900" s="5" t="s">
        <v>61</v>
      </c>
      <c r="H1900" s="5" t="str">
        <f t="shared" si="54"/>
        <v>UPDATE crash_PERS SET HOSPITLtxt = 'UNKNOWN' where RTRIM(HOSPITL)='X'</v>
      </c>
    </row>
    <row r="1901" spans="1:8" x14ac:dyDescent="0.25">
      <c r="A1901" s="7">
        <v>618</v>
      </c>
      <c r="B1901" s="6" t="s">
        <v>332</v>
      </c>
      <c r="C1901" s="7" t="s">
        <v>102</v>
      </c>
      <c r="D1901" s="11" t="s">
        <v>2507</v>
      </c>
      <c r="E1901" s="11" t="s">
        <v>2507</v>
      </c>
      <c r="F1901" s="5" t="s">
        <v>2487</v>
      </c>
      <c r="G1901" s="5" t="s">
        <v>61</v>
      </c>
      <c r="H1901" s="5" t="str">
        <f t="shared" si="54"/>
        <v>UPDATE crash_PERS SET HOSPITLtxt = 'LEFT BLANK' where RTRIM(HOSPITL)='Z'</v>
      </c>
    </row>
    <row r="1902" spans="1:8" x14ac:dyDescent="0.25">
      <c r="A1902" s="7">
        <v>621</v>
      </c>
      <c r="B1902" s="6" t="s">
        <v>671</v>
      </c>
      <c r="C1902" s="7" t="s">
        <v>103</v>
      </c>
      <c r="D1902" s="11" t="s">
        <v>2419</v>
      </c>
      <c r="E1902" s="11" t="s">
        <v>2419</v>
      </c>
      <c r="F1902" s="5" t="s">
        <v>2746</v>
      </c>
      <c r="G1902" s="5" t="s">
        <v>61</v>
      </c>
      <c r="H1902" s="5" t="str">
        <f t="shared" si="54"/>
        <v>UPDATE crash_PERS SET INJSEVtxt = 'KILLED' where RTRIM(INJSEV)='K'</v>
      </c>
    </row>
    <row r="1903" spans="1:8" x14ac:dyDescent="0.25">
      <c r="A1903" s="7">
        <v>622</v>
      </c>
      <c r="B1903" s="6" t="s">
        <v>672</v>
      </c>
      <c r="C1903" s="7" t="s">
        <v>103</v>
      </c>
      <c r="D1903" s="11" t="s">
        <v>2421</v>
      </c>
      <c r="E1903" s="11" t="s">
        <v>2421</v>
      </c>
      <c r="F1903" s="5" t="s">
        <v>2747</v>
      </c>
      <c r="G1903" s="5" t="s">
        <v>61</v>
      </c>
      <c r="H1903" s="5" t="str">
        <f t="shared" si="54"/>
        <v>UPDATE crash_PERS SET INJSEVtxt = 'INCAPAC INJURY' where RTRIM(INJSEV)='A'</v>
      </c>
    </row>
    <row r="1904" spans="1:8" x14ac:dyDescent="0.25">
      <c r="A1904" s="7">
        <v>623</v>
      </c>
      <c r="B1904" s="6" t="s">
        <v>673</v>
      </c>
      <c r="C1904" s="7" t="s">
        <v>103</v>
      </c>
      <c r="D1904" s="11" t="s">
        <v>2422</v>
      </c>
      <c r="E1904" s="11" t="s">
        <v>2422</v>
      </c>
      <c r="F1904" s="5" t="s">
        <v>4943</v>
      </c>
      <c r="G1904" s="5" t="s">
        <v>61</v>
      </c>
      <c r="H1904" s="5" t="str">
        <f t="shared" si="54"/>
        <v>UPDATE crash_PERS SET INJSEVtxt = 'NON-INCAPAC INJ' where RTRIM(INJSEV)='B'</v>
      </c>
    </row>
    <row r="1905" spans="1:8" x14ac:dyDescent="0.25">
      <c r="A1905" s="7">
        <v>624</v>
      </c>
      <c r="B1905" s="6" t="s">
        <v>674</v>
      </c>
      <c r="C1905" s="7" t="s">
        <v>103</v>
      </c>
      <c r="D1905" s="11" t="s">
        <v>2424</v>
      </c>
      <c r="E1905" s="11" t="s">
        <v>2424</v>
      </c>
      <c r="F1905" s="5" t="s">
        <v>4944</v>
      </c>
      <c r="G1905" s="5" t="s">
        <v>61</v>
      </c>
      <c r="H1905" s="5" t="str">
        <f t="shared" si="54"/>
        <v>UPDATE crash_PERS SET INJSEVtxt = 'POSSIBLE INJURY' where RTRIM(INJSEV)='C'</v>
      </c>
    </row>
    <row r="1906" spans="1:8" x14ac:dyDescent="0.25">
      <c r="A1906" s="7">
        <v>625</v>
      </c>
      <c r="B1906" s="6" t="s">
        <v>675</v>
      </c>
      <c r="C1906" s="7" t="s">
        <v>103</v>
      </c>
      <c r="D1906" s="11" t="s">
        <v>2425</v>
      </c>
      <c r="E1906" s="11" t="s">
        <v>2425</v>
      </c>
      <c r="F1906" s="5" t="s">
        <v>2748</v>
      </c>
      <c r="G1906" s="5" t="s">
        <v>61</v>
      </c>
      <c r="H1906" s="5" t="str">
        <f t="shared" si="54"/>
        <v>UPDATE crash_PERS SET INJSEVtxt = 'NO APPRT INJURY' where RTRIM(INJSEV)='N'</v>
      </c>
    </row>
    <row r="1907" spans="1:8" x14ac:dyDescent="0.25">
      <c r="A1907" s="7">
        <v>689</v>
      </c>
      <c r="B1907" s="6" t="s">
        <v>715</v>
      </c>
      <c r="C1907" s="7" t="s">
        <v>104</v>
      </c>
      <c r="D1907" s="11" t="s">
        <v>2421</v>
      </c>
      <c r="E1907" s="11" t="s">
        <v>2421</v>
      </c>
      <c r="F1907" s="5" t="s">
        <v>2756</v>
      </c>
      <c r="G1907" s="5" t="s">
        <v>61</v>
      </c>
      <c r="H1907" s="5" t="str">
        <f t="shared" si="54"/>
        <v>UPDATE crash_PERS SET METHHOStxt = 'AMBULANCE' where RTRIM(METHHOS)='A'</v>
      </c>
    </row>
    <row r="1908" spans="1:8" x14ac:dyDescent="0.25">
      <c r="A1908" s="7">
        <v>690</v>
      </c>
      <c r="B1908" s="6" t="s">
        <v>716</v>
      </c>
      <c r="C1908" s="7" t="s">
        <v>104</v>
      </c>
      <c r="D1908" s="11" t="s">
        <v>2910</v>
      </c>
      <c r="E1908" s="11" t="s">
        <v>2910</v>
      </c>
      <c r="F1908" s="5" t="s">
        <v>4977</v>
      </c>
      <c r="G1908" s="5" t="s">
        <v>61</v>
      </c>
      <c r="H1908" s="5" t="str">
        <f t="shared" si="54"/>
        <v>UPDATE crash_PERS SET METHHOStxt = 'OTHR TYP TRNSPRT' where RTRIM(METHHOS)='O'</v>
      </c>
    </row>
    <row r="1909" spans="1:8" x14ac:dyDescent="0.25">
      <c r="A1909" s="7">
        <v>691</v>
      </c>
      <c r="B1909" s="6" t="s">
        <v>717</v>
      </c>
      <c r="C1909" s="7" t="s">
        <v>104</v>
      </c>
      <c r="D1909" s="11" t="s">
        <v>2504</v>
      </c>
      <c r="E1909" s="11" t="s">
        <v>2504</v>
      </c>
      <c r="F1909" s="5" t="s">
        <v>4758</v>
      </c>
      <c r="G1909" s="5" t="s">
        <v>61</v>
      </c>
      <c r="H1909" s="5" t="str">
        <f t="shared" si="54"/>
        <v>UPDATE crash_PERS SET METHHOStxt = 'INAPPLICABLE' where RTRIM(METHHOS)='I'</v>
      </c>
    </row>
    <row r="1910" spans="1:8" x14ac:dyDescent="0.25">
      <c r="A1910" s="7">
        <v>692</v>
      </c>
      <c r="B1910" s="6" t="s">
        <v>718</v>
      </c>
      <c r="C1910" s="7" t="s">
        <v>104</v>
      </c>
      <c r="D1910" s="11" t="s">
        <v>2505</v>
      </c>
      <c r="E1910" s="11" t="s">
        <v>2505</v>
      </c>
      <c r="F1910" s="5" t="s">
        <v>2506</v>
      </c>
      <c r="G1910" s="5" t="s">
        <v>61</v>
      </c>
      <c r="H1910" s="5" t="str">
        <f t="shared" si="54"/>
        <v>UPDATE crash_PERS SET METHHOStxt = 'UNKNOWN' where RTRIM(METHHOS)='X'</v>
      </c>
    </row>
    <row r="1911" spans="1:8" x14ac:dyDescent="0.25">
      <c r="A1911" s="7">
        <v>693</v>
      </c>
      <c r="B1911" s="6" t="s">
        <v>719</v>
      </c>
      <c r="C1911" s="7" t="s">
        <v>104</v>
      </c>
      <c r="D1911" s="11" t="s">
        <v>2507</v>
      </c>
      <c r="E1911" s="11" t="s">
        <v>2507</v>
      </c>
      <c r="F1911" s="5" t="s">
        <v>2487</v>
      </c>
      <c r="G1911" s="5" t="s">
        <v>61</v>
      </c>
      <c r="H1911" s="5" t="str">
        <f t="shared" si="54"/>
        <v>UPDATE crash_PERS SET METHHOStxt = 'LEFT BLANK' where RTRIM(METHHOS)='Z'</v>
      </c>
    </row>
    <row r="1912" spans="1:8" x14ac:dyDescent="0.25">
      <c r="A1912" s="7">
        <v>755</v>
      </c>
      <c r="B1912" s="6" t="s">
        <v>720</v>
      </c>
      <c r="C1912" s="7" t="s">
        <v>105</v>
      </c>
      <c r="D1912" s="11" t="s">
        <v>2730</v>
      </c>
      <c r="E1912" s="11">
        <v>0</v>
      </c>
      <c r="F1912" s="5" t="s">
        <v>4978</v>
      </c>
      <c r="G1912" s="5" t="s">
        <v>61</v>
      </c>
      <c r="H1912" s="5" t="str">
        <f t="shared" ref="H1912:H1921" si="55">"UPDATE crash_"&amp;TRIM(G1912)&amp;" SET "&amp;TRIM(C1912)&amp;"txt = '"&amp;TRIM(F1912)&amp;"' where RTRIM("&amp;TRIM(C1912)&amp;")='"&amp;TRIM(E1912)&amp;"' or rtrim("&amp;TRIM(C1912)&amp;")='0"&amp;E1912&amp;"'"</f>
        <v>UPDATE crash_PERS SET NEWBACtxt = 'NEGATIVE' where RTRIM(NEWBAC)='0' or rtrim(NEWBAC)='00'</v>
      </c>
    </row>
    <row r="1913" spans="1:8" x14ac:dyDescent="0.25">
      <c r="A1913" s="7">
        <v>756</v>
      </c>
      <c r="B1913" s="6" t="s">
        <v>721</v>
      </c>
      <c r="C1913" s="7" t="s">
        <v>105</v>
      </c>
      <c r="D1913" s="11" t="s">
        <v>2408</v>
      </c>
      <c r="E1913" s="11">
        <v>1</v>
      </c>
      <c r="F1913" s="5" t="s">
        <v>2757</v>
      </c>
      <c r="G1913" s="5" t="s">
        <v>61</v>
      </c>
      <c r="H1913" s="5" t="str">
        <f t="shared" si="55"/>
        <v>UPDATE crash_PERS SET NEWBACtxt = '.01 BAC' where RTRIM(NEWBAC)='1' or rtrim(NEWBAC)='01'</v>
      </c>
    </row>
    <row r="1914" spans="1:8" x14ac:dyDescent="0.25">
      <c r="A1914" s="7">
        <v>757</v>
      </c>
      <c r="B1914" s="6" t="s">
        <v>722</v>
      </c>
      <c r="C1914" s="7" t="s">
        <v>105</v>
      </c>
      <c r="D1914" s="11" t="s">
        <v>2410</v>
      </c>
      <c r="E1914" s="11">
        <v>2</v>
      </c>
      <c r="F1914" s="5" t="s">
        <v>2758</v>
      </c>
      <c r="G1914" s="5" t="s">
        <v>61</v>
      </c>
      <c r="H1914" s="5" t="str">
        <f t="shared" si="55"/>
        <v>UPDATE crash_PERS SET NEWBACtxt = '.02 BAC' where RTRIM(NEWBAC)='2' or rtrim(NEWBAC)='02'</v>
      </c>
    </row>
    <row r="1915" spans="1:8" x14ac:dyDescent="0.25">
      <c r="A1915" s="7">
        <v>758</v>
      </c>
      <c r="B1915" s="6" t="s">
        <v>723</v>
      </c>
      <c r="C1915" s="7" t="s">
        <v>105</v>
      </c>
      <c r="D1915" s="11" t="s">
        <v>2412</v>
      </c>
      <c r="E1915" s="11">
        <v>3</v>
      </c>
      <c r="F1915" s="5" t="s">
        <v>2759</v>
      </c>
      <c r="G1915" s="5" t="s">
        <v>61</v>
      </c>
      <c r="H1915" s="5" t="str">
        <f t="shared" si="55"/>
        <v>UPDATE crash_PERS SET NEWBACtxt = '.03 BAC' where RTRIM(NEWBAC)='3' or rtrim(NEWBAC)='03'</v>
      </c>
    </row>
    <row r="1916" spans="1:8" x14ac:dyDescent="0.25">
      <c r="A1916" s="7">
        <v>759</v>
      </c>
      <c r="B1916" s="6" t="s">
        <v>724</v>
      </c>
      <c r="C1916" s="7" t="s">
        <v>105</v>
      </c>
      <c r="D1916" s="11" t="s">
        <v>2413</v>
      </c>
      <c r="E1916" s="11">
        <v>4</v>
      </c>
      <c r="F1916" s="5" t="s">
        <v>2760</v>
      </c>
      <c r="G1916" s="5" t="s">
        <v>61</v>
      </c>
      <c r="H1916" s="5" t="str">
        <f t="shared" si="55"/>
        <v>UPDATE crash_PERS SET NEWBACtxt = '.04 BAC' where RTRIM(NEWBAC)='4' or rtrim(NEWBAC)='04'</v>
      </c>
    </row>
    <row r="1917" spans="1:8" x14ac:dyDescent="0.25">
      <c r="A1917" s="7">
        <v>760</v>
      </c>
      <c r="B1917" s="6" t="s">
        <v>725</v>
      </c>
      <c r="C1917" s="7" t="s">
        <v>105</v>
      </c>
      <c r="D1917" s="11" t="s">
        <v>2414</v>
      </c>
      <c r="E1917" s="11">
        <v>5</v>
      </c>
      <c r="F1917" s="5" t="s">
        <v>2761</v>
      </c>
      <c r="G1917" s="5" t="s">
        <v>61</v>
      </c>
      <c r="H1917" s="5" t="str">
        <f t="shared" si="55"/>
        <v>UPDATE crash_PERS SET NEWBACtxt = '.05 BAC' where RTRIM(NEWBAC)='5' or rtrim(NEWBAC)='05'</v>
      </c>
    </row>
    <row r="1918" spans="1:8" x14ac:dyDescent="0.25">
      <c r="A1918" s="7">
        <v>761</v>
      </c>
      <c r="B1918" s="6" t="s">
        <v>726</v>
      </c>
      <c r="C1918" s="7" t="s">
        <v>105</v>
      </c>
      <c r="D1918" s="11" t="s">
        <v>2416</v>
      </c>
      <c r="E1918" s="11">
        <v>6</v>
      </c>
      <c r="F1918" s="5" t="s">
        <v>2762</v>
      </c>
      <c r="G1918" s="5" t="s">
        <v>61</v>
      </c>
      <c r="H1918" s="5" t="str">
        <f t="shared" si="55"/>
        <v>UPDATE crash_PERS SET NEWBACtxt = '.06 BAC' where RTRIM(NEWBAC)='6' or rtrim(NEWBAC)='06'</v>
      </c>
    </row>
    <row r="1919" spans="1:8" x14ac:dyDescent="0.25">
      <c r="A1919" s="7">
        <v>762</v>
      </c>
      <c r="B1919" s="6" t="s">
        <v>727</v>
      </c>
      <c r="C1919" s="7" t="s">
        <v>105</v>
      </c>
      <c r="D1919" s="11" t="s">
        <v>2418</v>
      </c>
      <c r="E1919" s="11">
        <v>7</v>
      </c>
      <c r="F1919" s="5" t="s">
        <v>2763</v>
      </c>
      <c r="G1919" s="5" t="s">
        <v>61</v>
      </c>
      <c r="H1919" s="5" t="str">
        <f t="shared" si="55"/>
        <v>UPDATE crash_PERS SET NEWBACtxt = '.07 BAC' where RTRIM(NEWBAC)='7' or rtrim(NEWBAC)='07'</v>
      </c>
    </row>
    <row r="1920" spans="1:8" x14ac:dyDescent="0.25">
      <c r="A1920" s="7">
        <v>763</v>
      </c>
      <c r="B1920" s="6" t="s">
        <v>728</v>
      </c>
      <c r="C1920" s="7" t="s">
        <v>105</v>
      </c>
      <c r="D1920" s="11" t="s">
        <v>2430</v>
      </c>
      <c r="E1920" s="11">
        <v>8</v>
      </c>
      <c r="F1920" s="5" t="s">
        <v>2764</v>
      </c>
      <c r="G1920" s="5" t="s">
        <v>61</v>
      </c>
      <c r="H1920" s="5" t="str">
        <f t="shared" si="55"/>
        <v>UPDATE crash_PERS SET NEWBACtxt = '.08 BAC' where RTRIM(NEWBAC)='8' or rtrim(NEWBAC)='08'</v>
      </c>
    </row>
    <row r="1921" spans="1:8" x14ac:dyDescent="0.25">
      <c r="A1921" s="7">
        <v>764</v>
      </c>
      <c r="B1921" s="6" t="s">
        <v>729</v>
      </c>
      <c r="C1921" s="7" t="s">
        <v>105</v>
      </c>
      <c r="D1921" s="11" t="s">
        <v>2432</v>
      </c>
      <c r="E1921" s="11">
        <v>9</v>
      </c>
      <c r="F1921" s="5" t="s">
        <v>2765</v>
      </c>
      <c r="G1921" s="5" t="s">
        <v>61</v>
      </c>
      <c r="H1921" s="5" t="str">
        <f t="shared" si="55"/>
        <v>UPDATE crash_PERS SET NEWBACtxt = '.09 BAC' where RTRIM(NEWBAC)='9' or rtrim(NEWBAC)='09'</v>
      </c>
    </row>
    <row r="1922" spans="1:8" x14ac:dyDescent="0.25">
      <c r="A1922" s="7">
        <v>765</v>
      </c>
      <c r="B1922" s="6" t="s">
        <v>730</v>
      </c>
      <c r="C1922" s="7" t="s">
        <v>105</v>
      </c>
      <c r="D1922" s="11" t="s">
        <v>2433</v>
      </c>
      <c r="E1922" s="11">
        <v>10</v>
      </c>
      <c r="F1922" s="5" t="s">
        <v>2766</v>
      </c>
      <c r="G1922" s="5" t="s">
        <v>61</v>
      </c>
      <c r="H1922" s="5" t="str">
        <f t="shared" ref="H1922:H1953" si="56">"UPDATE crash_"&amp;TRIM(G1922)&amp;" SET "&amp;TRIM(C1922)&amp;"txt = '"&amp;TRIM(F1922)&amp;"' where RTRIM("&amp;TRIM(C1922)&amp;")='"&amp;TRIM(E1922)&amp;"'"</f>
        <v>UPDATE crash_PERS SET NEWBACtxt = '.10 BAC' where RTRIM(NEWBAC)='10'</v>
      </c>
    </row>
    <row r="1923" spans="1:8" x14ac:dyDescent="0.25">
      <c r="A1923" s="7">
        <v>766</v>
      </c>
      <c r="B1923" s="6" t="s">
        <v>731</v>
      </c>
      <c r="C1923" s="7" t="s">
        <v>105</v>
      </c>
      <c r="D1923" s="11" t="s">
        <v>2434</v>
      </c>
      <c r="E1923" s="11">
        <v>11</v>
      </c>
      <c r="F1923" s="5" t="s">
        <v>2767</v>
      </c>
      <c r="G1923" s="5" t="s">
        <v>61</v>
      </c>
      <c r="H1923" s="5" t="str">
        <f t="shared" si="56"/>
        <v>UPDATE crash_PERS SET NEWBACtxt = '.11 BAC' where RTRIM(NEWBAC)='11'</v>
      </c>
    </row>
    <row r="1924" spans="1:8" x14ac:dyDescent="0.25">
      <c r="A1924" s="7">
        <v>767</v>
      </c>
      <c r="B1924" s="6" t="s">
        <v>732</v>
      </c>
      <c r="C1924" s="7" t="s">
        <v>105</v>
      </c>
      <c r="D1924" s="11" t="s">
        <v>2435</v>
      </c>
      <c r="E1924" s="11">
        <v>12</v>
      </c>
      <c r="F1924" s="5" t="s">
        <v>2768</v>
      </c>
      <c r="G1924" s="5" t="s">
        <v>61</v>
      </c>
      <c r="H1924" s="5" t="str">
        <f t="shared" si="56"/>
        <v>UPDATE crash_PERS SET NEWBACtxt = '.12 BAC' where RTRIM(NEWBAC)='12'</v>
      </c>
    </row>
    <row r="1925" spans="1:8" x14ac:dyDescent="0.25">
      <c r="A1925" s="7">
        <v>768</v>
      </c>
      <c r="B1925" s="6" t="s">
        <v>733</v>
      </c>
      <c r="C1925" s="7" t="s">
        <v>105</v>
      </c>
      <c r="D1925" s="11" t="s">
        <v>2436</v>
      </c>
      <c r="E1925" s="11">
        <v>13</v>
      </c>
      <c r="F1925" s="5" t="s">
        <v>2769</v>
      </c>
      <c r="G1925" s="5" t="s">
        <v>61</v>
      </c>
      <c r="H1925" s="5" t="str">
        <f t="shared" si="56"/>
        <v>UPDATE crash_PERS SET NEWBACtxt = '.13 BAC' where RTRIM(NEWBAC)='13'</v>
      </c>
    </row>
    <row r="1926" spans="1:8" x14ac:dyDescent="0.25">
      <c r="A1926" s="7">
        <v>769</v>
      </c>
      <c r="B1926" s="6" t="s">
        <v>734</v>
      </c>
      <c r="C1926" s="7" t="s">
        <v>105</v>
      </c>
      <c r="D1926" s="11" t="s">
        <v>2437</v>
      </c>
      <c r="E1926" s="11">
        <v>14</v>
      </c>
      <c r="F1926" s="5" t="s">
        <v>2770</v>
      </c>
      <c r="G1926" s="5" t="s">
        <v>61</v>
      </c>
      <c r="H1926" s="5" t="str">
        <f t="shared" si="56"/>
        <v>UPDATE crash_PERS SET NEWBACtxt = '.14 BAC' where RTRIM(NEWBAC)='14'</v>
      </c>
    </row>
    <row r="1927" spans="1:8" x14ac:dyDescent="0.25">
      <c r="A1927" s="7">
        <v>770</v>
      </c>
      <c r="B1927" s="6" t="s">
        <v>735</v>
      </c>
      <c r="C1927" s="7" t="s">
        <v>105</v>
      </c>
      <c r="D1927" s="11" t="s">
        <v>2488</v>
      </c>
      <c r="E1927" s="11">
        <v>15</v>
      </c>
      <c r="F1927" s="5" t="s">
        <v>2771</v>
      </c>
      <c r="G1927" s="5" t="s">
        <v>61</v>
      </c>
      <c r="H1927" s="5" t="str">
        <f t="shared" si="56"/>
        <v>UPDATE crash_PERS SET NEWBACtxt = '.15 BAC' where RTRIM(NEWBAC)='15'</v>
      </c>
    </row>
    <row r="1928" spans="1:8" x14ac:dyDescent="0.25">
      <c r="A1928" s="7">
        <v>771</v>
      </c>
      <c r="B1928" s="6" t="s">
        <v>736</v>
      </c>
      <c r="C1928" s="7" t="s">
        <v>105</v>
      </c>
      <c r="D1928" s="11" t="s">
        <v>2439</v>
      </c>
      <c r="E1928" s="11">
        <v>16</v>
      </c>
      <c r="F1928" s="5" t="s">
        <v>2772</v>
      </c>
      <c r="G1928" s="5" t="s">
        <v>61</v>
      </c>
      <c r="H1928" s="5" t="str">
        <f t="shared" si="56"/>
        <v>UPDATE crash_PERS SET NEWBACtxt = '.16 BAC' where RTRIM(NEWBAC)='16'</v>
      </c>
    </row>
    <row r="1929" spans="1:8" x14ac:dyDescent="0.25">
      <c r="A1929" s="7">
        <v>772</v>
      </c>
      <c r="B1929" s="6" t="s">
        <v>737</v>
      </c>
      <c r="C1929" s="7" t="s">
        <v>105</v>
      </c>
      <c r="D1929" s="11" t="s">
        <v>2490</v>
      </c>
      <c r="E1929" s="11">
        <v>17</v>
      </c>
      <c r="F1929" s="5" t="s">
        <v>2773</v>
      </c>
      <c r="G1929" s="5" t="s">
        <v>61</v>
      </c>
      <c r="H1929" s="5" t="str">
        <f t="shared" si="56"/>
        <v>UPDATE crash_PERS SET NEWBACtxt = '.17 BAC' where RTRIM(NEWBAC)='17'</v>
      </c>
    </row>
    <row r="1930" spans="1:8" x14ac:dyDescent="0.25">
      <c r="A1930" s="7">
        <v>773</v>
      </c>
      <c r="B1930" s="6" t="s">
        <v>738</v>
      </c>
      <c r="C1930" s="7" t="s">
        <v>105</v>
      </c>
      <c r="D1930" s="11" t="s">
        <v>2492</v>
      </c>
      <c r="E1930" s="11">
        <v>18</v>
      </c>
      <c r="F1930" s="5" t="s">
        <v>2774</v>
      </c>
      <c r="G1930" s="5" t="s">
        <v>61</v>
      </c>
      <c r="H1930" s="5" t="str">
        <f t="shared" si="56"/>
        <v>UPDATE crash_PERS SET NEWBACtxt = '.18 BAC' where RTRIM(NEWBAC)='18'</v>
      </c>
    </row>
    <row r="1931" spans="1:8" x14ac:dyDescent="0.25">
      <c r="A1931" s="7">
        <v>774</v>
      </c>
      <c r="B1931" s="6" t="s">
        <v>739</v>
      </c>
      <c r="C1931" s="7" t="s">
        <v>105</v>
      </c>
      <c r="D1931" s="11" t="s">
        <v>2522</v>
      </c>
      <c r="E1931" s="11">
        <v>19</v>
      </c>
      <c r="F1931" s="5" t="s">
        <v>2775</v>
      </c>
      <c r="G1931" s="5" t="s">
        <v>61</v>
      </c>
      <c r="H1931" s="5" t="str">
        <f t="shared" si="56"/>
        <v>UPDATE crash_PERS SET NEWBACtxt = '.19 BAC' where RTRIM(NEWBAC)='19'</v>
      </c>
    </row>
    <row r="1932" spans="1:8" x14ac:dyDescent="0.25">
      <c r="A1932" s="7">
        <v>775</v>
      </c>
      <c r="B1932" s="6" t="s">
        <v>740</v>
      </c>
      <c r="C1932" s="7" t="s">
        <v>105</v>
      </c>
      <c r="D1932" s="11" t="s">
        <v>2523</v>
      </c>
      <c r="E1932" s="11">
        <v>20</v>
      </c>
      <c r="F1932" s="5" t="s">
        <v>2776</v>
      </c>
      <c r="G1932" s="5" t="s">
        <v>61</v>
      </c>
      <c r="H1932" s="5" t="str">
        <f t="shared" si="56"/>
        <v>UPDATE crash_PERS SET NEWBACtxt = '.20 BAC' where RTRIM(NEWBAC)='20'</v>
      </c>
    </row>
    <row r="1933" spans="1:8" x14ac:dyDescent="0.25">
      <c r="A1933" s="7">
        <v>776</v>
      </c>
      <c r="B1933" s="6" t="s">
        <v>741</v>
      </c>
      <c r="C1933" s="7" t="s">
        <v>105</v>
      </c>
      <c r="D1933" s="11" t="s">
        <v>2441</v>
      </c>
      <c r="E1933" s="11">
        <v>21</v>
      </c>
      <c r="F1933" s="5" t="s">
        <v>2777</v>
      </c>
      <c r="G1933" s="5" t="s">
        <v>61</v>
      </c>
      <c r="H1933" s="5" t="str">
        <f t="shared" si="56"/>
        <v>UPDATE crash_PERS SET NEWBACtxt = '.21 BAC' where RTRIM(NEWBAC)='21'</v>
      </c>
    </row>
    <row r="1934" spans="1:8" x14ac:dyDescent="0.25">
      <c r="A1934" s="7">
        <v>777</v>
      </c>
      <c r="B1934" s="6" t="s">
        <v>742</v>
      </c>
      <c r="C1934" s="7" t="s">
        <v>105</v>
      </c>
      <c r="D1934" s="11" t="s">
        <v>2443</v>
      </c>
      <c r="E1934" s="11">
        <v>22</v>
      </c>
      <c r="F1934" s="5" t="s">
        <v>2778</v>
      </c>
      <c r="G1934" s="5" t="s">
        <v>61</v>
      </c>
      <c r="H1934" s="5" t="str">
        <f t="shared" si="56"/>
        <v>UPDATE crash_PERS SET NEWBACtxt = '.22 BAC' where RTRIM(NEWBAC)='22'</v>
      </c>
    </row>
    <row r="1935" spans="1:8" x14ac:dyDescent="0.25">
      <c r="A1935" s="7">
        <v>778</v>
      </c>
      <c r="B1935" s="6" t="s">
        <v>743</v>
      </c>
      <c r="C1935" s="7" t="s">
        <v>105</v>
      </c>
      <c r="D1935" s="11" t="s">
        <v>2444</v>
      </c>
      <c r="E1935" s="11">
        <v>23</v>
      </c>
      <c r="F1935" s="5" t="s">
        <v>2779</v>
      </c>
      <c r="G1935" s="5" t="s">
        <v>61</v>
      </c>
      <c r="H1935" s="5" t="str">
        <f t="shared" si="56"/>
        <v>UPDATE crash_PERS SET NEWBACtxt = '.23 BAC' where RTRIM(NEWBAC)='23'</v>
      </c>
    </row>
    <row r="1936" spans="1:8" x14ac:dyDescent="0.25">
      <c r="A1936" s="7">
        <v>779</v>
      </c>
      <c r="B1936" s="6" t="s">
        <v>744</v>
      </c>
      <c r="C1936" s="7" t="s">
        <v>105</v>
      </c>
      <c r="D1936" s="11" t="s">
        <v>2445</v>
      </c>
      <c r="E1936" s="11">
        <v>24</v>
      </c>
      <c r="F1936" s="5" t="s">
        <v>2780</v>
      </c>
      <c r="G1936" s="5" t="s">
        <v>61</v>
      </c>
      <c r="H1936" s="5" t="str">
        <f t="shared" si="56"/>
        <v>UPDATE crash_PERS SET NEWBACtxt = '.24 BAC' where RTRIM(NEWBAC)='24'</v>
      </c>
    </row>
    <row r="1937" spans="1:8" x14ac:dyDescent="0.25">
      <c r="A1937" s="7">
        <v>780</v>
      </c>
      <c r="B1937" s="6" t="s">
        <v>745</v>
      </c>
      <c r="C1937" s="7" t="s">
        <v>105</v>
      </c>
      <c r="D1937" s="11" t="s">
        <v>2446</v>
      </c>
      <c r="E1937" s="11">
        <v>25</v>
      </c>
      <c r="F1937" s="5" t="s">
        <v>2781</v>
      </c>
      <c r="G1937" s="5" t="s">
        <v>61</v>
      </c>
      <c r="H1937" s="5" t="str">
        <f t="shared" si="56"/>
        <v>UPDATE crash_PERS SET NEWBACtxt = '.25 BAC' where RTRIM(NEWBAC)='25'</v>
      </c>
    </row>
    <row r="1938" spans="1:8" x14ac:dyDescent="0.25">
      <c r="A1938" s="7">
        <v>781</v>
      </c>
      <c r="B1938" s="6" t="s">
        <v>746</v>
      </c>
      <c r="C1938" s="7" t="s">
        <v>105</v>
      </c>
      <c r="D1938" s="11" t="s">
        <v>2447</v>
      </c>
      <c r="E1938" s="11">
        <v>26</v>
      </c>
      <c r="F1938" s="5" t="s">
        <v>2782</v>
      </c>
      <c r="G1938" s="5" t="s">
        <v>61</v>
      </c>
      <c r="H1938" s="5" t="str">
        <f t="shared" si="56"/>
        <v>UPDATE crash_PERS SET NEWBACtxt = '.26 BAC' where RTRIM(NEWBAC)='26'</v>
      </c>
    </row>
    <row r="1939" spans="1:8" x14ac:dyDescent="0.25">
      <c r="A1939" s="7">
        <v>782</v>
      </c>
      <c r="B1939" s="6" t="s">
        <v>747</v>
      </c>
      <c r="C1939" s="7" t="s">
        <v>105</v>
      </c>
      <c r="D1939" s="11" t="s">
        <v>2449</v>
      </c>
      <c r="E1939" s="11">
        <v>27</v>
      </c>
      <c r="F1939" s="5" t="s">
        <v>2783</v>
      </c>
      <c r="G1939" s="5" t="s">
        <v>61</v>
      </c>
      <c r="H1939" s="5" t="str">
        <f t="shared" si="56"/>
        <v>UPDATE crash_PERS SET NEWBACtxt = '.27 BAC' where RTRIM(NEWBAC)='27'</v>
      </c>
    </row>
    <row r="1940" spans="1:8" x14ac:dyDescent="0.25">
      <c r="A1940" s="7">
        <v>783</v>
      </c>
      <c r="B1940" s="6" t="s">
        <v>748</v>
      </c>
      <c r="C1940" s="7" t="s">
        <v>105</v>
      </c>
      <c r="D1940" s="11" t="s">
        <v>2451</v>
      </c>
      <c r="E1940" s="11">
        <v>28</v>
      </c>
      <c r="F1940" s="5" t="s">
        <v>2784</v>
      </c>
      <c r="G1940" s="5" t="s">
        <v>61</v>
      </c>
      <c r="H1940" s="5" t="str">
        <f t="shared" si="56"/>
        <v>UPDATE crash_PERS SET NEWBACtxt = '.28 BAC' where RTRIM(NEWBAC)='28'</v>
      </c>
    </row>
    <row r="1941" spans="1:8" x14ac:dyDescent="0.25">
      <c r="A1941" s="7">
        <v>784</v>
      </c>
      <c r="B1941" s="6" t="s">
        <v>749</v>
      </c>
      <c r="C1941" s="7" t="s">
        <v>105</v>
      </c>
      <c r="D1941" s="11" t="s">
        <v>2453</v>
      </c>
      <c r="E1941" s="11">
        <v>29</v>
      </c>
      <c r="F1941" s="5" t="s">
        <v>2785</v>
      </c>
      <c r="G1941" s="5" t="s">
        <v>61</v>
      </c>
      <c r="H1941" s="5" t="str">
        <f t="shared" si="56"/>
        <v>UPDATE crash_PERS SET NEWBACtxt = '.29 BAC' where RTRIM(NEWBAC)='29'</v>
      </c>
    </row>
    <row r="1942" spans="1:8" x14ac:dyDescent="0.25">
      <c r="A1942" s="7">
        <v>785</v>
      </c>
      <c r="B1942" s="6" t="s">
        <v>750</v>
      </c>
      <c r="C1942" s="7" t="s">
        <v>105</v>
      </c>
      <c r="D1942" s="11" t="s">
        <v>2455</v>
      </c>
      <c r="E1942" s="11">
        <v>30</v>
      </c>
      <c r="F1942" s="5" t="s">
        <v>2786</v>
      </c>
      <c r="G1942" s="5" t="s">
        <v>61</v>
      </c>
      <c r="H1942" s="5" t="str">
        <f t="shared" si="56"/>
        <v>UPDATE crash_PERS SET NEWBACtxt = '.30 BAC' where RTRIM(NEWBAC)='30'</v>
      </c>
    </row>
    <row r="1943" spans="1:8" x14ac:dyDescent="0.25">
      <c r="A1943" s="7">
        <v>786</v>
      </c>
      <c r="B1943" s="6" t="s">
        <v>751</v>
      </c>
      <c r="C1943" s="7" t="s">
        <v>105</v>
      </c>
      <c r="D1943" s="11" t="s">
        <v>2456</v>
      </c>
      <c r="E1943" s="11">
        <v>31</v>
      </c>
      <c r="F1943" s="5" t="s">
        <v>2787</v>
      </c>
      <c r="G1943" s="5" t="s">
        <v>61</v>
      </c>
      <c r="H1943" s="5" t="str">
        <f t="shared" si="56"/>
        <v>UPDATE crash_PERS SET NEWBACtxt = '.31 BAC' where RTRIM(NEWBAC)='31'</v>
      </c>
    </row>
    <row r="1944" spans="1:8" x14ac:dyDescent="0.25">
      <c r="A1944" s="7">
        <v>787</v>
      </c>
      <c r="B1944" s="6" t="s">
        <v>752</v>
      </c>
      <c r="C1944" s="7" t="s">
        <v>105</v>
      </c>
      <c r="D1944" s="11" t="s">
        <v>2457</v>
      </c>
      <c r="E1944" s="11">
        <v>32</v>
      </c>
      <c r="F1944" s="5" t="s">
        <v>2788</v>
      </c>
      <c r="G1944" s="5" t="s">
        <v>61</v>
      </c>
      <c r="H1944" s="5" t="str">
        <f t="shared" si="56"/>
        <v>UPDATE crash_PERS SET NEWBACtxt = '.32 BAC' where RTRIM(NEWBAC)='32'</v>
      </c>
    </row>
    <row r="1945" spans="1:8" x14ac:dyDescent="0.25">
      <c r="A1945" s="7">
        <v>788</v>
      </c>
      <c r="B1945" s="6" t="s">
        <v>753</v>
      </c>
      <c r="C1945" s="7" t="s">
        <v>105</v>
      </c>
      <c r="D1945" s="11" t="s">
        <v>2458</v>
      </c>
      <c r="E1945" s="11">
        <v>33</v>
      </c>
      <c r="F1945" s="5" t="s">
        <v>2789</v>
      </c>
      <c r="G1945" s="5" t="s">
        <v>61</v>
      </c>
      <c r="H1945" s="5" t="str">
        <f t="shared" si="56"/>
        <v>UPDATE crash_PERS SET NEWBACtxt = '.33 BAC' where RTRIM(NEWBAC)='33'</v>
      </c>
    </row>
    <row r="1946" spans="1:8" x14ac:dyDescent="0.25">
      <c r="A1946" s="7">
        <v>789</v>
      </c>
      <c r="B1946" s="6" t="s">
        <v>754</v>
      </c>
      <c r="C1946" s="7" t="s">
        <v>105</v>
      </c>
      <c r="D1946" s="11" t="s">
        <v>2460</v>
      </c>
      <c r="E1946" s="11">
        <v>34</v>
      </c>
      <c r="F1946" s="5" t="s">
        <v>2790</v>
      </c>
      <c r="G1946" s="5" t="s">
        <v>61</v>
      </c>
      <c r="H1946" s="5" t="str">
        <f t="shared" si="56"/>
        <v>UPDATE crash_PERS SET NEWBACtxt = '.34 BAC' where RTRIM(NEWBAC)='34'</v>
      </c>
    </row>
    <row r="1947" spans="1:8" x14ac:dyDescent="0.25">
      <c r="A1947" s="7">
        <v>790</v>
      </c>
      <c r="B1947" s="6" t="s">
        <v>755</v>
      </c>
      <c r="C1947" s="7" t="s">
        <v>105</v>
      </c>
      <c r="D1947" s="11" t="s">
        <v>2462</v>
      </c>
      <c r="E1947" s="11">
        <v>35</v>
      </c>
      <c r="F1947" s="5" t="s">
        <v>2791</v>
      </c>
      <c r="G1947" s="5" t="s">
        <v>61</v>
      </c>
      <c r="H1947" s="5" t="str">
        <f t="shared" si="56"/>
        <v>UPDATE crash_PERS SET NEWBACtxt = '.35 BAC' where RTRIM(NEWBAC)='35'</v>
      </c>
    </row>
    <row r="1948" spans="1:8" x14ac:dyDescent="0.25">
      <c r="A1948" s="7">
        <v>791</v>
      </c>
      <c r="B1948" s="6" t="s">
        <v>756</v>
      </c>
      <c r="C1948" s="7" t="s">
        <v>105</v>
      </c>
      <c r="D1948" s="11" t="s">
        <v>2463</v>
      </c>
      <c r="E1948" s="11">
        <v>36</v>
      </c>
      <c r="F1948" s="5" t="s">
        <v>2792</v>
      </c>
      <c r="G1948" s="5" t="s">
        <v>61</v>
      </c>
      <c r="H1948" s="5" t="str">
        <f t="shared" si="56"/>
        <v>UPDATE crash_PERS SET NEWBACtxt = '.36 BAC' where RTRIM(NEWBAC)='36'</v>
      </c>
    </row>
    <row r="1949" spans="1:8" x14ac:dyDescent="0.25">
      <c r="A1949" s="7">
        <v>792</v>
      </c>
      <c r="B1949" s="6" t="s">
        <v>757</v>
      </c>
      <c r="C1949" s="7" t="s">
        <v>105</v>
      </c>
      <c r="D1949" s="11" t="s">
        <v>2464</v>
      </c>
      <c r="E1949" s="11">
        <v>37</v>
      </c>
      <c r="F1949" s="5" t="s">
        <v>2793</v>
      </c>
      <c r="G1949" s="5" t="s">
        <v>61</v>
      </c>
      <c r="H1949" s="5" t="str">
        <f t="shared" si="56"/>
        <v>UPDATE crash_PERS SET NEWBACtxt = '.37 BAC' where RTRIM(NEWBAC)='37'</v>
      </c>
    </row>
    <row r="1950" spans="1:8" x14ac:dyDescent="0.25">
      <c r="A1950" s="7">
        <v>793</v>
      </c>
      <c r="B1950" s="6" t="s">
        <v>758</v>
      </c>
      <c r="C1950" s="7" t="s">
        <v>105</v>
      </c>
      <c r="D1950" s="11" t="s">
        <v>2465</v>
      </c>
      <c r="E1950" s="11">
        <v>38</v>
      </c>
      <c r="F1950" s="5" t="s">
        <v>2794</v>
      </c>
      <c r="G1950" s="5" t="s">
        <v>61</v>
      </c>
      <c r="H1950" s="5" t="str">
        <f t="shared" si="56"/>
        <v>UPDATE crash_PERS SET NEWBACtxt = '.38 BAC' where RTRIM(NEWBAC)='38'</v>
      </c>
    </row>
    <row r="1951" spans="1:8" x14ac:dyDescent="0.25">
      <c r="A1951" s="7">
        <v>794</v>
      </c>
      <c r="B1951" s="6" t="s">
        <v>759</v>
      </c>
      <c r="C1951" s="7" t="s">
        <v>105</v>
      </c>
      <c r="D1951" s="11" t="s">
        <v>2467</v>
      </c>
      <c r="E1951" s="11">
        <v>39</v>
      </c>
      <c r="F1951" s="5" t="s">
        <v>2795</v>
      </c>
      <c r="G1951" s="5" t="s">
        <v>61</v>
      </c>
      <c r="H1951" s="5" t="str">
        <f t="shared" si="56"/>
        <v>UPDATE crash_PERS SET NEWBACtxt = '.39 BAC' where RTRIM(NEWBAC)='39'</v>
      </c>
    </row>
    <row r="1952" spans="1:8" x14ac:dyDescent="0.25">
      <c r="A1952" s="7">
        <v>795</v>
      </c>
      <c r="B1952" s="6" t="s">
        <v>760</v>
      </c>
      <c r="C1952" s="7" t="s">
        <v>105</v>
      </c>
      <c r="D1952" s="11" t="s">
        <v>2469</v>
      </c>
      <c r="E1952" s="11">
        <v>40</v>
      </c>
      <c r="F1952" s="5" t="s">
        <v>2796</v>
      </c>
      <c r="G1952" s="5" t="s">
        <v>61</v>
      </c>
      <c r="H1952" s="5" t="str">
        <f t="shared" si="56"/>
        <v>UPDATE crash_PERS SET NEWBACtxt = '.40 BAC' where RTRIM(NEWBAC)='40'</v>
      </c>
    </row>
    <row r="1953" spans="1:8" x14ac:dyDescent="0.25">
      <c r="A1953" s="7">
        <v>796</v>
      </c>
      <c r="B1953" s="6" t="s">
        <v>761</v>
      </c>
      <c r="C1953" s="7" t="s">
        <v>105</v>
      </c>
      <c r="D1953" s="11" t="s">
        <v>2471</v>
      </c>
      <c r="E1953" s="11">
        <v>41</v>
      </c>
      <c r="F1953" s="5" t="s">
        <v>2797</v>
      </c>
      <c r="G1953" s="5" t="s">
        <v>61</v>
      </c>
      <c r="H1953" s="5" t="str">
        <f t="shared" si="56"/>
        <v>UPDATE crash_PERS SET NEWBACtxt = '.41 BAC' where RTRIM(NEWBAC)='41'</v>
      </c>
    </row>
    <row r="1954" spans="1:8" x14ac:dyDescent="0.25">
      <c r="A1954" s="7">
        <v>797</v>
      </c>
      <c r="B1954" s="6" t="s">
        <v>762</v>
      </c>
      <c r="C1954" s="7" t="s">
        <v>105</v>
      </c>
      <c r="D1954" s="11" t="s">
        <v>2473</v>
      </c>
      <c r="E1954" s="11">
        <v>42</v>
      </c>
      <c r="F1954" s="5" t="s">
        <v>2798</v>
      </c>
      <c r="G1954" s="5" t="s">
        <v>61</v>
      </c>
      <c r="H1954" s="5" t="str">
        <f t="shared" ref="H1954:H1977" si="57">"UPDATE crash_"&amp;TRIM(G1954)&amp;" SET "&amp;TRIM(C1954)&amp;"txt = '"&amp;TRIM(F1954)&amp;"' where RTRIM("&amp;TRIM(C1954)&amp;")='"&amp;TRIM(E1954)&amp;"'"</f>
        <v>UPDATE crash_PERS SET NEWBACtxt = '.42 BAC' where RTRIM(NEWBAC)='42'</v>
      </c>
    </row>
    <row r="1955" spans="1:8" x14ac:dyDescent="0.25">
      <c r="A1955" s="7">
        <v>798</v>
      </c>
      <c r="B1955" s="6" t="s">
        <v>763</v>
      </c>
      <c r="C1955" s="7" t="s">
        <v>105</v>
      </c>
      <c r="D1955" s="11" t="s">
        <v>2494</v>
      </c>
      <c r="E1955" s="11">
        <v>43</v>
      </c>
      <c r="F1955" s="5" t="s">
        <v>2799</v>
      </c>
      <c r="G1955" s="5" t="s">
        <v>61</v>
      </c>
      <c r="H1955" s="5" t="str">
        <f t="shared" si="57"/>
        <v>UPDATE crash_PERS SET NEWBACtxt = '.43 BAC' where RTRIM(NEWBAC)='43'</v>
      </c>
    </row>
    <row r="1956" spans="1:8" x14ac:dyDescent="0.25">
      <c r="A1956" s="7">
        <v>799</v>
      </c>
      <c r="B1956" s="6" t="s">
        <v>764</v>
      </c>
      <c r="C1956" s="7" t="s">
        <v>105</v>
      </c>
      <c r="D1956" s="11" t="s">
        <v>2495</v>
      </c>
      <c r="E1956" s="11">
        <v>44</v>
      </c>
      <c r="F1956" s="5" t="s">
        <v>2800</v>
      </c>
      <c r="G1956" s="5" t="s">
        <v>61</v>
      </c>
      <c r="H1956" s="5" t="str">
        <f t="shared" si="57"/>
        <v>UPDATE crash_PERS SET NEWBACtxt = '.44 BAC' where RTRIM(NEWBAC)='44'</v>
      </c>
    </row>
    <row r="1957" spans="1:8" x14ac:dyDescent="0.25">
      <c r="A1957" s="7">
        <v>800</v>
      </c>
      <c r="B1957" s="6" t="s">
        <v>765</v>
      </c>
      <c r="C1957" s="7" t="s">
        <v>105</v>
      </c>
      <c r="D1957" s="11" t="s">
        <v>2496</v>
      </c>
      <c r="E1957" s="11">
        <v>45</v>
      </c>
      <c r="F1957" s="5" t="s">
        <v>2801</v>
      </c>
      <c r="G1957" s="5" t="s">
        <v>61</v>
      </c>
      <c r="H1957" s="5" t="str">
        <f t="shared" si="57"/>
        <v>UPDATE crash_PERS SET NEWBACtxt = '.45 BAC' where RTRIM(NEWBAC)='45'</v>
      </c>
    </row>
    <row r="1958" spans="1:8" x14ac:dyDescent="0.25">
      <c r="A1958" s="7">
        <v>801</v>
      </c>
      <c r="B1958" s="6" t="s">
        <v>766</v>
      </c>
      <c r="C1958" s="7" t="s">
        <v>105</v>
      </c>
      <c r="D1958" s="11" t="s">
        <v>2497</v>
      </c>
      <c r="E1958" s="11">
        <v>46</v>
      </c>
      <c r="F1958" s="5" t="s">
        <v>2802</v>
      </c>
      <c r="G1958" s="5" t="s">
        <v>61</v>
      </c>
      <c r="H1958" s="5" t="str">
        <f t="shared" si="57"/>
        <v>UPDATE crash_PERS SET NEWBACtxt = '.46 BAC' where RTRIM(NEWBAC)='46'</v>
      </c>
    </row>
    <row r="1959" spans="1:8" x14ac:dyDescent="0.25">
      <c r="A1959" s="7">
        <v>802</v>
      </c>
      <c r="B1959" s="6" t="s">
        <v>767</v>
      </c>
      <c r="C1959" s="7" t="s">
        <v>105</v>
      </c>
      <c r="D1959" s="11" t="s">
        <v>2498</v>
      </c>
      <c r="E1959" s="11">
        <v>47</v>
      </c>
      <c r="F1959" s="5" t="s">
        <v>2803</v>
      </c>
      <c r="G1959" s="5" t="s">
        <v>61</v>
      </c>
      <c r="H1959" s="5" t="str">
        <f t="shared" si="57"/>
        <v>UPDATE crash_PERS SET NEWBACtxt = '.47 BAC' where RTRIM(NEWBAC)='47'</v>
      </c>
    </row>
    <row r="1960" spans="1:8" x14ac:dyDescent="0.25">
      <c r="A1960" s="7">
        <v>803</v>
      </c>
      <c r="B1960" s="6" t="s">
        <v>768</v>
      </c>
      <c r="C1960" s="7" t="s">
        <v>105</v>
      </c>
      <c r="D1960" s="11" t="s">
        <v>2499</v>
      </c>
      <c r="E1960" s="11">
        <v>48</v>
      </c>
      <c r="F1960" s="5" t="s">
        <v>2804</v>
      </c>
      <c r="G1960" s="5" t="s">
        <v>61</v>
      </c>
      <c r="H1960" s="5" t="str">
        <f t="shared" si="57"/>
        <v>UPDATE crash_PERS SET NEWBACtxt = '.48 BAC' where RTRIM(NEWBAC)='48'</v>
      </c>
    </row>
    <row r="1961" spans="1:8" x14ac:dyDescent="0.25">
      <c r="A1961" s="7">
        <v>804</v>
      </c>
      <c r="B1961" s="6" t="s">
        <v>769</v>
      </c>
      <c r="C1961" s="7" t="s">
        <v>105</v>
      </c>
      <c r="D1961" s="11" t="s">
        <v>2547</v>
      </c>
      <c r="E1961" s="11">
        <v>49</v>
      </c>
      <c r="F1961" s="5" t="s">
        <v>2805</v>
      </c>
      <c r="G1961" s="5" t="s">
        <v>61</v>
      </c>
      <c r="H1961" s="5" t="str">
        <f t="shared" si="57"/>
        <v>UPDATE crash_PERS SET NEWBACtxt = '.49 BAC' where RTRIM(NEWBAC)='49'</v>
      </c>
    </row>
    <row r="1962" spans="1:8" x14ac:dyDescent="0.25">
      <c r="A1962" s="7">
        <v>805</v>
      </c>
      <c r="B1962" s="6" t="s">
        <v>770</v>
      </c>
      <c r="C1962" s="7" t="s">
        <v>105</v>
      </c>
      <c r="D1962" s="11" t="s">
        <v>2525</v>
      </c>
      <c r="E1962" s="11">
        <v>50</v>
      </c>
      <c r="F1962" s="5" t="s">
        <v>2806</v>
      </c>
      <c r="G1962" s="5" t="s">
        <v>61</v>
      </c>
      <c r="H1962" s="5" t="str">
        <f t="shared" si="57"/>
        <v>UPDATE crash_PERS SET NEWBACtxt = '.50 BAC' where RTRIM(NEWBAC)='50'</v>
      </c>
    </row>
    <row r="1963" spans="1:8" x14ac:dyDescent="0.25">
      <c r="A1963" s="7">
        <v>806</v>
      </c>
      <c r="B1963" s="6" t="s">
        <v>771</v>
      </c>
      <c r="C1963" s="7" t="s">
        <v>105</v>
      </c>
      <c r="D1963" s="11" t="s">
        <v>2475</v>
      </c>
      <c r="E1963" s="11">
        <v>51</v>
      </c>
      <c r="F1963" s="5" t="s">
        <v>2807</v>
      </c>
      <c r="G1963" s="5" t="s">
        <v>61</v>
      </c>
      <c r="H1963" s="5" t="str">
        <f t="shared" si="57"/>
        <v>UPDATE crash_PERS SET NEWBACtxt = '.51 BAC' where RTRIM(NEWBAC)='51'</v>
      </c>
    </row>
    <row r="1964" spans="1:8" x14ac:dyDescent="0.25">
      <c r="A1964" s="7">
        <v>807</v>
      </c>
      <c r="B1964" s="6" t="s">
        <v>772</v>
      </c>
      <c r="C1964" s="7" t="s">
        <v>105</v>
      </c>
      <c r="D1964" s="11" t="s">
        <v>2476</v>
      </c>
      <c r="E1964" s="11">
        <v>52</v>
      </c>
      <c r="F1964" s="5" t="s">
        <v>2808</v>
      </c>
      <c r="G1964" s="5" t="s">
        <v>61</v>
      </c>
      <c r="H1964" s="5" t="str">
        <f t="shared" si="57"/>
        <v>UPDATE crash_PERS SET NEWBACtxt = '.52 BAC' where RTRIM(NEWBAC)='52'</v>
      </c>
    </row>
    <row r="1965" spans="1:8" x14ac:dyDescent="0.25">
      <c r="A1965" s="7">
        <v>808</v>
      </c>
      <c r="B1965" s="6" t="s">
        <v>773</v>
      </c>
      <c r="C1965" s="7" t="s">
        <v>105</v>
      </c>
      <c r="D1965" s="11" t="s">
        <v>2477</v>
      </c>
      <c r="E1965" s="11">
        <v>53</v>
      </c>
      <c r="F1965" s="5" t="s">
        <v>2809</v>
      </c>
      <c r="G1965" s="5" t="s">
        <v>61</v>
      </c>
      <c r="H1965" s="5" t="str">
        <f t="shared" si="57"/>
        <v>UPDATE crash_PERS SET NEWBACtxt = '.53 BAC' where RTRIM(NEWBAC)='53'</v>
      </c>
    </row>
    <row r="1966" spans="1:8" x14ac:dyDescent="0.25">
      <c r="A1966" s="7">
        <v>809</v>
      </c>
      <c r="B1966" s="6" t="s">
        <v>774</v>
      </c>
      <c r="C1966" s="7" t="s">
        <v>105</v>
      </c>
      <c r="D1966" s="11" t="s">
        <v>2478</v>
      </c>
      <c r="E1966" s="11">
        <v>54</v>
      </c>
      <c r="F1966" s="5" t="s">
        <v>2810</v>
      </c>
      <c r="G1966" s="5" t="s">
        <v>61</v>
      </c>
      <c r="H1966" s="5" t="str">
        <f t="shared" si="57"/>
        <v>UPDATE crash_PERS SET NEWBACtxt = '.54 BAC' where RTRIM(NEWBAC)='54'</v>
      </c>
    </row>
    <row r="1967" spans="1:8" x14ac:dyDescent="0.25">
      <c r="A1967" s="7">
        <v>810</v>
      </c>
      <c r="B1967" s="6" t="s">
        <v>775</v>
      </c>
      <c r="C1967" s="7" t="s">
        <v>105</v>
      </c>
      <c r="D1967" s="11" t="s">
        <v>2480</v>
      </c>
      <c r="E1967" s="11">
        <v>55</v>
      </c>
      <c r="F1967" s="5" t="s">
        <v>2811</v>
      </c>
      <c r="G1967" s="5" t="s">
        <v>61</v>
      </c>
      <c r="H1967" s="5" t="str">
        <f t="shared" si="57"/>
        <v>UPDATE crash_PERS SET NEWBACtxt = '.55 BAC' where RTRIM(NEWBAC)='55'</v>
      </c>
    </row>
    <row r="1968" spans="1:8" x14ac:dyDescent="0.25">
      <c r="A1968" s="7">
        <v>811</v>
      </c>
      <c r="B1968" s="6" t="s">
        <v>776</v>
      </c>
      <c r="C1968" s="7" t="s">
        <v>105</v>
      </c>
      <c r="D1968" s="11" t="s">
        <v>2481</v>
      </c>
      <c r="E1968" s="11">
        <v>56</v>
      </c>
      <c r="F1968" s="5" t="s">
        <v>2812</v>
      </c>
      <c r="G1968" s="5" t="s">
        <v>61</v>
      </c>
      <c r="H1968" s="5" t="str">
        <f t="shared" si="57"/>
        <v>UPDATE crash_PERS SET NEWBACtxt = '.56 BAC' where RTRIM(NEWBAC)='56'</v>
      </c>
    </row>
    <row r="1969" spans="1:8" x14ac:dyDescent="0.25">
      <c r="A1969" s="7">
        <v>812</v>
      </c>
      <c r="B1969" s="6" t="s">
        <v>777</v>
      </c>
      <c r="C1969" s="7" t="s">
        <v>105</v>
      </c>
      <c r="D1969" s="11" t="s">
        <v>2500</v>
      </c>
      <c r="E1969" s="11">
        <v>57</v>
      </c>
      <c r="F1969" s="5" t="s">
        <v>2813</v>
      </c>
      <c r="G1969" s="5" t="s">
        <v>61</v>
      </c>
      <c r="H1969" s="5" t="str">
        <f t="shared" si="57"/>
        <v>UPDATE crash_PERS SET NEWBACtxt = '.57 BAC' where RTRIM(NEWBAC)='57'</v>
      </c>
    </row>
    <row r="1970" spans="1:8" x14ac:dyDescent="0.25">
      <c r="A1970" s="7">
        <v>813</v>
      </c>
      <c r="B1970" s="6" t="s">
        <v>778</v>
      </c>
      <c r="C1970" s="7" t="s">
        <v>105</v>
      </c>
      <c r="D1970" s="11" t="s">
        <v>2550</v>
      </c>
      <c r="E1970" s="11">
        <v>58</v>
      </c>
      <c r="F1970" s="5" t="s">
        <v>2814</v>
      </c>
      <c r="G1970" s="5" t="s">
        <v>61</v>
      </c>
      <c r="H1970" s="5" t="str">
        <f t="shared" si="57"/>
        <v>UPDATE crash_PERS SET NEWBACtxt = '.58 BAC' where RTRIM(NEWBAC)='58'</v>
      </c>
    </row>
    <row r="1971" spans="1:8" x14ac:dyDescent="0.25">
      <c r="A1971" s="7">
        <v>814</v>
      </c>
      <c r="B1971" s="6" t="s">
        <v>779</v>
      </c>
      <c r="C1971" s="7" t="s">
        <v>105</v>
      </c>
      <c r="D1971" s="11" t="s">
        <v>2551</v>
      </c>
      <c r="E1971" s="11">
        <v>59</v>
      </c>
      <c r="F1971" s="5" t="s">
        <v>2815</v>
      </c>
      <c r="G1971" s="5" t="s">
        <v>61</v>
      </c>
      <c r="H1971" s="5" t="str">
        <f t="shared" si="57"/>
        <v>UPDATE crash_PERS SET NEWBACtxt = '.59 BAC' where RTRIM(NEWBAC)='59'</v>
      </c>
    </row>
    <row r="1972" spans="1:8" x14ac:dyDescent="0.25">
      <c r="A1972" s="7">
        <v>815</v>
      </c>
      <c r="B1972" s="6" t="s">
        <v>780</v>
      </c>
      <c r="C1972" s="7" t="s">
        <v>105</v>
      </c>
      <c r="D1972" s="11" t="s">
        <v>2553</v>
      </c>
      <c r="E1972" s="11">
        <v>60</v>
      </c>
      <c r="F1972" s="5" t="s">
        <v>2816</v>
      </c>
      <c r="G1972" s="5" t="s">
        <v>61</v>
      </c>
      <c r="H1972" s="5" t="str">
        <f t="shared" si="57"/>
        <v>UPDATE crash_PERS SET NEWBACtxt = '.60 BAC' where RTRIM(NEWBAC)='60'</v>
      </c>
    </row>
    <row r="1973" spans="1:8" x14ac:dyDescent="0.25">
      <c r="A1973" s="7">
        <v>816</v>
      </c>
      <c r="B1973" s="6" t="s">
        <v>781</v>
      </c>
      <c r="C1973" s="7" t="s">
        <v>105</v>
      </c>
      <c r="D1973" s="11" t="s">
        <v>2817</v>
      </c>
      <c r="E1973" s="11">
        <v>95</v>
      </c>
      <c r="F1973" s="5" t="s">
        <v>4979</v>
      </c>
      <c r="G1973" s="5" t="s">
        <v>61</v>
      </c>
      <c r="H1973" s="5" t="str">
        <f t="shared" si="57"/>
        <v>UPDATE crash_PERS SET NEWBACtxt = 'REFUSED TEST' where RTRIM(NEWBAC)='95'</v>
      </c>
    </row>
    <row r="1974" spans="1:8" x14ac:dyDescent="0.25">
      <c r="A1974" s="7">
        <v>817</v>
      </c>
      <c r="B1974" s="6" t="s">
        <v>782</v>
      </c>
      <c r="C1974" s="7" t="s">
        <v>105</v>
      </c>
      <c r="D1974" s="11" t="s">
        <v>2818</v>
      </c>
      <c r="E1974" s="11">
        <v>96</v>
      </c>
      <c r="F1974" s="5" t="s">
        <v>4980</v>
      </c>
      <c r="G1974" s="5" t="s">
        <v>61</v>
      </c>
      <c r="H1974" s="5" t="str">
        <f t="shared" si="57"/>
        <v>UPDATE crash_PERS SET NEWBACtxt = 'NOT TESTED' where RTRIM(NEWBAC)='96'</v>
      </c>
    </row>
    <row r="1975" spans="1:8" x14ac:dyDescent="0.25">
      <c r="A1975" s="7">
        <v>818</v>
      </c>
      <c r="B1975" s="6" t="s">
        <v>783</v>
      </c>
      <c r="C1975" s="7" t="s">
        <v>105</v>
      </c>
      <c r="D1975" s="11" t="s">
        <v>2819</v>
      </c>
      <c r="E1975" s="11">
        <v>97</v>
      </c>
      <c r="F1975" s="5" t="s">
        <v>4981</v>
      </c>
      <c r="G1975" s="5" t="s">
        <v>61</v>
      </c>
      <c r="H1975" s="5" t="str">
        <f t="shared" si="57"/>
        <v>UPDATE crash_PERS SET NEWBACtxt = 'TESTED-RESULT UNKNOWN' where RTRIM(NEWBAC)='97'</v>
      </c>
    </row>
    <row r="1976" spans="1:8" x14ac:dyDescent="0.25">
      <c r="A1976" s="7">
        <v>819</v>
      </c>
      <c r="B1976" s="6" t="s">
        <v>340</v>
      </c>
      <c r="C1976" s="7" t="s">
        <v>105</v>
      </c>
      <c r="D1976" s="11" t="s">
        <v>2512</v>
      </c>
      <c r="E1976" s="11">
        <v>98</v>
      </c>
      <c r="F1976" s="5" t="s">
        <v>2514</v>
      </c>
      <c r="G1976" s="5" t="s">
        <v>61</v>
      </c>
      <c r="H1976" s="5" t="str">
        <f t="shared" si="57"/>
        <v>UPDATE crash_PERS SET NEWBACtxt = 'NOT APPLICABLE' where RTRIM(NEWBAC)='98'</v>
      </c>
    </row>
    <row r="1977" spans="1:8" x14ac:dyDescent="0.25">
      <c r="A1977" s="7">
        <v>820</v>
      </c>
      <c r="B1977" s="6" t="s">
        <v>784</v>
      </c>
      <c r="C1977" s="7" t="s">
        <v>105</v>
      </c>
      <c r="D1977" s="11" t="s">
        <v>2485</v>
      </c>
      <c r="E1977" s="11">
        <v>99</v>
      </c>
      <c r="F1977" s="5" t="s">
        <v>2820</v>
      </c>
      <c r="G1977" s="5" t="s">
        <v>61</v>
      </c>
      <c r="H1977" s="5" t="str">
        <f t="shared" si="57"/>
        <v>UPDATE crash_PERS SET NEWBACtxt = 'UNKNOWN IF TESTD' where RTRIM(NEWBAC)='99'</v>
      </c>
    </row>
    <row r="1978" spans="1:8" x14ac:dyDescent="0.25">
      <c r="A1978" s="7">
        <v>845</v>
      </c>
      <c r="B1978" s="6" t="s">
        <v>792</v>
      </c>
      <c r="C1978" s="7" t="s">
        <v>106</v>
      </c>
      <c r="D1978" s="11" t="s">
        <v>2408</v>
      </c>
      <c r="E1978" s="11">
        <v>1</v>
      </c>
      <c r="F1978" s="5" t="s">
        <v>4983</v>
      </c>
      <c r="G1978" s="5" t="s">
        <v>61</v>
      </c>
      <c r="H1978" s="5" t="str">
        <f t="shared" ref="H1978:H1986" si="58">"UPDATE crash_"&amp;TRIM(G1978)&amp;" SET "&amp;TRIM(C1978)&amp;"txt = '"&amp;TRIM(F1978)&amp;"' where RTRIM("&amp;TRIM(C1978)&amp;")='"&amp;TRIM(E1978)&amp;"' or rtrim("&amp;TRIM(C1978)&amp;")='0"&amp;E1978&amp;"'"</f>
        <v>UPDATE crash_PERS SET PHYSCNDtxt = 'NORML-NO ALC/DRG' where RTRIM(PHYSCND)='1' or rtrim(PHYSCND)='01'</v>
      </c>
    </row>
    <row r="1979" spans="1:8" x14ac:dyDescent="0.25">
      <c r="A1979" s="7">
        <v>846</v>
      </c>
      <c r="B1979" s="6" t="s">
        <v>793</v>
      </c>
      <c r="C1979" s="7" t="s">
        <v>106</v>
      </c>
      <c r="D1979" s="11" t="s">
        <v>2410</v>
      </c>
      <c r="E1979" s="11">
        <v>2</v>
      </c>
      <c r="F1979" s="5" t="s">
        <v>2827</v>
      </c>
      <c r="G1979" s="5" t="s">
        <v>61</v>
      </c>
      <c r="H1979" s="5" t="str">
        <f t="shared" si="58"/>
        <v>UPDATE crash_PERS SET PHYSCNDtxt = 'UNDER THE INFLU' where RTRIM(PHYSCND)='2' or rtrim(PHYSCND)='02'</v>
      </c>
    </row>
    <row r="1980" spans="1:8" x14ac:dyDescent="0.25">
      <c r="A1980" s="7">
        <v>847</v>
      </c>
      <c r="B1980" s="6" t="s">
        <v>794</v>
      </c>
      <c r="C1980" s="7" t="s">
        <v>106</v>
      </c>
      <c r="D1980" s="11" t="s">
        <v>2412</v>
      </c>
      <c r="E1980" s="11">
        <v>3</v>
      </c>
      <c r="F1980" s="5" t="s">
        <v>4984</v>
      </c>
      <c r="G1980" s="5" t="s">
        <v>61</v>
      </c>
      <c r="H1980" s="5" t="str">
        <f t="shared" si="58"/>
        <v>UPDATE crash_PERS SET PHYSCNDtxt = 'HAD BEEN DRINKNG' where RTRIM(PHYSCND)='3' or rtrim(PHYSCND)='03'</v>
      </c>
    </row>
    <row r="1981" spans="1:8" x14ac:dyDescent="0.25">
      <c r="A1981" s="7">
        <v>848</v>
      </c>
      <c r="B1981" s="6" t="s">
        <v>795</v>
      </c>
      <c r="C1981" s="7" t="s">
        <v>106</v>
      </c>
      <c r="D1981" s="11" t="s">
        <v>2413</v>
      </c>
      <c r="E1981" s="11">
        <v>4</v>
      </c>
      <c r="F1981" s="5" t="s">
        <v>4985</v>
      </c>
      <c r="G1981" s="5" t="s">
        <v>61</v>
      </c>
      <c r="H1981" s="5" t="str">
        <f t="shared" si="58"/>
        <v>UPDATE crash_PERS SET PHYSCNDtxt = 'CMRL DRV &gt;.04BAC' where RTRIM(PHYSCND)='4' or rtrim(PHYSCND)='04'</v>
      </c>
    </row>
    <row r="1982" spans="1:8" x14ac:dyDescent="0.25">
      <c r="A1982" s="7">
        <v>849</v>
      </c>
      <c r="B1982" s="6" t="s">
        <v>796</v>
      </c>
      <c r="C1982" s="7" t="s">
        <v>106</v>
      </c>
      <c r="D1982" s="11" t="s">
        <v>2414</v>
      </c>
      <c r="E1982" s="11">
        <v>5</v>
      </c>
      <c r="F1982" s="5" t="s">
        <v>4986</v>
      </c>
      <c r="G1982" s="5" t="s">
        <v>61</v>
      </c>
      <c r="H1982" s="5" t="str">
        <f t="shared" si="58"/>
        <v>UPDATE crash_PERS SET PHYSCNDtxt = 'HAD BN TKNG DRGS' where RTRIM(PHYSCND)='5' or rtrim(PHYSCND)='05'</v>
      </c>
    </row>
    <row r="1983" spans="1:8" x14ac:dyDescent="0.25">
      <c r="A1983" s="7">
        <v>850</v>
      </c>
      <c r="B1983" s="6" t="s">
        <v>797</v>
      </c>
      <c r="C1983" s="7" t="s">
        <v>106</v>
      </c>
      <c r="D1983" s="11" t="s">
        <v>2416</v>
      </c>
      <c r="E1983" s="11">
        <v>6</v>
      </c>
      <c r="F1983" s="5" t="s">
        <v>4987</v>
      </c>
      <c r="G1983" s="5" t="s">
        <v>61</v>
      </c>
      <c r="H1983" s="5" t="str">
        <f t="shared" si="58"/>
        <v>UPDATE crash_PERS SET PHYSCNDtxt = 'AGGRESSIVE' where RTRIM(PHYSCND)='6' or rtrim(PHYSCND)='06'</v>
      </c>
    </row>
    <row r="1984" spans="1:8" x14ac:dyDescent="0.25">
      <c r="A1984" s="7">
        <v>851</v>
      </c>
      <c r="B1984" s="6" t="s">
        <v>798</v>
      </c>
      <c r="C1984" s="7" t="s">
        <v>106</v>
      </c>
      <c r="D1984" s="11" t="s">
        <v>2418</v>
      </c>
      <c r="E1984" s="11">
        <v>7</v>
      </c>
      <c r="F1984" s="5" t="s">
        <v>2828</v>
      </c>
      <c r="G1984" s="5" t="s">
        <v>61</v>
      </c>
      <c r="H1984" s="5" t="str">
        <f t="shared" si="58"/>
        <v>UPDATE crash_PERS SET PHYSCNDtxt = 'FATIGUED/ASLEEP' where RTRIM(PHYSCND)='7' or rtrim(PHYSCND)='07'</v>
      </c>
    </row>
    <row r="1985" spans="1:8" x14ac:dyDescent="0.25">
      <c r="A1985" s="7">
        <v>852</v>
      </c>
      <c r="B1985" s="6" t="s">
        <v>799</v>
      </c>
      <c r="C1985" s="7" t="s">
        <v>106</v>
      </c>
      <c r="D1985" s="11" t="s">
        <v>2430</v>
      </c>
      <c r="E1985" s="11">
        <v>8</v>
      </c>
      <c r="F1985" s="5" t="s">
        <v>4988</v>
      </c>
      <c r="G1985" s="5" t="s">
        <v>61</v>
      </c>
      <c r="H1985" s="5" t="str">
        <f t="shared" si="58"/>
        <v>UPDATE crash_PERS SET PHYSCNDtxt = 'PHYSICAL DISABIL' where RTRIM(PHYSCND)='8' or rtrim(PHYSCND)='08'</v>
      </c>
    </row>
    <row r="1986" spans="1:8" x14ac:dyDescent="0.25">
      <c r="A1986" s="7">
        <v>853</v>
      </c>
      <c r="B1986" s="6" t="s">
        <v>800</v>
      </c>
      <c r="C1986" s="7" t="s">
        <v>106</v>
      </c>
      <c r="D1986" s="11" t="s">
        <v>2432</v>
      </c>
      <c r="E1986" s="11">
        <v>9</v>
      </c>
      <c r="F1986" s="5" t="s">
        <v>2829</v>
      </c>
      <c r="G1986" s="5" t="s">
        <v>61</v>
      </c>
      <c r="H1986" s="5" t="str">
        <f t="shared" si="58"/>
        <v>UPDATE crash_PERS SET PHYSCNDtxt = 'ILL' where RTRIM(PHYSCND)='9' or rtrim(PHYSCND)='09'</v>
      </c>
    </row>
    <row r="1987" spans="1:8" x14ac:dyDescent="0.25">
      <c r="A1987" s="7">
        <v>854</v>
      </c>
      <c r="B1987" s="6" t="s">
        <v>801</v>
      </c>
      <c r="C1987" s="7" t="s">
        <v>106</v>
      </c>
      <c r="D1987" s="11" t="s">
        <v>2484</v>
      </c>
      <c r="E1987" s="11">
        <v>90</v>
      </c>
      <c r="F1987" s="5" t="s">
        <v>4989</v>
      </c>
      <c r="G1987" s="5" t="s">
        <v>61</v>
      </c>
      <c r="H1987" s="5" t="str">
        <f>"UPDATE crash_"&amp;TRIM(G1987)&amp;" SET "&amp;TRIM(C1987)&amp;"txt = '"&amp;TRIM(F1987)&amp;"' where RTRIM("&amp;TRIM(C1987)&amp;")='"&amp;TRIM(E1987)&amp;"'"</f>
        <v>UPDATE crash_PERS SET PHYSCNDtxt = 'OTHR PHYS CONDTN' where RTRIM(PHYSCND)='90'</v>
      </c>
    </row>
    <row r="1988" spans="1:8" x14ac:dyDescent="0.25">
      <c r="A1988" s="7">
        <v>855</v>
      </c>
      <c r="B1988" s="6" t="s">
        <v>340</v>
      </c>
      <c r="C1988" s="7" t="s">
        <v>106</v>
      </c>
      <c r="D1988" s="11" t="s">
        <v>2512</v>
      </c>
      <c r="E1988" s="11">
        <v>98</v>
      </c>
      <c r="F1988" s="5" t="s">
        <v>2514</v>
      </c>
      <c r="G1988" s="5" t="s">
        <v>61</v>
      </c>
      <c r="H1988" s="5" t="str">
        <f>"UPDATE crash_"&amp;TRIM(G1988)&amp;" SET "&amp;TRIM(C1988)&amp;"txt = '"&amp;TRIM(F1988)&amp;"' where RTRIM("&amp;TRIM(C1988)&amp;")='"&amp;TRIM(E1988)&amp;"'"</f>
        <v>UPDATE crash_PERS SET PHYSCNDtxt = 'NOT APPLICABLE' where RTRIM(PHYSCND)='98'</v>
      </c>
    </row>
    <row r="1989" spans="1:8" x14ac:dyDescent="0.25">
      <c r="A1989" s="7">
        <v>856</v>
      </c>
      <c r="B1989" s="6" t="s">
        <v>802</v>
      </c>
      <c r="C1989" s="7" t="s">
        <v>106</v>
      </c>
      <c r="D1989" s="11" t="s">
        <v>2485</v>
      </c>
      <c r="E1989" s="11">
        <v>99</v>
      </c>
      <c r="F1989" s="5" t="s">
        <v>4990</v>
      </c>
      <c r="G1989" s="5" t="s">
        <v>61</v>
      </c>
      <c r="H1989" s="5" t="str">
        <f>"UPDATE crash_"&amp;TRIM(G1989)&amp;" SET "&amp;TRIM(C1989)&amp;"txt = '"&amp;TRIM(F1989)&amp;"' where RTRIM("&amp;TRIM(C1989)&amp;")='"&amp;TRIM(E1989)&amp;"'"</f>
        <v>UPDATE crash_PERS SET PHYSCNDtxt = 'UNKN PHYS CONDTN' where RTRIM(PHYSCND)='99'</v>
      </c>
    </row>
    <row r="1990" spans="1:8" x14ac:dyDescent="0.25">
      <c r="A1990" s="7">
        <v>857</v>
      </c>
      <c r="B1990" s="6" t="s">
        <v>279</v>
      </c>
      <c r="C1990" s="7" t="s">
        <v>106</v>
      </c>
      <c r="D1990" s="11" t="s">
        <v>2486</v>
      </c>
      <c r="E1990" s="11">
        <v>0</v>
      </c>
      <c r="F1990" s="5" t="s">
        <v>2487</v>
      </c>
      <c r="G1990" s="5" t="s">
        <v>61</v>
      </c>
      <c r="H1990" s="5" t="str">
        <f t="shared" ref="H1990:H1999" si="59">"UPDATE crash_"&amp;TRIM(G1990)&amp;" SET "&amp;TRIM(C1990)&amp;"txt = '"&amp;TRIM(F1990)&amp;"' where RTRIM("&amp;TRIM(C1990)&amp;")='"&amp;TRIM(E1990)&amp;"' or rtrim("&amp;TRIM(C1990)&amp;")='0"&amp;E1990&amp;"'"</f>
        <v>UPDATE crash_PERS SET PHYSCNDtxt = 'LEFT BLANK' where RTRIM(PHYSCND)='0' or rtrim(PHYSCND)='00'</v>
      </c>
    </row>
    <row r="1991" spans="1:8" x14ac:dyDescent="0.25">
      <c r="A1991" s="7">
        <v>860</v>
      </c>
      <c r="B1991" s="6" t="s">
        <v>803</v>
      </c>
      <c r="C1991" s="7" t="s">
        <v>107</v>
      </c>
      <c r="D1991" s="11" t="s">
        <v>2408</v>
      </c>
      <c r="E1991" s="11">
        <v>1</v>
      </c>
      <c r="F1991" s="5" t="s">
        <v>4991</v>
      </c>
      <c r="G1991" s="5" t="s">
        <v>61</v>
      </c>
      <c r="H1991" s="5" t="str">
        <f t="shared" si="59"/>
        <v>UPDATE crash_PERS SET POSITNtxt = 'DRVR-INCLUD MCYC' where RTRIM(POSITN)='1' or rtrim(POSITN)='01'</v>
      </c>
    </row>
    <row r="1992" spans="1:8" x14ac:dyDescent="0.25">
      <c r="A1992" s="7">
        <v>861</v>
      </c>
      <c r="B1992" s="6" t="s">
        <v>804</v>
      </c>
      <c r="C1992" s="7" t="s">
        <v>107</v>
      </c>
      <c r="D1992" s="11" t="s">
        <v>2410</v>
      </c>
      <c r="E1992" s="11">
        <v>2</v>
      </c>
      <c r="F1992" s="5" t="s">
        <v>4992</v>
      </c>
      <c r="G1992" s="5" t="s">
        <v>61</v>
      </c>
      <c r="H1992" s="5" t="str">
        <f t="shared" si="59"/>
        <v>UPDATE crash_PERS SET POSITNtxt = 'FRONT CENTER' where RTRIM(POSITN)='2' or rtrim(POSITN)='02'</v>
      </c>
    </row>
    <row r="1993" spans="1:8" x14ac:dyDescent="0.25">
      <c r="A1993" s="7">
        <v>862</v>
      </c>
      <c r="B1993" s="6" t="s">
        <v>805</v>
      </c>
      <c r="C1993" s="7" t="s">
        <v>107</v>
      </c>
      <c r="D1993" s="11" t="s">
        <v>2412</v>
      </c>
      <c r="E1993" s="11">
        <v>3</v>
      </c>
      <c r="F1993" s="5" t="s">
        <v>2830</v>
      </c>
      <c r="G1993" s="5" t="s">
        <v>61</v>
      </c>
      <c r="H1993" s="5" t="str">
        <f t="shared" si="59"/>
        <v>UPDATE crash_PERS SET POSITNtxt = 'FRONT RIGHT' where RTRIM(POSITN)='3' or rtrim(POSITN)='03'</v>
      </c>
    </row>
    <row r="1994" spans="1:8" x14ac:dyDescent="0.25">
      <c r="A1994" s="7">
        <v>863</v>
      </c>
      <c r="B1994" s="6" t="s">
        <v>806</v>
      </c>
      <c r="C1994" s="7" t="s">
        <v>107</v>
      </c>
      <c r="D1994" s="11" t="s">
        <v>2413</v>
      </c>
      <c r="E1994" s="11">
        <v>4</v>
      </c>
      <c r="F1994" s="5" t="s">
        <v>4993</v>
      </c>
      <c r="G1994" s="5" t="s">
        <v>61</v>
      </c>
      <c r="H1994" s="5" t="str">
        <f t="shared" si="59"/>
        <v>UPDATE crash_PERS SET POSITNtxt = 'SECOND SEAT LEFT' where RTRIM(POSITN)='4' or rtrim(POSITN)='04'</v>
      </c>
    </row>
    <row r="1995" spans="1:8" x14ac:dyDescent="0.25">
      <c r="A1995" s="7">
        <v>864</v>
      </c>
      <c r="B1995" s="6" t="s">
        <v>807</v>
      </c>
      <c r="C1995" s="7" t="s">
        <v>107</v>
      </c>
      <c r="D1995" s="11" t="s">
        <v>2414</v>
      </c>
      <c r="E1995" s="11">
        <v>5</v>
      </c>
      <c r="F1995" s="5" t="s">
        <v>4994</v>
      </c>
      <c r="G1995" s="5" t="s">
        <v>61</v>
      </c>
      <c r="H1995" s="5" t="str">
        <f t="shared" si="59"/>
        <v>UPDATE crash_PERS SET POSITNtxt = 'SECOND SEAT CNTR' where RTRIM(POSITN)='5' or rtrim(POSITN)='05'</v>
      </c>
    </row>
    <row r="1996" spans="1:8" x14ac:dyDescent="0.25">
      <c r="A1996" s="7">
        <v>865</v>
      </c>
      <c r="B1996" s="6" t="s">
        <v>808</v>
      </c>
      <c r="C1996" s="7" t="s">
        <v>107</v>
      </c>
      <c r="D1996" s="11" t="s">
        <v>2416</v>
      </c>
      <c r="E1996" s="11">
        <v>6</v>
      </c>
      <c r="F1996" s="5" t="s">
        <v>4995</v>
      </c>
      <c r="G1996" s="5" t="s">
        <v>61</v>
      </c>
      <c r="H1996" s="5" t="str">
        <f t="shared" si="59"/>
        <v>UPDATE crash_PERS SET POSITNtxt = 'SECOND SEAT RGHT' where RTRIM(POSITN)='6' or rtrim(POSITN)='06'</v>
      </c>
    </row>
    <row r="1997" spans="1:8" x14ac:dyDescent="0.25">
      <c r="A1997" s="7">
        <v>866</v>
      </c>
      <c r="B1997" s="6" t="s">
        <v>809</v>
      </c>
      <c r="C1997" s="7" t="s">
        <v>107</v>
      </c>
      <c r="D1997" s="11" t="s">
        <v>2418</v>
      </c>
      <c r="E1997" s="11">
        <v>7</v>
      </c>
      <c r="F1997" s="5" t="s">
        <v>2831</v>
      </c>
      <c r="G1997" s="5" t="s">
        <v>61</v>
      </c>
      <c r="H1997" s="5" t="str">
        <f t="shared" si="59"/>
        <v>UPDATE crash_PERS SET POSITNtxt = 'THIRD SEAT LEFT' where RTRIM(POSITN)='7' or rtrim(POSITN)='07'</v>
      </c>
    </row>
    <row r="1998" spans="1:8" x14ac:dyDescent="0.25">
      <c r="A1998" s="7">
        <v>867</v>
      </c>
      <c r="B1998" s="6" t="s">
        <v>810</v>
      </c>
      <c r="C1998" s="7" t="s">
        <v>107</v>
      </c>
      <c r="D1998" s="11" t="s">
        <v>2430</v>
      </c>
      <c r="E1998" s="11">
        <v>8</v>
      </c>
      <c r="F1998" s="5" t="s">
        <v>4996</v>
      </c>
      <c r="G1998" s="5" t="s">
        <v>61</v>
      </c>
      <c r="H1998" s="5" t="str">
        <f t="shared" si="59"/>
        <v>UPDATE crash_PERS SET POSITNtxt = 'THIRD SEAT CENTR' where RTRIM(POSITN)='8' or rtrim(POSITN)='08'</v>
      </c>
    </row>
    <row r="1999" spans="1:8" x14ac:dyDescent="0.25">
      <c r="A1999" s="7">
        <v>868</v>
      </c>
      <c r="B1999" s="6" t="s">
        <v>811</v>
      </c>
      <c r="C1999" s="7" t="s">
        <v>107</v>
      </c>
      <c r="D1999" s="11" t="s">
        <v>2432</v>
      </c>
      <c r="E1999" s="11">
        <v>9</v>
      </c>
      <c r="F1999" s="5" t="s">
        <v>4997</v>
      </c>
      <c r="G1999" s="5" t="s">
        <v>61</v>
      </c>
      <c r="H1999" s="5" t="str">
        <f t="shared" si="59"/>
        <v>UPDATE crash_PERS SET POSITNtxt = 'THIRD SEAT RIGHT' where RTRIM(POSITN)='9' or rtrim(POSITN)='09'</v>
      </c>
    </row>
    <row r="2000" spans="1:8" x14ac:dyDescent="0.25">
      <c r="A2000" s="7">
        <v>869</v>
      </c>
      <c r="B2000" s="6" t="s">
        <v>812</v>
      </c>
      <c r="C2000" s="7" t="s">
        <v>107</v>
      </c>
      <c r="D2000" s="11" t="s">
        <v>2433</v>
      </c>
      <c r="E2000" s="11">
        <v>10</v>
      </c>
      <c r="F2000" s="5" t="s">
        <v>4998</v>
      </c>
      <c r="G2000" s="5" t="s">
        <v>61</v>
      </c>
      <c r="H2000" s="5" t="str">
        <f t="shared" ref="H2000:H2023" si="60">"UPDATE crash_"&amp;TRIM(G2000)&amp;" SET "&amp;TRIM(C2000)&amp;"txt = '"&amp;TRIM(F2000)&amp;"' where RTRIM("&amp;TRIM(C2000)&amp;")='"&amp;TRIM(E2000)&amp;"'"</f>
        <v>UPDATE crash_PERS SET POSITNtxt = 'OUTSIDE OF VEHIC' where RTRIM(POSITN)='10'</v>
      </c>
    </row>
    <row r="2001" spans="1:8" x14ac:dyDescent="0.25">
      <c r="A2001" s="7">
        <v>870</v>
      </c>
      <c r="B2001" s="6" t="s">
        <v>813</v>
      </c>
      <c r="C2001" s="7" t="s">
        <v>107</v>
      </c>
      <c r="D2001" s="11" t="s">
        <v>2434</v>
      </c>
      <c r="E2001" s="11">
        <v>11</v>
      </c>
      <c r="F2001" s="5" t="s">
        <v>2832</v>
      </c>
      <c r="G2001" s="5" t="s">
        <v>61</v>
      </c>
      <c r="H2001" s="5" t="str">
        <f t="shared" si="60"/>
        <v>UPDATE crash_PERS SET POSITNtxt = 'TRAILING UNIT' where RTRIM(POSITN)='11'</v>
      </c>
    </row>
    <row r="2002" spans="1:8" x14ac:dyDescent="0.25">
      <c r="A2002" s="7">
        <v>871</v>
      </c>
      <c r="B2002" s="6" t="s">
        <v>814</v>
      </c>
      <c r="C2002" s="7" t="s">
        <v>107</v>
      </c>
      <c r="D2002" s="11" t="s">
        <v>2435</v>
      </c>
      <c r="E2002" s="11">
        <v>12</v>
      </c>
      <c r="F2002" s="5" t="s">
        <v>4999</v>
      </c>
      <c r="G2002" s="5" t="s">
        <v>61</v>
      </c>
      <c r="H2002" s="5" t="str">
        <f t="shared" si="60"/>
        <v>UPDATE crash_PERS SET POSITNtxt = 'PICKUP TRUCK BED' where RTRIM(POSITN)='12'</v>
      </c>
    </row>
    <row r="2003" spans="1:8" x14ac:dyDescent="0.25">
      <c r="A2003" s="7">
        <v>872</v>
      </c>
      <c r="B2003" s="6" t="s">
        <v>815</v>
      </c>
      <c r="C2003" s="7" t="s">
        <v>107</v>
      </c>
      <c r="D2003" s="11" t="s">
        <v>2436</v>
      </c>
      <c r="E2003" s="11">
        <v>13</v>
      </c>
      <c r="F2003" s="5" t="s">
        <v>5000</v>
      </c>
      <c r="G2003" s="5" t="s">
        <v>61</v>
      </c>
      <c r="H2003" s="5" t="str">
        <f t="shared" si="60"/>
        <v>UPDATE crash_PERS SET POSITNtxt = 'TRUCK CAB SLEEPR' where RTRIM(POSITN)='13'</v>
      </c>
    </row>
    <row r="2004" spans="1:8" x14ac:dyDescent="0.25">
      <c r="A2004" s="7">
        <v>873</v>
      </c>
      <c r="B2004" s="6" t="s">
        <v>816</v>
      </c>
      <c r="C2004" s="7" t="s">
        <v>107</v>
      </c>
      <c r="D2004" s="11" t="s">
        <v>2437</v>
      </c>
      <c r="E2004" s="11">
        <v>14</v>
      </c>
      <c r="F2004" s="5" t="s">
        <v>5001</v>
      </c>
      <c r="G2004" s="5" t="s">
        <v>61</v>
      </c>
      <c r="H2004" s="5" t="str">
        <f t="shared" si="60"/>
        <v>UPDATE crash_PERS SET POSITNtxt = 'PSG IN OTHER POS' where RTRIM(POSITN)='14'</v>
      </c>
    </row>
    <row r="2005" spans="1:8" x14ac:dyDescent="0.25">
      <c r="A2005" s="7">
        <v>874</v>
      </c>
      <c r="B2005" s="6" t="s">
        <v>817</v>
      </c>
      <c r="C2005" s="7" t="s">
        <v>107</v>
      </c>
      <c r="D2005" s="11" t="s">
        <v>2488</v>
      </c>
      <c r="E2005" s="11">
        <v>15</v>
      </c>
      <c r="F2005" s="5" t="s">
        <v>5002</v>
      </c>
      <c r="G2005" s="5" t="s">
        <v>61</v>
      </c>
      <c r="H2005" s="5" t="str">
        <f t="shared" si="60"/>
        <v>UPDATE crash_PERS SET POSITNtxt = 'PSG IN UNKN POSN' where RTRIM(POSITN)='15'</v>
      </c>
    </row>
    <row r="2006" spans="1:8" x14ac:dyDescent="0.25">
      <c r="A2006" s="7">
        <v>875</v>
      </c>
      <c r="B2006" s="6" t="s">
        <v>818</v>
      </c>
      <c r="C2006" s="7" t="s">
        <v>107</v>
      </c>
      <c r="D2006" s="11" t="s">
        <v>2439</v>
      </c>
      <c r="E2006" s="11">
        <v>16</v>
      </c>
      <c r="F2006" s="5" t="s">
        <v>5003</v>
      </c>
      <c r="G2006" s="5" t="s">
        <v>61</v>
      </c>
      <c r="H2006" s="5" t="str">
        <f t="shared" si="60"/>
        <v>UPDATE crash_PERS SET POSITNtxt = 'FRONT LEFT-NONDR' where RTRIM(POSITN)='16'</v>
      </c>
    </row>
    <row r="2007" spans="1:8" x14ac:dyDescent="0.25">
      <c r="A2007" s="7">
        <v>876</v>
      </c>
      <c r="B2007" s="6" t="s">
        <v>819</v>
      </c>
      <c r="C2007" s="7" t="s">
        <v>107</v>
      </c>
      <c r="D2007" s="11" t="s">
        <v>2522</v>
      </c>
      <c r="E2007" s="11">
        <v>19</v>
      </c>
      <c r="F2007" s="5" t="s">
        <v>5004</v>
      </c>
      <c r="G2007" s="5" t="s">
        <v>61</v>
      </c>
      <c r="H2007" s="5" t="str">
        <f t="shared" si="60"/>
        <v>UPDATE crash_PERS SET POSITNtxt = 'UNKN IF DRV /PSG' where RTRIM(POSITN)='19'</v>
      </c>
    </row>
    <row r="2008" spans="1:8" x14ac:dyDescent="0.25">
      <c r="A2008" s="7">
        <v>877</v>
      </c>
      <c r="B2008" s="6" t="s">
        <v>820</v>
      </c>
      <c r="C2008" s="7" t="s">
        <v>107</v>
      </c>
      <c r="D2008" s="11" t="s">
        <v>2441</v>
      </c>
      <c r="E2008" s="11">
        <v>21</v>
      </c>
      <c r="F2008" s="5" t="s">
        <v>5005</v>
      </c>
      <c r="G2008" s="5" t="s">
        <v>61</v>
      </c>
      <c r="H2008" s="5" t="str">
        <f t="shared" si="60"/>
        <v>UPDATE crash_PERS SET POSITNtxt = 'XWLK-MRKD-AT INT' where RTRIM(POSITN)='21'</v>
      </c>
    </row>
    <row r="2009" spans="1:8" x14ac:dyDescent="0.25">
      <c r="A2009" s="7">
        <v>878</v>
      </c>
      <c r="B2009" s="6" t="s">
        <v>821</v>
      </c>
      <c r="C2009" s="7" t="s">
        <v>107</v>
      </c>
      <c r="D2009" s="11" t="s">
        <v>2443</v>
      </c>
      <c r="E2009" s="11">
        <v>22</v>
      </c>
      <c r="F2009" s="5" t="s">
        <v>5006</v>
      </c>
      <c r="G2009" s="5" t="s">
        <v>61</v>
      </c>
      <c r="H2009" s="5" t="str">
        <f t="shared" si="60"/>
        <v>UPDATE crash_PERS SET POSITNtxt = 'XWLK-UNMRKD-AT I' where RTRIM(POSITN)='22'</v>
      </c>
    </row>
    <row r="2010" spans="1:8" x14ac:dyDescent="0.25">
      <c r="A2010" s="7">
        <v>879</v>
      </c>
      <c r="B2010" s="6" t="s">
        <v>822</v>
      </c>
      <c r="C2010" s="7" t="s">
        <v>107</v>
      </c>
      <c r="D2010" s="11" t="s">
        <v>2444</v>
      </c>
      <c r="E2010" s="11">
        <v>23</v>
      </c>
      <c r="F2010" s="5" t="s">
        <v>5007</v>
      </c>
      <c r="G2010" s="5" t="s">
        <v>61</v>
      </c>
      <c r="H2010" s="5" t="str">
        <f t="shared" si="60"/>
        <v>UPDATE crash_PERS SET POSITNtxt = 'XWLK NOT AT INTS' where RTRIM(POSITN)='23'</v>
      </c>
    </row>
    <row r="2011" spans="1:8" x14ac:dyDescent="0.25">
      <c r="A2011" s="7">
        <v>880</v>
      </c>
      <c r="B2011" s="6" t="s">
        <v>823</v>
      </c>
      <c r="C2011" s="7" t="s">
        <v>107</v>
      </c>
      <c r="D2011" s="11" t="s">
        <v>2445</v>
      </c>
      <c r="E2011" s="11">
        <v>24</v>
      </c>
      <c r="F2011" s="5" t="s">
        <v>5008</v>
      </c>
      <c r="G2011" s="5" t="s">
        <v>61</v>
      </c>
      <c r="H2011" s="5" t="str">
        <f t="shared" si="60"/>
        <v>UPDATE crash_PERS SET POSITNtxt = 'XWLK AT DRWY ACS' where RTRIM(POSITN)='24'</v>
      </c>
    </row>
    <row r="2012" spans="1:8" x14ac:dyDescent="0.25">
      <c r="A2012" s="7">
        <v>881</v>
      </c>
      <c r="B2012" s="6" t="s">
        <v>824</v>
      </c>
      <c r="C2012" s="7" t="s">
        <v>107</v>
      </c>
      <c r="D2012" s="11" t="s">
        <v>2446</v>
      </c>
      <c r="E2012" s="11">
        <v>25</v>
      </c>
      <c r="F2012" s="5" t="s">
        <v>5009</v>
      </c>
      <c r="G2012" s="5" t="s">
        <v>61</v>
      </c>
      <c r="H2012" s="5" t="str">
        <f t="shared" si="60"/>
        <v>UPDATE crash_PERS SET POSITNtxt = 'IN ROADWAY' where RTRIM(POSITN)='25'</v>
      </c>
    </row>
    <row r="2013" spans="1:8" x14ac:dyDescent="0.25">
      <c r="A2013" s="7">
        <v>882</v>
      </c>
      <c r="B2013" s="6" t="s">
        <v>825</v>
      </c>
      <c r="C2013" s="7" t="s">
        <v>107</v>
      </c>
      <c r="D2013" s="11" t="s">
        <v>2447</v>
      </c>
      <c r="E2013" s="11">
        <v>26</v>
      </c>
      <c r="F2013" s="5" t="s">
        <v>4748</v>
      </c>
      <c r="G2013" s="5" t="s">
        <v>61</v>
      </c>
      <c r="H2013" s="5" t="str">
        <f t="shared" si="60"/>
        <v>UPDATE crash_PERS SET POSITNtxt = 'NOT IN ROADWAY' where RTRIM(POSITN)='26'</v>
      </c>
    </row>
    <row r="2014" spans="1:8" x14ac:dyDescent="0.25">
      <c r="A2014" s="7">
        <v>883</v>
      </c>
      <c r="B2014" s="6" t="s">
        <v>826</v>
      </c>
      <c r="C2014" s="7" t="s">
        <v>107</v>
      </c>
      <c r="D2014" s="11" t="s">
        <v>2449</v>
      </c>
      <c r="E2014" s="11">
        <v>27</v>
      </c>
      <c r="F2014" s="5" t="s">
        <v>5010</v>
      </c>
      <c r="G2014" s="5" t="s">
        <v>61</v>
      </c>
      <c r="H2014" s="5" t="str">
        <f t="shared" si="60"/>
        <v>UPDATE crash_PERS SET POSITNtxt = 'MEDIAN(NOT SHLD)' where RTRIM(POSITN)='27'</v>
      </c>
    </row>
    <row r="2015" spans="1:8" x14ac:dyDescent="0.25">
      <c r="A2015" s="7">
        <v>884</v>
      </c>
      <c r="B2015" s="6" t="s">
        <v>827</v>
      </c>
      <c r="C2015" s="7" t="s">
        <v>107</v>
      </c>
      <c r="D2015" s="11" t="s">
        <v>2451</v>
      </c>
      <c r="E2015" s="11">
        <v>28</v>
      </c>
      <c r="F2015" s="5" t="s">
        <v>5011</v>
      </c>
      <c r="G2015" s="5" t="s">
        <v>61</v>
      </c>
      <c r="H2015" s="5" t="str">
        <f t="shared" si="60"/>
        <v>UPDATE crash_PERS SET POSITNtxt = 'ISLAND' where RTRIM(POSITN)='28'</v>
      </c>
    </row>
    <row r="2016" spans="1:8" x14ac:dyDescent="0.25">
      <c r="A2016" s="7">
        <v>885</v>
      </c>
      <c r="B2016" s="6" t="s">
        <v>828</v>
      </c>
      <c r="C2016" s="7" t="s">
        <v>107</v>
      </c>
      <c r="D2016" s="11" t="s">
        <v>2453</v>
      </c>
      <c r="E2016" s="11">
        <v>29</v>
      </c>
      <c r="F2016" s="5" t="s">
        <v>5012</v>
      </c>
      <c r="G2016" s="5" t="s">
        <v>61</v>
      </c>
      <c r="H2016" s="5" t="str">
        <f t="shared" si="60"/>
        <v>UPDATE crash_PERS SET POSITNtxt = 'SHOULDER' where RTRIM(POSITN)='29'</v>
      </c>
    </row>
    <row r="2017" spans="1:8" x14ac:dyDescent="0.25">
      <c r="A2017" s="7">
        <v>886</v>
      </c>
      <c r="B2017" s="6" t="s">
        <v>829</v>
      </c>
      <c r="C2017" s="7" t="s">
        <v>107</v>
      </c>
      <c r="D2017" s="11" t="s">
        <v>2455</v>
      </c>
      <c r="E2017" s="11">
        <v>30</v>
      </c>
      <c r="F2017" s="5" t="s">
        <v>5013</v>
      </c>
      <c r="G2017" s="5" t="s">
        <v>61</v>
      </c>
      <c r="H2017" s="5" t="str">
        <f t="shared" si="60"/>
        <v>UPDATE crash_PERS SET POSITNtxt = 'SIDEWALK' where RTRIM(POSITN)='30'</v>
      </c>
    </row>
    <row r="2018" spans="1:8" x14ac:dyDescent="0.25">
      <c r="A2018" s="7">
        <v>887</v>
      </c>
      <c r="B2018" s="6" t="s">
        <v>830</v>
      </c>
      <c r="C2018" s="7" t="s">
        <v>107</v>
      </c>
      <c r="D2018" s="11" t="s">
        <v>2456</v>
      </c>
      <c r="E2018" s="11">
        <v>31</v>
      </c>
      <c r="F2018" s="5" t="s">
        <v>2833</v>
      </c>
      <c r="G2018" s="5" t="s">
        <v>61</v>
      </c>
      <c r="H2018" s="5" t="str">
        <f t="shared" si="60"/>
        <v>UPDATE crash_PERS SET POSITNtxt = 'WTHN 10FT OF RD' where RTRIM(POSITN)='31'</v>
      </c>
    </row>
    <row r="2019" spans="1:8" x14ac:dyDescent="0.25">
      <c r="A2019" s="7">
        <v>888</v>
      </c>
      <c r="B2019" s="6" t="s">
        <v>831</v>
      </c>
      <c r="C2019" s="7" t="s">
        <v>107</v>
      </c>
      <c r="D2019" s="11" t="s">
        <v>2457</v>
      </c>
      <c r="E2019" s="11">
        <v>32</v>
      </c>
      <c r="F2019" s="5" t="s">
        <v>2834</v>
      </c>
      <c r="G2019" s="5" t="s">
        <v>61</v>
      </c>
      <c r="H2019" s="5" t="str">
        <f t="shared" si="60"/>
        <v>UPDATE crash_PERS SET POSITNtxt = 'BYND 10FT OF RD' where RTRIM(POSITN)='32'</v>
      </c>
    </row>
    <row r="2020" spans="1:8" x14ac:dyDescent="0.25">
      <c r="A2020" s="7">
        <v>889</v>
      </c>
      <c r="B2020" s="6" t="s">
        <v>832</v>
      </c>
      <c r="C2020" s="7" t="s">
        <v>107</v>
      </c>
      <c r="D2020" s="11" t="s">
        <v>2458</v>
      </c>
      <c r="E2020" s="11">
        <v>33</v>
      </c>
      <c r="F2020" s="5" t="s">
        <v>2835</v>
      </c>
      <c r="G2020" s="5" t="s">
        <v>61</v>
      </c>
      <c r="H2020" s="5" t="str">
        <f t="shared" si="60"/>
        <v>UPDATE crash_PERS SET POSITNtxt = 'OUTSIDE OF TRFW' where RTRIM(POSITN)='33'</v>
      </c>
    </row>
    <row r="2021" spans="1:8" x14ac:dyDescent="0.25">
      <c r="A2021" s="7">
        <v>890</v>
      </c>
      <c r="B2021" s="6" t="s">
        <v>833</v>
      </c>
      <c r="C2021" s="7" t="s">
        <v>107</v>
      </c>
      <c r="D2021" s="11" t="s">
        <v>2460</v>
      </c>
      <c r="E2021" s="11">
        <v>34</v>
      </c>
      <c r="F2021" s="5" t="s">
        <v>2836</v>
      </c>
      <c r="G2021" s="5" t="s">
        <v>61</v>
      </c>
      <c r="H2021" s="5" t="str">
        <f t="shared" si="60"/>
        <v>UPDATE crash_PERS SET POSITNtxt = 'SHARED USE PATH' where RTRIM(POSITN)='34'</v>
      </c>
    </row>
    <row r="2022" spans="1:8" x14ac:dyDescent="0.25">
      <c r="A2022" s="7">
        <v>891</v>
      </c>
      <c r="B2022" s="6" t="s">
        <v>834</v>
      </c>
      <c r="C2022" s="7" t="s">
        <v>107</v>
      </c>
      <c r="D2022" s="11" t="s">
        <v>2462</v>
      </c>
      <c r="E2022" s="11">
        <v>35</v>
      </c>
      <c r="F2022" s="5" t="s">
        <v>5014</v>
      </c>
      <c r="G2022" s="5" t="s">
        <v>61</v>
      </c>
      <c r="H2022" s="5" t="str">
        <f t="shared" si="60"/>
        <v>UPDATE crash_PERS SET POSITNtxt = 'OTH NONMOT LOC' where RTRIM(POSITN)='35'</v>
      </c>
    </row>
    <row r="2023" spans="1:8" x14ac:dyDescent="0.25">
      <c r="A2023" s="7">
        <v>892</v>
      </c>
      <c r="B2023" s="6" t="s">
        <v>835</v>
      </c>
      <c r="C2023" s="7" t="s">
        <v>107</v>
      </c>
      <c r="D2023" s="11" t="s">
        <v>2463</v>
      </c>
      <c r="E2023" s="11">
        <v>36</v>
      </c>
      <c r="F2023" s="5" t="s">
        <v>5015</v>
      </c>
      <c r="G2023" s="5" t="s">
        <v>61</v>
      </c>
      <c r="H2023" s="5" t="str">
        <f t="shared" si="60"/>
        <v>UPDATE crash_PERS SET POSITNtxt = 'UNK NONMOT LOC' where RTRIM(POSITN)='36'</v>
      </c>
    </row>
    <row r="2024" spans="1:8" x14ac:dyDescent="0.25">
      <c r="A2024" s="7">
        <v>893</v>
      </c>
      <c r="B2024" s="6" t="s">
        <v>279</v>
      </c>
      <c r="C2024" s="7" t="s">
        <v>107</v>
      </c>
      <c r="D2024" s="11" t="s">
        <v>2486</v>
      </c>
      <c r="E2024" s="11">
        <v>0</v>
      </c>
      <c r="F2024" s="5" t="s">
        <v>2487</v>
      </c>
      <c r="G2024" s="5" t="s">
        <v>61</v>
      </c>
      <c r="H2024" s="5" t="str">
        <f t="shared" ref="H2024:H2039" si="61">"UPDATE crash_"&amp;TRIM(G2024)&amp;" SET "&amp;TRIM(C2024)&amp;"txt = '"&amp;TRIM(F2024)&amp;"' where RTRIM("&amp;TRIM(C2024)&amp;")='"&amp;TRIM(E2024)&amp;"' or rtrim("&amp;TRIM(C2024)&amp;")='0"&amp;E2024&amp;"'"</f>
        <v>UPDATE crash_PERS SET POSITNtxt = 'LEFT BLANK' where RTRIM(POSITN)='0' or rtrim(POSITN)='00'</v>
      </c>
    </row>
    <row r="2025" spans="1:8" x14ac:dyDescent="0.25">
      <c r="A2025" s="7">
        <v>963</v>
      </c>
      <c r="B2025" s="6" t="s">
        <v>499</v>
      </c>
      <c r="C2025" s="7" t="s">
        <v>108</v>
      </c>
      <c r="D2025" s="11" t="s">
        <v>2408</v>
      </c>
      <c r="E2025" s="11">
        <v>1</v>
      </c>
      <c r="F2025" s="5" t="s">
        <v>4865</v>
      </c>
      <c r="G2025" s="5" t="s">
        <v>61</v>
      </c>
      <c r="H2025" s="5" t="str">
        <f t="shared" si="61"/>
        <v>UPDATE crash_PERS SET RECOMNDtxt = 'NONE' where RTRIM(RECOMND)='1' or rtrim(RECOMND)='01'</v>
      </c>
    </row>
    <row r="2026" spans="1:8" x14ac:dyDescent="0.25">
      <c r="A2026" s="7">
        <v>964</v>
      </c>
      <c r="B2026" s="6" t="s">
        <v>882</v>
      </c>
      <c r="C2026" s="7" t="s">
        <v>108</v>
      </c>
      <c r="D2026" s="11" t="s">
        <v>2410</v>
      </c>
      <c r="E2026" s="11">
        <v>2</v>
      </c>
      <c r="F2026" s="5" t="s">
        <v>2855</v>
      </c>
      <c r="G2026" s="5" t="s">
        <v>61</v>
      </c>
      <c r="H2026" s="5" t="str">
        <f t="shared" si="61"/>
        <v>UPDATE crash_PERS SET RECOMNDtxt = 'PHYSICAL EXAM' where RTRIM(RECOMND)='2' or rtrim(RECOMND)='02'</v>
      </c>
    </row>
    <row r="2027" spans="1:8" x14ac:dyDescent="0.25">
      <c r="A2027" s="7">
        <v>965</v>
      </c>
      <c r="B2027" s="6" t="s">
        <v>883</v>
      </c>
      <c r="C2027" s="7" t="s">
        <v>108</v>
      </c>
      <c r="D2027" s="11" t="s">
        <v>2412</v>
      </c>
      <c r="E2027" s="11">
        <v>3</v>
      </c>
      <c r="F2027" s="5" t="s">
        <v>2856</v>
      </c>
      <c r="G2027" s="5" t="s">
        <v>61</v>
      </c>
      <c r="H2027" s="5" t="str">
        <f t="shared" si="61"/>
        <v>UPDATE crash_PERS SET RECOMNDtxt = 'DRIVER EXAM' where RTRIM(RECOMND)='3' or rtrim(RECOMND)='03'</v>
      </c>
    </row>
    <row r="2028" spans="1:8" x14ac:dyDescent="0.25">
      <c r="A2028" s="7">
        <v>966</v>
      </c>
      <c r="B2028" s="6" t="s">
        <v>884</v>
      </c>
      <c r="C2028" s="7" t="s">
        <v>108</v>
      </c>
      <c r="D2028" s="11" t="s">
        <v>2413</v>
      </c>
      <c r="E2028" s="11">
        <v>4</v>
      </c>
      <c r="F2028" s="5" t="s">
        <v>5040</v>
      </c>
      <c r="G2028" s="5" t="s">
        <v>61</v>
      </c>
      <c r="H2028" s="5" t="str">
        <f t="shared" si="61"/>
        <v>UPDATE crash_PERS SET RECOMNDtxt = 'PHY + DRV EXAM' where RTRIM(RECOMND)='4' or rtrim(RECOMND)='04'</v>
      </c>
    </row>
    <row r="2029" spans="1:8" x14ac:dyDescent="0.25">
      <c r="A2029" s="7">
        <v>967</v>
      </c>
      <c r="B2029" s="6" t="s">
        <v>885</v>
      </c>
      <c r="C2029" s="7" t="s">
        <v>108</v>
      </c>
      <c r="D2029" s="11" t="s">
        <v>2430</v>
      </c>
      <c r="E2029" s="11">
        <v>8</v>
      </c>
      <c r="F2029" s="5" t="s">
        <v>2514</v>
      </c>
      <c r="G2029" s="5" t="s">
        <v>61</v>
      </c>
      <c r="H2029" s="5" t="str">
        <f t="shared" si="61"/>
        <v>UPDATE crash_PERS SET RECOMNDtxt = 'NOT APPLICABLE' where RTRIM(RECOMND)='8' or rtrim(RECOMND)='08'</v>
      </c>
    </row>
    <row r="2030" spans="1:8" x14ac:dyDescent="0.25">
      <c r="A2030" s="7">
        <v>968</v>
      </c>
      <c r="B2030" s="6" t="s">
        <v>886</v>
      </c>
      <c r="C2030" s="7" t="s">
        <v>108</v>
      </c>
      <c r="D2030" s="11" t="s">
        <v>2730</v>
      </c>
      <c r="E2030" s="11">
        <v>0</v>
      </c>
      <c r="F2030" s="5" t="s">
        <v>2487</v>
      </c>
      <c r="G2030" s="5" t="s">
        <v>61</v>
      </c>
      <c r="H2030" s="5" t="str">
        <f t="shared" si="61"/>
        <v>UPDATE crash_PERS SET RECOMNDtxt = 'LEFT BLANK' where RTRIM(RECOMND)='0' or rtrim(RECOMND)='00'</v>
      </c>
    </row>
    <row r="2031" spans="1:8" x14ac:dyDescent="0.25">
      <c r="A2031" s="7">
        <v>998</v>
      </c>
      <c r="B2031" s="6" t="s">
        <v>911</v>
      </c>
      <c r="C2031" s="7" t="s">
        <v>111</v>
      </c>
      <c r="D2031" s="11" t="s">
        <v>2408</v>
      </c>
      <c r="E2031" s="11">
        <v>1</v>
      </c>
      <c r="F2031" s="5" t="s">
        <v>5060</v>
      </c>
      <c r="G2031" s="5" t="s">
        <v>61</v>
      </c>
      <c r="H2031" s="5" t="str">
        <f t="shared" si="61"/>
        <v>UPDATE crash_PERS SET SAFEQPtxt = 'BELTS NOT USED' where RTRIM(SAFEQP)='1' or rtrim(SAFEQP)='01'</v>
      </c>
    </row>
    <row r="2032" spans="1:8" x14ac:dyDescent="0.25">
      <c r="A2032" s="7">
        <v>999</v>
      </c>
      <c r="B2032" s="6" t="s">
        <v>912</v>
      </c>
      <c r="C2032" s="7" t="s">
        <v>111</v>
      </c>
      <c r="D2032" s="11" t="s">
        <v>2410</v>
      </c>
      <c r="E2032" s="11">
        <v>2</v>
      </c>
      <c r="F2032" s="5" t="s">
        <v>2862</v>
      </c>
      <c r="G2032" s="5" t="s">
        <v>61</v>
      </c>
      <c r="H2032" s="5" t="str">
        <f t="shared" si="61"/>
        <v>UPDATE crash_PERS SET SAFEQPtxt = 'LAPBELT ONLY USED' where RTRIM(SAFEQP)='2' or rtrim(SAFEQP)='02'</v>
      </c>
    </row>
    <row r="2033" spans="1:8" x14ac:dyDescent="0.25">
      <c r="A2033" s="7">
        <v>1000</v>
      </c>
      <c r="B2033" s="6" t="s">
        <v>913</v>
      </c>
      <c r="C2033" s="7" t="s">
        <v>111</v>
      </c>
      <c r="D2033" s="11" t="s">
        <v>2412</v>
      </c>
      <c r="E2033" s="11">
        <v>3</v>
      </c>
      <c r="F2033" s="5" t="s">
        <v>2863</v>
      </c>
      <c r="G2033" s="5" t="s">
        <v>61</v>
      </c>
      <c r="H2033" s="5" t="str">
        <f t="shared" si="61"/>
        <v>UPDATE crash_PERS SET SAFEQPtxt = 'SHLDBELTONLY USED' where RTRIM(SAFEQP)='3' or rtrim(SAFEQP)='03'</v>
      </c>
    </row>
    <row r="2034" spans="1:8" x14ac:dyDescent="0.25">
      <c r="A2034" s="7">
        <v>1001</v>
      </c>
      <c r="B2034" s="6" t="s">
        <v>914</v>
      </c>
      <c r="C2034" s="7" t="s">
        <v>111</v>
      </c>
      <c r="D2034" s="11" t="s">
        <v>2413</v>
      </c>
      <c r="E2034" s="11">
        <v>4</v>
      </c>
      <c r="F2034" s="5" t="s">
        <v>2864</v>
      </c>
      <c r="G2034" s="5" t="s">
        <v>61</v>
      </c>
      <c r="H2034" s="5" t="str">
        <f t="shared" si="61"/>
        <v>UPDATE crash_PERS SET SAFEQPtxt = 'LAP+SHLD BELT USD' where RTRIM(SAFEQP)='4' or rtrim(SAFEQP)='04'</v>
      </c>
    </row>
    <row r="2035" spans="1:8" x14ac:dyDescent="0.25">
      <c r="A2035" s="7">
        <v>1002</v>
      </c>
      <c r="B2035" s="6" t="s">
        <v>915</v>
      </c>
      <c r="C2035" s="7" t="s">
        <v>111</v>
      </c>
      <c r="D2035" s="11" t="s">
        <v>2414</v>
      </c>
      <c r="E2035" s="11">
        <v>5</v>
      </c>
      <c r="F2035" s="5" t="s">
        <v>2865</v>
      </c>
      <c r="G2035" s="5" t="s">
        <v>61</v>
      </c>
      <c r="H2035" s="5" t="str">
        <f t="shared" si="61"/>
        <v>UPDATE crash_PERS SET SAFEQPtxt = 'CHILDSEAT NOT USD' where RTRIM(SAFEQP)='5' or rtrim(SAFEQP)='05'</v>
      </c>
    </row>
    <row r="2036" spans="1:8" x14ac:dyDescent="0.25">
      <c r="A2036" s="7">
        <v>1003</v>
      </c>
      <c r="B2036" s="6" t="s">
        <v>916</v>
      </c>
      <c r="C2036" s="7" t="s">
        <v>111</v>
      </c>
      <c r="D2036" s="11" t="s">
        <v>2416</v>
      </c>
      <c r="E2036" s="11">
        <v>6</v>
      </c>
      <c r="F2036" s="5" t="s">
        <v>2866</v>
      </c>
      <c r="G2036" s="5" t="s">
        <v>61</v>
      </c>
      <c r="H2036" s="5" t="str">
        <f t="shared" si="61"/>
        <v>UPDATE crash_PERS SET SAFEQPtxt = 'CHLDSEAT USD IMPR' where RTRIM(SAFEQP)='6' or rtrim(SAFEQP)='06'</v>
      </c>
    </row>
    <row r="2037" spans="1:8" x14ac:dyDescent="0.25">
      <c r="A2037" s="7">
        <v>1004</v>
      </c>
      <c r="B2037" s="6" t="s">
        <v>917</v>
      </c>
      <c r="C2037" s="7" t="s">
        <v>111</v>
      </c>
      <c r="D2037" s="11" t="s">
        <v>2418</v>
      </c>
      <c r="E2037" s="11">
        <v>7</v>
      </c>
      <c r="F2037" s="5" t="s">
        <v>2867</v>
      </c>
      <c r="G2037" s="5" t="s">
        <v>61</v>
      </c>
      <c r="H2037" s="5" t="str">
        <f t="shared" si="61"/>
        <v>UPDATE crash_PERS SET SAFEQPtxt = 'CHLDSEAT USD PROP' where RTRIM(SAFEQP)='7' or rtrim(SAFEQP)='07'</v>
      </c>
    </row>
    <row r="2038" spans="1:8" x14ac:dyDescent="0.25">
      <c r="A2038" s="7">
        <v>1005</v>
      </c>
      <c r="B2038" s="6" t="s">
        <v>918</v>
      </c>
      <c r="C2038" s="7" t="s">
        <v>111</v>
      </c>
      <c r="D2038" s="11" t="s">
        <v>2430</v>
      </c>
      <c r="E2038" s="11">
        <v>8</v>
      </c>
      <c r="F2038" s="5" t="s">
        <v>2868</v>
      </c>
      <c r="G2038" s="5" t="s">
        <v>61</v>
      </c>
      <c r="H2038" s="5" t="str">
        <f t="shared" si="61"/>
        <v>UPDATE crash_PERS SET SAFEQPtxt = 'BSTRSEAT NOT USED' where RTRIM(SAFEQP)='8' or rtrim(SAFEQP)='08'</v>
      </c>
    </row>
    <row r="2039" spans="1:8" x14ac:dyDescent="0.25">
      <c r="A2039" s="7">
        <v>1006</v>
      </c>
      <c r="B2039" s="6" t="s">
        <v>919</v>
      </c>
      <c r="C2039" s="7" t="s">
        <v>111</v>
      </c>
      <c r="D2039" s="11" t="s">
        <v>2432</v>
      </c>
      <c r="E2039" s="11">
        <v>9</v>
      </c>
      <c r="F2039" s="5" t="s">
        <v>2869</v>
      </c>
      <c r="G2039" s="5" t="s">
        <v>61</v>
      </c>
      <c r="H2039" s="5" t="str">
        <f t="shared" si="61"/>
        <v>UPDATE crash_PERS SET SAFEQPtxt = 'BSTRSEAT USD IMPR' where RTRIM(SAFEQP)='9' or rtrim(SAFEQP)='09'</v>
      </c>
    </row>
    <row r="2040" spans="1:8" x14ac:dyDescent="0.25">
      <c r="A2040" s="7">
        <v>1007</v>
      </c>
      <c r="B2040" s="6" t="s">
        <v>920</v>
      </c>
      <c r="C2040" s="7" t="s">
        <v>111</v>
      </c>
      <c r="D2040" s="11" t="s">
        <v>2433</v>
      </c>
      <c r="E2040" s="11">
        <v>10</v>
      </c>
      <c r="F2040" s="5" t="s">
        <v>2870</v>
      </c>
      <c r="G2040" s="5" t="s">
        <v>61</v>
      </c>
      <c r="H2040" s="5" t="str">
        <f t="shared" ref="H2040:H2049" si="62">"UPDATE crash_"&amp;TRIM(G2040)&amp;" SET "&amp;TRIM(C2040)&amp;"txt = '"&amp;TRIM(F2040)&amp;"' where RTRIM("&amp;TRIM(C2040)&amp;")='"&amp;TRIM(E2040)&amp;"'"</f>
        <v>UPDATE crash_PERS SET SAFEQPtxt = 'BSTRSEAT USED PRO' where RTRIM(SAFEQP)='10'</v>
      </c>
    </row>
    <row r="2041" spans="1:8" x14ac:dyDescent="0.25">
      <c r="A2041" s="7">
        <v>1008</v>
      </c>
      <c r="B2041" s="6" t="s">
        <v>921</v>
      </c>
      <c r="C2041" s="7" t="s">
        <v>111</v>
      </c>
      <c r="D2041" s="11" t="s">
        <v>2434</v>
      </c>
      <c r="E2041" s="11">
        <v>11</v>
      </c>
      <c r="F2041" s="5" t="s">
        <v>2871</v>
      </c>
      <c r="G2041" s="5" t="s">
        <v>61</v>
      </c>
      <c r="H2041" s="5" t="str">
        <f t="shared" si="62"/>
        <v>UPDATE crash_PERS SET SAFEQPtxt = 'HELMET NOT USED' where RTRIM(SAFEQP)='11'</v>
      </c>
    </row>
    <row r="2042" spans="1:8" x14ac:dyDescent="0.25">
      <c r="A2042" s="7">
        <v>1009</v>
      </c>
      <c r="B2042" s="6" t="s">
        <v>922</v>
      </c>
      <c r="C2042" s="7" t="s">
        <v>111</v>
      </c>
      <c r="D2042" s="11" t="s">
        <v>2435</v>
      </c>
      <c r="E2042" s="11">
        <v>12</v>
      </c>
      <c r="F2042" s="5" t="s">
        <v>2872</v>
      </c>
      <c r="G2042" s="5" t="s">
        <v>61</v>
      </c>
      <c r="H2042" s="5" t="str">
        <f t="shared" si="62"/>
        <v>UPDATE crash_PERS SET SAFEQPtxt = 'HELMET USED' where RTRIM(SAFEQP)='12'</v>
      </c>
    </row>
    <row r="2043" spans="1:8" x14ac:dyDescent="0.25">
      <c r="A2043" s="7">
        <v>1010</v>
      </c>
      <c r="B2043" s="6" t="s">
        <v>923</v>
      </c>
      <c r="C2043" s="7" t="s">
        <v>111</v>
      </c>
      <c r="D2043" s="11" t="s">
        <v>2436</v>
      </c>
      <c r="E2043" s="11">
        <v>13</v>
      </c>
      <c r="F2043" s="5" t="s">
        <v>2873</v>
      </c>
      <c r="G2043" s="5" t="s">
        <v>61</v>
      </c>
      <c r="H2043" s="5" t="str">
        <f t="shared" si="62"/>
        <v>UPDATE crash_PERS SET SAFEQPtxt = 'DARK CLOTHING' where RTRIM(SAFEQP)='13'</v>
      </c>
    </row>
    <row r="2044" spans="1:8" x14ac:dyDescent="0.25">
      <c r="A2044" s="7">
        <v>1011</v>
      </c>
      <c r="B2044" s="6" t="s">
        <v>924</v>
      </c>
      <c r="C2044" s="7" t="s">
        <v>111</v>
      </c>
      <c r="D2044" s="11" t="s">
        <v>2437</v>
      </c>
      <c r="E2044" s="11">
        <v>14</v>
      </c>
      <c r="F2044" s="5" t="s">
        <v>5061</v>
      </c>
      <c r="G2044" s="5" t="s">
        <v>61</v>
      </c>
      <c r="H2044" s="5" t="str">
        <f t="shared" si="62"/>
        <v>UPDATE crash_PERS SET SAFEQPtxt = 'LIGHT CLOTHING' where RTRIM(SAFEQP)='14'</v>
      </c>
    </row>
    <row r="2045" spans="1:8" x14ac:dyDescent="0.25">
      <c r="A2045" s="7">
        <v>1012</v>
      </c>
      <c r="B2045" s="6" t="s">
        <v>925</v>
      </c>
      <c r="C2045" s="7" t="s">
        <v>111</v>
      </c>
      <c r="D2045" s="11" t="s">
        <v>2488</v>
      </c>
      <c r="E2045" s="11">
        <v>15</v>
      </c>
      <c r="F2045" s="5" t="s">
        <v>5062</v>
      </c>
      <c r="G2045" s="5" t="s">
        <v>61</v>
      </c>
      <c r="H2045" s="5" t="str">
        <f t="shared" si="62"/>
        <v>UPDATE crash_PERS SET SAFEQPtxt = 'NO PROTECTV PADS' where RTRIM(SAFEQP)='15'</v>
      </c>
    </row>
    <row r="2046" spans="1:8" x14ac:dyDescent="0.25">
      <c r="A2046" s="7">
        <v>1013</v>
      </c>
      <c r="B2046" s="6" t="s">
        <v>926</v>
      </c>
      <c r="C2046" s="7" t="s">
        <v>111</v>
      </c>
      <c r="D2046" s="11" t="s">
        <v>2439</v>
      </c>
      <c r="E2046" s="11">
        <v>16</v>
      </c>
      <c r="F2046" s="5" t="s">
        <v>2874</v>
      </c>
      <c r="G2046" s="5" t="s">
        <v>61</v>
      </c>
      <c r="H2046" s="5" t="str">
        <f t="shared" si="62"/>
        <v>UPDATE crash_PERS SET SAFEQPtxt = 'PROTECTIVE PADS' where RTRIM(SAFEQP)='16'</v>
      </c>
    </row>
    <row r="2047" spans="1:8" x14ac:dyDescent="0.25">
      <c r="A2047" s="7">
        <v>1014</v>
      </c>
      <c r="B2047" s="6" t="s">
        <v>927</v>
      </c>
      <c r="C2047" s="7" t="s">
        <v>111</v>
      </c>
      <c r="D2047" s="11" t="s">
        <v>2484</v>
      </c>
      <c r="E2047" s="11">
        <v>90</v>
      </c>
      <c r="F2047" s="5" t="s">
        <v>2875</v>
      </c>
      <c r="G2047" s="5" t="s">
        <v>61</v>
      </c>
      <c r="H2047" s="5" t="str">
        <f t="shared" si="62"/>
        <v>UPDATE crash_PERS SET SAFEQPtxt = 'OTHER EQUIP USE' where RTRIM(SAFEQP)='90'</v>
      </c>
    </row>
    <row r="2048" spans="1:8" x14ac:dyDescent="0.25">
      <c r="A2048" s="7">
        <v>1015</v>
      </c>
      <c r="B2048" s="6" t="s">
        <v>340</v>
      </c>
      <c r="C2048" s="7" t="s">
        <v>111</v>
      </c>
      <c r="D2048" s="11" t="s">
        <v>2512</v>
      </c>
      <c r="E2048" s="11">
        <v>98</v>
      </c>
      <c r="F2048" s="5" t="s">
        <v>2514</v>
      </c>
      <c r="G2048" s="5" t="s">
        <v>61</v>
      </c>
      <c r="H2048" s="5" t="str">
        <f t="shared" si="62"/>
        <v>UPDATE crash_PERS SET SAFEQPtxt = 'NOT APPLICABLE' where RTRIM(SAFEQP)='98'</v>
      </c>
    </row>
    <row r="2049" spans="1:8" x14ac:dyDescent="0.25">
      <c r="A2049" s="7">
        <v>1016</v>
      </c>
      <c r="B2049" s="6" t="s">
        <v>341</v>
      </c>
      <c r="C2049" s="7" t="s">
        <v>111</v>
      </c>
      <c r="D2049" s="11" t="s">
        <v>2485</v>
      </c>
      <c r="E2049" s="11">
        <v>99</v>
      </c>
      <c r="F2049" s="5" t="s">
        <v>2506</v>
      </c>
      <c r="G2049" s="5" t="s">
        <v>61</v>
      </c>
      <c r="H2049" s="5" t="str">
        <f t="shared" si="62"/>
        <v>UPDATE crash_PERS SET SAFEQPtxt = 'UNKNOWN' where RTRIM(SAFEQP)='99'</v>
      </c>
    </row>
    <row r="2050" spans="1:8" x14ac:dyDescent="0.25">
      <c r="A2050" s="7">
        <v>1017</v>
      </c>
      <c r="B2050" s="6" t="s">
        <v>279</v>
      </c>
      <c r="C2050" s="7" t="s">
        <v>111</v>
      </c>
      <c r="D2050" s="11" t="s">
        <v>2486</v>
      </c>
      <c r="E2050" s="11">
        <v>0</v>
      </c>
      <c r="F2050" s="5" t="s">
        <v>2487</v>
      </c>
      <c r="G2050" s="5" t="s">
        <v>61</v>
      </c>
      <c r="H2050" s="5" t="str">
        <f t="shared" ref="H2050:H2056" si="63">"UPDATE crash_"&amp;TRIM(G2050)&amp;" SET "&amp;TRIM(C2050)&amp;"txt = '"&amp;TRIM(F2050)&amp;"' where RTRIM("&amp;TRIM(C2050)&amp;")='"&amp;TRIM(E2050)&amp;"' or rtrim("&amp;TRIM(C2050)&amp;")='0"&amp;E2050&amp;"'"</f>
        <v>UPDATE crash_PERS SET SAFEQPtxt = 'LEFT BLANK' where RTRIM(SAFEQP)='0' or rtrim(SAFEQP)='00'</v>
      </c>
    </row>
    <row r="2051" spans="1:8" x14ac:dyDescent="0.25">
      <c r="A2051" s="7">
        <v>1020</v>
      </c>
      <c r="B2051" s="6" t="s">
        <v>928</v>
      </c>
      <c r="C2051" s="7" t="s">
        <v>112</v>
      </c>
      <c r="D2051" s="11" t="s">
        <v>2408</v>
      </c>
      <c r="E2051" s="11">
        <v>1</v>
      </c>
      <c r="F2051" s="5" t="s">
        <v>5063</v>
      </c>
      <c r="G2051" s="5" t="s">
        <v>61</v>
      </c>
      <c r="H2051" s="5" t="str">
        <f t="shared" si="63"/>
        <v>UPDATE crash_PERS SET SAFETYPtxt = 'NOT IN PLACE' where RTRIM(SAFETYP)='1' or rtrim(SAFETYP)='01'</v>
      </c>
    </row>
    <row r="2052" spans="1:8" x14ac:dyDescent="0.25">
      <c r="A2052" s="7">
        <v>1021</v>
      </c>
      <c r="B2052" s="6" t="s">
        <v>929</v>
      </c>
      <c r="C2052" s="7" t="s">
        <v>112</v>
      </c>
      <c r="D2052" s="11" t="s">
        <v>2410</v>
      </c>
      <c r="E2052" s="11">
        <v>2</v>
      </c>
      <c r="F2052" s="5" t="s">
        <v>5064</v>
      </c>
      <c r="G2052" s="5" t="s">
        <v>61</v>
      </c>
      <c r="H2052" s="5" t="str">
        <f t="shared" si="63"/>
        <v>UPDATE crash_PERS SET SAFETYPtxt = 'LAP BELT' where RTRIM(SAFETYP)='2' or rtrim(SAFETYP)='02'</v>
      </c>
    </row>
    <row r="2053" spans="1:8" x14ac:dyDescent="0.25">
      <c r="A2053" s="7">
        <v>1022</v>
      </c>
      <c r="B2053" s="6" t="s">
        <v>930</v>
      </c>
      <c r="C2053" s="7" t="s">
        <v>112</v>
      </c>
      <c r="D2053" s="11" t="s">
        <v>2412</v>
      </c>
      <c r="E2053" s="11">
        <v>3</v>
      </c>
      <c r="F2053" s="5" t="s">
        <v>2876</v>
      </c>
      <c r="G2053" s="5" t="s">
        <v>61</v>
      </c>
      <c r="H2053" s="5" t="str">
        <f t="shared" si="63"/>
        <v>UPDATE crash_PERS SET SAFETYPtxt = 'SHOULDER BELT' where RTRIM(SAFETYP)='3' or rtrim(SAFETYP)='03'</v>
      </c>
    </row>
    <row r="2054" spans="1:8" x14ac:dyDescent="0.25">
      <c r="A2054" s="7">
        <v>1023</v>
      </c>
      <c r="B2054" s="6" t="s">
        <v>931</v>
      </c>
      <c r="C2054" s="7" t="s">
        <v>112</v>
      </c>
      <c r="D2054" s="11" t="s">
        <v>2413</v>
      </c>
      <c r="E2054" s="11">
        <v>4</v>
      </c>
      <c r="F2054" s="5" t="s">
        <v>2877</v>
      </c>
      <c r="G2054" s="5" t="s">
        <v>61</v>
      </c>
      <c r="H2054" s="5" t="str">
        <f t="shared" si="63"/>
        <v>UPDATE crash_PERS SET SAFETYPtxt = 'LAP+SHOULDER BELT' where RTRIM(SAFETYP)='4' or rtrim(SAFETYP)='04'</v>
      </c>
    </row>
    <row r="2055" spans="1:8" x14ac:dyDescent="0.25">
      <c r="A2055" s="7">
        <v>1024</v>
      </c>
      <c r="B2055" s="6" t="s">
        <v>932</v>
      </c>
      <c r="C2055" s="7" t="s">
        <v>112</v>
      </c>
      <c r="D2055" s="11" t="s">
        <v>2414</v>
      </c>
      <c r="E2055" s="11">
        <v>5</v>
      </c>
      <c r="F2055" s="5" t="s">
        <v>2878</v>
      </c>
      <c r="G2055" s="5" t="s">
        <v>61</v>
      </c>
      <c r="H2055" s="5" t="str">
        <f t="shared" si="63"/>
        <v>UPDATE crash_PERS SET SAFETYPtxt = 'CHILD SAFETY SEAT' where RTRIM(SAFETYP)='5' or rtrim(SAFETYP)='05'</v>
      </c>
    </row>
    <row r="2056" spans="1:8" x14ac:dyDescent="0.25">
      <c r="A2056" s="7">
        <v>1025</v>
      </c>
      <c r="B2056" s="6" t="s">
        <v>933</v>
      </c>
      <c r="C2056" s="7" t="s">
        <v>112</v>
      </c>
      <c r="D2056" s="11" t="s">
        <v>2416</v>
      </c>
      <c r="E2056" s="11">
        <v>6</v>
      </c>
      <c r="F2056" s="5" t="s">
        <v>2879</v>
      </c>
      <c r="G2056" s="5" t="s">
        <v>61</v>
      </c>
      <c r="H2056" s="5" t="str">
        <f t="shared" si="63"/>
        <v>UPDATE crash_PERS SET SAFETYPtxt = 'CHILD BOOSTR SEAT' where RTRIM(SAFETYP)='6' or rtrim(SAFETYP)='06'</v>
      </c>
    </row>
    <row r="2057" spans="1:8" x14ac:dyDescent="0.25">
      <c r="A2057" s="7">
        <v>1026</v>
      </c>
      <c r="B2057" s="6" t="s">
        <v>339</v>
      </c>
      <c r="C2057" s="7" t="s">
        <v>112</v>
      </c>
      <c r="D2057" s="11" t="s">
        <v>2484</v>
      </c>
      <c r="E2057" s="11">
        <v>90</v>
      </c>
      <c r="F2057" s="5" t="s">
        <v>2511</v>
      </c>
      <c r="G2057" s="5" t="s">
        <v>61</v>
      </c>
      <c r="H2057" s="5" t="str">
        <f>"UPDATE crash_"&amp;TRIM(G2057)&amp;" SET "&amp;TRIM(C2057)&amp;"txt = '"&amp;TRIM(F2057)&amp;"' where RTRIM("&amp;TRIM(C2057)&amp;")='"&amp;TRIM(E2057)&amp;"'"</f>
        <v>UPDATE crash_PERS SET SAFETYPtxt = 'OTHER' where RTRIM(SAFETYP)='90'</v>
      </c>
    </row>
    <row r="2058" spans="1:8" x14ac:dyDescent="0.25">
      <c r="A2058" s="7">
        <v>1027</v>
      </c>
      <c r="B2058" s="6" t="s">
        <v>340</v>
      </c>
      <c r="C2058" s="7" t="s">
        <v>112</v>
      </c>
      <c r="D2058" s="11" t="s">
        <v>2512</v>
      </c>
      <c r="E2058" s="11">
        <v>98</v>
      </c>
      <c r="F2058" s="5" t="s">
        <v>2514</v>
      </c>
      <c r="G2058" s="5" t="s">
        <v>61</v>
      </c>
      <c r="H2058" s="5" t="str">
        <f>"UPDATE crash_"&amp;TRIM(G2058)&amp;" SET "&amp;TRIM(C2058)&amp;"txt = '"&amp;TRIM(F2058)&amp;"' where RTRIM("&amp;TRIM(C2058)&amp;")='"&amp;TRIM(E2058)&amp;"'"</f>
        <v>UPDATE crash_PERS SET SAFETYPtxt = 'NOT APPLICABLE' where RTRIM(SAFETYP)='98'</v>
      </c>
    </row>
    <row r="2059" spans="1:8" x14ac:dyDescent="0.25">
      <c r="A2059" s="7">
        <v>1028</v>
      </c>
      <c r="B2059" s="6" t="s">
        <v>341</v>
      </c>
      <c r="C2059" s="7" t="s">
        <v>112</v>
      </c>
      <c r="D2059" s="11" t="s">
        <v>2485</v>
      </c>
      <c r="E2059" s="11">
        <v>99</v>
      </c>
      <c r="F2059" s="5" t="s">
        <v>2506</v>
      </c>
      <c r="G2059" s="5" t="s">
        <v>61</v>
      </c>
      <c r="H2059" s="5" t="str">
        <f>"UPDATE crash_"&amp;TRIM(G2059)&amp;" SET "&amp;TRIM(C2059)&amp;"txt = '"&amp;TRIM(F2059)&amp;"' where RTRIM("&amp;TRIM(C2059)&amp;")='"&amp;TRIM(E2059)&amp;"'"</f>
        <v>UPDATE crash_PERS SET SAFETYPtxt = 'UNKNOWN' where RTRIM(SAFETYP)='99'</v>
      </c>
    </row>
    <row r="2060" spans="1:8" x14ac:dyDescent="0.25">
      <c r="A2060" s="7">
        <v>1029</v>
      </c>
      <c r="B2060" s="6" t="s">
        <v>279</v>
      </c>
      <c r="C2060" s="7" t="s">
        <v>112</v>
      </c>
      <c r="D2060" s="11" t="s">
        <v>2486</v>
      </c>
      <c r="E2060" s="11">
        <v>0</v>
      </c>
      <c r="F2060" s="5" t="s">
        <v>2487</v>
      </c>
      <c r="G2060" s="5" t="s">
        <v>61</v>
      </c>
      <c r="H2060" s="5" t="str">
        <f>"UPDATE crash_"&amp;TRIM(G2060)&amp;" SET "&amp;TRIM(C2060)&amp;"txt = '"&amp;TRIM(F2060)&amp;"' where RTRIM("&amp;TRIM(C2060)&amp;")='"&amp;TRIM(E2060)&amp;"' or rtrim("&amp;TRIM(C2060)&amp;")='0"&amp;E2060&amp;"'"</f>
        <v>UPDATE crash_PERS SET SAFETYPtxt = 'LEFT BLANK' where RTRIM(SAFETYP)='0' or rtrim(SAFETYP)='00'</v>
      </c>
    </row>
    <row r="2061" spans="1:8" x14ac:dyDescent="0.25">
      <c r="A2061" s="7">
        <v>1039</v>
      </c>
      <c r="B2061" s="6" t="s">
        <v>937</v>
      </c>
      <c r="C2061" s="7" t="s">
        <v>113</v>
      </c>
      <c r="D2061" s="11" t="s">
        <v>2882</v>
      </c>
      <c r="E2061" s="11" t="s">
        <v>2882</v>
      </c>
      <c r="F2061" s="5" t="s">
        <v>5065</v>
      </c>
      <c r="G2061" s="5" t="s">
        <v>61</v>
      </c>
      <c r="H2061" s="5" t="str">
        <f t="shared" ref="H2061:H2069" si="64">"UPDATE crash_"&amp;TRIM(G2061)&amp;" SET "&amp;TRIM(C2061)&amp;"txt = '"&amp;TRIM(F2061)&amp;"' where RTRIM("&amp;TRIM(C2061)&amp;")='"&amp;TRIM(E2061)&amp;"'"</f>
        <v>UPDATE crash_PERS SET SEXtxt = 'MALE' where RTRIM(SEX)='M'</v>
      </c>
    </row>
    <row r="2062" spans="1:8" x14ac:dyDescent="0.25">
      <c r="A2062" s="7">
        <v>1040</v>
      </c>
      <c r="B2062" s="6" t="s">
        <v>938</v>
      </c>
      <c r="C2062" s="7" t="s">
        <v>113</v>
      </c>
      <c r="D2062" s="11" t="s">
        <v>2883</v>
      </c>
      <c r="E2062" s="11" t="s">
        <v>2883</v>
      </c>
      <c r="F2062" s="5" t="s">
        <v>5066</v>
      </c>
      <c r="G2062" s="5" t="s">
        <v>61</v>
      </c>
      <c r="H2062" s="5" t="str">
        <f t="shared" si="64"/>
        <v>UPDATE crash_PERS SET SEXtxt = 'FEMALE' where RTRIM(SEX)='F'</v>
      </c>
    </row>
    <row r="2063" spans="1:8" x14ac:dyDescent="0.25">
      <c r="A2063" s="7">
        <v>1041</v>
      </c>
      <c r="B2063" s="6" t="s">
        <v>331</v>
      </c>
      <c r="C2063" s="7" t="s">
        <v>113</v>
      </c>
      <c r="D2063" s="11" t="s">
        <v>2505</v>
      </c>
      <c r="E2063" s="11" t="s">
        <v>2505</v>
      </c>
      <c r="F2063" s="5" t="s">
        <v>2506</v>
      </c>
      <c r="G2063" s="5" t="s">
        <v>61</v>
      </c>
      <c r="H2063" s="5" t="str">
        <f t="shared" si="64"/>
        <v>UPDATE crash_PERS SET SEXtxt = 'UNKNOWN' where RTRIM(SEX)='X'</v>
      </c>
    </row>
    <row r="2064" spans="1:8" x14ac:dyDescent="0.25">
      <c r="A2064" s="7">
        <v>1042</v>
      </c>
      <c r="B2064" s="6" t="s">
        <v>332</v>
      </c>
      <c r="C2064" s="7" t="s">
        <v>113</v>
      </c>
      <c r="D2064" s="11" t="s">
        <v>2507</v>
      </c>
      <c r="E2064" s="11" t="s">
        <v>2507</v>
      </c>
      <c r="F2064" s="5" t="s">
        <v>2487</v>
      </c>
      <c r="G2064" s="5" t="s">
        <v>61</v>
      </c>
      <c r="H2064" s="5" t="str">
        <f t="shared" si="64"/>
        <v>UPDATE crash_PERS SET SEXtxt = 'LEFT BLANK' where RTRIM(SEX)='Z'</v>
      </c>
    </row>
    <row r="2065" spans="1:8" x14ac:dyDescent="0.25">
      <c r="A2065" s="7">
        <v>1173</v>
      </c>
      <c r="B2065" s="6" t="s">
        <v>328</v>
      </c>
      <c r="C2065" s="7" t="s">
        <v>114</v>
      </c>
      <c r="D2065" s="11" t="s">
        <v>2502</v>
      </c>
      <c r="E2065" s="11" t="s">
        <v>2502</v>
      </c>
      <c r="F2065" s="5" t="s">
        <v>2503</v>
      </c>
      <c r="G2065" s="5" t="s">
        <v>61</v>
      </c>
      <c r="H2065" s="5" t="str">
        <f t="shared" si="64"/>
        <v>UPDATE crash_PERS SET VIOLStxt = 'YES' where RTRIM(VIOLS)='Y'</v>
      </c>
    </row>
    <row r="2066" spans="1:8" x14ac:dyDescent="0.25">
      <c r="A2066" s="7">
        <v>1174</v>
      </c>
      <c r="B2066" s="6" t="s">
        <v>329</v>
      </c>
      <c r="C2066" s="7" t="s">
        <v>114</v>
      </c>
      <c r="D2066" s="11" t="s">
        <v>2425</v>
      </c>
      <c r="E2066" s="11" t="s">
        <v>2425</v>
      </c>
      <c r="F2066" s="5" t="s">
        <v>4757</v>
      </c>
      <c r="G2066" s="5" t="s">
        <v>61</v>
      </c>
      <c r="H2066" s="5" t="str">
        <f t="shared" si="64"/>
        <v>UPDATE crash_PERS SET VIOLStxt = 'NO' where RTRIM(VIOLS)='N'</v>
      </c>
    </row>
    <row r="2067" spans="1:8" x14ac:dyDescent="0.25">
      <c r="A2067" s="7">
        <v>1175</v>
      </c>
      <c r="B2067" s="6" t="s">
        <v>330</v>
      </c>
      <c r="C2067" s="7" t="s">
        <v>114</v>
      </c>
      <c r="D2067" s="11" t="s">
        <v>2504</v>
      </c>
      <c r="E2067" s="11" t="s">
        <v>2504</v>
      </c>
      <c r="F2067" s="5" t="s">
        <v>4758</v>
      </c>
      <c r="G2067" s="5" t="s">
        <v>61</v>
      </c>
      <c r="H2067" s="5" t="str">
        <f t="shared" si="64"/>
        <v>UPDATE crash_PERS SET VIOLStxt = 'INAPPLICABLE' where RTRIM(VIOLS)='I'</v>
      </c>
    </row>
    <row r="2068" spans="1:8" x14ac:dyDescent="0.25">
      <c r="A2068" s="7">
        <v>1176</v>
      </c>
      <c r="B2068" s="6" t="s">
        <v>331</v>
      </c>
      <c r="C2068" s="7" t="s">
        <v>114</v>
      </c>
      <c r="D2068" s="11" t="s">
        <v>2505</v>
      </c>
      <c r="E2068" s="11" t="s">
        <v>2505</v>
      </c>
      <c r="F2068" s="5" t="s">
        <v>2506</v>
      </c>
      <c r="G2068" s="5" t="s">
        <v>61</v>
      </c>
      <c r="H2068" s="5" t="str">
        <f t="shared" si="64"/>
        <v>UPDATE crash_PERS SET VIOLStxt = 'UNKNOWN' where RTRIM(VIOLS)='X'</v>
      </c>
    </row>
    <row r="2069" spans="1:8" x14ac:dyDescent="0.25">
      <c r="A2069" s="7">
        <v>1177</v>
      </c>
      <c r="B2069" s="6" t="s">
        <v>332</v>
      </c>
      <c r="C2069" s="7" t="s">
        <v>114</v>
      </c>
      <c r="D2069" s="11" t="s">
        <v>2507</v>
      </c>
      <c r="E2069" s="11" t="s">
        <v>2507</v>
      </c>
      <c r="F2069" s="5" t="s">
        <v>2487</v>
      </c>
      <c r="G2069" s="5" t="s">
        <v>61</v>
      </c>
      <c r="H2069" s="5" t="str">
        <f t="shared" si="64"/>
        <v>UPDATE crash_PERS SET VIOLStxt = 'LEFT BLANK' where RTRIM(VIOLS)='Z'</v>
      </c>
    </row>
    <row r="2070" spans="1:8" x14ac:dyDescent="0.25">
      <c r="A2070" s="7">
        <v>83</v>
      </c>
      <c r="B2070" s="6" t="s">
        <v>280</v>
      </c>
      <c r="C2070" s="7" t="s">
        <v>62</v>
      </c>
      <c r="D2070" s="11" t="s">
        <v>2408</v>
      </c>
      <c r="E2070" s="11">
        <v>1</v>
      </c>
      <c r="F2070" s="5" t="s">
        <v>4713</v>
      </c>
      <c r="G2070" s="5" t="s">
        <v>60</v>
      </c>
      <c r="H2070" s="5" t="str">
        <f t="shared" ref="H2070:H2078" si="65">"UPDATE crash_"&amp;TRIM(G2070)&amp;" SET "&amp;TRIM(C2070)&amp;"txt = '"&amp;TRIM(F2070)&amp;"' where RTRIM("&amp;TRIM(C2070)&amp;")='"&amp;TRIM(E2070)&amp;"' or rtrim("&amp;TRIM(C2070)&amp;")='0"&amp;E2070&amp;"'"</f>
        <v>UPDATE crash_VEH SET ACTIONtxt = 'VEH STRT FLWG RD' where RTRIM(ACTION)='1' or rtrim(ACTION)='01'</v>
      </c>
    </row>
    <row r="2071" spans="1:8" x14ac:dyDescent="0.25">
      <c r="A2071" s="7">
        <v>84</v>
      </c>
      <c r="B2071" s="6" t="s">
        <v>281</v>
      </c>
      <c r="C2071" s="7" t="s">
        <v>62</v>
      </c>
      <c r="D2071" s="11" t="s">
        <v>2410</v>
      </c>
      <c r="E2071" s="11">
        <v>2</v>
      </c>
      <c r="F2071" s="5" t="s">
        <v>4714</v>
      </c>
      <c r="G2071" s="5" t="s">
        <v>60</v>
      </c>
      <c r="H2071" s="5" t="str">
        <f t="shared" si="65"/>
        <v>UPDATE crash_VEH SET ACTIONtxt = 'VEH WRG WY-OP TR' where RTRIM(ACTION)='2' or rtrim(ACTION)='02'</v>
      </c>
    </row>
    <row r="2072" spans="1:8" x14ac:dyDescent="0.25">
      <c r="A2072" s="7">
        <v>85</v>
      </c>
      <c r="B2072" s="6" t="s">
        <v>282</v>
      </c>
      <c r="C2072" s="7" t="s">
        <v>62</v>
      </c>
      <c r="D2072" s="11" t="s">
        <v>2412</v>
      </c>
      <c r="E2072" s="11">
        <v>3</v>
      </c>
      <c r="F2072" s="5" t="s">
        <v>4715</v>
      </c>
      <c r="G2072" s="5" t="s">
        <v>60</v>
      </c>
      <c r="H2072" s="5" t="str">
        <f t="shared" si="65"/>
        <v>UPDATE crash_VEH SET ACTIONtxt = 'VEH RT TN ON RED' where RTRIM(ACTION)='3' or rtrim(ACTION)='03'</v>
      </c>
    </row>
    <row r="2073" spans="1:8" x14ac:dyDescent="0.25">
      <c r="A2073" s="7">
        <v>86</v>
      </c>
      <c r="B2073" s="6" t="s">
        <v>283</v>
      </c>
      <c r="C2073" s="7" t="s">
        <v>62</v>
      </c>
      <c r="D2073" s="11" t="s">
        <v>2413</v>
      </c>
      <c r="E2073" s="11">
        <v>4</v>
      </c>
      <c r="F2073" s="5" t="s">
        <v>4716</v>
      </c>
      <c r="G2073" s="5" t="s">
        <v>60</v>
      </c>
      <c r="H2073" s="5" t="str">
        <f t="shared" si="65"/>
        <v>UPDATE crash_VEH SET ACTIONtxt = 'VEH LFT TN ON RD' where RTRIM(ACTION)='4' or rtrim(ACTION)='04'</v>
      </c>
    </row>
    <row r="2074" spans="1:8" x14ac:dyDescent="0.25">
      <c r="A2074" s="7">
        <v>87</v>
      </c>
      <c r="B2074" s="6" t="s">
        <v>284</v>
      </c>
      <c r="C2074" s="7" t="s">
        <v>62</v>
      </c>
      <c r="D2074" s="11" t="s">
        <v>2414</v>
      </c>
      <c r="E2074" s="11">
        <v>5</v>
      </c>
      <c r="F2074" s="5" t="s">
        <v>4717</v>
      </c>
      <c r="G2074" s="5" t="s">
        <v>60</v>
      </c>
      <c r="H2074" s="5" t="str">
        <f t="shared" si="65"/>
        <v>UPDATE crash_VEH SET ACTIONtxt = 'VEH MKNG RGHT TN' where RTRIM(ACTION)='5' or rtrim(ACTION)='05'</v>
      </c>
    </row>
    <row r="2075" spans="1:8" x14ac:dyDescent="0.25">
      <c r="A2075" s="7">
        <v>88</v>
      </c>
      <c r="B2075" s="6" t="s">
        <v>285</v>
      </c>
      <c r="C2075" s="7" t="s">
        <v>62</v>
      </c>
      <c r="D2075" s="11" t="s">
        <v>2416</v>
      </c>
      <c r="E2075" s="11">
        <v>6</v>
      </c>
      <c r="F2075" s="5" t="s">
        <v>4718</v>
      </c>
      <c r="G2075" s="5" t="s">
        <v>60</v>
      </c>
      <c r="H2075" s="5" t="str">
        <f t="shared" si="65"/>
        <v>UPDATE crash_VEH SET ACTIONtxt = 'VEH MKNG LFT TRN' where RTRIM(ACTION)='6' or rtrim(ACTION)='06'</v>
      </c>
    </row>
    <row r="2076" spans="1:8" x14ac:dyDescent="0.25">
      <c r="A2076" s="7">
        <v>89</v>
      </c>
      <c r="B2076" s="6" t="s">
        <v>286</v>
      </c>
      <c r="C2076" s="7" t="s">
        <v>62</v>
      </c>
      <c r="D2076" s="11" t="s">
        <v>2418</v>
      </c>
      <c r="E2076" s="11">
        <v>7</v>
      </c>
      <c r="F2076" s="5" t="s">
        <v>4719</v>
      </c>
      <c r="G2076" s="5" t="s">
        <v>60</v>
      </c>
      <c r="H2076" s="5" t="str">
        <f t="shared" si="65"/>
        <v>UPDATE crash_VEH SET ACTIONtxt = 'VEH MAKING U TRN' where RTRIM(ACTION)='7' or rtrim(ACTION)='07'</v>
      </c>
    </row>
    <row r="2077" spans="1:8" x14ac:dyDescent="0.25">
      <c r="A2077" s="7">
        <v>90</v>
      </c>
      <c r="B2077" s="6" t="s">
        <v>287</v>
      </c>
      <c r="C2077" s="7" t="s">
        <v>62</v>
      </c>
      <c r="D2077" s="11" t="s">
        <v>2430</v>
      </c>
      <c r="E2077" s="11">
        <v>8</v>
      </c>
      <c r="F2077" s="5" t="s">
        <v>4720</v>
      </c>
      <c r="G2077" s="5" t="s">
        <v>60</v>
      </c>
      <c r="H2077" s="5" t="str">
        <f t="shared" si="65"/>
        <v>UPDATE crash_VEH SET ACTIONtxt = 'VEH STRG FR PRKD' where RTRIM(ACTION)='8' or rtrim(ACTION)='08'</v>
      </c>
    </row>
    <row r="2078" spans="1:8" x14ac:dyDescent="0.25">
      <c r="A2078" s="7">
        <v>91</v>
      </c>
      <c r="B2078" s="6" t="s">
        <v>288</v>
      </c>
      <c r="C2078" s="7" t="s">
        <v>62</v>
      </c>
      <c r="D2078" s="11" t="s">
        <v>2432</v>
      </c>
      <c r="E2078" s="11">
        <v>9</v>
      </c>
      <c r="F2078" s="5" t="s">
        <v>4721</v>
      </c>
      <c r="G2078" s="5" t="s">
        <v>60</v>
      </c>
      <c r="H2078" s="5" t="str">
        <f t="shared" si="65"/>
        <v>UPDATE crash_VEH SET ACTIONtxt = 'VEH STRTNG N TRC' where RTRIM(ACTION)='9' or rtrim(ACTION)='09'</v>
      </c>
    </row>
    <row r="2079" spans="1:8" x14ac:dyDescent="0.25">
      <c r="A2079" s="7">
        <v>92</v>
      </c>
      <c r="B2079" s="6" t="s">
        <v>289</v>
      </c>
      <c r="C2079" s="7" t="s">
        <v>62</v>
      </c>
      <c r="D2079" s="11" t="s">
        <v>2433</v>
      </c>
      <c r="E2079" s="11">
        <v>10</v>
      </c>
      <c r="F2079" s="5" t="s">
        <v>4722</v>
      </c>
      <c r="G2079" s="5" t="s">
        <v>60</v>
      </c>
      <c r="H2079" s="5" t="str">
        <f t="shared" ref="H2079:H2117" si="66">"UPDATE crash_"&amp;TRIM(G2079)&amp;" SET "&amp;TRIM(C2079)&amp;"txt = '"&amp;TRIM(F2079)&amp;"' where RTRIM("&amp;TRIM(C2079)&amp;")='"&amp;TRIM(E2079)&amp;"'"</f>
        <v>UPDATE crash_VEH SET ACTIONtxt = 'VEH SLNG IN TRFC' where RTRIM(ACTION)='10'</v>
      </c>
    </row>
    <row r="2080" spans="1:8" x14ac:dyDescent="0.25">
      <c r="A2080" s="7">
        <v>93</v>
      </c>
      <c r="B2080" s="6" t="s">
        <v>290</v>
      </c>
      <c r="C2080" s="7" t="s">
        <v>62</v>
      </c>
      <c r="D2080" s="11" t="s">
        <v>2434</v>
      </c>
      <c r="E2080" s="11">
        <v>11</v>
      </c>
      <c r="F2080" s="5" t="s">
        <v>4723</v>
      </c>
      <c r="G2080" s="5" t="s">
        <v>60</v>
      </c>
      <c r="H2080" s="5" t="str">
        <f t="shared" si="66"/>
        <v>UPDATE crash_VEH SET ACTIONtxt = 'VEH STOPD IN TRF' where RTRIM(ACTION)='11'</v>
      </c>
    </row>
    <row r="2081" spans="1:8" x14ac:dyDescent="0.25">
      <c r="A2081" s="7">
        <v>94</v>
      </c>
      <c r="B2081" s="6" t="s">
        <v>291</v>
      </c>
      <c r="C2081" s="7" t="s">
        <v>62</v>
      </c>
      <c r="D2081" s="11" t="s">
        <v>2435</v>
      </c>
      <c r="E2081" s="11">
        <v>12</v>
      </c>
      <c r="F2081" s="5" t="s">
        <v>4724</v>
      </c>
      <c r="G2081" s="5" t="s">
        <v>60</v>
      </c>
      <c r="H2081" s="5" t="str">
        <f t="shared" si="66"/>
        <v>UPDATE crash_VEH SET ACTIONtxt = 'VEH ENTG PRK PTN' where RTRIM(ACTION)='12'</v>
      </c>
    </row>
    <row r="2082" spans="1:8" x14ac:dyDescent="0.25">
      <c r="A2082" s="7">
        <v>95</v>
      </c>
      <c r="B2082" s="6" t="s">
        <v>292</v>
      </c>
      <c r="C2082" s="7" t="s">
        <v>62</v>
      </c>
      <c r="D2082" s="11" t="s">
        <v>2436</v>
      </c>
      <c r="E2082" s="11">
        <v>13</v>
      </c>
      <c r="F2082" s="5" t="s">
        <v>4725</v>
      </c>
      <c r="G2082" s="5" t="s">
        <v>60</v>
      </c>
      <c r="H2082" s="5" t="str">
        <f t="shared" si="66"/>
        <v>UPDATE crash_VEH SET ACTIONtxt = 'VEH AVDG UNT/OBJ' where RTRIM(ACTION)='13'</v>
      </c>
    </row>
    <row r="2083" spans="1:8" x14ac:dyDescent="0.25">
      <c r="A2083" s="7">
        <v>96</v>
      </c>
      <c r="B2083" s="6" t="s">
        <v>293</v>
      </c>
      <c r="C2083" s="7" t="s">
        <v>62</v>
      </c>
      <c r="D2083" s="11" t="s">
        <v>2437</v>
      </c>
      <c r="E2083" s="11">
        <v>14</v>
      </c>
      <c r="F2083" s="5" t="s">
        <v>4726</v>
      </c>
      <c r="G2083" s="5" t="s">
        <v>60</v>
      </c>
      <c r="H2083" s="5" t="str">
        <f t="shared" si="66"/>
        <v>UPDATE crash_VEH SET ACTIONtxt = 'VEH CHNGING LANS' where RTRIM(ACTION)='14'</v>
      </c>
    </row>
    <row r="2084" spans="1:8" x14ac:dyDescent="0.25">
      <c r="A2084" s="7">
        <v>97</v>
      </c>
      <c r="B2084" s="6" t="s">
        <v>294</v>
      </c>
      <c r="C2084" s="7" t="s">
        <v>62</v>
      </c>
      <c r="D2084" s="11" t="s">
        <v>2488</v>
      </c>
      <c r="E2084" s="11">
        <v>15</v>
      </c>
      <c r="F2084" s="5" t="s">
        <v>4727</v>
      </c>
      <c r="G2084" s="5" t="s">
        <v>60</v>
      </c>
      <c r="H2084" s="5" t="str">
        <f t="shared" si="66"/>
        <v>UPDATE crash_VEH SET ACTIONtxt = 'VEH OVRTKNG/PSNG' where RTRIM(ACTION)='15'</v>
      </c>
    </row>
    <row r="2085" spans="1:8" x14ac:dyDescent="0.25">
      <c r="A2085" s="7">
        <v>98</v>
      </c>
      <c r="B2085" s="6" t="s">
        <v>295</v>
      </c>
      <c r="C2085" s="7" t="s">
        <v>62</v>
      </c>
      <c r="D2085" s="11" t="s">
        <v>2439</v>
      </c>
      <c r="E2085" s="11">
        <v>16</v>
      </c>
      <c r="F2085" s="5" t="s">
        <v>2489</v>
      </c>
      <c r="G2085" s="5" t="s">
        <v>60</v>
      </c>
      <c r="H2085" s="5" t="str">
        <f t="shared" si="66"/>
        <v>UPDATE crash_VEH SET ACTIONtxt = 'VEHICLE MERGING' where RTRIM(ACTION)='16'</v>
      </c>
    </row>
    <row r="2086" spans="1:8" x14ac:dyDescent="0.25">
      <c r="A2086" s="7">
        <v>99</v>
      </c>
      <c r="B2086" s="6" t="s">
        <v>296</v>
      </c>
      <c r="C2086" s="7" t="s">
        <v>62</v>
      </c>
      <c r="D2086" s="11" t="s">
        <v>2490</v>
      </c>
      <c r="E2086" s="11">
        <v>17</v>
      </c>
      <c r="F2086" s="5" t="s">
        <v>2491</v>
      </c>
      <c r="G2086" s="5" t="s">
        <v>60</v>
      </c>
      <c r="H2086" s="5" t="str">
        <f t="shared" si="66"/>
        <v>UPDATE crash_VEH SET ACTIONtxt = 'VEHICLE BACKING' where RTRIM(ACTION)='17'</v>
      </c>
    </row>
    <row r="2087" spans="1:8" x14ac:dyDescent="0.25">
      <c r="A2087" s="7">
        <v>100</v>
      </c>
      <c r="B2087" s="6" t="s">
        <v>297</v>
      </c>
      <c r="C2087" s="7" t="s">
        <v>62</v>
      </c>
      <c r="D2087" s="11" t="s">
        <v>2492</v>
      </c>
      <c r="E2087" s="11">
        <v>18</v>
      </c>
      <c r="F2087" s="5" t="s">
        <v>2493</v>
      </c>
      <c r="G2087" s="5" t="s">
        <v>60</v>
      </c>
      <c r="H2087" s="5" t="str">
        <f t="shared" si="66"/>
        <v>UPDATE crash_VEH SET ACTIONtxt = 'VEHICLE STALLED' where RTRIM(ACTION)='18'</v>
      </c>
    </row>
    <row r="2088" spans="1:8" x14ac:dyDescent="0.25">
      <c r="A2088" s="7">
        <v>101</v>
      </c>
      <c r="B2088" s="6" t="s">
        <v>298</v>
      </c>
      <c r="C2088" s="7" t="s">
        <v>62</v>
      </c>
      <c r="D2088" s="11" t="s">
        <v>2441</v>
      </c>
      <c r="E2088" s="11">
        <v>21</v>
      </c>
      <c r="F2088" s="5" t="s">
        <v>4728</v>
      </c>
      <c r="G2088" s="5" t="s">
        <v>60</v>
      </c>
      <c r="H2088" s="5" t="str">
        <f t="shared" si="66"/>
        <v>UPDATE crash_VEH SET ACTIONtxt = 'VEH PRKD LEGALLY' where RTRIM(ACTION)='21'</v>
      </c>
    </row>
    <row r="2089" spans="1:8" x14ac:dyDescent="0.25">
      <c r="A2089" s="7">
        <v>102</v>
      </c>
      <c r="B2089" s="6" t="s">
        <v>299</v>
      </c>
      <c r="C2089" s="7" t="s">
        <v>62</v>
      </c>
      <c r="D2089" s="11" t="s">
        <v>2443</v>
      </c>
      <c r="E2089" s="11">
        <v>22</v>
      </c>
      <c r="F2089" s="5" t="s">
        <v>4729</v>
      </c>
      <c r="G2089" s="5" t="s">
        <v>60</v>
      </c>
      <c r="H2089" s="5" t="str">
        <f t="shared" si="66"/>
        <v>UPDATE crash_VEH SET ACTIONtxt = 'VEH PRKD ILLEGLY' where RTRIM(ACTION)='22'</v>
      </c>
    </row>
    <row r="2090" spans="1:8" x14ac:dyDescent="0.25">
      <c r="A2090" s="7">
        <v>103</v>
      </c>
      <c r="B2090" s="6" t="s">
        <v>300</v>
      </c>
      <c r="C2090" s="7" t="s">
        <v>62</v>
      </c>
      <c r="D2090" s="11" t="s">
        <v>2444</v>
      </c>
      <c r="E2090" s="11">
        <v>23</v>
      </c>
      <c r="F2090" s="5" t="s">
        <v>4730</v>
      </c>
      <c r="G2090" s="5" t="s">
        <v>60</v>
      </c>
      <c r="H2090" s="5" t="str">
        <f t="shared" si="66"/>
        <v>UPDATE crash_VEH SET ACTIONtxt = 'VEH STPD OFF RDW' where RTRIM(ACTION)='23'</v>
      </c>
    </row>
    <row r="2091" spans="1:8" x14ac:dyDescent="0.25">
      <c r="A2091" s="7">
        <v>104</v>
      </c>
      <c r="B2091" s="6" t="s">
        <v>301</v>
      </c>
      <c r="C2091" s="7" t="s">
        <v>62</v>
      </c>
      <c r="D2091" s="11" t="s">
        <v>2456</v>
      </c>
      <c r="E2091" s="11">
        <v>31</v>
      </c>
      <c r="F2091" s="5" t="s">
        <v>4731</v>
      </c>
      <c r="G2091" s="5" t="s">
        <v>60</v>
      </c>
      <c r="H2091" s="5" t="str">
        <f t="shared" si="66"/>
        <v>UPDATE crash_VEH SET ACTIONtxt = 'PED XNG W SIGNAL' where RTRIM(ACTION)='31'</v>
      </c>
    </row>
    <row r="2092" spans="1:8" x14ac:dyDescent="0.25">
      <c r="A2092" s="7">
        <v>105</v>
      </c>
      <c r="B2092" s="6" t="s">
        <v>302</v>
      </c>
      <c r="C2092" s="7" t="s">
        <v>62</v>
      </c>
      <c r="D2092" s="11" t="s">
        <v>2457</v>
      </c>
      <c r="E2092" s="11">
        <v>32</v>
      </c>
      <c r="F2092" s="5" t="s">
        <v>4732</v>
      </c>
      <c r="G2092" s="5" t="s">
        <v>60</v>
      </c>
      <c r="H2092" s="5" t="str">
        <f t="shared" si="66"/>
        <v>UPDATE crash_VEH SET ACTIONtxt = 'PED XNG AGNT SIG' where RTRIM(ACTION)='32'</v>
      </c>
    </row>
    <row r="2093" spans="1:8" x14ac:dyDescent="0.25">
      <c r="A2093" s="7">
        <v>106</v>
      </c>
      <c r="B2093" s="6" t="s">
        <v>303</v>
      </c>
      <c r="C2093" s="7" t="s">
        <v>62</v>
      </c>
      <c r="D2093" s="11" t="s">
        <v>2458</v>
      </c>
      <c r="E2093" s="11">
        <v>33</v>
      </c>
      <c r="F2093" s="5" t="s">
        <v>4733</v>
      </c>
      <c r="G2093" s="5" t="s">
        <v>60</v>
      </c>
      <c r="H2093" s="5" t="str">
        <f t="shared" si="66"/>
        <v>UPDATE crash_VEH SET ACTIONtxt = 'PED DARTNG N2 TR' where RTRIM(ACTION)='33'</v>
      </c>
    </row>
    <row r="2094" spans="1:8" x14ac:dyDescent="0.25">
      <c r="A2094" s="7">
        <v>107</v>
      </c>
      <c r="B2094" s="6" t="s">
        <v>304</v>
      </c>
      <c r="C2094" s="7" t="s">
        <v>62</v>
      </c>
      <c r="D2094" s="11" t="s">
        <v>2460</v>
      </c>
      <c r="E2094" s="11">
        <v>34</v>
      </c>
      <c r="F2094" s="5" t="s">
        <v>4734</v>
      </c>
      <c r="G2094" s="5" t="s">
        <v>60</v>
      </c>
      <c r="H2094" s="5" t="str">
        <f t="shared" si="66"/>
        <v>UPDATE crash_VEH SET ACTIONtxt = 'PED--OTHR IMPROP' where RTRIM(ACTION)='34'</v>
      </c>
    </row>
    <row r="2095" spans="1:8" x14ac:dyDescent="0.25">
      <c r="A2095" s="7">
        <v>108</v>
      </c>
      <c r="B2095" s="6" t="s">
        <v>305</v>
      </c>
      <c r="C2095" s="7" t="s">
        <v>62</v>
      </c>
      <c r="D2095" s="11" t="s">
        <v>2462</v>
      </c>
      <c r="E2095" s="11">
        <v>35</v>
      </c>
      <c r="F2095" s="5" t="s">
        <v>4735</v>
      </c>
      <c r="G2095" s="5" t="s">
        <v>60</v>
      </c>
      <c r="H2095" s="5" t="str">
        <f t="shared" si="66"/>
        <v>UPDATE crash_VEH SET ACTIONtxt = 'PED XNG N MK XWK' where RTRIM(ACTION)='35'</v>
      </c>
    </row>
    <row r="2096" spans="1:8" x14ac:dyDescent="0.25">
      <c r="A2096" s="7">
        <v>109</v>
      </c>
      <c r="B2096" s="6" t="s">
        <v>306</v>
      </c>
      <c r="C2096" s="7" t="s">
        <v>62</v>
      </c>
      <c r="D2096" s="11" t="s">
        <v>2463</v>
      </c>
      <c r="E2096" s="11">
        <v>36</v>
      </c>
      <c r="F2096" s="5" t="s">
        <v>4736</v>
      </c>
      <c r="G2096" s="5" t="s">
        <v>60</v>
      </c>
      <c r="H2096" s="5" t="str">
        <f t="shared" si="66"/>
        <v>UPDATE crash_VEH SET ACTIONtxt = 'PED XNG-NO SIG/X' where RTRIM(ACTION)='36'</v>
      </c>
    </row>
    <row r="2097" spans="1:8" x14ac:dyDescent="0.25">
      <c r="A2097" s="7">
        <v>110</v>
      </c>
      <c r="B2097" s="6" t="s">
        <v>307</v>
      </c>
      <c r="C2097" s="7" t="s">
        <v>62</v>
      </c>
      <c r="D2097" s="11" t="s">
        <v>2464</v>
      </c>
      <c r="E2097" s="11">
        <v>37</v>
      </c>
      <c r="F2097" s="5" t="s">
        <v>4737</v>
      </c>
      <c r="G2097" s="5" t="s">
        <v>60</v>
      </c>
      <c r="H2097" s="5" t="str">
        <f t="shared" si="66"/>
        <v>UPDATE crash_VEH SET ACTIONtxt = 'PED FAIL YLD ROW' where RTRIM(ACTION)='37'</v>
      </c>
    </row>
    <row r="2098" spans="1:8" x14ac:dyDescent="0.25">
      <c r="A2098" s="7">
        <v>111</v>
      </c>
      <c r="B2098" s="6" t="s">
        <v>308</v>
      </c>
      <c r="C2098" s="7" t="s">
        <v>62</v>
      </c>
      <c r="D2098" s="11" t="s">
        <v>2465</v>
      </c>
      <c r="E2098" s="11">
        <v>38</v>
      </c>
      <c r="F2098" s="5" t="s">
        <v>4738</v>
      </c>
      <c r="G2098" s="5" t="s">
        <v>60</v>
      </c>
      <c r="H2098" s="5" t="str">
        <f t="shared" si="66"/>
        <v>UPDATE crash_VEH SET ACTIONtxt = 'PED INATEN/DISTR' where RTRIM(ACTION)='38'</v>
      </c>
    </row>
    <row r="2099" spans="1:8" x14ac:dyDescent="0.25">
      <c r="A2099" s="7">
        <v>112</v>
      </c>
      <c r="B2099" s="6" t="s">
        <v>309</v>
      </c>
      <c r="C2099" s="7" t="s">
        <v>62</v>
      </c>
      <c r="D2099" s="11" t="s">
        <v>2467</v>
      </c>
      <c r="E2099" s="11">
        <v>39</v>
      </c>
      <c r="F2099" s="5" t="s">
        <v>4739</v>
      </c>
      <c r="G2099" s="5" t="s">
        <v>60</v>
      </c>
      <c r="H2099" s="5" t="str">
        <f t="shared" si="66"/>
        <v>UPDATE crash_VEH SET ACTIONtxt = 'PED WLKRUN W TRF' where RTRIM(ACTION)='39'</v>
      </c>
    </row>
    <row r="2100" spans="1:8" x14ac:dyDescent="0.25">
      <c r="A2100" s="7">
        <v>113</v>
      </c>
      <c r="B2100" s="6" t="s">
        <v>310</v>
      </c>
      <c r="C2100" s="7" t="s">
        <v>62</v>
      </c>
      <c r="D2100" s="11" t="s">
        <v>2469</v>
      </c>
      <c r="E2100" s="11">
        <v>40</v>
      </c>
      <c r="F2100" s="5" t="s">
        <v>4740</v>
      </c>
      <c r="G2100" s="5" t="s">
        <v>60</v>
      </c>
      <c r="H2100" s="5" t="str">
        <f t="shared" si="66"/>
        <v>UPDATE crash_VEH SET ACTIONtxt = 'PED WLKRN AGN TR' where RTRIM(ACTION)='40'</v>
      </c>
    </row>
    <row r="2101" spans="1:8" x14ac:dyDescent="0.25">
      <c r="A2101" s="7">
        <v>114</v>
      </c>
      <c r="B2101" s="6" t="s">
        <v>311</v>
      </c>
      <c r="C2101" s="7" t="s">
        <v>62</v>
      </c>
      <c r="D2101" s="11" t="s">
        <v>2471</v>
      </c>
      <c r="E2101" s="11">
        <v>41</v>
      </c>
      <c r="F2101" s="5" t="s">
        <v>4741</v>
      </c>
      <c r="G2101" s="5" t="s">
        <v>60</v>
      </c>
      <c r="H2101" s="5" t="str">
        <f t="shared" si="66"/>
        <v>UPDATE crash_VEH SET ACTIONtxt = 'PED STD/LY IN RD' where RTRIM(ACTION)='41'</v>
      </c>
    </row>
    <row r="2102" spans="1:8" x14ac:dyDescent="0.25">
      <c r="A2102" s="7">
        <v>115</v>
      </c>
      <c r="B2102" s="6" t="s">
        <v>312</v>
      </c>
      <c r="C2102" s="7" t="s">
        <v>62</v>
      </c>
      <c r="D2102" s="11" t="s">
        <v>2473</v>
      </c>
      <c r="E2102" s="11">
        <v>42</v>
      </c>
      <c r="F2102" s="5" t="s">
        <v>4742</v>
      </c>
      <c r="G2102" s="5" t="s">
        <v>60</v>
      </c>
      <c r="H2102" s="5" t="str">
        <f t="shared" si="66"/>
        <v>UPDATE crash_VEH SET ACTIONtxt = 'PED EMG BHD PK V' where RTRIM(ACTION)='42'</v>
      </c>
    </row>
    <row r="2103" spans="1:8" x14ac:dyDescent="0.25">
      <c r="A2103" s="7">
        <v>116</v>
      </c>
      <c r="B2103" s="6" t="s">
        <v>313</v>
      </c>
      <c r="C2103" s="7" t="s">
        <v>62</v>
      </c>
      <c r="D2103" s="11" t="s">
        <v>2494</v>
      </c>
      <c r="E2103" s="11">
        <v>43</v>
      </c>
      <c r="F2103" s="5" t="s">
        <v>4743</v>
      </c>
      <c r="G2103" s="5" t="s">
        <v>60</v>
      </c>
      <c r="H2103" s="5" t="str">
        <f t="shared" si="66"/>
        <v>UPDATE crash_VEH SET ACTIONtxt = 'CHLD ON/OFF SBUS' where RTRIM(ACTION)='43'</v>
      </c>
    </row>
    <row r="2104" spans="1:8" x14ac:dyDescent="0.25">
      <c r="A2104" s="7">
        <v>117</v>
      </c>
      <c r="B2104" s="6" t="s">
        <v>314</v>
      </c>
      <c r="C2104" s="7" t="s">
        <v>62</v>
      </c>
      <c r="D2104" s="11" t="s">
        <v>2495</v>
      </c>
      <c r="E2104" s="11">
        <v>44</v>
      </c>
      <c r="F2104" s="5" t="s">
        <v>4744</v>
      </c>
      <c r="G2104" s="5" t="s">
        <v>60</v>
      </c>
      <c r="H2104" s="5" t="str">
        <f t="shared" si="66"/>
        <v>UPDATE crash_VEH SET ACTIONtxt = 'PERSN ON/OFF VEH' where RTRIM(ACTION)='44'</v>
      </c>
    </row>
    <row r="2105" spans="1:8" x14ac:dyDescent="0.25">
      <c r="A2105" s="7">
        <v>118</v>
      </c>
      <c r="B2105" s="6" t="s">
        <v>315</v>
      </c>
      <c r="C2105" s="7" t="s">
        <v>62</v>
      </c>
      <c r="D2105" s="11" t="s">
        <v>2496</v>
      </c>
      <c r="E2105" s="11">
        <v>45</v>
      </c>
      <c r="F2105" s="5" t="s">
        <v>4745</v>
      </c>
      <c r="G2105" s="5" t="s">
        <v>60</v>
      </c>
      <c r="H2105" s="5" t="str">
        <f t="shared" si="66"/>
        <v>UPDATE crash_VEH SET ACTIONtxt = 'PED PSH/WRK ON V' where RTRIM(ACTION)='45'</v>
      </c>
    </row>
    <row r="2106" spans="1:8" x14ac:dyDescent="0.25">
      <c r="A2106" s="7">
        <v>119</v>
      </c>
      <c r="B2106" s="6" t="s">
        <v>316</v>
      </c>
      <c r="C2106" s="7" t="s">
        <v>62</v>
      </c>
      <c r="D2106" s="11" t="s">
        <v>2497</v>
      </c>
      <c r="E2106" s="11">
        <v>46</v>
      </c>
      <c r="F2106" s="5" t="s">
        <v>4746</v>
      </c>
      <c r="G2106" s="5" t="s">
        <v>60</v>
      </c>
      <c r="H2106" s="5" t="str">
        <f t="shared" si="66"/>
        <v>UPDATE crash_VEH SET ACTIONtxt = 'WORKING IN RDWAY' where RTRIM(ACTION)='46'</v>
      </c>
    </row>
    <row r="2107" spans="1:8" x14ac:dyDescent="0.25">
      <c r="A2107" s="7">
        <v>120</v>
      </c>
      <c r="B2107" s="6" t="s">
        <v>317</v>
      </c>
      <c r="C2107" s="7" t="s">
        <v>62</v>
      </c>
      <c r="D2107" s="11" t="s">
        <v>2498</v>
      </c>
      <c r="E2107" s="11">
        <v>47</v>
      </c>
      <c r="F2107" s="5" t="s">
        <v>4747</v>
      </c>
      <c r="G2107" s="5" t="s">
        <v>60</v>
      </c>
      <c r="H2107" s="5" t="str">
        <f t="shared" si="66"/>
        <v>UPDATE crash_VEH SET ACTIONtxt = 'PLAYING IN RDWAY' where RTRIM(ACTION)='47'</v>
      </c>
    </row>
    <row r="2108" spans="1:8" x14ac:dyDescent="0.25">
      <c r="A2108" s="7">
        <v>121</v>
      </c>
      <c r="B2108" s="6" t="s">
        <v>318</v>
      </c>
      <c r="C2108" s="7" t="s">
        <v>62</v>
      </c>
      <c r="D2108" s="11" t="s">
        <v>2499</v>
      </c>
      <c r="E2108" s="11">
        <v>48</v>
      </c>
      <c r="F2108" s="5" t="s">
        <v>4748</v>
      </c>
      <c r="G2108" s="5" t="s">
        <v>60</v>
      </c>
      <c r="H2108" s="5" t="str">
        <f t="shared" si="66"/>
        <v>UPDATE crash_VEH SET ACTIONtxt = 'NOT IN ROADWAY' where RTRIM(ACTION)='48'</v>
      </c>
    </row>
    <row r="2109" spans="1:8" x14ac:dyDescent="0.25">
      <c r="A2109" s="7">
        <v>122</v>
      </c>
      <c r="B2109" s="6" t="s">
        <v>319</v>
      </c>
      <c r="C2109" s="7" t="s">
        <v>62</v>
      </c>
      <c r="D2109" s="11" t="s">
        <v>2475</v>
      </c>
      <c r="E2109" s="11">
        <v>51</v>
      </c>
      <c r="F2109" s="5" t="s">
        <v>4749</v>
      </c>
      <c r="G2109" s="5" t="s">
        <v>60</v>
      </c>
      <c r="H2109" s="5" t="str">
        <f t="shared" si="66"/>
        <v>UPDATE crash_VEH SET ACTIONtxt = 'BIK RIDNG W TRFC' where RTRIM(ACTION)='51'</v>
      </c>
    </row>
    <row r="2110" spans="1:8" x14ac:dyDescent="0.25">
      <c r="A2110" s="7">
        <v>123</v>
      </c>
      <c r="B2110" s="6" t="s">
        <v>320</v>
      </c>
      <c r="C2110" s="7" t="s">
        <v>62</v>
      </c>
      <c r="D2110" s="11" t="s">
        <v>2476</v>
      </c>
      <c r="E2110" s="11">
        <v>52</v>
      </c>
      <c r="F2110" s="5" t="s">
        <v>4750</v>
      </c>
      <c r="G2110" s="5" t="s">
        <v>60</v>
      </c>
      <c r="H2110" s="5" t="str">
        <f t="shared" si="66"/>
        <v>UPDATE crash_VEH SET ACTIONtxt = 'BIK RDNG AGNT TR' where RTRIM(ACTION)='52'</v>
      </c>
    </row>
    <row r="2111" spans="1:8" x14ac:dyDescent="0.25">
      <c r="A2111" s="7">
        <v>124</v>
      </c>
      <c r="B2111" s="6" t="s">
        <v>321</v>
      </c>
      <c r="C2111" s="7" t="s">
        <v>62</v>
      </c>
      <c r="D2111" s="11" t="s">
        <v>2477</v>
      </c>
      <c r="E2111" s="11">
        <v>53</v>
      </c>
      <c r="F2111" s="5" t="s">
        <v>4751</v>
      </c>
      <c r="G2111" s="5" t="s">
        <v>60</v>
      </c>
      <c r="H2111" s="5" t="str">
        <f t="shared" si="66"/>
        <v>UPDATE crash_VEH SET ACTIONtxt = 'BIK MAKNG RIT TN' where RTRIM(ACTION)='53'</v>
      </c>
    </row>
    <row r="2112" spans="1:8" x14ac:dyDescent="0.25">
      <c r="A2112" s="7">
        <v>125</v>
      </c>
      <c r="B2112" s="6" t="s">
        <v>322</v>
      </c>
      <c r="C2112" s="7" t="s">
        <v>62</v>
      </c>
      <c r="D2112" s="11" t="s">
        <v>2478</v>
      </c>
      <c r="E2112" s="11">
        <v>54</v>
      </c>
      <c r="F2112" s="5" t="s">
        <v>4752</v>
      </c>
      <c r="G2112" s="5" t="s">
        <v>60</v>
      </c>
      <c r="H2112" s="5" t="str">
        <f t="shared" si="66"/>
        <v>UPDATE crash_VEH SET ACTIONtxt = 'BIK MKNG LFT TRN' where RTRIM(ACTION)='54'</v>
      </c>
    </row>
    <row r="2113" spans="1:8" x14ac:dyDescent="0.25">
      <c r="A2113" s="7">
        <v>126</v>
      </c>
      <c r="B2113" s="6" t="s">
        <v>323</v>
      </c>
      <c r="C2113" s="7" t="s">
        <v>62</v>
      </c>
      <c r="D2113" s="11" t="s">
        <v>2480</v>
      </c>
      <c r="E2113" s="11">
        <v>55</v>
      </c>
      <c r="F2113" s="5" t="s">
        <v>4753</v>
      </c>
      <c r="G2113" s="5" t="s">
        <v>60</v>
      </c>
      <c r="H2113" s="5" t="str">
        <f t="shared" si="66"/>
        <v>UPDATE crash_VEH SET ACTIONtxt = 'BIK MAKING U TRN' where RTRIM(ACTION)='55'</v>
      </c>
    </row>
    <row r="2114" spans="1:8" x14ac:dyDescent="0.25">
      <c r="A2114" s="7">
        <v>127</v>
      </c>
      <c r="B2114" s="6" t="s">
        <v>324</v>
      </c>
      <c r="C2114" s="7" t="s">
        <v>62</v>
      </c>
      <c r="D2114" s="11" t="s">
        <v>2481</v>
      </c>
      <c r="E2114" s="11">
        <v>56</v>
      </c>
      <c r="F2114" s="5" t="s">
        <v>4754</v>
      </c>
      <c r="G2114" s="5" t="s">
        <v>60</v>
      </c>
      <c r="H2114" s="5" t="str">
        <f t="shared" si="66"/>
        <v>UPDATE crash_VEH SET ACTIONtxt = 'BIK RDNG ACRS RD' where RTRIM(ACTION)='56'</v>
      </c>
    </row>
    <row r="2115" spans="1:8" x14ac:dyDescent="0.25">
      <c r="A2115" s="7">
        <v>128</v>
      </c>
      <c r="B2115" s="6" t="s">
        <v>325</v>
      </c>
      <c r="C2115" s="7" t="s">
        <v>62</v>
      </c>
      <c r="D2115" s="11" t="s">
        <v>2500</v>
      </c>
      <c r="E2115" s="11">
        <v>57</v>
      </c>
      <c r="F2115" s="5" t="s">
        <v>4755</v>
      </c>
      <c r="G2115" s="5" t="s">
        <v>60</v>
      </c>
      <c r="H2115" s="5" t="str">
        <f t="shared" si="66"/>
        <v>UPDATE crash_VEH SET ACTIONtxt = 'BK SLG/STPG/STNG' where RTRIM(ACTION)='57'</v>
      </c>
    </row>
    <row r="2116" spans="1:8" x14ac:dyDescent="0.25">
      <c r="A2116" s="7">
        <v>129</v>
      </c>
      <c r="B2116" s="6" t="s">
        <v>326</v>
      </c>
      <c r="C2116" s="7" t="s">
        <v>62</v>
      </c>
      <c r="D2116" s="11" t="s">
        <v>2484</v>
      </c>
      <c r="E2116" s="11">
        <v>90</v>
      </c>
      <c r="F2116" s="5" t="s">
        <v>4756</v>
      </c>
      <c r="G2116" s="5" t="s">
        <v>60</v>
      </c>
      <c r="H2116" s="5" t="str">
        <f t="shared" si="66"/>
        <v>UPDATE crash_VEH SET ACTIONtxt = 'OT ACTN-VH/PD/BK' where RTRIM(ACTION)='90'</v>
      </c>
    </row>
    <row r="2117" spans="1:8" x14ac:dyDescent="0.25">
      <c r="A2117" s="7">
        <v>130</v>
      </c>
      <c r="B2117" s="6" t="s">
        <v>327</v>
      </c>
      <c r="C2117" s="7" t="s">
        <v>62</v>
      </c>
      <c r="D2117" s="11" t="s">
        <v>2485</v>
      </c>
      <c r="E2117" s="11">
        <v>99</v>
      </c>
      <c r="F2117" s="5" t="s">
        <v>2501</v>
      </c>
      <c r="G2117" s="5" t="s">
        <v>60</v>
      </c>
      <c r="H2117" s="5" t="str">
        <f t="shared" si="66"/>
        <v>UPDATE crash_VEH SET ACTIONtxt = 'UNKN PRIOR ACTN' where RTRIM(ACTION)='99'</v>
      </c>
    </row>
    <row r="2118" spans="1:8" x14ac:dyDescent="0.25">
      <c r="A2118" s="7">
        <v>131</v>
      </c>
      <c r="B2118" s="6" t="s">
        <v>279</v>
      </c>
      <c r="C2118" s="7" t="s">
        <v>62</v>
      </c>
      <c r="D2118" s="11" t="s">
        <v>2486</v>
      </c>
      <c r="E2118" s="11">
        <v>0</v>
      </c>
      <c r="F2118" s="5" t="s">
        <v>2487</v>
      </c>
      <c r="G2118" s="5" t="s">
        <v>60</v>
      </c>
      <c r="H2118" s="5" t="str">
        <f t="shared" ref="H2118:H2127" si="67">"UPDATE crash_"&amp;TRIM(G2118)&amp;" SET "&amp;TRIM(C2118)&amp;"txt = '"&amp;TRIM(F2118)&amp;"' where RTRIM("&amp;TRIM(C2118)&amp;")='"&amp;TRIM(E2118)&amp;"' or rtrim("&amp;TRIM(C2118)&amp;")='0"&amp;E2118&amp;"'"</f>
        <v>UPDATE crash_VEH SET ACTIONtxt = 'LEFT BLANK' where RTRIM(ACTION)='0' or rtrim(ACTION)='00'</v>
      </c>
    </row>
    <row r="2119" spans="1:8" x14ac:dyDescent="0.25">
      <c r="A2119" s="7">
        <v>179</v>
      </c>
      <c r="B2119" s="6" t="s">
        <v>352</v>
      </c>
      <c r="C2119" s="7" t="s">
        <v>63</v>
      </c>
      <c r="D2119" s="11" t="s">
        <v>2408</v>
      </c>
      <c r="E2119" s="11">
        <v>1</v>
      </c>
      <c r="F2119" s="5" t="s">
        <v>4765</v>
      </c>
      <c r="G2119" s="5" t="s">
        <v>60</v>
      </c>
      <c r="H2119" s="5" t="str">
        <f t="shared" si="67"/>
        <v>UPDATE crash_VEH SET CARGOTPtxt = 'VAN/ENCLOSED BOX' where RTRIM(CARGOTP)='1' or rtrim(CARGOTP)='01'</v>
      </c>
    </row>
    <row r="2120" spans="1:8" x14ac:dyDescent="0.25">
      <c r="A2120" s="7">
        <v>180</v>
      </c>
      <c r="B2120" s="6" t="s">
        <v>353</v>
      </c>
      <c r="C2120" s="7" t="s">
        <v>63</v>
      </c>
      <c r="D2120" s="11" t="s">
        <v>2410</v>
      </c>
      <c r="E2120" s="11">
        <v>2</v>
      </c>
      <c r="F2120" s="5" t="s">
        <v>4766</v>
      </c>
      <c r="G2120" s="5" t="s">
        <v>60</v>
      </c>
      <c r="H2120" s="5" t="str">
        <f t="shared" si="67"/>
        <v>UPDATE crash_VEH SET CARGOTPtxt = 'DRYBULKCARGOTANK' where RTRIM(CARGOTP)='2' or rtrim(CARGOTP)='02'</v>
      </c>
    </row>
    <row r="2121" spans="1:8" x14ac:dyDescent="0.25">
      <c r="A2121" s="7">
        <v>181</v>
      </c>
      <c r="B2121" s="6" t="s">
        <v>354</v>
      </c>
      <c r="C2121" s="7" t="s">
        <v>63</v>
      </c>
      <c r="D2121" s="11" t="s">
        <v>2412</v>
      </c>
      <c r="E2121" s="11">
        <v>3</v>
      </c>
      <c r="F2121" s="5" t="s">
        <v>4767</v>
      </c>
      <c r="G2121" s="5" t="s">
        <v>60</v>
      </c>
      <c r="H2121" s="5" t="str">
        <f t="shared" si="67"/>
        <v>UPDATE crash_VEH SET CARGOTPtxt = 'LIQBULKCARGOTANK' where RTRIM(CARGOTP)='3' or rtrim(CARGOTP)='03'</v>
      </c>
    </row>
    <row r="2122" spans="1:8" x14ac:dyDescent="0.25">
      <c r="A2122" s="7">
        <v>182</v>
      </c>
      <c r="B2122" s="6" t="s">
        <v>355</v>
      </c>
      <c r="C2122" s="7" t="s">
        <v>63</v>
      </c>
      <c r="D2122" s="11" t="s">
        <v>2413</v>
      </c>
      <c r="E2122" s="11">
        <v>4</v>
      </c>
      <c r="F2122" s="5" t="s">
        <v>4768</v>
      </c>
      <c r="G2122" s="5" t="s">
        <v>60</v>
      </c>
      <c r="H2122" s="5" t="str">
        <f t="shared" si="67"/>
        <v>UPDATE crash_VEH SET CARGOTPtxt = 'GASBULKCARGOTANK' where RTRIM(CARGOTP)='4' or rtrim(CARGOTP)='04'</v>
      </c>
    </row>
    <row r="2123" spans="1:8" x14ac:dyDescent="0.25">
      <c r="A2123" s="7">
        <v>183</v>
      </c>
      <c r="B2123" s="6" t="s">
        <v>356</v>
      </c>
      <c r="C2123" s="7" t="s">
        <v>63</v>
      </c>
      <c r="D2123" s="11" t="s">
        <v>2414</v>
      </c>
      <c r="E2123" s="11">
        <v>5</v>
      </c>
      <c r="F2123" s="5" t="s">
        <v>4769</v>
      </c>
      <c r="G2123" s="5" t="s">
        <v>60</v>
      </c>
      <c r="H2123" s="5" t="str">
        <f t="shared" si="67"/>
        <v>UPDATE crash_VEH SET CARGOTPtxt = 'FLATBD OR PLTFRM' where RTRIM(CARGOTP)='5' or rtrim(CARGOTP)='05'</v>
      </c>
    </row>
    <row r="2124" spans="1:8" x14ac:dyDescent="0.25">
      <c r="A2124" s="7">
        <v>184</v>
      </c>
      <c r="B2124" s="6" t="s">
        <v>357</v>
      </c>
      <c r="C2124" s="7" t="s">
        <v>63</v>
      </c>
      <c r="D2124" s="11" t="s">
        <v>2416</v>
      </c>
      <c r="E2124" s="11">
        <v>6</v>
      </c>
      <c r="F2124" s="5" t="s">
        <v>4770</v>
      </c>
      <c r="G2124" s="5" t="s">
        <v>60</v>
      </c>
      <c r="H2124" s="5" t="str">
        <f t="shared" si="67"/>
        <v>UPDATE crash_VEH SET CARGOTPtxt = 'DUMP TRUCK' where RTRIM(CARGOTP)='6' or rtrim(CARGOTP)='06'</v>
      </c>
    </row>
    <row r="2125" spans="1:8" x14ac:dyDescent="0.25">
      <c r="A2125" s="7">
        <v>185</v>
      </c>
      <c r="B2125" s="6" t="s">
        <v>358</v>
      </c>
      <c r="C2125" s="7" t="s">
        <v>63</v>
      </c>
      <c r="D2125" s="11" t="s">
        <v>2418</v>
      </c>
      <c r="E2125" s="11">
        <v>7</v>
      </c>
      <c r="F2125" s="5" t="s">
        <v>4771</v>
      </c>
      <c r="G2125" s="5" t="s">
        <v>60</v>
      </c>
      <c r="H2125" s="5" t="str">
        <f t="shared" si="67"/>
        <v>UPDATE crash_VEH SET CARGOTPtxt = 'CONCRETE MIXER' where RTRIM(CARGOTP)='7' or rtrim(CARGOTP)='07'</v>
      </c>
    </row>
    <row r="2126" spans="1:8" x14ac:dyDescent="0.25">
      <c r="A2126" s="7">
        <v>186</v>
      </c>
      <c r="B2126" s="6" t="s">
        <v>359</v>
      </c>
      <c r="C2126" s="7" t="s">
        <v>63</v>
      </c>
      <c r="D2126" s="11" t="s">
        <v>2430</v>
      </c>
      <c r="E2126" s="11">
        <v>8</v>
      </c>
      <c r="F2126" s="5" t="s">
        <v>4772</v>
      </c>
      <c r="G2126" s="5" t="s">
        <v>60</v>
      </c>
      <c r="H2126" s="5" t="str">
        <f t="shared" si="67"/>
        <v>UPDATE crash_VEH SET CARGOTPtxt = 'AUTO TRANSPORT' where RTRIM(CARGOTP)='8' or rtrim(CARGOTP)='08'</v>
      </c>
    </row>
    <row r="2127" spans="1:8" x14ac:dyDescent="0.25">
      <c r="A2127" s="7">
        <v>187</v>
      </c>
      <c r="B2127" s="6" t="s">
        <v>360</v>
      </c>
      <c r="C2127" s="7" t="s">
        <v>63</v>
      </c>
      <c r="D2127" s="11" t="s">
        <v>2432</v>
      </c>
      <c r="E2127" s="11">
        <v>9</v>
      </c>
      <c r="F2127" s="5" t="s">
        <v>4773</v>
      </c>
      <c r="G2127" s="5" t="s">
        <v>60</v>
      </c>
      <c r="H2127" s="5" t="str">
        <f t="shared" si="67"/>
        <v>UPDATE crash_VEH SET CARGOTPtxt = 'GARBAGE OR REFGE' where RTRIM(CARGOTP)='9' or rtrim(CARGOTP)='09'</v>
      </c>
    </row>
    <row r="2128" spans="1:8" x14ac:dyDescent="0.25">
      <c r="A2128" s="7">
        <v>188</v>
      </c>
      <c r="B2128" s="6" t="s">
        <v>361</v>
      </c>
      <c r="C2128" s="7" t="s">
        <v>63</v>
      </c>
      <c r="D2128" s="11" t="s">
        <v>2433</v>
      </c>
      <c r="E2128" s="11">
        <v>10</v>
      </c>
      <c r="F2128" s="5" t="s">
        <v>2517</v>
      </c>
      <c r="G2128" s="5" t="s">
        <v>60</v>
      </c>
      <c r="H2128" s="5" t="str">
        <f t="shared" ref="H2128:H2134" si="68">"UPDATE crash_"&amp;TRIM(G2128)&amp;" SET "&amp;TRIM(C2128)&amp;"txt = '"&amp;TRIM(F2128)&amp;"' where RTRIM("&amp;TRIM(C2128)&amp;")='"&amp;TRIM(E2128)&amp;"'"</f>
        <v>UPDATE crash_VEH SET CARGOTPtxt = 'COMBINATION' where RTRIM(CARGOTP)='10'</v>
      </c>
    </row>
    <row r="2129" spans="1:8" x14ac:dyDescent="0.25">
      <c r="A2129" s="7">
        <v>189</v>
      </c>
      <c r="B2129" s="6" t="s">
        <v>362</v>
      </c>
      <c r="C2129" s="7" t="s">
        <v>63</v>
      </c>
      <c r="D2129" s="11" t="s">
        <v>2434</v>
      </c>
      <c r="E2129" s="11">
        <v>11</v>
      </c>
      <c r="F2129" s="5" t="s">
        <v>4774</v>
      </c>
      <c r="G2129" s="5" t="s">
        <v>60</v>
      </c>
      <c r="H2129" s="5" t="str">
        <f t="shared" si="68"/>
        <v>UPDATE crash_VEH SET CARGOTPtxt = 'SPEC PERMIT LOAD' where RTRIM(CARGOTP)='11'</v>
      </c>
    </row>
    <row r="2130" spans="1:8" x14ac:dyDescent="0.25">
      <c r="A2130" s="7">
        <v>190</v>
      </c>
      <c r="B2130" s="6" t="s">
        <v>363</v>
      </c>
      <c r="C2130" s="7" t="s">
        <v>63</v>
      </c>
      <c r="D2130" s="11" t="s">
        <v>2435</v>
      </c>
      <c r="E2130" s="11">
        <v>12</v>
      </c>
      <c r="F2130" s="5" t="s">
        <v>4775</v>
      </c>
      <c r="G2130" s="5" t="s">
        <v>60</v>
      </c>
      <c r="H2130" s="5" t="str">
        <f t="shared" si="68"/>
        <v>UPDATE crash_VEH SET CARGOTPtxt = 'GRAINCHIPSGRAVEL' where RTRIM(CARGOTP)='12'</v>
      </c>
    </row>
    <row r="2131" spans="1:8" x14ac:dyDescent="0.25">
      <c r="A2131" s="7">
        <v>191</v>
      </c>
      <c r="B2131" s="6" t="s">
        <v>364</v>
      </c>
      <c r="C2131" s="7" t="s">
        <v>63</v>
      </c>
      <c r="D2131" s="11" t="s">
        <v>2436</v>
      </c>
      <c r="E2131" s="11">
        <v>13</v>
      </c>
      <c r="F2131" s="5" t="s">
        <v>4776</v>
      </c>
      <c r="G2131" s="5" t="s">
        <v>60</v>
      </c>
      <c r="H2131" s="5" t="str">
        <f t="shared" si="68"/>
        <v>UPDATE crash_VEH SET CARGOTPtxt = 'POLE' where RTRIM(CARGOTP)='13'</v>
      </c>
    </row>
    <row r="2132" spans="1:8" x14ac:dyDescent="0.25">
      <c r="A2132" s="7">
        <v>192</v>
      </c>
      <c r="B2132" s="6" t="s">
        <v>339</v>
      </c>
      <c r="C2132" s="7" t="s">
        <v>63</v>
      </c>
      <c r="D2132" s="11" t="s">
        <v>2484</v>
      </c>
      <c r="E2132" s="11">
        <v>90</v>
      </c>
      <c r="F2132" s="5" t="s">
        <v>2511</v>
      </c>
      <c r="G2132" s="5" t="s">
        <v>60</v>
      </c>
      <c r="H2132" s="5" t="str">
        <f t="shared" si="68"/>
        <v>UPDATE crash_VEH SET CARGOTPtxt = 'OTHER' where RTRIM(CARGOTP)='90'</v>
      </c>
    </row>
    <row r="2133" spans="1:8" x14ac:dyDescent="0.25">
      <c r="A2133" s="7">
        <v>193</v>
      </c>
      <c r="B2133" s="6" t="s">
        <v>365</v>
      </c>
      <c r="C2133" s="7" t="s">
        <v>63</v>
      </c>
      <c r="D2133" s="11" t="s">
        <v>2512</v>
      </c>
      <c r="E2133" s="11">
        <v>98</v>
      </c>
      <c r="F2133" s="5" t="s">
        <v>2518</v>
      </c>
      <c r="G2133" s="5" t="s">
        <v>60</v>
      </c>
      <c r="H2133" s="5" t="str">
        <f t="shared" si="68"/>
        <v>UPDATE crash_VEH SET CARGOTPtxt = 'NOT APPLIABLE' where RTRIM(CARGOTP)='98'</v>
      </c>
    </row>
    <row r="2134" spans="1:8" x14ac:dyDescent="0.25">
      <c r="A2134" s="7">
        <v>194</v>
      </c>
      <c r="B2134" s="6" t="s">
        <v>341</v>
      </c>
      <c r="C2134" s="7" t="s">
        <v>63</v>
      </c>
      <c r="D2134" s="11" t="s">
        <v>2485</v>
      </c>
      <c r="E2134" s="11">
        <v>99</v>
      </c>
      <c r="F2134" s="5" t="s">
        <v>2506</v>
      </c>
      <c r="G2134" s="5" t="s">
        <v>60</v>
      </c>
      <c r="H2134" s="5" t="str">
        <f t="shared" si="68"/>
        <v>UPDATE crash_VEH SET CARGOTPtxt = 'UNKNOWN' where RTRIM(CARGOTP)='99'</v>
      </c>
    </row>
    <row r="2135" spans="1:8" x14ac:dyDescent="0.25">
      <c r="A2135" s="7">
        <v>195</v>
      </c>
      <c r="B2135" s="6" t="s">
        <v>279</v>
      </c>
      <c r="C2135" s="7" t="s">
        <v>63</v>
      </c>
      <c r="D2135" s="11" t="s">
        <v>2486</v>
      </c>
      <c r="E2135" s="11">
        <v>0</v>
      </c>
      <c r="F2135" s="5" t="s">
        <v>2487</v>
      </c>
      <c r="G2135" s="5" t="s">
        <v>60</v>
      </c>
      <c r="H2135" s="5" t="str">
        <f t="shared" ref="H2135:H2153" si="69">"UPDATE crash_"&amp;TRIM(G2135)&amp;" SET "&amp;TRIM(C2135)&amp;"txt = '"&amp;TRIM(F2135)&amp;"' where RTRIM("&amp;TRIM(C2135)&amp;")='"&amp;TRIM(E2135)&amp;"' or rtrim("&amp;TRIM(C2135)&amp;")='0"&amp;E2135&amp;"'"</f>
        <v>UPDATE crash_VEH SET CARGOTPtxt = 'LEFT BLANK' where RTRIM(CARGOTP)='0' or rtrim(CARGOTP)='00'</v>
      </c>
    </row>
    <row r="2136" spans="1:8" x14ac:dyDescent="0.25">
      <c r="A2136" s="7">
        <v>198</v>
      </c>
      <c r="B2136" s="6" t="s">
        <v>366</v>
      </c>
      <c r="C2136" s="7" t="s">
        <v>64</v>
      </c>
      <c r="D2136" s="11" t="s">
        <v>2408</v>
      </c>
      <c r="E2136" s="11">
        <v>1</v>
      </c>
      <c r="F2136" s="5" t="s">
        <v>4777</v>
      </c>
      <c r="G2136" s="5" t="s">
        <v>60</v>
      </c>
      <c r="H2136" s="5" t="str">
        <f t="shared" si="69"/>
        <v>UPDATE crash_VEH SET CFCT1txt = 'NO CLR CNTR FCTR' where RTRIM(CFCT1)='1' or rtrim(CFCT1)='01'</v>
      </c>
    </row>
    <row r="2137" spans="1:8" x14ac:dyDescent="0.25">
      <c r="A2137" s="7">
        <v>198</v>
      </c>
      <c r="B2137" s="6" t="s">
        <v>366</v>
      </c>
      <c r="C2137" s="7" t="s">
        <v>65</v>
      </c>
      <c r="D2137" s="11" t="s">
        <v>2408</v>
      </c>
      <c r="E2137" s="11">
        <v>1</v>
      </c>
      <c r="F2137" s="5" t="s">
        <v>4777</v>
      </c>
      <c r="G2137" s="5" t="s">
        <v>60</v>
      </c>
      <c r="H2137" s="5" t="str">
        <f t="shared" si="69"/>
        <v>UPDATE crash_VEH SET CFCT2txt = 'NO CLR CNTR FCTR' where RTRIM(CFCT2)='1' or rtrim(CFCT2)='01'</v>
      </c>
    </row>
    <row r="2138" spans="1:8" x14ac:dyDescent="0.25">
      <c r="A2138" s="7">
        <v>199</v>
      </c>
      <c r="B2138" s="6" t="s">
        <v>367</v>
      </c>
      <c r="C2138" s="7" t="s">
        <v>64</v>
      </c>
      <c r="D2138" s="11" t="s">
        <v>2410</v>
      </c>
      <c r="E2138" s="11">
        <v>2</v>
      </c>
      <c r="F2138" s="5" t="s">
        <v>2519</v>
      </c>
      <c r="G2138" s="5" t="s">
        <v>60</v>
      </c>
      <c r="H2138" s="5" t="str">
        <f t="shared" si="69"/>
        <v>UPDATE crash_VEH SET CFCT1txt = 'FAIL TO YLD ROW' where RTRIM(CFCT1)='2' or rtrim(CFCT1)='02'</v>
      </c>
    </row>
    <row r="2139" spans="1:8" x14ac:dyDescent="0.25">
      <c r="A2139" s="7">
        <v>199</v>
      </c>
      <c r="B2139" s="6" t="s">
        <v>367</v>
      </c>
      <c r="C2139" s="7" t="s">
        <v>65</v>
      </c>
      <c r="D2139" s="11" t="s">
        <v>2410</v>
      </c>
      <c r="E2139" s="11">
        <v>2</v>
      </c>
      <c r="F2139" s="5" t="s">
        <v>2519</v>
      </c>
      <c r="G2139" s="5" t="s">
        <v>60</v>
      </c>
      <c r="H2139" s="5" t="str">
        <f t="shared" si="69"/>
        <v>UPDATE crash_VEH SET CFCT2txt = 'FAIL TO YLD ROW' where RTRIM(CFCT2)='2' or rtrim(CFCT2)='02'</v>
      </c>
    </row>
    <row r="2140" spans="1:8" x14ac:dyDescent="0.25">
      <c r="A2140" s="7">
        <v>200</v>
      </c>
      <c r="B2140" s="6" t="s">
        <v>368</v>
      </c>
      <c r="C2140" s="7" t="s">
        <v>64</v>
      </c>
      <c r="D2140" s="11" t="s">
        <v>2412</v>
      </c>
      <c r="E2140" s="11">
        <v>3</v>
      </c>
      <c r="F2140" s="5" t="s">
        <v>4778</v>
      </c>
      <c r="G2140" s="5" t="s">
        <v>60</v>
      </c>
      <c r="H2140" s="5" t="str">
        <f t="shared" si="69"/>
        <v>UPDATE crash_VEH SET CFCT1txt = 'ILLEGAL/UNSAF SP' where RTRIM(CFCT1)='3' or rtrim(CFCT1)='03'</v>
      </c>
    </row>
    <row r="2141" spans="1:8" x14ac:dyDescent="0.25">
      <c r="A2141" s="7">
        <v>200</v>
      </c>
      <c r="B2141" s="6" t="s">
        <v>368</v>
      </c>
      <c r="C2141" s="7" t="s">
        <v>65</v>
      </c>
      <c r="D2141" s="11" t="s">
        <v>2412</v>
      </c>
      <c r="E2141" s="11">
        <v>3</v>
      </c>
      <c r="F2141" s="5" t="s">
        <v>4778</v>
      </c>
      <c r="G2141" s="5" t="s">
        <v>60</v>
      </c>
      <c r="H2141" s="5" t="str">
        <f t="shared" si="69"/>
        <v>UPDATE crash_VEH SET CFCT2txt = 'ILLEGAL/UNSAF SP' where RTRIM(CFCT2)='3' or rtrim(CFCT2)='03'</v>
      </c>
    </row>
    <row r="2142" spans="1:8" x14ac:dyDescent="0.25">
      <c r="A2142" s="7">
        <v>201</v>
      </c>
      <c r="B2142" s="6" t="s">
        <v>369</v>
      </c>
      <c r="C2142" s="7" t="s">
        <v>64</v>
      </c>
      <c r="D2142" s="11" t="s">
        <v>2413</v>
      </c>
      <c r="E2142" s="11">
        <v>4</v>
      </c>
      <c r="F2142" s="5" t="s">
        <v>4779</v>
      </c>
      <c r="G2142" s="5" t="s">
        <v>60</v>
      </c>
      <c r="H2142" s="5" t="str">
        <f t="shared" si="69"/>
        <v>UPDATE crash_VEH SET CFCT1txt = 'FLNG TOO CLOSELY' where RTRIM(CFCT1)='4' or rtrim(CFCT1)='04'</v>
      </c>
    </row>
    <row r="2143" spans="1:8" x14ac:dyDescent="0.25">
      <c r="A2143" s="7">
        <v>201</v>
      </c>
      <c r="B2143" s="6" t="s">
        <v>369</v>
      </c>
      <c r="C2143" s="7" t="s">
        <v>65</v>
      </c>
      <c r="D2143" s="11" t="s">
        <v>2413</v>
      </c>
      <c r="E2143" s="11">
        <v>4</v>
      </c>
      <c r="F2143" s="5" t="s">
        <v>4779</v>
      </c>
      <c r="G2143" s="5" t="s">
        <v>60</v>
      </c>
      <c r="H2143" s="5" t="str">
        <f t="shared" si="69"/>
        <v>UPDATE crash_VEH SET CFCT2txt = 'FLNG TOO CLOSELY' where RTRIM(CFCT2)='4' or rtrim(CFCT2)='04'</v>
      </c>
    </row>
    <row r="2144" spans="1:8" x14ac:dyDescent="0.25">
      <c r="A2144" s="7">
        <v>202</v>
      </c>
      <c r="B2144" s="6" t="s">
        <v>370</v>
      </c>
      <c r="C2144" s="7" t="s">
        <v>64</v>
      </c>
      <c r="D2144" s="11" t="s">
        <v>2414</v>
      </c>
      <c r="E2144" s="11">
        <v>5</v>
      </c>
      <c r="F2144" s="5" t="s">
        <v>4780</v>
      </c>
      <c r="G2144" s="5" t="s">
        <v>60</v>
      </c>
      <c r="H2144" s="5" t="str">
        <f t="shared" si="69"/>
        <v>UPDATE crash_VEH SET CFCT1txt = 'DSRGRD TRF CNTRL' where RTRIM(CFCT1)='5' or rtrim(CFCT1)='05'</v>
      </c>
    </row>
    <row r="2145" spans="1:8" x14ac:dyDescent="0.25">
      <c r="A2145" s="7">
        <v>202</v>
      </c>
      <c r="B2145" s="6" t="s">
        <v>370</v>
      </c>
      <c r="C2145" s="7" t="s">
        <v>65</v>
      </c>
      <c r="D2145" s="11" t="s">
        <v>2414</v>
      </c>
      <c r="E2145" s="11">
        <v>5</v>
      </c>
      <c r="F2145" s="5" t="s">
        <v>4780</v>
      </c>
      <c r="G2145" s="5" t="s">
        <v>60</v>
      </c>
      <c r="H2145" s="5" t="str">
        <f t="shared" si="69"/>
        <v>UPDATE crash_VEH SET CFCT2txt = 'DSRGRD TRF CNTRL' where RTRIM(CFCT2)='5' or rtrim(CFCT2)='05'</v>
      </c>
    </row>
    <row r="2146" spans="1:8" x14ac:dyDescent="0.25">
      <c r="A2146" s="7">
        <v>203</v>
      </c>
      <c r="B2146" s="6" t="s">
        <v>371</v>
      </c>
      <c r="C2146" s="7" t="s">
        <v>64</v>
      </c>
      <c r="D2146" s="11" t="s">
        <v>2416</v>
      </c>
      <c r="E2146" s="11">
        <v>6</v>
      </c>
      <c r="F2146" s="5" t="s">
        <v>4781</v>
      </c>
      <c r="G2146" s="5" t="s">
        <v>60</v>
      </c>
      <c r="H2146" s="5" t="str">
        <f t="shared" si="69"/>
        <v>UPDATE crash_VEH SET CFCT1txt = 'DRVNG LFT OF CTR' where RTRIM(CFCT1)='6' or rtrim(CFCT1)='06'</v>
      </c>
    </row>
    <row r="2147" spans="1:8" x14ac:dyDescent="0.25">
      <c r="A2147" s="7">
        <v>203</v>
      </c>
      <c r="B2147" s="6" t="s">
        <v>371</v>
      </c>
      <c r="C2147" s="7" t="s">
        <v>65</v>
      </c>
      <c r="D2147" s="11" t="s">
        <v>2416</v>
      </c>
      <c r="E2147" s="11">
        <v>6</v>
      </c>
      <c r="F2147" s="5" t="s">
        <v>4781</v>
      </c>
      <c r="G2147" s="5" t="s">
        <v>60</v>
      </c>
      <c r="H2147" s="5" t="str">
        <f t="shared" si="69"/>
        <v>UPDATE crash_VEH SET CFCT2txt = 'DRVNG LFT OF CTR' where RTRIM(CFCT2)='6' or rtrim(CFCT2)='06'</v>
      </c>
    </row>
    <row r="2148" spans="1:8" x14ac:dyDescent="0.25">
      <c r="A2148" s="7">
        <v>204</v>
      </c>
      <c r="B2148" s="6" t="s">
        <v>372</v>
      </c>
      <c r="C2148" s="7" t="s">
        <v>64</v>
      </c>
      <c r="D2148" s="11" t="s">
        <v>2418</v>
      </c>
      <c r="E2148" s="11">
        <v>7</v>
      </c>
      <c r="F2148" s="5" t="s">
        <v>4782</v>
      </c>
      <c r="G2148" s="5" t="s">
        <v>60</v>
      </c>
      <c r="H2148" s="5" t="str">
        <f t="shared" si="69"/>
        <v>UPDATE crash_VEH SET CFCT1txt = 'IMPR PASG/OVRTKG' where RTRIM(CFCT1)='7' or rtrim(CFCT1)='07'</v>
      </c>
    </row>
    <row r="2149" spans="1:8" x14ac:dyDescent="0.25">
      <c r="A2149" s="7">
        <v>204</v>
      </c>
      <c r="B2149" s="6" t="s">
        <v>372</v>
      </c>
      <c r="C2149" s="7" t="s">
        <v>65</v>
      </c>
      <c r="D2149" s="11" t="s">
        <v>2418</v>
      </c>
      <c r="E2149" s="11">
        <v>7</v>
      </c>
      <c r="F2149" s="5" t="s">
        <v>4782</v>
      </c>
      <c r="G2149" s="5" t="s">
        <v>60</v>
      </c>
      <c r="H2149" s="5" t="str">
        <f t="shared" si="69"/>
        <v>UPDATE crash_VEH SET CFCT2txt = 'IMPR PASG/OVRTKG' where RTRIM(CFCT2)='7' or rtrim(CFCT2)='07'</v>
      </c>
    </row>
    <row r="2150" spans="1:8" x14ac:dyDescent="0.25">
      <c r="A2150" s="7">
        <v>205</v>
      </c>
      <c r="B2150" s="6" t="s">
        <v>373</v>
      </c>
      <c r="C2150" s="7" t="s">
        <v>64</v>
      </c>
      <c r="D2150" s="11" t="s">
        <v>2430</v>
      </c>
      <c r="E2150" s="11">
        <v>8</v>
      </c>
      <c r="F2150" s="5" t="s">
        <v>4783</v>
      </c>
      <c r="G2150" s="5" t="s">
        <v>60</v>
      </c>
      <c r="H2150" s="5" t="str">
        <f t="shared" si="69"/>
        <v>UPDATE crash_VEH SET CFCT1txt = 'IMPRP/UNSF LN US' where RTRIM(CFCT1)='8' or rtrim(CFCT1)='08'</v>
      </c>
    </row>
    <row r="2151" spans="1:8" x14ac:dyDescent="0.25">
      <c r="A2151" s="7">
        <v>205</v>
      </c>
      <c r="B2151" s="6" t="s">
        <v>373</v>
      </c>
      <c r="C2151" s="7" t="s">
        <v>65</v>
      </c>
      <c r="D2151" s="11" t="s">
        <v>2430</v>
      </c>
      <c r="E2151" s="11">
        <v>8</v>
      </c>
      <c r="F2151" s="5" t="s">
        <v>4783</v>
      </c>
      <c r="G2151" s="5" t="s">
        <v>60</v>
      </c>
      <c r="H2151" s="5" t="str">
        <f t="shared" si="69"/>
        <v>UPDATE crash_VEH SET CFCT2txt = 'IMPRP/UNSF LN US' where RTRIM(CFCT2)='8' or rtrim(CFCT2)='08'</v>
      </c>
    </row>
    <row r="2152" spans="1:8" x14ac:dyDescent="0.25">
      <c r="A2152" s="7">
        <v>206</v>
      </c>
      <c r="B2152" s="6" t="s">
        <v>374</v>
      </c>
      <c r="C2152" s="7" t="s">
        <v>64</v>
      </c>
      <c r="D2152" s="11" t="s">
        <v>2432</v>
      </c>
      <c r="E2152" s="11">
        <v>9</v>
      </c>
      <c r="F2152" s="5" t="s">
        <v>4784</v>
      </c>
      <c r="G2152" s="5" t="s">
        <v>60</v>
      </c>
      <c r="H2152" s="5" t="str">
        <f t="shared" si="69"/>
        <v>UPDATE crash_VEH SET CFCT1txt = 'IMP PKG/STR/STPG' where RTRIM(CFCT1)='9' or rtrim(CFCT1)='09'</v>
      </c>
    </row>
    <row r="2153" spans="1:8" x14ac:dyDescent="0.25">
      <c r="A2153" s="7">
        <v>206</v>
      </c>
      <c r="B2153" s="6" t="s">
        <v>374</v>
      </c>
      <c r="C2153" s="7" t="s">
        <v>65</v>
      </c>
      <c r="D2153" s="11" t="s">
        <v>2432</v>
      </c>
      <c r="E2153" s="11">
        <v>9</v>
      </c>
      <c r="F2153" s="5" t="s">
        <v>4784</v>
      </c>
      <c r="G2153" s="5" t="s">
        <v>60</v>
      </c>
      <c r="H2153" s="5" t="str">
        <f t="shared" si="69"/>
        <v>UPDATE crash_VEH SET CFCT2txt = 'IMP PKG/STR/STPG' where RTRIM(CFCT2)='9' or rtrim(CFCT2)='09'</v>
      </c>
    </row>
    <row r="2154" spans="1:8" x14ac:dyDescent="0.25">
      <c r="A2154" s="7">
        <v>207</v>
      </c>
      <c r="B2154" s="6" t="s">
        <v>375</v>
      </c>
      <c r="C2154" s="7" t="s">
        <v>64</v>
      </c>
      <c r="D2154" s="11" t="s">
        <v>2433</v>
      </c>
      <c r="E2154" s="11">
        <v>10</v>
      </c>
      <c r="F2154" s="5" t="s">
        <v>2520</v>
      </c>
      <c r="G2154" s="5" t="s">
        <v>60</v>
      </c>
      <c r="H2154" s="5" t="str">
        <f t="shared" ref="H2154:H2185" si="70">"UPDATE crash_"&amp;TRIM(G2154)&amp;" SET "&amp;TRIM(C2154)&amp;"txt = '"&amp;TRIM(F2154)&amp;"' where RTRIM("&amp;TRIM(C2154)&amp;")='"&amp;TRIM(E2154)&amp;"'"</f>
        <v>UPDATE crash_VEH SET CFCT1txt = 'IMPROPER TURN' where RTRIM(CFCT1)='10'</v>
      </c>
    </row>
    <row r="2155" spans="1:8" x14ac:dyDescent="0.25">
      <c r="A2155" s="7">
        <v>207</v>
      </c>
      <c r="B2155" s="6" t="s">
        <v>375</v>
      </c>
      <c r="C2155" s="7" t="s">
        <v>65</v>
      </c>
      <c r="D2155" s="11" t="s">
        <v>2433</v>
      </c>
      <c r="E2155" s="11">
        <v>10</v>
      </c>
      <c r="F2155" s="5" t="s">
        <v>2520</v>
      </c>
      <c r="G2155" s="5" t="s">
        <v>60</v>
      </c>
      <c r="H2155" s="5" t="str">
        <f t="shared" si="70"/>
        <v>UPDATE crash_VEH SET CFCT2txt = 'IMPROPER TURN' where RTRIM(CFCT2)='10'</v>
      </c>
    </row>
    <row r="2156" spans="1:8" x14ac:dyDescent="0.25">
      <c r="A2156" s="7">
        <v>208</v>
      </c>
      <c r="B2156" s="6" t="s">
        <v>376</v>
      </c>
      <c r="C2156" s="7" t="s">
        <v>64</v>
      </c>
      <c r="D2156" s="11" t="s">
        <v>2434</v>
      </c>
      <c r="E2156" s="11">
        <v>11</v>
      </c>
      <c r="F2156" s="5" t="s">
        <v>4785</v>
      </c>
      <c r="G2156" s="5" t="s">
        <v>60</v>
      </c>
      <c r="H2156" s="5" t="str">
        <f t="shared" si="70"/>
        <v>UPDATE crash_VEH SET CFCT1txt = 'UNSAFE BACKING' where RTRIM(CFCT1)='11'</v>
      </c>
    </row>
    <row r="2157" spans="1:8" x14ac:dyDescent="0.25">
      <c r="A2157" s="7">
        <v>208</v>
      </c>
      <c r="B2157" s="6" t="s">
        <v>376</v>
      </c>
      <c r="C2157" s="7" t="s">
        <v>65</v>
      </c>
      <c r="D2157" s="11" t="s">
        <v>2434</v>
      </c>
      <c r="E2157" s="11">
        <v>11</v>
      </c>
      <c r="F2157" s="5" t="s">
        <v>4785</v>
      </c>
      <c r="G2157" s="5" t="s">
        <v>60</v>
      </c>
      <c r="H2157" s="5" t="str">
        <f t="shared" si="70"/>
        <v>UPDATE crash_VEH SET CFCT2txt = 'UNSAFE BACKING' where RTRIM(CFCT2)='11'</v>
      </c>
    </row>
    <row r="2158" spans="1:8" x14ac:dyDescent="0.25">
      <c r="A2158" s="7">
        <v>209</v>
      </c>
      <c r="B2158" s="6" t="s">
        <v>377</v>
      </c>
      <c r="C2158" s="7" t="s">
        <v>64</v>
      </c>
      <c r="D2158" s="11" t="s">
        <v>2435</v>
      </c>
      <c r="E2158" s="11">
        <v>12</v>
      </c>
      <c r="F2158" s="5" t="s">
        <v>2521</v>
      </c>
      <c r="G2158" s="5" t="s">
        <v>60</v>
      </c>
      <c r="H2158" s="5" t="str">
        <f t="shared" si="70"/>
        <v>UPDATE crash_VEH SET CFCT1txt = 'IMPRP/NO SIGNAL' where RTRIM(CFCT1)='12'</v>
      </c>
    </row>
    <row r="2159" spans="1:8" x14ac:dyDescent="0.25">
      <c r="A2159" s="7">
        <v>209</v>
      </c>
      <c r="B2159" s="6" t="s">
        <v>377</v>
      </c>
      <c r="C2159" s="7" t="s">
        <v>65</v>
      </c>
      <c r="D2159" s="11" t="s">
        <v>2435</v>
      </c>
      <c r="E2159" s="11">
        <v>12</v>
      </c>
      <c r="F2159" s="5" t="s">
        <v>2521</v>
      </c>
      <c r="G2159" s="5" t="s">
        <v>60</v>
      </c>
      <c r="H2159" s="5" t="str">
        <f t="shared" si="70"/>
        <v>UPDATE crash_VEH SET CFCT2txt = 'IMPRP/NO SIGNAL' where RTRIM(CFCT2)='12'</v>
      </c>
    </row>
    <row r="2160" spans="1:8" x14ac:dyDescent="0.25">
      <c r="A2160" s="7">
        <v>210</v>
      </c>
      <c r="B2160" s="6" t="s">
        <v>378</v>
      </c>
      <c r="C2160" s="7" t="s">
        <v>64</v>
      </c>
      <c r="D2160" s="11" t="s">
        <v>2436</v>
      </c>
      <c r="E2160" s="11">
        <v>13</v>
      </c>
      <c r="F2160" s="5" t="s">
        <v>4786</v>
      </c>
      <c r="G2160" s="5" t="s">
        <v>60</v>
      </c>
      <c r="H2160" s="5" t="str">
        <f t="shared" si="70"/>
        <v>UPDATE crash_VEH SET CFCT1txt = 'OVERCORRECTING' where RTRIM(CFCT1)='13'</v>
      </c>
    </row>
    <row r="2161" spans="1:8" x14ac:dyDescent="0.25">
      <c r="A2161" s="7">
        <v>210</v>
      </c>
      <c r="B2161" s="6" t="s">
        <v>378</v>
      </c>
      <c r="C2161" s="7" t="s">
        <v>65</v>
      </c>
      <c r="D2161" s="11" t="s">
        <v>2436</v>
      </c>
      <c r="E2161" s="11">
        <v>13</v>
      </c>
      <c r="F2161" s="5" t="s">
        <v>4786</v>
      </c>
      <c r="G2161" s="5" t="s">
        <v>60</v>
      </c>
      <c r="H2161" s="5" t="str">
        <f t="shared" si="70"/>
        <v>UPDATE crash_VEH SET CFCT2txt = 'OVERCORRECTING' where RTRIM(CFCT2)='13'</v>
      </c>
    </row>
    <row r="2162" spans="1:8" x14ac:dyDescent="0.25">
      <c r="A2162" s="7">
        <v>211</v>
      </c>
      <c r="B2162" s="6" t="s">
        <v>379</v>
      </c>
      <c r="C2162" s="7" t="s">
        <v>64</v>
      </c>
      <c r="D2162" s="11" t="s">
        <v>2437</v>
      </c>
      <c r="E2162" s="11">
        <v>14</v>
      </c>
      <c r="F2162" s="5" t="s">
        <v>4787</v>
      </c>
      <c r="G2162" s="5" t="s">
        <v>60</v>
      </c>
      <c r="H2162" s="5" t="str">
        <f t="shared" si="70"/>
        <v>UPDATE crash_VEH SET CFCT1txt = 'IMPEDING TRAFFIC' where RTRIM(CFCT1)='14'</v>
      </c>
    </row>
    <row r="2163" spans="1:8" x14ac:dyDescent="0.25">
      <c r="A2163" s="7">
        <v>211</v>
      </c>
      <c r="B2163" s="6" t="s">
        <v>379</v>
      </c>
      <c r="C2163" s="7" t="s">
        <v>65</v>
      </c>
      <c r="D2163" s="11" t="s">
        <v>2437</v>
      </c>
      <c r="E2163" s="11">
        <v>14</v>
      </c>
      <c r="F2163" s="5" t="s">
        <v>4787</v>
      </c>
      <c r="G2163" s="5" t="s">
        <v>60</v>
      </c>
      <c r="H2163" s="5" t="str">
        <f t="shared" si="70"/>
        <v>UPDATE crash_VEH SET CFCT2txt = 'IMPEDING TRAFFIC' where RTRIM(CFCT2)='14'</v>
      </c>
    </row>
    <row r="2164" spans="1:8" x14ac:dyDescent="0.25">
      <c r="A2164" s="7">
        <v>212</v>
      </c>
      <c r="B2164" s="6" t="s">
        <v>380</v>
      </c>
      <c r="C2164" s="7" t="s">
        <v>64</v>
      </c>
      <c r="D2164" s="11" t="s">
        <v>2488</v>
      </c>
      <c r="E2164" s="11">
        <v>15</v>
      </c>
      <c r="F2164" s="5" t="s">
        <v>4788</v>
      </c>
      <c r="G2164" s="5" t="s">
        <v>60</v>
      </c>
      <c r="H2164" s="5" t="str">
        <f t="shared" si="70"/>
        <v>UPDATE crash_VEH SET CFCT1txt = 'DRV INATNTN/DSTR' where RTRIM(CFCT1)='15'</v>
      </c>
    </row>
    <row r="2165" spans="1:8" x14ac:dyDescent="0.25">
      <c r="A2165" s="7">
        <v>212</v>
      </c>
      <c r="B2165" s="6" t="s">
        <v>380</v>
      </c>
      <c r="C2165" s="7" t="s">
        <v>65</v>
      </c>
      <c r="D2165" s="11" t="s">
        <v>2488</v>
      </c>
      <c r="E2165" s="11">
        <v>15</v>
      </c>
      <c r="F2165" s="5" t="s">
        <v>4788</v>
      </c>
      <c r="G2165" s="5" t="s">
        <v>60</v>
      </c>
      <c r="H2165" s="5" t="str">
        <f t="shared" si="70"/>
        <v>UPDATE crash_VEH SET CFCT2txt = 'DRV INATNTN/DSTR' where RTRIM(CFCT2)='15'</v>
      </c>
    </row>
    <row r="2166" spans="1:8" x14ac:dyDescent="0.25">
      <c r="A2166" s="7">
        <v>213</v>
      </c>
      <c r="B2166" s="6" t="s">
        <v>381</v>
      </c>
      <c r="C2166" s="7" t="s">
        <v>64</v>
      </c>
      <c r="D2166" s="11" t="s">
        <v>2439</v>
      </c>
      <c r="E2166" s="11">
        <v>16</v>
      </c>
      <c r="F2166" s="5" t="s">
        <v>4789</v>
      </c>
      <c r="G2166" s="5" t="s">
        <v>60</v>
      </c>
      <c r="H2166" s="5" t="str">
        <f t="shared" si="70"/>
        <v>UPDATE crash_VEH SET CFCT1txt = 'DRIVR INXPERENCE' where RTRIM(CFCT1)='16'</v>
      </c>
    </row>
    <row r="2167" spans="1:8" x14ac:dyDescent="0.25">
      <c r="A2167" s="7">
        <v>213</v>
      </c>
      <c r="B2167" s="6" t="s">
        <v>381</v>
      </c>
      <c r="C2167" s="7" t="s">
        <v>65</v>
      </c>
      <c r="D2167" s="11" t="s">
        <v>2439</v>
      </c>
      <c r="E2167" s="11">
        <v>16</v>
      </c>
      <c r="F2167" s="5" t="s">
        <v>4789</v>
      </c>
      <c r="G2167" s="5" t="s">
        <v>60</v>
      </c>
      <c r="H2167" s="5" t="str">
        <f t="shared" si="70"/>
        <v>UPDATE crash_VEH SET CFCT2txt = 'DRIVR INXPERENCE' where RTRIM(CFCT2)='16'</v>
      </c>
    </row>
    <row r="2168" spans="1:8" x14ac:dyDescent="0.25">
      <c r="A2168" s="7">
        <v>214</v>
      </c>
      <c r="B2168" s="6" t="s">
        <v>382</v>
      </c>
      <c r="C2168" s="7" t="s">
        <v>64</v>
      </c>
      <c r="D2168" s="11" t="s">
        <v>2490</v>
      </c>
      <c r="E2168" s="11">
        <v>17</v>
      </c>
      <c r="F2168" s="5" t="s">
        <v>4790</v>
      </c>
      <c r="G2168" s="5" t="s">
        <v>60</v>
      </c>
      <c r="H2168" s="5" t="str">
        <f t="shared" si="70"/>
        <v>UPDATE crash_VEH SET CFCT1txt = 'NON-MOTRST ERROR' where RTRIM(CFCT1)='17'</v>
      </c>
    </row>
    <row r="2169" spans="1:8" x14ac:dyDescent="0.25">
      <c r="A2169" s="7">
        <v>214</v>
      </c>
      <c r="B2169" s="6" t="s">
        <v>382</v>
      </c>
      <c r="C2169" s="7" t="s">
        <v>65</v>
      </c>
      <c r="D2169" s="11" t="s">
        <v>2490</v>
      </c>
      <c r="E2169" s="11">
        <v>17</v>
      </c>
      <c r="F2169" s="5" t="s">
        <v>4790</v>
      </c>
      <c r="G2169" s="5" t="s">
        <v>60</v>
      </c>
      <c r="H2169" s="5" t="str">
        <f t="shared" si="70"/>
        <v>UPDATE crash_VEH SET CFCT2txt = 'NON-MOTRST ERROR' where RTRIM(CFCT2)='17'</v>
      </c>
    </row>
    <row r="2170" spans="1:8" x14ac:dyDescent="0.25">
      <c r="A2170" s="7">
        <v>215</v>
      </c>
      <c r="B2170" s="6" t="s">
        <v>383</v>
      </c>
      <c r="C2170" s="7" t="s">
        <v>64</v>
      </c>
      <c r="D2170" s="11" t="s">
        <v>2492</v>
      </c>
      <c r="E2170" s="11">
        <v>18</v>
      </c>
      <c r="F2170" s="5" t="s">
        <v>4791</v>
      </c>
      <c r="G2170" s="5" t="s">
        <v>60</v>
      </c>
      <c r="H2170" s="5" t="str">
        <f t="shared" si="70"/>
        <v>UPDATE crash_VEH SET CFCT1txt = 'CHEMICAL IMPRMNT' where RTRIM(CFCT1)='18'</v>
      </c>
    </row>
    <row r="2171" spans="1:8" x14ac:dyDescent="0.25">
      <c r="A2171" s="7">
        <v>215</v>
      </c>
      <c r="B2171" s="6" t="s">
        <v>383</v>
      </c>
      <c r="C2171" s="7" t="s">
        <v>65</v>
      </c>
      <c r="D2171" s="11" t="s">
        <v>2492</v>
      </c>
      <c r="E2171" s="11">
        <v>18</v>
      </c>
      <c r="F2171" s="5" t="s">
        <v>4791</v>
      </c>
      <c r="G2171" s="5" t="s">
        <v>60</v>
      </c>
      <c r="H2171" s="5" t="str">
        <f t="shared" si="70"/>
        <v>UPDATE crash_VEH SET CFCT2txt = 'CHEMICAL IMPRMNT' where RTRIM(CFCT2)='18'</v>
      </c>
    </row>
    <row r="2172" spans="1:8" x14ac:dyDescent="0.25">
      <c r="A2172" s="7">
        <v>216</v>
      </c>
      <c r="B2172" s="6" t="s">
        <v>384</v>
      </c>
      <c r="C2172" s="7" t="s">
        <v>64</v>
      </c>
      <c r="D2172" s="11" t="s">
        <v>2522</v>
      </c>
      <c r="E2172" s="11">
        <v>19</v>
      </c>
      <c r="F2172" s="5" t="s">
        <v>4792</v>
      </c>
      <c r="G2172" s="5" t="s">
        <v>60</v>
      </c>
      <c r="H2172" s="5" t="str">
        <f t="shared" si="70"/>
        <v>UPDATE crash_VEH SET CFCT1txt = 'FAIL TO USE LITS' where RTRIM(CFCT1)='19'</v>
      </c>
    </row>
    <row r="2173" spans="1:8" x14ac:dyDescent="0.25">
      <c r="A2173" s="7">
        <v>216</v>
      </c>
      <c r="B2173" s="6" t="s">
        <v>384</v>
      </c>
      <c r="C2173" s="7" t="s">
        <v>65</v>
      </c>
      <c r="D2173" s="11" t="s">
        <v>2522</v>
      </c>
      <c r="E2173" s="11">
        <v>19</v>
      </c>
      <c r="F2173" s="5" t="s">
        <v>4792</v>
      </c>
      <c r="G2173" s="5" t="s">
        <v>60</v>
      </c>
      <c r="H2173" s="5" t="str">
        <f t="shared" si="70"/>
        <v>UPDATE crash_VEH SET CFCT2txt = 'FAIL TO USE LITS' where RTRIM(CFCT2)='19'</v>
      </c>
    </row>
    <row r="2174" spans="1:8" x14ac:dyDescent="0.25">
      <c r="A2174" s="7">
        <v>217</v>
      </c>
      <c r="B2174" s="6" t="s">
        <v>385</v>
      </c>
      <c r="C2174" s="7" t="s">
        <v>64</v>
      </c>
      <c r="D2174" s="11" t="s">
        <v>2523</v>
      </c>
      <c r="E2174" s="11">
        <v>20</v>
      </c>
      <c r="F2174" s="5" t="s">
        <v>4793</v>
      </c>
      <c r="G2174" s="5" t="s">
        <v>60</v>
      </c>
      <c r="H2174" s="5" t="str">
        <f t="shared" si="70"/>
        <v>UPDATE crash_VEH SET CFCT1txt = 'DRVR ON PH/CB/RA' where RTRIM(CFCT1)='20'</v>
      </c>
    </row>
    <row r="2175" spans="1:8" x14ac:dyDescent="0.25">
      <c r="A2175" s="7">
        <v>217</v>
      </c>
      <c r="B2175" s="6" t="s">
        <v>385</v>
      </c>
      <c r="C2175" s="7" t="s">
        <v>65</v>
      </c>
      <c r="D2175" s="11" t="s">
        <v>2523</v>
      </c>
      <c r="E2175" s="11">
        <v>20</v>
      </c>
      <c r="F2175" s="5" t="s">
        <v>4793</v>
      </c>
      <c r="G2175" s="5" t="s">
        <v>60</v>
      </c>
      <c r="H2175" s="5" t="str">
        <f t="shared" si="70"/>
        <v>UPDATE crash_VEH SET CFCT2txt = 'DRVR ON PH/CB/RA' where RTRIM(CFCT2)='20'</v>
      </c>
    </row>
    <row r="2176" spans="1:8" x14ac:dyDescent="0.25">
      <c r="A2176" s="7">
        <v>218</v>
      </c>
      <c r="B2176" s="6" t="s">
        <v>386</v>
      </c>
      <c r="C2176" s="7" t="s">
        <v>64</v>
      </c>
      <c r="D2176" s="11" t="s">
        <v>2441</v>
      </c>
      <c r="E2176" s="11">
        <v>21</v>
      </c>
      <c r="F2176" s="5" t="s">
        <v>4794</v>
      </c>
      <c r="G2176" s="5" t="s">
        <v>60</v>
      </c>
      <c r="H2176" s="5" t="str">
        <f t="shared" si="70"/>
        <v>UPDATE crash_VEH SET CFCT1txt = 'OTH HMN CNTR FCT' where RTRIM(CFCT1)='21'</v>
      </c>
    </row>
    <row r="2177" spans="1:8" x14ac:dyDescent="0.25">
      <c r="A2177" s="7">
        <v>218</v>
      </c>
      <c r="B2177" s="6" t="s">
        <v>386</v>
      </c>
      <c r="C2177" s="7" t="s">
        <v>65</v>
      </c>
      <c r="D2177" s="11" t="s">
        <v>2441</v>
      </c>
      <c r="E2177" s="11">
        <v>21</v>
      </c>
      <c r="F2177" s="5" t="s">
        <v>4794</v>
      </c>
      <c r="G2177" s="5" t="s">
        <v>60</v>
      </c>
      <c r="H2177" s="5" t="str">
        <f t="shared" si="70"/>
        <v>UPDATE crash_VEH SET CFCT2txt = 'OTH HMN CNTR FCT' where RTRIM(CFCT2)='21'</v>
      </c>
    </row>
    <row r="2178" spans="1:8" x14ac:dyDescent="0.25">
      <c r="A2178" s="7">
        <v>219</v>
      </c>
      <c r="B2178" s="6" t="s">
        <v>387</v>
      </c>
      <c r="C2178" s="7" t="s">
        <v>64</v>
      </c>
      <c r="D2178" s="11" t="s">
        <v>2456</v>
      </c>
      <c r="E2178" s="11">
        <v>31</v>
      </c>
      <c r="F2178" s="5" t="s">
        <v>4795</v>
      </c>
      <c r="G2178" s="5" t="s">
        <v>60</v>
      </c>
      <c r="H2178" s="5" t="str">
        <f t="shared" si="70"/>
        <v>UPDATE crash_VEH SET CFCT1txt = 'VSN OBSCRD-WNDSH' where RTRIM(CFCT1)='31'</v>
      </c>
    </row>
    <row r="2179" spans="1:8" x14ac:dyDescent="0.25">
      <c r="A2179" s="7">
        <v>219</v>
      </c>
      <c r="B2179" s="6" t="s">
        <v>387</v>
      </c>
      <c r="C2179" s="7" t="s">
        <v>65</v>
      </c>
      <c r="D2179" s="11" t="s">
        <v>2456</v>
      </c>
      <c r="E2179" s="11">
        <v>31</v>
      </c>
      <c r="F2179" s="5" t="s">
        <v>4795</v>
      </c>
      <c r="G2179" s="5" t="s">
        <v>60</v>
      </c>
      <c r="H2179" s="5" t="str">
        <f t="shared" si="70"/>
        <v>UPDATE crash_VEH SET CFCT2txt = 'VSN OBSCRD-WNDSH' where RTRIM(CFCT2)='31'</v>
      </c>
    </row>
    <row r="2180" spans="1:8" x14ac:dyDescent="0.25">
      <c r="A2180" s="7">
        <v>220</v>
      </c>
      <c r="B2180" s="6" t="s">
        <v>388</v>
      </c>
      <c r="C2180" s="7" t="s">
        <v>64</v>
      </c>
      <c r="D2180" s="11" t="s">
        <v>2457</v>
      </c>
      <c r="E2180" s="11">
        <v>32</v>
      </c>
      <c r="F2180" s="5" t="s">
        <v>4796</v>
      </c>
      <c r="G2180" s="5" t="s">
        <v>60</v>
      </c>
      <c r="H2180" s="5" t="str">
        <f t="shared" si="70"/>
        <v>UPDATE crash_VEH SET CFCT1txt = 'VSN OBSCD-SUN/LT' where RTRIM(CFCT1)='32'</v>
      </c>
    </row>
    <row r="2181" spans="1:8" x14ac:dyDescent="0.25">
      <c r="A2181" s="7">
        <v>220</v>
      </c>
      <c r="B2181" s="6" t="s">
        <v>388</v>
      </c>
      <c r="C2181" s="7" t="s">
        <v>65</v>
      </c>
      <c r="D2181" s="11" t="s">
        <v>2457</v>
      </c>
      <c r="E2181" s="11">
        <v>32</v>
      </c>
      <c r="F2181" s="5" t="s">
        <v>4796</v>
      </c>
      <c r="G2181" s="5" t="s">
        <v>60</v>
      </c>
      <c r="H2181" s="5" t="str">
        <f t="shared" si="70"/>
        <v>UPDATE crash_VEH SET CFCT2txt = 'VSN OBSCD-SUN/LT' where RTRIM(CFCT2)='32'</v>
      </c>
    </row>
    <row r="2182" spans="1:8" x14ac:dyDescent="0.25">
      <c r="A2182" s="7">
        <v>221</v>
      </c>
      <c r="B2182" s="6" t="s">
        <v>389</v>
      </c>
      <c r="C2182" s="7" t="s">
        <v>64</v>
      </c>
      <c r="D2182" s="11" t="s">
        <v>2458</v>
      </c>
      <c r="E2182" s="11">
        <v>33</v>
      </c>
      <c r="F2182" s="5" t="s">
        <v>4797</v>
      </c>
      <c r="G2182" s="5" t="s">
        <v>60</v>
      </c>
      <c r="H2182" s="5" t="str">
        <f t="shared" si="70"/>
        <v>UPDATE crash_VEH SET CFCT1txt = 'OTH VSN RLTD FCT' where RTRIM(CFCT1)='33'</v>
      </c>
    </row>
    <row r="2183" spans="1:8" x14ac:dyDescent="0.25">
      <c r="A2183" s="7">
        <v>221</v>
      </c>
      <c r="B2183" s="6" t="s">
        <v>389</v>
      </c>
      <c r="C2183" s="7" t="s">
        <v>65</v>
      </c>
      <c r="D2183" s="11" t="s">
        <v>2458</v>
      </c>
      <c r="E2183" s="11">
        <v>33</v>
      </c>
      <c r="F2183" s="5" t="s">
        <v>4797</v>
      </c>
      <c r="G2183" s="5" t="s">
        <v>60</v>
      </c>
      <c r="H2183" s="5" t="str">
        <f t="shared" si="70"/>
        <v>UPDATE crash_VEH SET CFCT2txt = 'OTH VSN RLTD FCT' where RTRIM(CFCT2)='33'</v>
      </c>
    </row>
    <row r="2184" spans="1:8" x14ac:dyDescent="0.25">
      <c r="A2184" s="7">
        <v>222</v>
      </c>
      <c r="B2184" s="6" t="s">
        <v>390</v>
      </c>
      <c r="C2184" s="7" t="s">
        <v>64</v>
      </c>
      <c r="D2184" s="11" t="s">
        <v>2471</v>
      </c>
      <c r="E2184" s="11">
        <v>41</v>
      </c>
      <c r="F2184" s="5" t="s">
        <v>4798</v>
      </c>
      <c r="G2184" s="5" t="s">
        <v>60</v>
      </c>
      <c r="H2184" s="5" t="str">
        <f t="shared" si="70"/>
        <v>UPDATE crash_VEH SET CFCT1txt = 'DEFECTIVE BRAKES' where RTRIM(CFCT1)='41'</v>
      </c>
    </row>
    <row r="2185" spans="1:8" x14ac:dyDescent="0.25">
      <c r="A2185" s="7">
        <v>222</v>
      </c>
      <c r="B2185" s="6" t="s">
        <v>390</v>
      </c>
      <c r="C2185" s="7" t="s">
        <v>65</v>
      </c>
      <c r="D2185" s="11" t="s">
        <v>2471</v>
      </c>
      <c r="E2185" s="11">
        <v>41</v>
      </c>
      <c r="F2185" s="5" t="s">
        <v>4798</v>
      </c>
      <c r="G2185" s="5" t="s">
        <v>60</v>
      </c>
      <c r="H2185" s="5" t="str">
        <f t="shared" si="70"/>
        <v>UPDATE crash_VEH SET CFCT2txt = 'DEFECTIVE BRAKES' where RTRIM(CFCT2)='41'</v>
      </c>
    </row>
    <row r="2186" spans="1:8" x14ac:dyDescent="0.25">
      <c r="A2186" s="7">
        <v>223</v>
      </c>
      <c r="B2186" s="6" t="s">
        <v>391</v>
      </c>
      <c r="C2186" s="7" t="s">
        <v>64</v>
      </c>
      <c r="D2186" s="11" t="s">
        <v>2473</v>
      </c>
      <c r="E2186" s="11">
        <v>42</v>
      </c>
      <c r="F2186" s="5" t="s">
        <v>4799</v>
      </c>
      <c r="G2186" s="5" t="s">
        <v>60</v>
      </c>
      <c r="H2186" s="5" t="str">
        <f t="shared" ref="H2186:H2203" si="71">"UPDATE crash_"&amp;TRIM(G2186)&amp;" SET "&amp;TRIM(C2186)&amp;"txt = '"&amp;TRIM(F2186)&amp;"' where RTRIM("&amp;TRIM(C2186)&amp;")='"&amp;TRIM(E2186)&amp;"'"</f>
        <v>UPDATE crash_VEH SET CFCT1txt = 'DEFECT TIRE/FAIL' where RTRIM(CFCT1)='42'</v>
      </c>
    </row>
    <row r="2187" spans="1:8" x14ac:dyDescent="0.25">
      <c r="A2187" s="7">
        <v>223</v>
      </c>
      <c r="B2187" s="6" t="s">
        <v>391</v>
      </c>
      <c r="C2187" s="7" t="s">
        <v>65</v>
      </c>
      <c r="D2187" s="11" t="s">
        <v>2473</v>
      </c>
      <c r="E2187" s="11">
        <v>42</v>
      </c>
      <c r="F2187" s="5" t="s">
        <v>4799</v>
      </c>
      <c r="G2187" s="5" t="s">
        <v>60</v>
      </c>
      <c r="H2187" s="5" t="str">
        <f t="shared" si="71"/>
        <v>UPDATE crash_VEH SET CFCT2txt = 'DEFECT TIRE/FAIL' where RTRIM(CFCT2)='42'</v>
      </c>
    </row>
    <row r="2188" spans="1:8" x14ac:dyDescent="0.25">
      <c r="A2188" s="7">
        <v>224</v>
      </c>
      <c r="B2188" s="6" t="s">
        <v>392</v>
      </c>
      <c r="C2188" s="7" t="s">
        <v>64</v>
      </c>
      <c r="D2188" s="11" t="s">
        <v>2494</v>
      </c>
      <c r="E2188" s="11">
        <v>43</v>
      </c>
      <c r="F2188" s="5" t="s">
        <v>4800</v>
      </c>
      <c r="G2188" s="5" t="s">
        <v>60</v>
      </c>
      <c r="H2188" s="5" t="str">
        <f t="shared" si="71"/>
        <v>UPDATE crash_VEH SET CFCT1txt = 'DEFECTIVE LIGHTS' where RTRIM(CFCT1)='43'</v>
      </c>
    </row>
    <row r="2189" spans="1:8" x14ac:dyDescent="0.25">
      <c r="A2189" s="7">
        <v>224</v>
      </c>
      <c r="B2189" s="6" t="s">
        <v>392</v>
      </c>
      <c r="C2189" s="7" t="s">
        <v>65</v>
      </c>
      <c r="D2189" s="11" t="s">
        <v>2494</v>
      </c>
      <c r="E2189" s="11">
        <v>43</v>
      </c>
      <c r="F2189" s="5" t="s">
        <v>4800</v>
      </c>
      <c r="G2189" s="5" t="s">
        <v>60</v>
      </c>
      <c r="H2189" s="5" t="str">
        <f t="shared" si="71"/>
        <v>UPDATE crash_VEH SET CFCT2txt = 'DEFECTIVE LIGHTS' where RTRIM(CFCT2)='43'</v>
      </c>
    </row>
    <row r="2190" spans="1:8" x14ac:dyDescent="0.25">
      <c r="A2190" s="7">
        <v>225</v>
      </c>
      <c r="B2190" s="6" t="s">
        <v>393</v>
      </c>
      <c r="C2190" s="7" t="s">
        <v>64</v>
      </c>
      <c r="D2190" s="11" t="s">
        <v>2495</v>
      </c>
      <c r="E2190" s="11">
        <v>44</v>
      </c>
      <c r="F2190" s="5" t="s">
        <v>4801</v>
      </c>
      <c r="G2190" s="5" t="s">
        <v>60</v>
      </c>
      <c r="H2190" s="5" t="str">
        <f t="shared" si="71"/>
        <v>UPDATE crash_VEH SET CFCT1txt = 'INAD WNDSHLD GLS' where RTRIM(CFCT1)='44'</v>
      </c>
    </row>
    <row r="2191" spans="1:8" x14ac:dyDescent="0.25">
      <c r="A2191" s="7">
        <v>225</v>
      </c>
      <c r="B2191" s="6" t="s">
        <v>393</v>
      </c>
      <c r="C2191" s="7" t="s">
        <v>65</v>
      </c>
      <c r="D2191" s="11" t="s">
        <v>2495</v>
      </c>
      <c r="E2191" s="11">
        <v>44</v>
      </c>
      <c r="F2191" s="5" t="s">
        <v>4801</v>
      </c>
      <c r="G2191" s="5" t="s">
        <v>60</v>
      </c>
      <c r="H2191" s="5" t="str">
        <f t="shared" si="71"/>
        <v>UPDATE crash_VEH SET CFCT2txt = 'INAD WNDSHLD GLS' where RTRIM(CFCT2)='44'</v>
      </c>
    </row>
    <row r="2192" spans="1:8" x14ac:dyDescent="0.25">
      <c r="A2192" s="7">
        <v>226</v>
      </c>
      <c r="B2192" s="6" t="s">
        <v>394</v>
      </c>
      <c r="C2192" s="7" t="s">
        <v>64</v>
      </c>
      <c r="D2192" s="11" t="s">
        <v>2496</v>
      </c>
      <c r="E2192" s="11">
        <v>45</v>
      </c>
      <c r="F2192" s="5" t="s">
        <v>2524</v>
      </c>
      <c r="G2192" s="5" t="s">
        <v>60</v>
      </c>
      <c r="H2192" s="5" t="str">
        <f t="shared" si="71"/>
        <v>UPDATE crash_VEH SET CFCT1txt = 'OVRSZ/OVRWT VEH' where RTRIM(CFCT1)='45'</v>
      </c>
    </row>
    <row r="2193" spans="1:8" x14ac:dyDescent="0.25">
      <c r="A2193" s="7">
        <v>226</v>
      </c>
      <c r="B2193" s="6" t="s">
        <v>394</v>
      </c>
      <c r="C2193" s="7" t="s">
        <v>65</v>
      </c>
      <c r="D2193" s="11" t="s">
        <v>2496</v>
      </c>
      <c r="E2193" s="11">
        <v>45</v>
      </c>
      <c r="F2193" s="5" t="s">
        <v>2524</v>
      </c>
      <c r="G2193" s="5" t="s">
        <v>60</v>
      </c>
      <c r="H2193" s="5" t="str">
        <f t="shared" si="71"/>
        <v>UPDATE crash_VEH SET CFCT2txt = 'OVRSZ/OVRWT VEH' where RTRIM(CFCT2)='45'</v>
      </c>
    </row>
    <row r="2194" spans="1:8" x14ac:dyDescent="0.25">
      <c r="A2194" s="7">
        <v>227</v>
      </c>
      <c r="B2194" s="6" t="s">
        <v>395</v>
      </c>
      <c r="C2194" s="7" t="s">
        <v>64</v>
      </c>
      <c r="D2194" s="11" t="s">
        <v>2497</v>
      </c>
      <c r="E2194" s="11">
        <v>46</v>
      </c>
      <c r="F2194" s="5" t="s">
        <v>4802</v>
      </c>
      <c r="G2194" s="5" t="s">
        <v>60</v>
      </c>
      <c r="H2194" s="5" t="str">
        <f t="shared" si="71"/>
        <v>UPDATE crash_VEH SET CFCT1txt = 'SKIDDING' where RTRIM(CFCT1)='46'</v>
      </c>
    </row>
    <row r="2195" spans="1:8" x14ac:dyDescent="0.25">
      <c r="A2195" s="7">
        <v>227</v>
      </c>
      <c r="B2195" s="6" t="s">
        <v>395</v>
      </c>
      <c r="C2195" s="7" t="s">
        <v>65</v>
      </c>
      <c r="D2195" s="11" t="s">
        <v>2497</v>
      </c>
      <c r="E2195" s="11">
        <v>46</v>
      </c>
      <c r="F2195" s="5" t="s">
        <v>4802</v>
      </c>
      <c r="G2195" s="5" t="s">
        <v>60</v>
      </c>
      <c r="H2195" s="5" t="str">
        <f t="shared" si="71"/>
        <v>UPDATE crash_VEH SET CFCT2txt = 'SKIDDING' where RTRIM(CFCT2)='46'</v>
      </c>
    </row>
    <row r="2196" spans="1:8" x14ac:dyDescent="0.25">
      <c r="A2196" s="7">
        <v>228</v>
      </c>
      <c r="B2196" s="6" t="s">
        <v>396</v>
      </c>
      <c r="C2196" s="7" t="s">
        <v>64</v>
      </c>
      <c r="D2196" s="11" t="s">
        <v>2525</v>
      </c>
      <c r="E2196" s="11">
        <v>50</v>
      </c>
      <c r="F2196" s="5" t="s">
        <v>4803</v>
      </c>
      <c r="G2196" s="5" t="s">
        <v>60</v>
      </c>
      <c r="H2196" s="5" t="str">
        <f t="shared" si="71"/>
        <v>UPDATE crash_VEH SET CFCT1txt = 'OTHER VEHIC FCTR' where RTRIM(CFCT1)='50'</v>
      </c>
    </row>
    <row r="2197" spans="1:8" x14ac:dyDescent="0.25">
      <c r="A2197" s="7">
        <v>228</v>
      </c>
      <c r="B2197" s="6" t="s">
        <v>396</v>
      </c>
      <c r="C2197" s="7" t="s">
        <v>65</v>
      </c>
      <c r="D2197" s="11" t="s">
        <v>2525</v>
      </c>
      <c r="E2197" s="11">
        <v>50</v>
      </c>
      <c r="F2197" s="5" t="s">
        <v>4803</v>
      </c>
      <c r="G2197" s="5" t="s">
        <v>60</v>
      </c>
      <c r="H2197" s="5" t="str">
        <f t="shared" si="71"/>
        <v>UPDATE crash_VEH SET CFCT2txt = 'OTHER VEHIC FCTR' where RTRIM(CFCT2)='50'</v>
      </c>
    </row>
    <row r="2198" spans="1:8" x14ac:dyDescent="0.25">
      <c r="A2198" s="7">
        <v>229</v>
      </c>
      <c r="B2198" s="6" t="s">
        <v>397</v>
      </c>
      <c r="C2198" s="7" t="s">
        <v>64</v>
      </c>
      <c r="D2198" s="11" t="s">
        <v>2526</v>
      </c>
      <c r="E2198" s="11">
        <v>61</v>
      </c>
      <c r="F2198" s="5" t="s">
        <v>48</v>
      </c>
      <c r="G2198" s="5" t="s">
        <v>60</v>
      </c>
      <c r="H2198" s="5" t="str">
        <f t="shared" si="71"/>
        <v>UPDATE crash_VEH SET CFCT1txt = 'WEATHER' where RTRIM(CFCT1)='61'</v>
      </c>
    </row>
    <row r="2199" spans="1:8" x14ac:dyDescent="0.25">
      <c r="A2199" s="7">
        <v>229</v>
      </c>
      <c r="B2199" s="6" t="s">
        <v>397</v>
      </c>
      <c r="C2199" s="7" t="s">
        <v>65</v>
      </c>
      <c r="D2199" s="11" t="s">
        <v>2526</v>
      </c>
      <c r="E2199" s="11">
        <v>61</v>
      </c>
      <c r="F2199" s="5" t="s">
        <v>48</v>
      </c>
      <c r="G2199" s="5" t="s">
        <v>60</v>
      </c>
      <c r="H2199" s="5" t="str">
        <f t="shared" si="71"/>
        <v>UPDATE crash_VEH SET CFCT2txt = 'WEATHER' where RTRIM(CFCT2)='61'</v>
      </c>
    </row>
    <row r="2200" spans="1:8" x14ac:dyDescent="0.25">
      <c r="A2200" s="7">
        <v>230</v>
      </c>
      <c r="B2200" s="6" t="s">
        <v>398</v>
      </c>
      <c r="C2200" s="7" t="s">
        <v>64</v>
      </c>
      <c r="D2200" s="11" t="s">
        <v>2484</v>
      </c>
      <c r="E2200" s="11">
        <v>90</v>
      </c>
      <c r="F2200" s="5" t="s">
        <v>4804</v>
      </c>
      <c r="G2200" s="5" t="s">
        <v>60</v>
      </c>
      <c r="H2200" s="5" t="str">
        <f t="shared" si="71"/>
        <v>UPDATE crash_VEH SET CFCT1txt = 'OTHR CONTRB FCTR' where RTRIM(CFCT1)='90'</v>
      </c>
    </row>
    <row r="2201" spans="1:8" x14ac:dyDescent="0.25">
      <c r="A2201" s="7">
        <v>230</v>
      </c>
      <c r="B2201" s="6" t="s">
        <v>398</v>
      </c>
      <c r="C2201" s="7" t="s">
        <v>65</v>
      </c>
      <c r="D2201" s="11" t="s">
        <v>2484</v>
      </c>
      <c r="E2201" s="11">
        <v>90</v>
      </c>
      <c r="F2201" s="5" t="s">
        <v>4804</v>
      </c>
      <c r="G2201" s="5" t="s">
        <v>60</v>
      </c>
      <c r="H2201" s="5" t="str">
        <f t="shared" si="71"/>
        <v>UPDATE crash_VEH SET CFCT2txt = 'OTHR CONTRB FCTR' where RTRIM(CFCT2)='90'</v>
      </c>
    </row>
    <row r="2202" spans="1:8" x14ac:dyDescent="0.25">
      <c r="A2202" s="7">
        <v>231</v>
      </c>
      <c r="B2202" s="6" t="s">
        <v>341</v>
      </c>
      <c r="C2202" s="7" t="s">
        <v>64</v>
      </c>
      <c r="D2202" s="11" t="s">
        <v>2485</v>
      </c>
      <c r="E2202" s="11">
        <v>99</v>
      </c>
      <c r="F2202" s="5" t="s">
        <v>2506</v>
      </c>
      <c r="G2202" s="5" t="s">
        <v>60</v>
      </c>
      <c r="H2202" s="5" t="str">
        <f t="shared" si="71"/>
        <v>UPDATE crash_VEH SET CFCT1txt = 'UNKNOWN' where RTRIM(CFCT1)='99'</v>
      </c>
    </row>
    <row r="2203" spans="1:8" x14ac:dyDescent="0.25">
      <c r="A2203" s="7">
        <v>231</v>
      </c>
      <c r="B2203" s="6" t="s">
        <v>341</v>
      </c>
      <c r="C2203" s="7" t="s">
        <v>65</v>
      </c>
      <c r="D2203" s="11" t="s">
        <v>2485</v>
      </c>
      <c r="E2203" s="11">
        <v>99</v>
      </c>
      <c r="F2203" s="5" t="s">
        <v>2506</v>
      </c>
      <c r="G2203" s="5" t="s">
        <v>60</v>
      </c>
      <c r="H2203" s="5" t="str">
        <f t="shared" si="71"/>
        <v>UPDATE crash_VEH SET CFCT2txt = 'UNKNOWN' where RTRIM(CFCT2)='99'</v>
      </c>
    </row>
    <row r="2204" spans="1:8" x14ac:dyDescent="0.25">
      <c r="A2204" s="7">
        <v>232</v>
      </c>
      <c r="B2204" s="6" t="s">
        <v>279</v>
      </c>
      <c r="C2204" s="7" t="s">
        <v>64</v>
      </c>
      <c r="D2204" s="11" t="s">
        <v>2486</v>
      </c>
      <c r="E2204" s="11">
        <v>0</v>
      </c>
      <c r="F2204" s="5" t="s">
        <v>2487</v>
      </c>
      <c r="G2204" s="5" t="s">
        <v>60</v>
      </c>
      <c r="H2204" s="5" t="str">
        <f t="shared" ref="H2204:H2214" si="72">"UPDATE crash_"&amp;TRIM(G2204)&amp;" SET "&amp;TRIM(C2204)&amp;"txt = '"&amp;TRIM(F2204)&amp;"' where RTRIM("&amp;TRIM(C2204)&amp;")='"&amp;TRIM(E2204)&amp;"' or rtrim("&amp;TRIM(C2204)&amp;")='0"&amp;E2204&amp;"'"</f>
        <v>UPDATE crash_VEH SET CFCT1txt = 'LEFT BLANK' where RTRIM(CFCT1)='0' or rtrim(CFCT1)='00'</v>
      </c>
    </row>
    <row r="2205" spans="1:8" x14ac:dyDescent="0.25">
      <c r="A2205" s="7">
        <v>232</v>
      </c>
      <c r="B2205" s="6" t="s">
        <v>279</v>
      </c>
      <c r="C2205" s="7" t="s">
        <v>65</v>
      </c>
      <c r="D2205" s="11" t="s">
        <v>2486</v>
      </c>
      <c r="E2205" s="11">
        <v>0</v>
      </c>
      <c r="F2205" s="5" t="s">
        <v>2487</v>
      </c>
      <c r="G2205" s="5" t="s">
        <v>60</v>
      </c>
      <c r="H2205" s="5" t="str">
        <f t="shared" si="72"/>
        <v>UPDATE crash_VEH SET CFCT2txt = 'LEFT BLANK' where RTRIM(CFCT2)='0' or rtrim(CFCT2)='00'</v>
      </c>
    </row>
    <row r="2206" spans="1:8" x14ac:dyDescent="0.25">
      <c r="A2206" s="7">
        <v>329</v>
      </c>
      <c r="B2206" s="6" t="s">
        <v>488</v>
      </c>
      <c r="C2206" s="7" t="s">
        <v>66</v>
      </c>
      <c r="D2206" s="11" t="s">
        <v>2408</v>
      </c>
      <c r="E2206" s="11">
        <v>1</v>
      </c>
      <c r="F2206" s="5" t="s">
        <v>2587</v>
      </c>
      <c r="G2206" s="5" t="s">
        <v>60</v>
      </c>
      <c r="H2206" s="5" t="str">
        <f t="shared" si="72"/>
        <v>UPDATE crash_VEH SET DAMAREAtxt = 'FRONT' where RTRIM(DAMAREA)='1' or rtrim(DAMAREA)='01'</v>
      </c>
    </row>
    <row r="2207" spans="1:8" x14ac:dyDescent="0.25">
      <c r="A2207" s="7">
        <v>330</v>
      </c>
      <c r="B2207" s="6" t="s">
        <v>489</v>
      </c>
      <c r="C2207" s="7" t="s">
        <v>66</v>
      </c>
      <c r="D2207" s="11" t="s">
        <v>2410</v>
      </c>
      <c r="E2207" s="11">
        <v>2</v>
      </c>
      <c r="F2207" s="5" t="s">
        <v>2588</v>
      </c>
      <c r="G2207" s="5" t="s">
        <v>60</v>
      </c>
      <c r="H2207" s="5" t="str">
        <f t="shared" si="72"/>
        <v>UPDATE crash_VEH SET DAMAREAtxt = 'RIGHT FRONT' where RTRIM(DAMAREA)='2' or rtrim(DAMAREA)='02'</v>
      </c>
    </row>
    <row r="2208" spans="1:8" x14ac:dyDescent="0.25">
      <c r="A2208" s="7">
        <v>331</v>
      </c>
      <c r="B2208" s="6" t="s">
        <v>490</v>
      </c>
      <c r="C2208" s="7" t="s">
        <v>66</v>
      </c>
      <c r="D2208" s="11" t="s">
        <v>2412</v>
      </c>
      <c r="E2208" s="11">
        <v>3</v>
      </c>
      <c r="F2208" s="5" t="s">
        <v>4860</v>
      </c>
      <c r="G2208" s="5" t="s">
        <v>60</v>
      </c>
      <c r="H2208" s="5" t="str">
        <f t="shared" si="72"/>
        <v>UPDATE crash_VEH SET DAMAREAtxt = 'RIGHT CENTER' where RTRIM(DAMAREA)='3' or rtrim(DAMAREA)='03'</v>
      </c>
    </row>
    <row r="2209" spans="1:8" x14ac:dyDescent="0.25">
      <c r="A2209" s="7">
        <v>332</v>
      </c>
      <c r="B2209" s="6" t="s">
        <v>491</v>
      </c>
      <c r="C2209" s="7" t="s">
        <v>66</v>
      </c>
      <c r="D2209" s="11" t="s">
        <v>2413</v>
      </c>
      <c r="E2209" s="11">
        <v>4</v>
      </c>
      <c r="F2209" s="5" t="s">
        <v>4861</v>
      </c>
      <c r="G2209" s="5" t="s">
        <v>60</v>
      </c>
      <c r="H2209" s="5" t="str">
        <f t="shared" si="72"/>
        <v>UPDATE crash_VEH SET DAMAREAtxt = 'RIGHT REAR' where RTRIM(DAMAREA)='4' or rtrim(DAMAREA)='04'</v>
      </c>
    </row>
    <row r="2210" spans="1:8" x14ac:dyDescent="0.25">
      <c r="A2210" s="7">
        <v>333</v>
      </c>
      <c r="B2210" s="6" t="s">
        <v>492</v>
      </c>
      <c r="C2210" s="7" t="s">
        <v>66</v>
      </c>
      <c r="D2210" s="11" t="s">
        <v>2414</v>
      </c>
      <c r="E2210" s="11">
        <v>5</v>
      </c>
      <c r="F2210" s="5" t="s">
        <v>4862</v>
      </c>
      <c r="G2210" s="5" t="s">
        <v>60</v>
      </c>
      <c r="H2210" s="5" t="str">
        <f t="shared" si="72"/>
        <v>UPDATE crash_VEH SET DAMAREAtxt = 'REAR' where RTRIM(DAMAREA)='5' or rtrim(DAMAREA)='05'</v>
      </c>
    </row>
    <row r="2211" spans="1:8" x14ac:dyDescent="0.25">
      <c r="A2211" s="7">
        <v>334</v>
      </c>
      <c r="B2211" s="6" t="s">
        <v>493</v>
      </c>
      <c r="C2211" s="7" t="s">
        <v>66</v>
      </c>
      <c r="D2211" s="11" t="s">
        <v>2416</v>
      </c>
      <c r="E2211" s="11">
        <v>6</v>
      </c>
      <c r="F2211" s="5" t="s">
        <v>2589</v>
      </c>
      <c r="G2211" s="5" t="s">
        <v>60</v>
      </c>
      <c r="H2211" s="5" t="str">
        <f t="shared" si="72"/>
        <v>UPDATE crash_VEH SET DAMAREAtxt = 'LEFT REAR' where RTRIM(DAMAREA)='6' or rtrim(DAMAREA)='06'</v>
      </c>
    </row>
    <row r="2212" spans="1:8" x14ac:dyDescent="0.25">
      <c r="A2212" s="7">
        <v>335</v>
      </c>
      <c r="B2212" s="6" t="s">
        <v>494</v>
      </c>
      <c r="C2212" s="7" t="s">
        <v>66</v>
      </c>
      <c r="D2212" s="11" t="s">
        <v>2418</v>
      </c>
      <c r="E2212" s="11">
        <v>7</v>
      </c>
      <c r="F2212" s="5" t="s">
        <v>2590</v>
      </c>
      <c r="G2212" s="5" t="s">
        <v>60</v>
      </c>
      <c r="H2212" s="5" t="str">
        <f t="shared" si="72"/>
        <v>UPDATE crash_VEH SET DAMAREAtxt = 'LEFT CENTER' where RTRIM(DAMAREA)='7' or rtrim(DAMAREA)='07'</v>
      </c>
    </row>
    <row r="2213" spans="1:8" x14ac:dyDescent="0.25">
      <c r="A2213" s="7">
        <v>336</v>
      </c>
      <c r="B2213" s="6" t="s">
        <v>495</v>
      </c>
      <c r="C2213" s="7" t="s">
        <v>66</v>
      </c>
      <c r="D2213" s="11" t="s">
        <v>2430</v>
      </c>
      <c r="E2213" s="11">
        <v>8</v>
      </c>
      <c r="F2213" s="5" t="s">
        <v>4863</v>
      </c>
      <c r="G2213" s="5" t="s">
        <v>60</v>
      </c>
      <c r="H2213" s="5" t="str">
        <f t="shared" si="72"/>
        <v>UPDATE crash_VEH SET DAMAREAtxt = 'LEFT FRONT' where RTRIM(DAMAREA)='8' or rtrim(DAMAREA)='08'</v>
      </c>
    </row>
    <row r="2214" spans="1:8" x14ac:dyDescent="0.25">
      <c r="A2214" s="7">
        <v>337</v>
      </c>
      <c r="B2214" s="6" t="s">
        <v>496</v>
      </c>
      <c r="C2214" s="7" t="s">
        <v>66</v>
      </c>
      <c r="D2214" s="11" t="s">
        <v>2432</v>
      </c>
      <c r="E2214" s="11">
        <v>9</v>
      </c>
      <c r="F2214" s="5" t="s">
        <v>2591</v>
      </c>
      <c r="G2214" s="5" t="s">
        <v>60</v>
      </c>
      <c r="H2214" s="5" t="str">
        <f t="shared" si="72"/>
        <v>UPDATE crash_VEH SET DAMAREAtxt = 'TOP' where RTRIM(DAMAREA)='9' or rtrim(DAMAREA)='09'</v>
      </c>
    </row>
    <row r="2215" spans="1:8" x14ac:dyDescent="0.25">
      <c r="A2215" s="7">
        <v>338</v>
      </c>
      <c r="B2215" s="6" t="s">
        <v>497</v>
      </c>
      <c r="C2215" s="7" t="s">
        <v>66</v>
      </c>
      <c r="D2215" s="11" t="s">
        <v>2433</v>
      </c>
      <c r="E2215" s="11">
        <v>10</v>
      </c>
      <c r="F2215" s="5" t="s">
        <v>2592</v>
      </c>
      <c r="G2215" s="5" t="s">
        <v>60</v>
      </c>
      <c r="H2215" s="5" t="str">
        <f>"UPDATE crash_"&amp;TRIM(G2215)&amp;" SET "&amp;TRIM(C2215)&amp;"txt = '"&amp;TRIM(F2215)&amp;"' where RTRIM("&amp;TRIM(C2215)&amp;")='"&amp;TRIM(E2215)&amp;"'"</f>
        <v>UPDATE crash_VEH SET DAMAREAtxt = 'BOTM--UNDERCARG' where RTRIM(DAMAREA)='10'</v>
      </c>
    </row>
    <row r="2216" spans="1:8" x14ac:dyDescent="0.25">
      <c r="A2216" s="7">
        <v>339</v>
      </c>
      <c r="B2216" s="6" t="s">
        <v>498</v>
      </c>
      <c r="C2216" s="7" t="s">
        <v>66</v>
      </c>
      <c r="D2216" s="11" t="s">
        <v>2434</v>
      </c>
      <c r="E2216" s="11">
        <v>11</v>
      </c>
      <c r="F2216" s="5" t="s">
        <v>4864</v>
      </c>
      <c r="G2216" s="5" t="s">
        <v>60</v>
      </c>
      <c r="H2216" s="5" t="str">
        <f>"UPDATE crash_"&amp;TRIM(G2216)&amp;" SET "&amp;TRIM(C2216)&amp;"txt = '"&amp;TRIM(F2216)&amp;"' where RTRIM("&amp;TRIM(C2216)&amp;")='"&amp;TRIM(E2216)&amp;"'"</f>
        <v>UPDATE crash_VEH SET DAMAREAtxt = 'MULTIPLE AREAS' where RTRIM(DAMAREA)='11'</v>
      </c>
    </row>
    <row r="2217" spans="1:8" x14ac:dyDescent="0.25">
      <c r="A2217" s="7">
        <v>340</v>
      </c>
      <c r="B2217" s="6" t="s">
        <v>339</v>
      </c>
      <c r="C2217" s="7" t="s">
        <v>66</v>
      </c>
      <c r="D2217" s="11" t="s">
        <v>2484</v>
      </c>
      <c r="E2217" s="11">
        <v>90</v>
      </c>
      <c r="F2217" s="5" t="s">
        <v>2511</v>
      </c>
      <c r="G2217" s="5" t="s">
        <v>60</v>
      </c>
      <c r="H2217" s="5" t="str">
        <f>"UPDATE crash_"&amp;TRIM(G2217)&amp;" SET "&amp;TRIM(C2217)&amp;"txt = '"&amp;TRIM(F2217)&amp;"' where RTRIM("&amp;TRIM(C2217)&amp;")='"&amp;TRIM(E2217)&amp;"'"</f>
        <v>UPDATE crash_VEH SET DAMAREAtxt = 'OTHER' where RTRIM(DAMAREA)='90'</v>
      </c>
    </row>
    <row r="2218" spans="1:8" x14ac:dyDescent="0.25">
      <c r="A2218" s="7">
        <v>341</v>
      </c>
      <c r="B2218" s="6" t="s">
        <v>340</v>
      </c>
      <c r="C2218" s="7" t="s">
        <v>66</v>
      </c>
      <c r="D2218" s="11" t="s">
        <v>2512</v>
      </c>
      <c r="E2218" s="11">
        <v>98</v>
      </c>
      <c r="F2218" s="5" t="s">
        <v>2514</v>
      </c>
      <c r="G2218" s="5" t="s">
        <v>60</v>
      </c>
      <c r="H2218" s="5" t="str">
        <f>"UPDATE crash_"&amp;TRIM(G2218)&amp;" SET "&amp;TRIM(C2218)&amp;"txt = '"&amp;TRIM(F2218)&amp;"' where RTRIM("&amp;TRIM(C2218)&amp;")='"&amp;TRIM(E2218)&amp;"'"</f>
        <v>UPDATE crash_VEH SET DAMAREAtxt = 'NOT APPLICABLE' where RTRIM(DAMAREA)='98'</v>
      </c>
    </row>
    <row r="2219" spans="1:8" x14ac:dyDescent="0.25">
      <c r="A2219" s="7">
        <v>342</v>
      </c>
      <c r="B2219" s="6" t="s">
        <v>341</v>
      </c>
      <c r="C2219" s="7" t="s">
        <v>66</v>
      </c>
      <c r="D2219" s="11" t="s">
        <v>2485</v>
      </c>
      <c r="E2219" s="11">
        <v>99</v>
      </c>
      <c r="F2219" s="5" t="s">
        <v>2506</v>
      </c>
      <c r="G2219" s="5" t="s">
        <v>60</v>
      </c>
      <c r="H2219" s="5" t="str">
        <f>"UPDATE crash_"&amp;TRIM(G2219)&amp;" SET "&amp;TRIM(C2219)&amp;"txt = '"&amp;TRIM(F2219)&amp;"' where RTRIM("&amp;TRIM(C2219)&amp;")='"&amp;TRIM(E2219)&amp;"'"</f>
        <v>UPDATE crash_VEH SET DAMAREAtxt = 'UNKNOWN' where RTRIM(DAMAREA)='99'</v>
      </c>
    </row>
    <row r="2220" spans="1:8" x14ac:dyDescent="0.25">
      <c r="A2220" s="7">
        <v>343</v>
      </c>
      <c r="B2220" s="6" t="s">
        <v>279</v>
      </c>
      <c r="C2220" s="7" t="s">
        <v>66</v>
      </c>
      <c r="D2220" s="11" t="s">
        <v>2486</v>
      </c>
      <c r="E2220" s="11">
        <v>0</v>
      </c>
      <c r="F2220" s="5" t="s">
        <v>2487</v>
      </c>
      <c r="G2220" s="5" t="s">
        <v>60</v>
      </c>
      <c r="H2220" s="5" t="str">
        <f t="shared" ref="H2220:H2225" si="73">"UPDATE crash_"&amp;TRIM(G2220)&amp;" SET "&amp;TRIM(C2220)&amp;"txt = '"&amp;TRIM(F2220)&amp;"' where RTRIM("&amp;TRIM(C2220)&amp;")='"&amp;TRIM(E2220)&amp;"' or rtrim("&amp;TRIM(C2220)&amp;")='0"&amp;E2220&amp;"'"</f>
        <v>UPDATE crash_VEH SET DAMAREAtxt = 'LEFT BLANK' where RTRIM(DAMAREA)='0' or rtrim(DAMAREA)='00'</v>
      </c>
    </row>
    <row r="2221" spans="1:8" x14ac:dyDescent="0.25">
      <c r="A2221" s="7">
        <v>346</v>
      </c>
      <c r="B2221" s="6" t="s">
        <v>499</v>
      </c>
      <c r="C2221" s="7" t="s">
        <v>67</v>
      </c>
      <c r="D2221" s="11" t="s">
        <v>2408</v>
      </c>
      <c r="E2221" s="11">
        <v>1</v>
      </c>
      <c r="F2221" s="5" t="s">
        <v>4865</v>
      </c>
      <c r="G2221" s="5" t="s">
        <v>60</v>
      </c>
      <c r="H2221" s="5" t="str">
        <f t="shared" si="73"/>
        <v>UPDATE crash_VEH SET DAMSEVtxt = 'NONE' where RTRIM(DAMSEV)='1' or rtrim(DAMSEV)='01'</v>
      </c>
    </row>
    <row r="2222" spans="1:8" x14ac:dyDescent="0.25">
      <c r="A2222" s="7">
        <v>347</v>
      </c>
      <c r="B2222" s="6" t="s">
        <v>500</v>
      </c>
      <c r="C2222" s="7" t="s">
        <v>67</v>
      </c>
      <c r="D2222" s="11" t="s">
        <v>2410</v>
      </c>
      <c r="E2222" s="11">
        <v>2</v>
      </c>
      <c r="F2222" s="5" t="s">
        <v>16</v>
      </c>
      <c r="G2222" s="5" t="s">
        <v>60</v>
      </c>
      <c r="H2222" s="5" t="str">
        <f t="shared" si="73"/>
        <v>UPDATE crash_VEH SET DAMSEVtxt = 'LIGHT' where RTRIM(DAMSEV)='2' or rtrim(DAMSEV)='02'</v>
      </c>
    </row>
    <row r="2223" spans="1:8" x14ac:dyDescent="0.25">
      <c r="A2223" s="7">
        <v>348</v>
      </c>
      <c r="B2223" s="6" t="s">
        <v>501</v>
      </c>
      <c r="C2223" s="7" t="s">
        <v>67</v>
      </c>
      <c r="D2223" s="11" t="s">
        <v>2412</v>
      </c>
      <c r="E2223" s="11">
        <v>3</v>
      </c>
      <c r="F2223" s="5" t="s">
        <v>4866</v>
      </c>
      <c r="G2223" s="5" t="s">
        <v>60</v>
      </c>
      <c r="H2223" s="5" t="str">
        <f t="shared" si="73"/>
        <v>UPDATE crash_VEH SET DAMSEVtxt = 'MODERATE' where RTRIM(DAMSEV)='3' or rtrim(DAMSEV)='03'</v>
      </c>
    </row>
    <row r="2224" spans="1:8" x14ac:dyDescent="0.25">
      <c r="A2224" s="7">
        <v>349</v>
      </c>
      <c r="B2224" s="6" t="s">
        <v>502</v>
      </c>
      <c r="C2224" s="7" t="s">
        <v>67</v>
      </c>
      <c r="D2224" s="11" t="s">
        <v>2413</v>
      </c>
      <c r="E2224" s="11">
        <v>4</v>
      </c>
      <c r="F2224" s="5" t="s">
        <v>4867</v>
      </c>
      <c r="G2224" s="5" t="s">
        <v>60</v>
      </c>
      <c r="H2224" s="5" t="str">
        <f t="shared" si="73"/>
        <v>UPDATE crash_VEH SET DAMSEVtxt = 'SEVERE' where RTRIM(DAMSEV)='4' or rtrim(DAMSEV)='04'</v>
      </c>
    </row>
    <row r="2225" spans="1:8" x14ac:dyDescent="0.25">
      <c r="A2225" s="7">
        <v>350</v>
      </c>
      <c r="B2225" s="6" t="s">
        <v>503</v>
      </c>
      <c r="C2225" s="7" t="s">
        <v>67</v>
      </c>
      <c r="D2225" s="11" t="s">
        <v>2414</v>
      </c>
      <c r="E2225" s="11">
        <v>5</v>
      </c>
      <c r="F2225" s="5" t="s">
        <v>2593</v>
      </c>
      <c r="G2225" s="5" t="s">
        <v>60</v>
      </c>
      <c r="H2225" s="5" t="str">
        <f t="shared" si="73"/>
        <v>UPDATE crash_VEH SET DAMSEVtxt = 'TOTAL' where RTRIM(DAMSEV)='5' or rtrim(DAMSEV)='05'</v>
      </c>
    </row>
    <row r="2226" spans="1:8" x14ac:dyDescent="0.25">
      <c r="A2226" s="7">
        <v>351</v>
      </c>
      <c r="B2226" s="6" t="s">
        <v>339</v>
      </c>
      <c r="C2226" s="7" t="s">
        <v>67</v>
      </c>
      <c r="D2226" s="11" t="s">
        <v>2484</v>
      </c>
      <c r="E2226" s="11">
        <v>90</v>
      </c>
      <c r="F2226" s="5" t="s">
        <v>2511</v>
      </c>
      <c r="G2226" s="5" t="s">
        <v>60</v>
      </c>
      <c r="H2226" s="5" t="str">
        <f>"UPDATE crash_"&amp;TRIM(G2226)&amp;" SET "&amp;TRIM(C2226)&amp;"txt = '"&amp;TRIM(F2226)&amp;"' where RTRIM("&amp;TRIM(C2226)&amp;")='"&amp;TRIM(E2226)&amp;"'"</f>
        <v>UPDATE crash_VEH SET DAMSEVtxt = 'OTHER' where RTRIM(DAMSEV)='90'</v>
      </c>
    </row>
    <row r="2227" spans="1:8" x14ac:dyDescent="0.25">
      <c r="A2227" s="7">
        <v>352</v>
      </c>
      <c r="B2227" s="6" t="s">
        <v>340</v>
      </c>
      <c r="C2227" s="7" t="s">
        <v>67</v>
      </c>
      <c r="D2227" s="11" t="s">
        <v>2512</v>
      </c>
      <c r="E2227" s="11">
        <v>98</v>
      </c>
      <c r="F2227" s="5" t="s">
        <v>2514</v>
      </c>
      <c r="G2227" s="5" t="s">
        <v>60</v>
      </c>
      <c r="H2227" s="5" t="str">
        <f>"UPDATE crash_"&amp;TRIM(G2227)&amp;" SET "&amp;TRIM(C2227)&amp;"txt = '"&amp;TRIM(F2227)&amp;"' where RTRIM("&amp;TRIM(C2227)&amp;")='"&amp;TRIM(E2227)&amp;"'"</f>
        <v>UPDATE crash_VEH SET DAMSEVtxt = 'NOT APPLICABLE' where RTRIM(DAMSEV)='98'</v>
      </c>
    </row>
    <row r="2228" spans="1:8" x14ac:dyDescent="0.25">
      <c r="A2228" s="7">
        <v>353</v>
      </c>
      <c r="B2228" s="6" t="s">
        <v>341</v>
      </c>
      <c r="C2228" s="7" t="s">
        <v>67</v>
      </c>
      <c r="D2228" s="11" t="s">
        <v>2485</v>
      </c>
      <c r="E2228" s="11">
        <v>99</v>
      </c>
      <c r="F2228" s="5" t="s">
        <v>2506</v>
      </c>
      <c r="G2228" s="5" t="s">
        <v>60</v>
      </c>
      <c r="H2228" s="5" t="str">
        <f>"UPDATE crash_"&amp;TRIM(G2228)&amp;" SET "&amp;TRIM(C2228)&amp;"txt = '"&amp;TRIM(F2228)&amp;"' where RTRIM("&amp;TRIM(C2228)&amp;")='"&amp;TRIM(E2228)&amp;"'"</f>
        <v>UPDATE crash_VEH SET DAMSEVtxt = 'UNKNOWN' where RTRIM(DAMSEV)='99'</v>
      </c>
    </row>
    <row r="2229" spans="1:8" x14ac:dyDescent="0.25">
      <c r="A2229" s="7">
        <v>354</v>
      </c>
      <c r="B2229" s="6" t="s">
        <v>279</v>
      </c>
      <c r="C2229" s="7" t="s">
        <v>67</v>
      </c>
      <c r="D2229" s="11" t="s">
        <v>2486</v>
      </c>
      <c r="E2229" s="11">
        <v>0</v>
      </c>
      <c r="F2229" s="5" t="s">
        <v>2487</v>
      </c>
      <c r="G2229" s="5" t="s">
        <v>60</v>
      </c>
      <c r="H2229" s="5" t="str">
        <f t="shared" ref="H2229:H2237" si="74">"UPDATE crash_"&amp;TRIM(G2229)&amp;" SET "&amp;TRIM(C2229)&amp;"txt = '"&amp;TRIM(F2229)&amp;"' where RTRIM("&amp;TRIM(C2229)&amp;")='"&amp;TRIM(E2229)&amp;"' or rtrim("&amp;TRIM(C2229)&amp;")='0"&amp;E2229&amp;"'"</f>
        <v>UPDATE crash_VEH SET DAMSEVtxt = 'LEFT BLANK' where RTRIM(DAMSEV)='0' or rtrim(DAMSEV)='00'</v>
      </c>
    </row>
    <row r="2230" spans="1:8" x14ac:dyDescent="0.25">
      <c r="A2230" s="7">
        <v>372</v>
      </c>
      <c r="B2230" s="6" t="s">
        <v>513</v>
      </c>
      <c r="C2230" s="7" t="s">
        <v>68</v>
      </c>
      <c r="D2230" s="11" t="s">
        <v>2408</v>
      </c>
      <c r="E2230" s="11">
        <v>1</v>
      </c>
      <c r="F2230" s="5" t="s">
        <v>2598</v>
      </c>
      <c r="G2230" s="5" t="s">
        <v>60</v>
      </c>
      <c r="H2230" s="5" t="str">
        <f t="shared" si="74"/>
        <v>UPDATE crash_VEH SET DIRECTNtxt = 'NORTH' where RTRIM(DIRECTN)='1' or rtrim(DIRECTN)='01'</v>
      </c>
    </row>
    <row r="2231" spans="1:8" x14ac:dyDescent="0.25">
      <c r="A2231" s="7">
        <v>373</v>
      </c>
      <c r="B2231" s="6" t="s">
        <v>514</v>
      </c>
      <c r="C2231" s="7" t="s">
        <v>68</v>
      </c>
      <c r="D2231" s="11" t="s">
        <v>2410</v>
      </c>
      <c r="E2231" s="11">
        <v>2</v>
      </c>
      <c r="F2231" s="5" t="s">
        <v>2599</v>
      </c>
      <c r="G2231" s="5" t="s">
        <v>60</v>
      </c>
      <c r="H2231" s="5" t="str">
        <f t="shared" si="74"/>
        <v>UPDATE crash_VEH SET DIRECTNtxt = 'NORTHEAST' where RTRIM(DIRECTN)='2' or rtrim(DIRECTN)='02'</v>
      </c>
    </row>
    <row r="2232" spans="1:8" x14ac:dyDescent="0.25">
      <c r="A2232" s="7">
        <v>374</v>
      </c>
      <c r="B2232" s="6" t="s">
        <v>515</v>
      </c>
      <c r="C2232" s="7" t="s">
        <v>68</v>
      </c>
      <c r="D2232" s="11" t="s">
        <v>2412</v>
      </c>
      <c r="E2232" s="11">
        <v>3</v>
      </c>
      <c r="F2232" s="5" t="s">
        <v>4873</v>
      </c>
      <c r="G2232" s="5" t="s">
        <v>60</v>
      </c>
      <c r="H2232" s="5" t="str">
        <f t="shared" si="74"/>
        <v>UPDATE crash_VEH SET DIRECTNtxt = 'EAST' where RTRIM(DIRECTN)='3' or rtrim(DIRECTN)='03'</v>
      </c>
    </row>
    <row r="2233" spans="1:8" x14ac:dyDescent="0.25">
      <c r="A2233" s="7">
        <v>375</v>
      </c>
      <c r="B2233" s="6" t="s">
        <v>516</v>
      </c>
      <c r="C2233" s="7" t="s">
        <v>68</v>
      </c>
      <c r="D2233" s="11" t="s">
        <v>2413</v>
      </c>
      <c r="E2233" s="11">
        <v>4</v>
      </c>
      <c r="F2233" s="5" t="s">
        <v>2600</v>
      </c>
      <c r="G2233" s="5" t="s">
        <v>60</v>
      </c>
      <c r="H2233" s="5" t="str">
        <f t="shared" si="74"/>
        <v>UPDATE crash_VEH SET DIRECTNtxt = 'SOUTHEAST' where RTRIM(DIRECTN)='4' or rtrim(DIRECTN)='04'</v>
      </c>
    </row>
    <row r="2234" spans="1:8" x14ac:dyDescent="0.25">
      <c r="A2234" s="7">
        <v>376</v>
      </c>
      <c r="B2234" s="6" t="s">
        <v>517</v>
      </c>
      <c r="C2234" s="7" t="s">
        <v>68</v>
      </c>
      <c r="D2234" s="11" t="s">
        <v>2414</v>
      </c>
      <c r="E2234" s="11">
        <v>5</v>
      </c>
      <c r="F2234" s="5" t="s">
        <v>2601</v>
      </c>
      <c r="G2234" s="5" t="s">
        <v>60</v>
      </c>
      <c r="H2234" s="5" t="str">
        <f t="shared" si="74"/>
        <v>UPDATE crash_VEH SET DIRECTNtxt = 'SOUTH' where RTRIM(DIRECTN)='5' or rtrim(DIRECTN)='05'</v>
      </c>
    </row>
    <row r="2235" spans="1:8" x14ac:dyDescent="0.25">
      <c r="A2235" s="7">
        <v>377</v>
      </c>
      <c r="B2235" s="6" t="s">
        <v>518</v>
      </c>
      <c r="C2235" s="7" t="s">
        <v>68</v>
      </c>
      <c r="D2235" s="11" t="s">
        <v>2416</v>
      </c>
      <c r="E2235" s="11">
        <v>6</v>
      </c>
      <c r="F2235" s="5" t="s">
        <v>2602</v>
      </c>
      <c r="G2235" s="5" t="s">
        <v>60</v>
      </c>
      <c r="H2235" s="5" t="str">
        <f t="shared" si="74"/>
        <v>UPDATE crash_VEH SET DIRECTNtxt = 'SOUTHWEST' where RTRIM(DIRECTN)='6' or rtrim(DIRECTN)='06'</v>
      </c>
    </row>
    <row r="2236" spans="1:8" x14ac:dyDescent="0.25">
      <c r="A2236" s="7">
        <v>378</v>
      </c>
      <c r="B2236" s="6" t="s">
        <v>519</v>
      </c>
      <c r="C2236" s="7" t="s">
        <v>68</v>
      </c>
      <c r="D2236" s="11" t="s">
        <v>2418</v>
      </c>
      <c r="E2236" s="11">
        <v>7</v>
      </c>
      <c r="F2236" s="5" t="s">
        <v>4874</v>
      </c>
      <c r="G2236" s="5" t="s">
        <v>60</v>
      </c>
      <c r="H2236" s="5" t="str">
        <f t="shared" si="74"/>
        <v>UPDATE crash_VEH SET DIRECTNtxt = 'WEST' where RTRIM(DIRECTN)='7' or rtrim(DIRECTN)='07'</v>
      </c>
    </row>
    <row r="2237" spans="1:8" x14ac:dyDescent="0.25">
      <c r="A2237" s="7">
        <v>379</v>
      </c>
      <c r="B2237" s="6" t="s">
        <v>520</v>
      </c>
      <c r="C2237" s="7" t="s">
        <v>68</v>
      </c>
      <c r="D2237" s="11" t="s">
        <v>2430</v>
      </c>
      <c r="E2237" s="11">
        <v>8</v>
      </c>
      <c r="F2237" s="5" t="s">
        <v>2603</v>
      </c>
      <c r="G2237" s="5" t="s">
        <v>60</v>
      </c>
      <c r="H2237" s="5" t="str">
        <f t="shared" si="74"/>
        <v>UPDATE crash_VEH SET DIRECTNtxt = 'NORTHWEST' where RTRIM(DIRECTN)='8' or rtrim(DIRECTN)='08'</v>
      </c>
    </row>
    <row r="2238" spans="1:8" x14ac:dyDescent="0.25">
      <c r="A2238" s="7">
        <v>380</v>
      </c>
      <c r="B2238" s="6" t="s">
        <v>339</v>
      </c>
      <c r="C2238" s="7" t="s">
        <v>68</v>
      </c>
      <c r="D2238" s="11" t="s">
        <v>2484</v>
      </c>
      <c r="E2238" s="11">
        <v>90</v>
      </c>
      <c r="F2238" s="5" t="s">
        <v>2511</v>
      </c>
      <c r="G2238" s="5" t="s">
        <v>60</v>
      </c>
      <c r="H2238" s="5" t="str">
        <f>"UPDATE crash_"&amp;TRIM(G2238)&amp;" SET "&amp;TRIM(C2238)&amp;"txt = '"&amp;TRIM(F2238)&amp;"' where RTRIM("&amp;TRIM(C2238)&amp;")='"&amp;TRIM(E2238)&amp;"'"</f>
        <v>UPDATE crash_VEH SET DIRECTNtxt = 'OTHER' where RTRIM(DIRECTN)='90'</v>
      </c>
    </row>
    <row r="2239" spans="1:8" x14ac:dyDescent="0.25">
      <c r="A2239" s="7">
        <v>381</v>
      </c>
      <c r="B2239" s="6" t="s">
        <v>340</v>
      </c>
      <c r="C2239" s="7" t="s">
        <v>68</v>
      </c>
      <c r="D2239" s="11" t="s">
        <v>2512</v>
      </c>
      <c r="E2239" s="11">
        <v>98</v>
      </c>
      <c r="F2239" s="5" t="s">
        <v>2514</v>
      </c>
      <c r="G2239" s="5" t="s">
        <v>60</v>
      </c>
      <c r="H2239" s="5" t="str">
        <f>"UPDATE crash_"&amp;TRIM(G2239)&amp;" SET "&amp;TRIM(C2239)&amp;"txt = '"&amp;TRIM(F2239)&amp;"' where RTRIM("&amp;TRIM(C2239)&amp;")='"&amp;TRIM(E2239)&amp;"'"</f>
        <v>UPDATE crash_VEH SET DIRECTNtxt = 'NOT APPLICABLE' where RTRIM(DIRECTN)='98'</v>
      </c>
    </row>
    <row r="2240" spans="1:8" x14ac:dyDescent="0.25">
      <c r="A2240" s="7">
        <v>382</v>
      </c>
      <c r="B2240" s="6" t="s">
        <v>341</v>
      </c>
      <c r="C2240" s="7" t="s">
        <v>68</v>
      </c>
      <c r="D2240" s="11" t="s">
        <v>2485</v>
      </c>
      <c r="E2240" s="11">
        <v>99</v>
      </c>
      <c r="F2240" s="5" t="s">
        <v>2506</v>
      </c>
      <c r="G2240" s="5" t="s">
        <v>60</v>
      </c>
      <c r="H2240" s="5" t="str">
        <f>"UPDATE crash_"&amp;TRIM(G2240)&amp;" SET "&amp;TRIM(C2240)&amp;"txt = '"&amp;TRIM(F2240)&amp;"' where RTRIM("&amp;TRIM(C2240)&amp;")='"&amp;TRIM(E2240)&amp;"'"</f>
        <v>UPDATE crash_VEH SET DIRECTNtxt = 'UNKNOWN' where RTRIM(DIRECTN)='99'</v>
      </c>
    </row>
    <row r="2241" spans="1:8" x14ac:dyDescent="0.25">
      <c r="A2241" s="7">
        <v>383</v>
      </c>
      <c r="B2241" s="6" t="s">
        <v>279</v>
      </c>
      <c r="C2241" s="7" t="s">
        <v>68</v>
      </c>
      <c r="D2241" s="11" t="s">
        <v>2486</v>
      </c>
      <c r="E2241" s="11">
        <v>0</v>
      </c>
      <c r="F2241" s="5" t="s">
        <v>2487</v>
      </c>
      <c r="G2241" s="5" t="s">
        <v>60</v>
      </c>
      <c r="H2241" s="5" t="str">
        <f t="shared" ref="H2241:H2277" si="75">"UPDATE crash_"&amp;TRIM(G2241)&amp;" SET "&amp;TRIM(C2241)&amp;"txt = '"&amp;TRIM(F2241)&amp;"' where RTRIM("&amp;TRIM(C2241)&amp;")='"&amp;TRIM(E2241)&amp;"' or rtrim("&amp;TRIM(C2241)&amp;")='0"&amp;E2241&amp;"'"</f>
        <v>UPDATE crash_VEH SET DIRECTNtxt = 'LEFT BLANK' where RTRIM(DIRECTN)='0' or rtrim(DIRECTN)='00'</v>
      </c>
    </row>
    <row r="2242" spans="1:8" x14ac:dyDescent="0.25">
      <c r="A2242" s="7">
        <v>518</v>
      </c>
      <c r="B2242" s="6" t="s">
        <v>614</v>
      </c>
      <c r="C2242" s="7" t="s">
        <v>69</v>
      </c>
      <c r="D2242" s="11" t="s">
        <v>2408</v>
      </c>
      <c r="E2242" s="11">
        <v>1</v>
      </c>
      <c r="F2242" s="5" t="s">
        <v>4912</v>
      </c>
      <c r="G2242" s="5" t="s">
        <v>60</v>
      </c>
      <c r="H2242" s="5" t="str">
        <f t="shared" si="75"/>
        <v>UPDATE crash_VEH SET EVENT1txt = 'COL UNIT-SAME RD' where RTRIM(EVENT1)='1' or rtrim(EVENT1)='01'</v>
      </c>
    </row>
    <row r="2243" spans="1:8" x14ac:dyDescent="0.25">
      <c r="A2243" s="7">
        <v>518</v>
      </c>
      <c r="B2243" s="6" t="s">
        <v>614</v>
      </c>
      <c r="C2243" s="7" t="s">
        <v>70</v>
      </c>
      <c r="D2243" s="11" t="s">
        <v>2408</v>
      </c>
      <c r="E2243" s="11">
        <v>1</v>
      </c>
      <c r="F2243" s="5" t="s">
        <v>4912</v>
      </c>
      <c r="G2243" s="5" t="s">
        <v>60</v>
      </c>
      <c r="H2243" s="5" t="str">
        <f t="shared" si="75"/>
        <v>UPDATE crash_VEH SET EVENT2txt = 'COL UNIT-SAME RD' where RTRIM(EVENT2)='1' or rtrim(EVENT2)='01'</v>
      </c>
    </row>
    <row r="2244" spans="1:8" x14ac:dyDescent="0.25">
      <c r="A2244" s="7">
        <v>518</v>
      </c>
      <c r="B2244" s="6" t="s">
        <v>614</v>
      </c>
      <c r="C2244" s="7" t="s">
        <v>71</v>
      </c>
      <c r="D2244" s="11" t="s">
        <v>2408</v>
      </c>
      <c r="E2244" s="11">
        <v>1</v>
      </c>
      <c r="F2244" s="5" t="s">
        <v>4912</v>
      </c>
      <c r="G2244" s="5" t="s">
        <v>60</v>
      </c>
      <c r="H2244" s="5" t="str">
        <f t="shared" si="75"/>
        <v>UPDATE crash_VEH SET EVENT3txt = 'COL UNIT-SAME RD' where RTRIM(EVENT3)='1' or rtrim(EVENT3)='01'</v>
      </c>
    </row>
    <row r="2245" spans="1:8" x14ac:dyDescent="0.25">
      <c r="A2245" s="7">
        <v>518</v>
      </c>
      <c r="B2245" s="6" t="s">
        <v>614</v>
      </c>
      <c r="C2245" s="7" t="s">
        <v>72</v>
      </c>
      <c r="D2245" s="11" t="s">
        <v>2408</v>
      </c>
      <c r="E2245" s="11">
        <v>1</v>
      </c>
      <c r="F2245" s="5" t="s">
        <v>4912</v>
      </c>
      <c r="G2245" s="5" t="s">
        <v>60</v>
      </c>
      <c r="H2245" s="5" t="str">
        <f t="shared" si="75"/>
        <v>UPDATE crash_VEH SET EVENT4txt = 'COL UNIT-SAME RD' where RTRIM(EVENT4)='1' or rtrim(EVENT4)='01'</v>
      </c>
    </row>
    <row r="2246" spans="1:8" x14ac:dyDescent="0.25">
      <c r="A2246" s="7">
        <v>519</v>
      </c>
      <c r="B2246" s="6" t="s">
        <v>615</v>
      </c>
      <c r="C2246" s="7" t="s">
        <v>69</v>
      </c>
      <c r="D2246" s="11" t="s">
        <v>2410</v>
      </c>
      <c r="E2246" s="11">
        <v>2</v>
      </c>
      <c r="F2246" s="5" t="s">
        <v>4913</v>
      </c>
      <c r="G2246" s="5" t="s">
        <v>60</v>
      </c>
      <c r="H2246" s="5" t="str">
        <f t="shared" si="75"/>
        <v>UPDATE crash_VEH SET EVENT1txt = 'COL PARKED VEHIC' where RTRIM(EVENT1)='2' or rtrim(EVENT1)='02'</v>
      </c>
    </row>
    <row r="2247" spans="1:8" x14ac:dyDescent="0.25">
      <c r="A2247" s="7">
        <v>519</v>
      </c>
      <c r="B2247" s="6" t="s">
        <v>615</v>
      </c>
      <c r="C2247" s="7" t="s">
        <v>70</v>
      </c>
      <c r="D2247" s="11" t="s">
        <v>2410</v>
      </c>
      <c r="E2247" s="11">
        <v>2</v>
      </c>
      <c r="F2247" s="5" t="s">
        <v>4913</v>
      </c>
      <c r="G2247" s="5" t="s">
        <v>60</v>
      </c>
      <c r="H2247" s="5" t="str">
        <f t="shared" si="75"/>
        <v>UPDATE crash_VEH SET EVENT2txt = 'COL PARKED VEHIC' where RTRIM(EVENT2)='2' or rtrim(EVENT2)='02'</v>
      </c>
    </row>
    <row r="2248" spans="1:8" x14ac:dyDescent="0.25">
      <c r="A2248" s="7">
        <v>519</v>
      </c>
      <c r="B2248" s="6" t="s">
        <v>615</v>
      </c>
      <c r="C2248" s="7" t="s">
        <v>71</v>
      </c>
      <c r="D2248" s="11" t="s">
        <v>2410</v>
      </c>
      <c r="E2248" s="11">
        <v>2</v>
      </c>
      <c r="F2248" s="5" t="s">
        <v>4913</v>
      </c>
      <c r="G2248" s="5" t="s">
        <v>60</v>
      </c>
      <c r="H2248" s="5" t="str">
        <f t="shared" si="75"/>
        <v>UPDATE crash_VEH SET EVENT3txt = 'COL PARKED VEHIC' where RTRIM(EVENT3)='2' or rtrim(EVENT3)='02'</v>
      </c>
    </row>
    <row r="2249" spans="1:8" x14ac:dyDescent="0.25">
      <c r="A2249" s="7">
        <v>519</v>
      </c>
      <c r="B2249" s="6" t="s">
        <v>615</v>
      </c>
      <c r="C2249" s="7" t="s">
        <v>72</v>
      </c>
      <c r="D2249" s="11" t="s">
        <v>2410</v>
      </c>
      <c r="E2249" s="11">
        <v>2</v>
      </c>
      <c r="F2249" s="5" t="s">
        <v>4913</v>
      </c>
      <c r="G2249" s="5" t="s">
        <v>60</v>
      </c>
      <c r="H2249" s="5" t="str">
        <f t="shared" si="75"/>
        <v>UPDATE crash_VEH SET EVENT4txt = 'COL PARKED VEHIC' where RTRIM(EVENT4)='2' or rtrim(EVENT4)='02'</v>
      </c>
    </row>
    <row r="2250" spans="1:8" x14ac:dyDescent="0.25">
      <c r="A2250" s="7">
        <v>520</v>
      </c>
      <c r="B2250" s="6" t="s">
        <v>616</v>
      </c>
      <c r="C2250" s="7" t="s">
        <v>69</v>
      </c>
      <c r="D2250" s="11" t="s">
        <v>2412</v>
      </c>
      <c r="E2250" s="11">
        <v>3</v>
      </c>
      <c r="F2250" s="5" t="s">
        <v>4914</v>
      </c>
      <c r="G2250" s="5" t="s">
        <v>60</v>
      </c>
      <c r="H2250" s="5" t="str">
        <f t="shared" si="75"/>
        <v>UPDATE crash_VEH SET EVENT1txt = 'RDWY EQUIP--SNOW' where RTRIM(EVENT1)='3' or rtrim(EVENT1)='03'</v>
      </c>
    </row>
    <row r="2251" spans="1:8" x14ac:dyDescent="0.25">
      <c r="A2251" s="7">
        <v>520</v>
      </c>
      <c r="B2251" s="6" t="s">
        <v>616</v>
      </c>
      <c r="C2251" s="7" t="s">
        <v>70</v>
      </c>
      <c r="D2251" s="11" t="s">
        <v>2412</v>
      </c>
      <c r="E2251" s="11">
        <v>3</v>
      </c>
      <c r="F2251" s="5" t="s">
        <v>4914</v>
      </c>
      <c r="G2251" s="5" t="s">
        <v>60</v>
      </c>
      <c r="H2251" s="5" t="str">
        <f t="shared" si="75"/>
        <v>UPDATE crash_VEH SET EVENT2txt = 'RDWY EQUIP--SNOW' where RTRIM(EVENT2)='3' or rtrim(EVENT2)='03'</v>
      </c>
    </row>
    <row r="2252" spans="1:8" x14ac:dyDescent="0.25">
      <c r="A2252" s="7">
        <v>520</v>
      </c>
      <c r="B2252" s="6" t="s">
        <v>616</v>
      </c>
      <c r="C2252" s="7" t="s">
        <v>71</v>
      </c>
      <c r="D2252" s="11" t="s">
        <v>2412</v>
      </c>
      <c r="E2252" s="11">
        <v>3</v>
      </c>
      <c r="F2252" s="5" t="s">
        <v>4914</v>
      </c>
      <c r="G2252" s="5" t="s">
        <v>60</v>
      </c>
      <c r="H2252" s="5" t="str">
        <f t="shared" si="75"/>
        <v>UPDATE crash_VEH SET EVENT3txt = 'RDWY EQUIP--SNOW' where RTRIM(EVENT3)='3' or rtrim(EVENT3)='03'</v>
      </c>
    </row>
    <row r="2253" spans="1:8" x14ac:dyDescent="0.25">
      <c r="A2253" s="7">
        <v>520</v>
      </c>
      <c r="B2253" s="6" t="s">
        <v>616</v>
      </c>
      <c r="C2253" s="7" t="s">
        <v>72</v>
      </c>
      <c r="D2253" s="11" t="s">
        <v>2412</v>
      </c>
      <c r="E2253" s="11">
        <v>3</v>
      </c>
      <c r="F2253" s="5" t="s">
        <v>4914</v>
      </c>
      <c r="G2253" s="5" t="s">
        <v>60</v>
      </c>
      <c r="H2253" s="5" t="str">
        <f t="shared" si="75"/>
        <v>UPDATE crash_VEH SET EVENT4txt = 'RDWY EQUIP--SNOW' where RTRIM(EVENT4)='3' or rtrim(EVENT4)='03'</v>
      </c>
    </row>
    <row r="2254" spans="1:8" x14ac:dyDescent="0.25">
      <c r="A2254" s="7">
        <v>521</v>
      </c>
      <c r="B2254" s="6" t="s">
        <v>617</v>
      </c>
      <c r="C2254" s="7" t="s">
        <v>69</v>
      </c>
      <c r="D2254" s="11" t="s">
        <v>2413</v>
      </c>
      <c r="E2254" s="11">
        <v>4</v>
      </c>
      <c r="F2254" s="5" t="s">
        <v>4915</v>
      </c>
      <c r="G2254" s="5" t="s">
        <v>60</v>
      </c>
      <c r="H2254" s="5" t="str">
        <f t="shared" si="75"/>
        <v>UPDATE crash_VEH SET EVENT1txt = 'RDWY EQUIP--OTHR' where RTRIM(EVENT1)='4' or rtrim(EVENT1)='04'</v>
      </c>
    </row>
    <row r="2255" spans="1:8" x14ac:dyDescent="0.25">
      <c r="A2255" s="7">
        <v>521</v>
      </c>
      <c r="B2255" s="6" t="s">
        <v>617</v>
      </c>
      <c r="C2255" s="7" t="s">
        <v>70</v>
      </c>
      <c r="D2255" s="11" t="s">
        <v>2413</v>
      </c>
      <c r="E2255" s="11">
        <v>4</v>
      </c>
      <c r="F2255" s="5" t="s">
        <v>4915</v>
      </c>
      <c r="G2255" s="5" t="s">
        <v>60</v>
      </c>
      <c r="H2255" s="5" t="str">
        <f t="shared" si="75"/>
        <v>UPDATE crash_VEH SET EVENT2txt = 'RDWY EQUIP--OTHR' where RTRIM(EVENT2)='4' or rtrim(EVENT2)='04'</v>
      </c>
    </row>
    <row r="2256" spans="1:8" x14ac:dyDescent="0.25">
      <c r="A2256" s="7">
        <v>521</v>
      </c>
      <c r="B2256" s="6" t="s">
        <v>617</v>
      </c>
      <c r="C2256" s="7" t="s">
        <v>71</v>
      </c>
      <c r="D2256" s="11" t="s">
        <v>2413</v>
      </c>
      <c r="E2256" s="11">
        <v>4</v>
      </c>
      <c r="F2256" s="5" t="s">
        <v>4915</v>
      </c>
      <c r="G2256" s="5" t="s">
        <v>60</v>
      </c>
      <c r="H2256" s="5" t="str">
        <f t="shared" si="75"/>
        <v>UPDATE crash_VEH SET EVENT3txt = 'RDWY EQUIP--OTHR' where RTRIM(EVENT3)='4' or rtrim(EVENT3)='04'</v>
      </c>
    </row>
    <row r="2257" spans="1:8" x14ac:dyDescent="0.25">
      <c r="A2257" s="7">
        <v>521</v>
      </c>
      <c r="B2257" s="6" t="s">
        <v>617</v>
      </c>
      <c r="C2257" s="7" t="s">
        <v>72</v>
      </c>
      <c r="D2257" s="11" t="s">
        <v>2413</v>
      </c>
      <c r="E2257" s="11">
        <v>4</v>
      </c>
      <c r="F2257" s="5" t="s">
        <v>4915</v>
      </c>
      <c r="G2257" s="5" t="s">
        <v>60</v>
      </c>
      <c r="H2257" s="5" t="str">
        <f t="shared" si="75"/>
        <v>UPDATE crash_VEH SET EVENT4txt = 'RDWY EQUIP--OTHR' where RTRIM(EVENT4)='4' or rtrim(EVENT4)='04'</v>
      </c>
    </row>
    <row r="2258" spans="1:8" x14ac:dyDescent="0.25">
      <c r="A2258" s="7">
        <v>522</v>
      </c>
      <c r="B2258" s="6" t="s">
        <v>618</v>
      </c>
      <c r="C2258" s="7" t="s">
        <v>69</v>
      </c>
      <c r="D2258" s="11" t="s">
        <v>2414</v>
      </c>
      <c r="E2258" s="11">
        <v>5</v>
      </c>
      <c r="F2258" s="5" t="s">
        <v>2722</v>
      </c>
      <c r="G2258" s="5" t="s">
        <v>60</v>
      </c>
      <c r="H2258" s="5" t="str">
        <f t="shared" si="75"/>
        <v>UPDATE crash_VEH SET EVENT1txt = 'COLLISN W TRAIN' where RTRIM(EVENT1)='5' or rtrim(EVENT1)='05'</v>
      </c>
    </row>
    <row r="2259" spans="1:8" x14ac:dyDescent="0.25">
      <c r="A2259" s="7">
        <v>522</v>
      </c>
      <c r="B2259" s="6" t="s">
        <v>618</v>
      </c>
      <c r="C2259" s="7" t="s">
        <v>70</v>
      </c>
      <c r="D2259" s="11" t="s">
        <v>2414</v>
      </c>
      <c r="E2259" s="11">
        <v>5</v>
      </c>
      <c r="F2259" s="5" t="s">
        <v>2722</v>
      </c>
      <c r="G2259" s="5" t="s">
        <v>60</v>
      </c>
      <c r="H2259" s="5" t="str">
        <f t="shared" si="75"/>
        <v>UPDATE crash_VEH SET EVENT2txt = 'COLLISN W TRAIN' where RTRIM(EVENT2)='5' or rtrim(EVENT2)='05'</v>
      </c>
    </row>
    <row r="2260" spans="1:8" x14ac:dyDescent="0.25">
      <c r="A2260" s="7">
        <v>522</v>
      </c>
      <c r="B2260" s="6" t="s">
        <v>618</v>
      </c>
      <c r="C2260" s="7" t="s">
        <v>71</v>
      </c>
      <c r="D2260" s="11" t="s">
        <v>2414</v>
      </c>
      <c r="E2260" s="11">
        <v>5</v>
      </c>
      <c r="F2260" s="5" t="s">
        <v>2722</v>
      </c>
      <c r="G2260" s="5" t="s">
        <v>60</v>
      </c>
      <c r="H2260" s="5" t="str">
        <f t="shared" si="75"/>
        <v>UPDATE crash_VEH SET EVENT3txt = 'COLLISN W TRAIN' where RTRIM(EVENT3)='5' or rtrim(EVENT3)='05'</v>
      </c>
    </row>
    <row r="2261" spans="1:8" x14ac:dyDescent="0.25">
      <c r="A2261" s="7">
        <v>522</v>
      </c>
      <c r="B2261" s="6" t="s">
        <v>618</v>
      </c>
      <c r="C2261" s="7" t="s">
        <v>72</v>
      </c>
      <c r="D2261" s="11" t="s">
        <v>2414</v>
      </c>
      <c r="E2261" s="11">
        <v>5</v>
      </c>
      <c r="F2261" s="5" t="s">
        <v>2722</v>
      </c>
      <c r="G2261" s="5" t="s">
        <v>60</v>
      </c>
      <c r="H2261" s="5" t="str">
        <f t="shared" si="75"/>
        <v>UPDATE crash_VEH SET EVENT4txt = 'COLLISN W TRAIN' where RTRIM(EVENT4)='5' or rtrim(EVENT4)='05'</v>
      </c>
    </row>
    <row r="2262" spans="1:8" x14ac:dyDescent="0.25">
      <c r="A2262" s="7">
        <v>523</v>
      </c>
      <c r="B2262" s="6" t="s">
        <v>237</v>
      </c>
      <c r="C2262" s="7" t="s">
        <v>69</v>
      </c>
      <c r="D2262" s="11" t="s">
        <v>2416</v>
      </c>
      <c r="E2262" s="11">
        <v>6</v>
      </c>
      <c r="F2262" s="5" t="s">
        <v>2428</v>
      </c>
      <c r="G2262" s="5" t="s">
        <v>60</v>
      </c>
      <c r="H2262" s="5" t="str">
        <f t="shared" si="75"/>
        <v>UPDATE crash_VEH SET EVENT1txt = 'COL W PEDALCYCL' where RTRIM(EVENT1)='6' or rtrim(EVENT1)='06'</v>
      </c>
    </row>
    <row r="2263" spans="1:8" x14ac:dyDescent="0.25">
      <c r="A2263" s="7">
        <v>523</v>
      </c>
      <c r="B2263" s="6" t="s">
        <v>237</v>
      </c>
      <c r="C2263" s="7" t="s">
        <v>70</v>
      </c>
      <c r="D2263" s="11" t="s">
        <v>2416</v>
      </c>
      <c r="E2263" s="11">
        <v>6</v>
      </c>
      <c r="F2263" s="5" t="s">
        <v>2428</v>
      </c>
      <c r="G2263" s="5" t="s">
        <v>60</v>
      </c>
      <c r="H2263" s="5" t="str">
        <f t="shared" si="75"/>
        <v>UPDATE crash_VEH SET EVENT2txt = 'COL W PEDALCYCL' where RTRIM(EVENT2)='6' or rtrim(EVENT2)='06'</v>
      </c>
    </row>
    <row r="2264" spans="1:8" x14ac:dyDescent="0.25">
      <c r="A2264" s="7">
        <v>523</v>
      </c>
      <c r="B2264" s="6" t="s">
        <v>237</v>
      </c>
      <c r="C2264" s="7" t="s">
        <v>71</v>
      </c>
      <c r="D2264" s="11" t="s">
        <v>2416</v>
      </c>
      <c r="E2264" s="11">
        <v>6</v>
      </c>
      <c r="F2264" s="5" t="s">
        <v>2428</v>
      </c>
      <c r="G2264" s="5" t="s">
        <v>60</v>
      </c>
      <c r="H2264" s="5" t="str">
        <f t="shared" si="75"/>
        <v>UPDATE crash_VEH SET EVENT3txt = 'COL W PEDALCYCL' where RTRIM(EVENT3)='6' or rtrim(EVENT3)='06'</v>
      </c>
    </row>
    <row r="2265" spans="1:8" x14ac:dyDescent="0.25">
      <c r="A2265" s="7">
        <v>523</v>
      </c>
      <c r="B2265" s="6" t="s">
        <v>237</v>
      </c>
      <c r="C2265" s="7" t="s">
        <v>72</v>
      </c>
      <c r="D2265" s="11" t="s">
        <v>2416</v>
      </c>
      <c r="E2265" s="11">
        <v>6</v>
      </c>
      <c r="F2265" s="5" t="s">
        <v>2428</v>
      </c>
      <c r="G2265" s="5" t="s">
        <v>60</v>
      </c>
      <c r="H2265" s="5" t="str">
        <f t="shared" si="75"/>
        <v>UPDATE crash_VEH SET EVENT4txt = 'COL W PEDALCYCL' where RTRIM(EVENT4)='6' or rtrim(EVENT4)='06'</v>
      </c>
    </row>
    <row r="2266" spans="1:8" x14ac:dyDescent="0.25">
      <c r="A2266" s="7">
        <v>524</v>
      </c>
      <c r="B2266" s="6" t="s">
        <v>619</v>
      </c>
      <c r="C2266" s="7" t="s">
        <v>69</v>
      </c>
      <c r="D2266" s="11" t="s">
        <v>2418</v>
      </c>
      <c r="E2266" s="11">
        <v>7</v>
      </c>
      <c r="F2266" s="5" t="s">
        <v>4916</v>
      </c>
      <c r="G2266" s="5" t="s">
        <v>60</v>
      </c>
      <c r="H2266" s="5" t="str">
        <f t="shared" si="75"/>
        <v>UPDATE crash_VEH SET EVENT1txt = 'COL W PEDESTRN' where RTRIM(EVENT1)='7' or rtrim(EVENT1)='07'</v>
      </c>
    </row>
    <row r="2267" spans="1:8" x14ac:dyDescent="0.25">
      <c r="A2267" s="7">
        <v>524</v>
      </c>
      <c r="B2267" s="6" t="s">
        <v>619</v>
      </c>
      <c r="C2267" s="7" t="s">
        <v>70</v>
      </c>
      <c r="D2267" s="11" t="s">
        <v>2418</v>
      </c>
      <c r="E2267" s="11">
        <v>7</v>
      </c>
      <c r="F2267" s="5" t="s">
        <v>4916</v>
      </c>
      <c r="G2267" s="5" t="s">
        <v>60</v>
      </c>
      <c r="H2267" s="5" t="str">
        <f t="shared" si="75"/>
        <v>UPDATE crash_VEH SET EVENT2txt = 'COL W PEDESTRN' where RTRIM(EVENT2)='7' or rtrim(EVENT2)='07'</v>
      </c>
    </row>
    <row r="2268" spans="1:8" x14ac:dyDescent="0.25">
      <c r="A2268" s="7">
        <v>524</v>
      </c>
      <c r="B2268" s="6" t="s">
        <v>619</v>
      </c>
      <c r="C2268" s="7" t="s">
        <v>71</v>
      </c>
      <c r="D2268" s="11" t="s">
        <v>2418</v>
      </c>
      <c r="E2268" s="11">
        <v>7</v>
      </c>
      <c r="F2268" s="5" t="s">
        <v>4916</v>
      </c>
      <c r="G2268" s="5" t="s">
        <v>60</v>
      </c>
      <c r="H2268" s="5" t="str">
        <f t="shared" si="75"/>
        <v>UPDATE crash_VEH SET EVENT3txt = 'COL W PEDESTRN' where RTRIM(EVENT3)='7' or rtrim(EVENT3)='07'</v>
      </c>
    </row>
    <row r="2269" spans="1:8" x14ac:dyDescent="0.25">
      <c r="A2269" s="7">
        <v>524</v>
      </c>
      <c r="B2269" s="6" t="s">
        <v>619</v>
      </c>
      <c r="C2269" s="7" t="s">
        <v>72</v>
      </c>
      <c r="D2269" s="11" t="s">
        <v>2418</v>
      </c>
      <c r="E2269" s="11">
        <v>7</v>
      </c>
      <c r="F2269" s="5" t="s">
        <v>4916</v>
      </c>
      <c r="G2269" s="5" t="s">
        <v>60</v>
      </c>
      <c r="H2269" s="5" t="str">
        <f t="shared" si="75"/>
        <v>UPDATE crash_VEH SET EVENT4txt = 'COL W PEDESTRN' where RTRIM(EVENT4)='7' or rtrim(EVENT4)='07'</v>
      </c>
    </row>
    <row r="2270" spans="1:8" x14ac:dyDescent="0.25">
      <c r="A2270" s="7">
        <v>525</v>
      </c>
      <c r="B2270" s="6" t="s">
        <v>620</v>
      </c>
      <c r="C2270" s="7" t="s">
        <v>69</v>
      </c>
      <c r="D2270" s="11" t="s">
        <v>2430</v>
      </c>
      <c r="E2270" s="11">
        <v>8</v>
      </c>
      <c r="F2270" s="5" t="s">
        <v>4917</v>
      </c>
      <c r="G2270" s="5" t="s">
        <v>60</v>
      </c>
      <c r="H2270" s="5" t="str">
        <f t="shared" si="75"/>
        <v>UPDATE crash_VEH SET EVENT1txt = 'COLISN WITH DEER' where RTRIM(EVENT1)='8' or rtrim(EVENT1)='08'</v>
      </c>
    </row>
    <row r="2271" spans="1:8" x14ac:dyDescent="0.25">
      <c r="A2271" s="7">
        <v>525</v>
      </c>
      <c r="B2271" s="6" t="s">
        <v>620</v>
      </c>
      <c r="C2271" s="7" t="s">
        <v>70</v>
      </c>
      <c r="D2271" s="11" t="s">
        <v>2430</v>
      </c>
      <c r="E2271" s="11">
        <v>8</v>
      </c>
      <c r="F2271" s="5" t="s">
        <v>4917</v>
      </c>
      <c r="G2271" s="5" t="s">
        <v>60</v>
      </c>
      <c r="H2271" s="5" t="str">
        <f t="shared" si="75"/>
        <v>UPDATE crash_VEH SET EVENT2txt = 'COLISN WITH DEER' where RTRIM(EVENT2)='8' or rtrim(EVENT2)='08'</v>
      </c>
    </row>
    <row r="2272" spans="1:8" x14ac:dyDescent="0.25">
      <c r="A2272" s="7">
        <v>525</v>
      </c>
      <c r="B2272" s="6" t="s">
        <v>620</v>
      </c>
      <c r="C2272" s="7" t="s">
        <v>71</v>
      </c>
      <c r="D2272" s="11" t="s">
        <v>2430</v>
      </c>
      <c r="E2272" s="11">
        <v>8</v>
      </c>
      <c r="F2272" s="5" t="s">
        <v>4917</v>
      </c>
      <c r="G2272" s="5" t="s">
        <v>60</v>
      </c>
      <c r="H2272" s="5" t="str">
        <f t="shared" si="75"/>
        <v>UPDATE crash_VEH SET EVENT3txt = 'COLISN WITH DEER' where RTRIM(EVENT3)='8' or rtrim(EVENT3)='08'</v>
      </c>
    </row>
    <row r="2273" spans="1:8" x14ac:dyDescent="0.25">
      <c r="A2273" s="7">
        <v>525</v>
      </c>
      <c r="B2273" s="6" t="s">
        <v>620</v>
      </c>
      <c r="C2273" s="7" t="s">
        <v>72</v>
      </c>
      <c r="D2273" s="11" t="s">
        <v>2430</v>
      </c>
      <c r="E2273" s="11">
        <v>8</v>
      </c>
      <c r="F2273" s="5" t="s">
        <v>4917</v>
      </c>
      <c r="G2273" s="5" t="s">
        <v>60</v>
      </c>
      <c r="H2273" s="5" t="str">
        <f t="shared" si="75"/>
        <v>UPDATE crash_VEH SET EVENT4txt = 'COLISN WITH DEER' where RTRIM(EVENT4)='8' or rtrim(EVENT4)='08'</v>
      </c>
    </row>
    <row r="2274" spans="1:8" x14ac:dyDescent="0.25">
      <c r="A2274" s="7">
        <v>526</v>
      </c>
      <c r="B2274" s="6" t="s">
        <v>621</v>
      </c>
      <c r="C2274" s="7" t="s">
        <v>69</v>
      </c>
      <c r="D2274" s="11" t="s">
        <v>2432</v>
      </c>
      <c r="E2274" s="11">
        <v>9</v>
      </c>
      <c r="F2274" s="5" t="s">
        <v>4918</v>
      </c>
      <c r="G2274" s="5" t="s">
        <v>60</v>
      </c>
      <c r="H2274" s="5" t="str">
        <f t="shared" si="75"/>
        <v>UPDATE crash_VEH SET EVENT1txt = 'COL ANM-NOT DEER' where RTRIM(EVENT1)='9' or rtrim(EVENT1)='09'</v>
      </c>
    </row>
    <row r="2275" spans="1:8" x14ac:dyDescent="0.25">
      <c r="A2275" s="7">
        <v>526</v>
      </c>
      <c r="B2275" s="6" t="s">
        <v>621</v>
      </c>
      <c r="C2275" s="7" t="s">
        <v>70</v>
      </c>
      <c r="D2275" s="11" t="s">
        <v>2432</v>
      </c>
      <c r="E2275" s="11">
        <v>9</v>
      </c>
      <c r="F2275" s="5" t="s">
        <v>4918</v>
      </c>
      <c r="G2275" s="5" t="s">
        <v>60</v>
      </c>
      <c r="H2275" s="5" t="str">
        <f t="shared" si="75"/>
        <v>UPDATE crash_VEH SET EVENT2txt = 'COL ANM-NOT DEER' where RTRIM(EVENT2)='9' or rtrim(EVENT2)='09'</v>
      </c>
    </row>
    <row r="2276" spans="1:8" x14ac:dyDescent="0.25">
      <c r="A2276" s="7">
        <v>526</v>
      </c>
      <c r="B2276" s="6" t="s">
        <v>621</v>
      </c>
      <c r="C2276" s="7" t="s">
        <v>71</v>
      </c>
      <c r="D2276" s="11" t="s">
        <v>2432</v>
      </c>
      <c r="E2276" s="11">
        <v>9</v>
      </c>
      <c r="F2276" s="5" t="s">
        <v>4918</v>
      </c>
      <c r="G2276" s="5" t="s">
        <v>60</v>
      </c>
      <c r="H2276" s="5" t="str">
        <f t="shared" si="75"/>
        <v>UPDATE crash_VEH SET EVENT3txt = 'COL ANM-NOT DEER' where RTRIM(EVENT3)='9' or rtrim(EVENT3)='09'</v>
      </c>
    </row>
    <row r="2277" spans="1:8" x14ac:dyDescent="0.25">
      <c r="A2277" s="7">
        <v>526</v>
      </c>
      <c r="B2277" s="6" t="s">
        <v>621</v>
      </c>
      <c r="C2277" s="7" t="s">
        <v>72</v>
      </c>
      <c r="D2277" s="11" t="s">
        <v>2432</v>
      </c>
      <c r="E2277" s="11">
        <v>9</v>
      </c>
      <c r="F2277" s="5" t="s">
        <v>4918</v>
      </c>
      <c r="G2277" s="5" t="s">
        <v>60</v>
      </c>
      <c r="H2277" s="5" t="str">
        <f t="shared" si="75"/>
        <v>UPDATE crash_VEH SET EVENT4txt = 'COL ANM-NOT DEER' where RTRIM(EVENT4)='9' or rtrim(EVENT4)='09'</v>
      </c>
    </row>
    <row r="2278" spans="1:8" x14ac:dyDescent="0.25">
      <c r="A2278" s="7">
        <v>527</v>
      </c>
      <c r="B2278" s="6" t="s">
        <v>622</v>
      </c>
      <c r="C2278" s="7" t="s">
        <v>69</v>
      </c>
      <c r="D2278" s="11" t="s">
        <v>2433</v>
      </c>
      <c r="E2278" s="11">
        <v>10</v>
      </c>
      <c r="F2278" s="5" t="s">
        <v>2723</v>
      </c>
      <c r="G2278" s="5" t="s">
        <v>60</v>
      </c>
      <c r="H2278" s="5" t="str">
        <f t="shared" ref="H2278:H2309" si="76">"UPDATE crash_"&amp;TRIM(G2278)&amp;" SET "&amp;TRIM(C2278)&amp;"txt = '"&amp;TRIM(F2278)&amp;"' where RTRIM("&amp;TRIM(C2278)&amp;")='"&amp;TRIM(E2278)&amp;"'"</f>
        <v>UPDATE crash_VEH SET EVENT1txt = 'UNDERRIDE--REAR' where RTRIM(EVENT1)='10'</v>
      </c>
    </row>
    <row r="2279" spans="1:8" x14ac:dyDescent="0.25">
      <c r="A2279" s="7">
        <v>527</v>
      </c>
      <c r="B2279" s="6" t="s">
        <v>622</v>
      </c>
      <c r="C2279" s="7" t="s">
        <v>70</v>
      </c>
      <c r="D2279" s="11" t="s">
        <v>2433</v>
      </c>
      <c r="E2279" s="11">
        <v>10</v>
      </c>
      <c r="F2279" s="5" t="s">
        <v>2723</v>
      </c>
      <c r="G2279" s="5" t="s">
        <v>60</v>
      </c>
      <c r="H2279" s="5" t="str">
        <f t="shared" si="76"/>
        <v>UPDATE crash_VEH SET EVENT2txt = 'UNDERRIDE--REAR' where RTRIM(EVENT2)='10'</v>
      </c>
    </row>
    <row r="2280" spans="1:8" x14ac:dyDescent="0.25">
      <c r="A2280" s="7">
        <v>527</v>
      </c>
      <c r="B2280" s="6" t="s">
        <v>622</v>
      </c>
      <c r="C2280" s="7" t="s">
        <v>71</v>
      </c>
      <c r="D2280" s="11" t="s">
        <v>2433</v>
      </c>
      <c r="E2280" s="11">
        <v>10</v>
      </c>
      <c r="F2280" s="5" t="s">
        <v>2723</v>
      </c>
      <c r="G2280" s="5" t="s">
        <v>60</v>
      </c>
      <c r="H2280" s="5" t="str">
        <f t="shared" si="76"/>
        <v>UPDATE crash_VEH SET EVENT3txt = 'UNDERRIDE--REAR' where RTRIM(EVENT3)='10'</v>
      </c>
    </row>
    <row r="2281" spans="1:8" x14ac:dyDescent="0.25">
      <c r="A2281" s="7">
        <v>527</v>
      </c>
      <c r="B2281" s="6" t="s">
        <v>622</v>
      </c>
      <c r="C2281" s="7" t="s">
        <v>72</v>
      </c>
      <c r="D2281" s="11" t="s">
        <v>2433</v>
      </c>
      <c r="E2281" s="11">
        <v>10</v>
      </c>
      <c r="F2281" s="5" t="s">
        <v>2723</v>
      </c>
      <c r="G2281" s="5" t="s">
        <v>60</v>
      </c>
      <c r="H2281" s="5" t="str">
        <f t="shared" si="76"/>
        <v>UPDATE crash_VEH SET EVENT4txt = 'UNDERRIDE--REAR' where RTRIM(EVENT4)='10'</v>
      </c>
    </row>
    <row r="2282" spans="1:8" x14ac:dyDescent="0.25">
      <c r="A2282" s="7">
        <v>528</v>
      </c>
      <c r="B2282" s="6" t="s">
        <v>623</v>
      </c>
      <c r="C2282" s="7" t="s">
        <v>69</v>
      </c>
      <c r="D2282" s="11" t="s">
        <v>2434</v>
      </c>
      <c r="E2282" s="11">
        <v>11</v>
      </c>
      <c r="F2282" s="5" t="s">
        <v>2724</v>
      </c>
      <c r="G2282" s="5" t="s">
        <v>60</v>
      </c>
      <c r="H2282" s="5" t="str">
        <f t="shared" si="76"/>
        <v>UPDATE crash_VEH SET EVENT1txt = 'UNDERRIDE--SIDE' where RTRIM(EVENT1)='11'</v>
      </c>
    </row>
    <row r="2283" spans="1:8" x14ac:dyDescent="0.25">
      <c r="A2283" s="7">
        <v>528</v>
      </c>
      <c r="B2283" s="6" t="s">
        <v>623</v>
      </c>
      <c r="C2283" s="7" t="s">
        <v>70</v>
      </c>
      <c r="D2283" s="11" t="s">
        <v>2434</v>
      </c>
      <c r="E2283" s="11">
        <v>11</v>
      </c>
      <c r="F2283" s="5" t="s">
        <v>2724</v>
      </c>
      <c r="G2283" s="5" t="s">
        <v>60</v>
      </c>
      <c r="H2283" s="5" t="str">
        <f t="shared" si="76"/>
        <v>UPDATE crash_VEH SET EVENT2txt = 'UNDERRIDE--SIDE' where RTRIM(EVENT2)='11'</v>
      </c>
    </row>
    <row r="2284" spans="1:8" x14ac:dyDescent="0.25">
      <c r="A2284" s="7">
        <v>528</v>
      </c>
      <c r="B2284" s="6" t="s">
        <v>623</v>
      </c>
      <c r="C2284" s="7" t="s">
        <v>71</v>
      </c>
      <c r="D2284" s="11" t="s">
        <v>2434</v>
      </c>
      <c r="E2284" s="11">
        <v>11</v>
      </c>
      <c r="F2284" s="5" t="s">
        <v>2724</v>
      </c>
      <c r="G2284" s="5" t="s">
        <v>60</v>
      </c>
      <c r="H2284" s="5" t="str">
        <f t="shared" si="76"/>
        <v>UPDATE crash_VEH SET EVENT3txt = 'UNDERRIDE--SIDE' where RTRIM(EVENT3)='11'</v>
      </c>
    </row>
    <row r="2285" spans="1:8" x14ac:dyDescent="0.25">
      <c r="A2285" s="7">
        <v>528</v>
      </c>
      <c r="B2285" s="6" t="s">
        <v>623</v>
      </c>
      <c r="C2285" s="7" t="s">
        <v>72</v>
      </c>
      <c r="D2285" s="11" t="s">
        <v>2434</v>
      </c>
      <c r="E2285" s="11">
        <v>11</v>
      </c>
      <c r="F2285" s="5" t="s">
        <v>2724</v>
      </c>
      <c r="G2285" s="5" t="s">
        <v>60</v>
      </c>
      <c r="H2285" s="5" t="str">
        <f t="shared" si="76"/>
        <v>UPDATE crash_VEH SET EVENT4txt = 'UNDERRIDE--SIDE' where RTRIM(EVENT4)='11'</v>
      </c>
    </row>
    <row r="2286" spans="1:8" x14ac:dyDescent="0.25">
      <c r="A2286" s="7">
        <v>529</v>
      </c>
      <c r="B2286" s="6" t="s">
        <v>624</v>
      </c>
      <c r="C2286" s="7" t="s">
        <v>69</v>
      </c>
      <c r="D2286" s="11" t="s">
        <v>2435</v>
      </c>
      <c r="E2286" s="11">
        <v>12</v>
      </c>
      <c r="F2286" s="5" t="s">
        <v>4919</v>
      </c>
      <c r="G2286" s="5" t="s">
        <v>60</v>
      </c>
      <c r="H2286" s="5" t="str">
        <f t="shared" si="76"/>
        <v>UPDATE crash_VEH SET EVENT1txt = 'OTHER NONFIX OBJ' where RTRIM(EVENT1)='12'</v>
      </c>
    </row>
    <row r="2287" spans="1:8" x14ac:dyDescent="0.25">
      <c r="A2287" s="7">
        <v>529</v>
      </c>
      <c r="B2287" s="6" t="s">
        <v>624</v>
      </c>
      <c r="C2287" s="7" t="s">
        <v>70</v>
      </c>
      <c r="D2287" s="11" t="s">
        <v>2435</v>
      </c>
      <c r="E2287" s="11">
        <v>12</v>
      </c>
      <c r="F2287" s="5" t="s">
        <v>4919</v>
      </c>
      <c r="G2287" s="5" t="s">
        <v>60</v>
      </c>
      <c r="H2287" s="5" t="str">
        <f t="shared" si="76"/>
        <v>UPDATE crash_VEH SET EVENT2txt = 'OTHER NONFIX OBJ' where RTRIM(EVENT2)='12'</v>
      </c>
    </row>
    <row r="2288" spans="1:8" x14ac:dyDescent="0.25">
      <c r="A2288" s="7">
        <v>529</v>
      </c>
      <c r="B2288" s="6" t="s">
        <v>624</v>
      </c>
      <c r="C2288" s="7" t="s">
        <v>71</v>
      </c>
      <c r="D2288" s="11" t="s">
        <v>2435</v>
      </c>
      <c r="E2288" s="11">
        <v>12</v>
      </c>
      <c r="F2288" s="5" t="s">
        <v>4919</v>
      </c>
      <c r="G2288" s="5" t="s">
        <v>60</v>
      </c>
      <c r="H2288" s="5" t="str">
        <f t="shared" si="76"/>
        <v>UPDATE crash_VEH SET EVENT3txt = 'OTHER NONFIX OBJ' where RTRIM(EVENT3)='12'</v>
      </c>
    </row>
    <row r="2289" spans="1:8" x14ac:dyDescent="0.25">
      <c r="A2289" s="7">
        <v>529</v>
      </c>
      <c r="B2289" s="6" t="s">
        <v>624</v>
      </c>
      <c r="C2289" s="7" t="s">
        <v>72</v>
      </c>
      <c r="D2289" s="11" t="s">
        <v>2435</v>
      </c>
      <c r="E2289" s="11">
        <v>12</v>
      </c>
      <c r="F2289" s="5" t="s">
        <v>4919</v>
      </c>
      <c r="G2289" s="5" t="s">
        <v>60</v>
      </c>
      <c r="H2289" s="5" t="str">
        <f t="shared" si="76"/>
        <v>UPDATE crash_VEH SET EVENT4txt = 'OTHER NONFIX OBJ' where RTRIM(EVENT4)='12'</v>
      </c>
    </row>
    <row r="2290" spans="1:8" x14ac:dyDescent="0.25">
      <c r="A2290" s="7">
        <v>530</v>
      </c>
      <c r="B2290" s="6" t="s">
        <v>625</v>
      </c>
      <c r="C2290" s="7" t="s">
        <v>69</v>
      </c>
      <c r="D2290" s="11" t="s">
        <v>2436</v>
      </c>
      <c r="E2290" s="11">
        <v>13</v>
      </c>
      <c r="F2290" s="5" t="s">
        <v>4920</v>
      </c>
      <c r="G2290" s="5" t="s">
        <v>60</v>
      </c>
      <c r="H2290" s="5" t="str">
        <f t="shared" si="76"/>
        <v>UPDATE crash_VEH SET EVENT1txt = 'OTHER COLSN TYPE' where RTRIM(EVENT1)='13'</v>
      </c>
    </row>
    <row r="2291" spans="1:8" x14ac:dyDescent="0.25">
      <c r="A2291" s="7">
        <v>530</v>
      </c>
      <c r="B2291" s="6" t="s">
        <v>625</v>
      </c>
      <c r="C2291" s="7" t="s">
        <v>70</v>
      </c>
      <c r="D2291" s="11" t="s">
        <v>2436</v>
      </c>
      <c r="E2291" s="11">
        <v>13</v>
      </c>
      <c r="F2291" s="5" t="s">
        <v>4920</v>
      </c>
      <c r="G2291" s="5" t="s">
        <v>60</v>
      </c>
      <c r="H2291" s="5" t="str">
        <f t="shared" si="76"/>
        <v>UPDATE crash_VEH SET EVENT2txt = 'OTHER COLSN TYPE' where RTRIM(EVENT2)='13'</v>
      </c>
    </row>
    <row r="2292" spans="1:8" x14ac:dyDescent="0.25">
      <c r="A2292" s="7">
        <v>530</v>
      </c>
      <c r="B2292" s="6" t="s">
        <v>625</v>
      </c>
      <c r="C2292" s="7" t="s">
        <v>71</v>
      </c>
      <c r="D2292" s="11" t="s">
        <v>2436</v>
      </c>
      <c r="E2292" s="11">
        <v>13</v>
      </c>
      <c r="F2292" s="5" t="s">
        <v>4920</v>
      </c>
      <c r="G2292" s="5" t="s">
        <v>60</v>
      </c>
      <c r="H2292" s="5" t="str">
        <f t="shared" si="76"/>
        <v>UPDATE crash_VEH SET EVENT3txt = 'OTHER COLSN TYPE' where RTRIM(EVENT3)='13'</v>
      </c>
    </row>
    <row r="2293" spans="1:8" x14ac:dyDescent="0.25">
      <c r="A2293" s="7">
        <v>530</v>
      </c>
      <c r="B2293" s="6" t="s">
        <v>625</v>
      </c>
      <c r="C2293" s="7" t="s">
        <v>72</v>
      </c>
      <c r="D2293" s="11" t="s">
        <v>2436</v>
      </c>
      <c r="E2293" s="11">
        <v>13</v>
      </c>
      <c r="F2293" s="5" t="s">
        <v>4920</v>
      </c>
      <c r="G2293" s="5" t="s">
        <v>60</v>
      </c>
      <c r="H2293" s="5" t="str">
        <f t="shared" si="76"/>
        <v>UPDATE crash_VEH SET EVENT4txt = 'OTHER COLSN TYPE' where RTRIM(EVENT4)='13'</v>
      </c>
    </row>
    <row r="2294" spans="1:8" x14ac:dyDescent="0.25">
      <c r="A2294" s="7">
        <v>531</v>
      </c>
      <c r="B2294" s="6" t="s">
        <v>245</v>
      </c>
      <c r="C2294" s="7" t="s">
        <v>69</v>
      </c>
      <c r="D2294" s="11" t="s">
        <v>2437</v>
      </c>
      <c r="E2294" s="11">
        <v>14</v>
      </c>
      <c r="F2294" s="5" t="s">
        <v>2438</v>
      </c>
      <c r="G2294" s="5" t="s">
        <v>60</v>
      </c>
      <c r="H2294" s="5" t="str">
        <f t="shared" si="76"/>
        <v>UPDATE crash_VEH SET EVENT1txt = 'UNKN COLSN TYPE' where RTRIM(EVENT1)='14'</v>
      </c>
    </row>
    <row r="2295" spans="1:8" x14ac:dyDescent="0.25">
      <c r="A2295" s="7">
        <v>531</v>
      </c>
      <c r="B2295" s="6" t="s">
        <v>245</v>
      </c>
      <c r="C2295" s="7" t="s">
        <v>70</v>
      </c>
      <c r="D2295" s="11" t="s">
        <v>2437</v>
      </c>
      <c r="E2295" s="11">
        <v>14</v>
      </c>
      <c r="F2295" s="5" t="s">
        <v>2438</v>
      </c>
      <c r="G2295" s="5" t="s">
        <v>60</v>
      </c>
      <c r="H2295" s="5" t="str">
        <f t="shared" si="76"/>
        <v>UPDATE crash_VEH SET EVENT2txt = 'UNKN COLSN TYPE' where RTRIM(EVENT2)='14'</v>
      </c>
    </row>
    <row r="2296" spans="1:8" x14ac:dyDescent="0.25">
      <c r="A2296" s="7">
        <v>531</v>
      </c>
      <c r="B2296" s="6" t="s">
        <v>245</v>
      </c>
      <c r="C2296" s="7" t="s">
        <v>71</v>
      </c>
      <c r="D2296" s="11" t="s">
        <v>2437</v>
      </c>
      <c r="E2296" s="11">
        <v>14</v>
      </c>
      <c r="F2296" s="5" t="s">
        <v>2438</v>
      </c>
      <c r="G2296" s="5" t="s">
        <v>60</v>
      </c>
      <c r="H2296" s="5" t="str">
        <f t="shared" si="76"/>
        <v>UPDATE crash_VEH SET EVENT3txt = 'UNKN COLSN TYPE' where RTRIM(EVENT3)='14'</v>
      </c>
    </row>
    <row r="2297" spans="1:8" x14ac:dyDescent="0.25">
      <c r="A2297" s="7">
        <v>531</v>
      </c>
      <c r="B2297" s="6" t="s">
        <v>245</v>
      </c>
      <c r="C2297" s="7" t="s">
        <v>72</v>
      </c>
      <c r="D2297" s="11" t="s">
        <v>2437</v>
      </c>
      <c r="E2297" s="11">
        <v>14</v>
      </c>
      <c r="F2297" s="5" t="s">
        <v>2438</v>
      </c>
      <c r="G2297" s="5" t="s">
        <v>60</v>
      </c>
      <c r="H2297" s="5" t="str">
        <f t="shared" si="76"/>
        <v>UPDATE crash_VEH SET EVENT4txt = 'UNKN COLSN TYPE' where RTRIM(EVENT4)='14'</v>
      </c>
    </row>
    <row r="2298" spans="1:8" x14ac:dyDescent="0.25">
      <c r="A2298" s="7">
        <v>532</v>
      </c>
      <c r="B2298" s="6" t="s">
        <v>246</v>
      </c>
      <c r="C2298" s="7" t="s">
        <v>69</v>
      </c>
      <c r="D2298" s="11" t="s">
        <v>2439</v>
      </c>
      <c r="E2298" s="11">
        <v>16</v>
      </c>
      <c r="F2298" s="5" t="s">
        <v>2440</v>
      </c>
      <c r="G2298" s="5" t="s">
        <v>60</v>
      </c>
      <c r="H2298" s="5" t="str">
        <f t="shared" si="76"/>
        <v>UPDATE crash_VEH SET EVENT1txt = 'RUNAWAY VEHICLE' where RTRIM(EVENT1)='16'</v>
      </c>
    </row>
    <row r="2299" spans="1:8" x14ac:dyDescent="0.25">
      <c r="A2299" s="7">
        <v>532</v>
      </c>
      <c r="B2299" s="6" t="s">
        <v>246</v>
      </c>
      <c r="C2299" s="7" t="s">
        <v>70</v>
      </c>
      <c r="D2299" s="11" t="s">
        <v>2439</v>
      </c>
      <c r="E2299" s="11">
        <v>16</v>
      </c>
      <c r="F2299" s="5" t="s">
        <v>2440</v>
      </c>
      <c r="G2299" s="5" t="s">
        <v>60</v>
      </c>
      <c r="H2299" s="5" t="str">
        <f t="shared" si="76"/>
        <v>UPDATE crash_VEH SET EVENT2txt = 'RUNAWAY VEHICLE' where RTRIM(EVENT2)='16'</v>
      </c>
    </row>
    <row r="2300" spans="1:8" x14ac:dyDescent="0.25">
      <c r="A2300" s="7">
        <v>532</v>
      </c>
      <c r="B2300" s="6" t="s">
        <v>246</v>
      </c>
      <c r="C2300" s="7" t="s">
        <v>71</v>
      </c>
      <c r="D2300" s="11" t="s">
        <v>2439</v>
      </c>
      <c r="E2300" s="11">
        <v>16</v>
      </c>
      <c r="F2300" s="5" t="s">
        <v>2440</v>
      </c>
      <c r="G2300" s="5" t="s">
        <v>60</v>
      </c>
      <c r="H2300" s="5" t="str">
        <f t="shared" si="76"/>
        <v>UPDATE crash_VEH SET EVENT3txt = 'RUNAWAY VEHICLE' where RTRIM(EVENT3)='16'</v>
      </c>
    </row>
    <row r="2301" spans="1:8" x14ac:dyDescent="0.25">
      <c r="A2301" s="7">
        <v>532</v>
      </c>
      <c r="B2301" s="6" t="s">
        <v>246</v>
      </c>
      <c r="C2301" s="7" t="s">
        <v>72</v>
      </c>
      <c r="D2301" s="11" t="s">
        <v>2439</v>
      </c>
      <c r="E2301" s="11">
        <v>16</v>
      </c>
      <c r="F2301" s="5" t="s">
        <v>2440</v>
      </c>
      <c r="G2301" s="5" t="s">
        <v>60</v>
      </c>
      <c r="H2301" s="5" t="str">
        <f t="shared" si="76"/>
        <v>UPDATE crash_VEH SET EVENT4txt = 'RUNAWAY VEHICLE' where RTRIM(EVENT4)='16'</v>
      </c>
    </row>
    <row r="2302" spans="1:8" x14ac:dyDescent="0.25">
      <c r="A2302" s="7">
        <v>533</v>
      </c>
      <c r="B2302" s="6" t="s">
        <v>626</v>
      </c>
      <c r="C2302" s="7" t="s">
        <v>69</v>
      </c>
      <c r="D2302" s="11" t="s">
        <v>2441</v>
      </c>
      <c r="E2302" s="11">
        <v>21</v>
      </c>
      <c r="F2302" s="5" t="s">
        <v>4921</v>
      </c>
      <c r="G2302" s="5" t="s">
        <v>60</v>
      </c>
      <c r="H2302" s="5" t="str">
        <f t="shared" si="76"/>
        <v>UPDATE crash_VEH SET EVENT1txt = 'CONSTR EQUIPMT' where RTRIM(EVENT1)='21'</v>
      </c>
    </row>
    <row r="2303" spans="1:8" x14ac:dyDescent="0.25">
      <c r="A2303" s="7">
        <v>533</v>
      </c>
      <c r="B2303" s="6" t="s">
        <v>626</v>
      </c>
      <c r="C2303" s="7" t="s">
        <v>70</v>
      </c>
      <c r="D2303" s="11" t="s">
        <v>2441</v>
      </c>
      <c r="E2303" s="11">
        <v>21</v>
      </c>
      <c r="F2303" s="5" t="s">
        <v>4921</v>
      </c>
      <c r="G2303" s="5" t="s">
        <v>60</v>
      </c>
      <c r="H2303" s="5" t="str">
        <f t="shared" si="76"/>
        <v>UPDATE crash_VEH SET EVENT2txt = 'CONSTR EQUIPMT' where RTRIM(EVENT2)='21'</v>
      </c>
    </row>
    <row r="2304" spans="1:8" x14ac:dyDescent="0.25">
      <c r="A2304" s="7">
        <v>533</v>
      </c>
      <c r="B2304" s="6" t="s">
        <v>626</v>
      </c>
      <c r="C2304" s="7" t="s">
        <v>71</v>
      </c>
      <c r="D2304" s="11" t="s">
        <v>2441</v>
      </c>
      <c r="E2304" s="11">
        <v>21</v>
      </c>
      <c r="F2304" s="5" t="s">
        <v>4921</v>
      </c>
      <c r="G2304" s="5" t="s">
        <v>60</v>
      </c>
      <c r="H2304" s="5" t="str">
        <f t="shared" si="76"/>
        <v>UPDATE crash_VEH SET EVENT3txt = 'CONSTR EQUIPMT' where RTRIM(EVENT3)='21'</v>
      </c>
    </row>
    <row r="2305" spans="1:8" x14ac:dyDescent="0.25">
      <c r="A2305" s="7">
        <v>533</v>
      </c>
      <c r="B2305" s="6" t="s">
        <v>626</v>
      </c>
      <c r="C2305" s="7" t="s">
        <v>72</v>
      </c>
      <c r="D2305" s="11" t="s">
        <v>2441</v>
      </c>
      <c r="E2305" s="11">
        <v>21</v>
      </c>
      <c r="F2305" s="5" t="s">
        <v>4921</v>
      </c>
      <c r="G2305" s="5" t="s">
        <v>60</v>
      </c>
      <c r="H2305" s="5" t="str">
        <f t="shared" si="76"/>
        <v>UPDATE crash_VEH SET EVENT4txt = 'CONSTR EQUIPMT' where RTRIM(EVENT4)='21'</v>
      </c>
    </row>
    <row r="2306" spans="1:8" x14ac:dyDescent="0.25">
      <c r="A2306" s="7">
        <v>534</v>
      </c>
      <c r="B2306" s="6" t="s">
        <v>248</v>
      </c>
      <c r="C2306" s="7" t="s">
        <v>69</v>
      </c>
      <c r="D2306" s="11" t="s">
        <v>2443</v>
      </c>
      <c r="E2306" s="11">
        <v>22</v>
      </c>
      <c r="F2306" s="5" t="s">
        <v>4694</v>
      </c>
      <c r="G2306" s="5" t="s">
        <v>60</v>
      </c>
      <c r="H2306" s="5" t="str">
        <f t="shared" si="76"/>
        <v>UPDATE crash_VEH SET EVENT1txt = 'TRAFFIC SIGNAL' where RTRIM(EVENT1)='22'</v>
      </c>
    </row>
    <row r="2307" spans="1:8" x14ac:dyDescent="0.25">
      <c r="A2307" s="7">
        <v>534</v>
      </c>
      <c r="B2307" s="6" t="s">
        <v>248</v>
      </c>
      <c r="C2307" s="7" t="s">
        <v>70</v>
      </c>
      <c r="D2307" s="11" t="s">
        <v>2443</v>
      </c>
      <c r="E2307" s="11">
        <v>22</v>
      </c>
      <c r="F2307" s="5" t="s">
        <v>4694</v>
      </c>
      <c r="G2307" s="5" t="s">
        <v>60</v>
      </c>
      <c r="H2307" s="5" t="str">
        <f t="shared" si="76"/>
        <v>UPDATE crash_VEH SET EVENT2txt = 'TRAFFIC SIGNAL' where RTRIM(EVENT2)='22'</v>
      </c>
    </row>
    <row r="2308" spans="1:8" x14ac:dyDescent="0.25">
      <c r="A2308" s="7">
        <v>534</v>
      </c>
      <c r="B2308" s="6" t="s">
        <v>248</v>
      </c>
      <c r="C2308" s="7" t="s">
        <v>71</v>
      </c>
      <c r="D2308" s="11" t="s">
        <v>2443</v>
      </c>
      <c r="E2308" s="11">
        <v>22</v>
      </c>
      <c r="F2308" s="5" t="s">
        <v>4694</v>
      </c>
      <c r="G2308" s="5" t="s">
        <v>60</v>
      </c>
      <c r="H2308" s="5" t="str">
        <f t="shared" si="76"/>
        <v>UPDATE crash_VEH SET EVENT3txt = 'TRAFFIC SIGNAL' where RTRIM(EVENT3)='22'</v>
      </c>
    </row>
    <row r="2309" spans="1:8" x14ac:dyDescent="0.25">
      <c r="A2309" s="7">
        <v>534</v>
      </c>
      <c r="B2309" s="6" t="s">
        <v>248</v>
      </c>
      <c r="C2309" s="7" t="s">
        <v>72</v>
      </c>
      <c r="D2309" s="11" t="s">
        <v>2443</v>
      </c>
      <c r="E2309" s="11">
        <v>22</v>
      </c>
      <c r="F2309" s="5" t="s">
        <v>4694</v>
      </c>
      <c r="G2309" s="5" t="s">
        <v>60</v>
      </c>
      <c r="H2309" s="5" t="str">
        <f t="shared" si="76"/>
        <v>UPDATE crash_VEH SET EVENT4txt = 'TRAFFIC SIGNAL' where RTRIM(EVENT4)='22'</v>
      </c>
    </row>
    <row r="2310" spans="1:8" x14ac:dyDescent="0.25">
      <c r="A2310" s="7">
        <v>535</v>
      </c>
      <c r="B2310" s="6" t="s">
        <v>627</v>
      </c>
      <c r="C2310" s="7" t="s">
        <v>69</v>
      </c>
      <c r="D2310" s="11" t="s">
        <v>2444</v>
      </c>
      <c r="E2310" s="11">
        <v>23</v>
      </c>
      <c r="F2310" s="5" t="s">
        <v>4922</v>
      </c>
      <c r="G2310" s="5" t="s">
        <v>60</v>
      </c>
      <c r="H2310" s="5" t="str">
        <f t="shared" ref="H2310:H2341" si="77">"UPDATE crash_"&amp;TRIM(G2310)&amp;" SET "&amp;TRIM(C2310)&amp;"txt = '"&amp;TRIM(F2310)&amp;"' where RTRIM("&amp;TRIM(C2310)&amp;")='"&amp;TRIM(E2310)&amp;"'"</f>
        <v>UPDATE crash_VEH SET EVENT1txt = 'RR XING DEVICE' where RTRIM(EVENT1)='23'</v>
      </c>
    </row>
    <row r="2311" spans="1:8" x14ac:dyDescent="0.25">
      <c r="A2311" s="7">
        <v>535</v>
      </c>
      <c r="B2311" s="6" t="s">
        <v>627</v>
      </c>
      <c r="C2311" s="7" t="s">
        <v>70</v>
      </c>
      <c r="D2311" s="11" t="s">
        <v>2444</v>
      </c>
      <c r="E2311" s="11">
        <v>23</v>
      </c>
      <c r="F2311" s="5" t="s">
        <v>4922</v>
      </c>
      <c r="G2311" s="5" t="s">
        <v>60</v>
      </c>
      <c r="H2311" s="5" t="str">
        <f t="shared" si="77"/>
        <v>UPDATE crash_VEH SET EVENT2txt = 'RR XING DEVICE' where RTRIM(EVENT2)='23'</v>
      </c>
    </row>
    <row r="2312" spans="1:8" x14ac:dyDescent="0.25">
      <c r="A2312" s="7">
        <v>535</v>
      </c>
      <c r="B2312" s="6" t="s">
        <v>627</v>
      </c>
      <c r="C2312" s="7" t="s">
        <v>71</v>
      </c>
      <c r="D2312" s="11" t="s">
        <v>2444</v>
      </c>
      <c r="E2312" s="11">
        <v>23</v>
      </c>
      <c r="F2312" s="5" t="s">
        <v>4922</v>
      </c>
      <c r="G2312" s="5" t="s">
        <v>60</v>
      </c>
      <c r="H2312" s="5" t="str">
        <f t="shared" si="77"/>
        <v>UPDATE crash_VEH SET EVENT3txt = 'RR XING DEVICE' where RTRIM(EVENT3)='23'</v>
      </c>
    </row>
    <row r="2313" spans="1:8" x14ac:dyDescent="0.25">
      <c r="A2313" s="7">
        <v>535</v>
      </c>
      <c r="B2313" s="6" t="s">
        <v>627</v>
      </c>
      <c r="C2313" s="7" t="s">
        <v>72</v>
      </c>
      <c r="D2313" s="11" t="s">
        <v>2444</v>
      </c>
      <c r="E2313" s="11">
        <v>23</v>
      </c>
      <c r="F2313" s="5" t="s">
        <v>4922</v>
      </c>
      <c r="G2313" s="5" t="s">
        <v>60</v>
      </c>
      <c r="H2313" s="5" t="str">
        <f t="shared" si="77"/>
        <v>UPDATE crash_VEH SET EVENT4txt = 'RR XING DEVICE' where RTRIM(EVENT4)='23'</v>
      </c>
    </row>
    <row r="2314" spans="1:8" x14ac:dyDescent="0.25">
      <c r="A2314" s="7">
        <v>536</v>
      </c>
      <c r="B2314" s="6" t="s">
        <v>250</v>
      </c>
      <c r="C2314" s="7" t="s">
        <v>69</v>
      </c>
      <c r="D2314" s="11" t="s">
        <v>2445</v>
      </c>
      <c r="E2314" s="11">
        <v>24</v>
      </c>
      <c r="F2314" s="5" t="s">
        <v>4696</v>
      </c>
      <c r="G2314" s="5" t="s">
        <v>60</v>
      </c>
      <c r="H2314" s="5" t="str">
        <f t="shared" si="77"/>
        <v>UPDATE crash_VEH SET EVENT1txt = 'LIGHT POLE' where RTRIM(EVENT1)='24'</v>
      </c>
    </row>
    <row r="2315" spans="1:8" x14ac:dyDescent="0.25">
      <c r="A2315" s="7">
        <v>536</v>
      </c>
      <c r="B2315" s="6" t="s">
        <v>250</v>
      </c>
      <c r="C2315" s="7" t="s">
        <v>70</v>
      </c>
      <c r="D2315" s="11" t="s">
        <v>2445</v>
      </c>
      <c r="E2315" s="11">
        <v>24</v>
      </c>
      <c r="F2315" s="5" t="s">
        <v>4696</v>
      </c>
      <c r="G2315" s="5" t="s">
        <v>60</v>
      </c>
      <c r="H2315" s="5" t="str">
        <f t="shared" si="77"/>
        <v>UPDATE crash_VEH SET EVENT2txt = 'LIGHT POLE' where RTRIM(EVENT2)='24'</v>
      </c>
    </row>
    <row r="2316" spans="1:8" x14ac:dyDescent="0.25">
      <c r="A2316" s="7">
        <v>536</v>
      </c>
      <c r="B2316" s="6" t="s">
        <v>250</v>
      </c>
      <c r="C2316" s="7" t="s">
        <v>71</v>
      </c>
      <c r="D2316" s="11" t="s">
        <v>2445</v>
      </c>
      <c r="E2316" s="11">
        <v>24</v>
      </c>
      <c r="F2316" s="5" t="s">
        <v>4696</v>
      </c>
      <c r="G2316" s="5" t="s">
        <v>60</v>
      </c>
      <c r="H2316" s="5" t="str">
        <f t="shared" si="77"/>
        <v>UPDATE crash_VEH SET EVENT3txt = 'LIGHT POLE' where RTRIM(EVENT3)='24'</v>
      </c>
    </row>
    <row r="2317" spans="1:8" x14ac:dyDescent="0.25">
      <c r="A2317" s="7">
        <v>536</v>
      </c>
      <c r="B2317" s="6" t="s">
        <v>250</v>
      </c>
      <c r="C2317" s="7" t="s">
        <v>72</v>
      </c>
      <c r="D2317" s="11" t="s">
        <v>2445</v>
      </c>
      <c r="E2317" s="11">
        <v>24</v>
      </c>
      <c r="F2317" s="5" t="s">
        <v>4696</v>
      </c>
      <c r="G2317" s="5" t="s">
        <v>60</v>
      </c>
      <c r="H2317" s="5" t="str">
        <f t="shared" si="77"/>
        <v>UPDATE crash_VEH SET EVENT4txt = 'LIGHT POLE' where RTRIM(EVENT4)='24'</v>
      </c>
    </row>
    <row r="2318" spans="1:8" x14ac:dyDescent="0.25">
      <c r="A2318" s="7">
        <v>537</v>
      </c>
      <c r="B2318" s="6" t="s">
        <v>251</v>
      </c>
      <c r="C2318" s="7" t="s">
        <v>69</v>
      </c>
      <c r="D2318" s="11" t="s">
        <v>2446</v>
      </c>
      <c r="E2318" s="11">
        <v>25</v>
      </c>
      <c r="F2318" s="5" t="s">
        <v>4697</v>
      </c>
      <c r="G2318" s="5" t="s">
        <v>60</v>
      </c>
      <c r="H2318" s="5" t="str">
        <f t="shared" si="77"/>
        <v>UPDATE crash_VEH SET EVENT1txt = 'UTILITY POLE' where RTRIM(EVENT1)='25'</v>
      </c>
    </row>
    <row r="2319" spans="1:8" x14ac:dyDescent="0.25">
      <c r="A2319" s="7">
        <v>537</v>
      </c>
      <c r="B2319" s="6" t="s">
        <v>251</v>
      </c>
      <c r="C2319" s="7" t="s">
        <v>70</v>
      </c>
      <c r="D2319" s="11" t="s">
        <v>2446</v>
      </c>
      <c r="E2319" s="11">
        <v>25</v>
      </c>
      <c r="F2319" s="5" t="s">
        <v>4697</v>
      </c>
      <c r="G2319" s="5" t="s">
        <v>60</v>
      </c>
      <c r="H2319" s="5" t="str">
        <f t="shared" si="77"/>
        <v>UPDATE crash_VEH SET EVENT2txt = 'UTILITY POLE' where RTRIM(EVENT2)='25'</v>
      </c>
    </row>
    <row r="2320" spans="1:8" x14ac:dyDescent="0.25">
      <c r="A2320" s="7">
        <v>537</v>
      </c>
      <c r="B2320" s="6" t="s">
        <v>251</v>
      </c>
      <c r="C2320" s="7" t="s">
        <v>71</v>
      </c>
      <c r="D2320" s="11" t="s">
        <v>2446</v>
      </c>
      <c r="E2320" s="11">
        <v>25</v>
      </c>
      <c r="F2320" s="5" t="s">
        <v>4697</v>
      </c>
      <c r="G2320" s="5" t="s">
        <v>60</v>
      </c>
      <c r="H2320" s="5" t="str">
        <f t="shared" si="77"/>
        <v>UPDATE crash_VEH SET EVENT3txt = 'UTILITY POLE' where RTRIM(EVENT3)='25'</v>
      </c>
    </row>
    <row r="2321" spans="1:8" x14ac:dyDescent="0.25">
      <c r="A2321" s="7">
        <v>537</v>
      </c>
      <c r="B2321" s="6" t="s">
        <v>251</v>
      </c>
      <c r="C2321" s="7" t="s">
        <v>72</v>
      </c>
      <c r="D2321" s="11" t="s">
        <v>2446</v>
      </c>
      <c r="E2321" s="11">
        <v>25</v>
      </c>
      <c r="F2321" s="5" t="s">
        <v>4697</v>
      </c>
      <c r="G2321" s="5" t="s">
        <v>60</v>
      </c>
      <c r="H2321" s="5" t="str">
        <f t="shared" si="77"/>
        <v>UPDATE crash_VEH SET EVENT4txt = 'UTILITY POLE' where RTRIM(EVENT4)='25'</v>
      </c>
    </row>
    <row r="2322" spans="1:8" x14ac:dyDescent="0.25">
      <c r="A2322" s="7">
        <v>538</v>
      </c>
      <c r="B2322" s="6" t="s">
        <v>252</v>
      </c>
      <c r="C2322" s="7" t="s">
        <v>69</v>
      </c>
      <c r="D2322" s="11" t="s">
        <v>2447</v>
      </c>
      <c r="E2322" s="11">
        <v>26</v>
      </c>
      <c r="F2322" s="5" t="s">
        <v>2448</v>
      </c>
      <c r="G2322" s="5" t="s">
        <v>60</v>
      </c>
      <c r="H2322" s="5" t="str">
        <f t="shared" si="77"/>
        <v>UPDATE crash_VEH SET EVENT1txt = 'SIGN STRUC/POST' where RTRIM(EVENT1)='26'</v>
      </c>
    </row>
    <row r="2323" spans="1:8" x14ac:dyDescent="0.25">
      <c r="A2323" s="7">
        <v>538</v>
      </c>
      <c r="B2323" s="6" t="s">
        <v>252</v>
      </c>
      <c r="C2323" s="7" t="s">
        <v>70</v>
      </c>
      <c r="D2323" s="11" t="s">
        <v>2447</v>
      </c>
      <c r="E2323" s="11">
        <v>26</v>
      </c>
      <c r="F2323" s="5" t="s">
        <v>2448</v>
      </c>
      <c r="G2323" s="5" t="s">
        <v>60</v>
      </c>
      <c r="H2323" s="5" t="str">
        <f t="shared" si="77"/>
        <v>UPDATE crash_VEH SET EVENT2txt = 'SIGN STRUC/POST' where RTRIM(EVENT2)='26'</v>
      </c>
    </row>
    <row r="2324" spans="1:8" x14ac:dyDescent="0.25">
      <c r="A2324" s="7">
        <v>538</v>
      </c>
      <c r="B2324" s="6" t="s">
        <v>252</v>
      </c>
      <c r="C2324" s="7" t="s">
        <v>71</v>
      </c>
      <c r="D2324" s="11" t="s">
        <v>2447</v>
      </c>
      <c r="E2324" s="11">
        <v>26</v>
      </c>
      <c r="F2324" s="5" t="s">
        <v>2448</v>
      </c>
      <c r="G2324" s="5" t="s">
        <v>60</v>
      </c>
      <c r="H2324" s="5" t="str">
        <f t="shared" si="77"/>
        <v>UPDATE crash_VEH SET EVENT3txt = 'SIGN STRUC/POST' where RTRIM(EVENT3)='26'</v>
      </c>
    </row>
    <row r="2325" spans="1:8" x14ac:dyDescent="0.25">
      <c r="A2325" s="7">
        <v>538</v>
      </c>
      <c r="B2325" s="6" t="s">
        <v>252</v>
      </c>
      <c r="C2325" s="7" t="s">
        <v>72</v>
      </c>
      <c r="D2325" s="11" t="s">
        <v>2447</v>
      </c>
      <c r="E2325" s="11">
        <v>26</v>
      </c>
      <c r="F2325" s="5" t="s">
        <v>2448</v>
      </c>
      <c r="G2325" s="5" t="s">
        <v>60</v>
      </c>
      <c r="H2325" s="5" t="str">
        <f t="shared" si="77"/>
        <v>UPDATE crash_VEH SET EVENT4txt = 'SIGN STRUC/POST' where RTRIM(EVENT4)='26'</v>
      </c>
    </row>
    <row r="2326" spans="1:8" x14ac:dyDescent="0.25">
      <c r="A2326" s="7">
        <v>539</v>
      </c>
      <c r="B2326" s="6" t="s">
        <v>253</v>
      </c>
      <c r="C2326" s="7" t="s">
        <v>69</v>
      </c>
      <c r="D2326" s="11" t="s">
        <v>2449</v>
      </c>
      <c r="E2326" s="11">
        <v>27</v>
      </c>
      <c r="F2326" s="5" t="s">
        <v>2450</v>
      </c>
      <c r="G2326" s="5" t="s">
        <v>60</v>
      </c>
      <c r="H2326" s="5" t="str">
        <f t="shared" si="77"/>
        <v>UPDATE crash_VEH SET EVENT1txt = 'MAILBOXES/POSTS' where RTRIM(EVENT1)='27'</v>
      </c>
    </row>
    <row r="2327" spans="1:8" x14ac:dyDescent="0.25">
      <c r="A2327" s="7">
        <v>539</v>
      </c>
      <c r="B2327" s="6" t="s">
        <v>253</v>
      </c>
      <c r="C2327" s="7" t="s">
        <v>70</v>
      </c>
      <c r="D2327" s="11" t="s">
        <v>2449</v>
      </c>
      <c r="E2327" s="11">
        <v>27</v>
      </c>
      <c r="F2327" s="5" t="s">
        <v>2450</v>
      </c>
      <c r="G2327" s="5" t="s">
        <v>60</v>
      </c>
      <c r="H2327" s="5" t="str">
        <f t="shared" si="77"/>
        <v>UPDATE crash_VEH SET EVENT2txt = 'MAILBOXES/POSTS' where RTRIM(EVENT2)='27'</v>
      </c>
    </row>
    <row r="2328" spans="1:8" x14ac:dyDescent="0.25">
      <c r="A2328" s="7">
        <v>539</v>
      </c>
      <c r="B2328" s="6" t="s">
        <v>253</v>
      </c>
      <c r="C2328" s="7" t="s">
        <v>71</v>
      </c>
      <c r="D2328" s="11" t="s">
        <v>2449</v>
      </c>
      <c r="E2328" s="11">
        <v>27</v>
      </c>
      <c r="F2328" s="5" t="s">
        <v>2450</v>
      </c>
      <c r="G2328" s="5" t="s">
        <v>60</v>
      </c>
      <c r="H2328" s="5" t="str">
        <f t="shared" si="77"/>
        <v>UPDATE crash_VEH SET EVENT3txt = 'MAILBOXES/POSTS' where RTRIM(EVENT3)='27'</v>
      </c>
    </row>
    <row r="2329" spans="1:8" x14ac:dyDescent="0.25">
      <c r="A2329" s="7">
        <v>539</v>
      </c>
      <c r="B2329" s="6" t="s">
        <v>253</v>
      </c>
      <c r="C2329" s="7" t="s">
        <v>72</v>
      </c>
      <c r="D2329" s="11" t="s">
        <v>2449</v>
      </c>
      <c r="E2329" s="11">
        <v>27</v>
      </c>
      <c r="F2329" s="5" t="s">
        <v>2450</v>
      </c>
      <c r="G2329" s="5" t="s">
        <v>60</v>
      </c>
      <c r="H2329" s="5" t="str">
        <f t="shared" si="77"/>
        <v>UPDATE crash_VEH SET EVENT4txt = 'MAILBOXES/POSTS' where RTRIM(EVENT4)='27'</v>
      </c>
    </row>
    <row r="2330" spans="1:8" x14ac:dyDescent="0.25">
      <c r="A2330" s="7">
        <v>540</v>
      </c>
      <c r="B2330" s="6" t="s">
        <v>254</v>
      </c>
      <c r="C2330" s="7" t="s">
        <v>69</v>
      </c>
      <c r="D2330" s="11" t="s">
        <v>2451</v>
      </c>
      <c r="E2330" s="11">
        <v>28</v>
      </c>
      <c r="F2330" s="5" t="s">
        <v>2452</v>
      </c>
      <c r="G2330" s="5" t="s">
        <v>60</v>
      </c>
      <c r="H2330" s="5" t="str">
        <f t="shared" si="77"/>
        <v>UPDATE crash_VEH SET EVENT1txt = 'OTHER POLES' where RTRIM(EVENT1)='28'</v>
      </c>
    </row>
    <row r="2331" spans="1:8" x14ac:dyDescent="0.25">
      <c r="A2331" s="7">
        <v>540</v>
      </c>
      <c r="B2331" s="6" t="s">
        <v>254</v>
      </c>
      <c r="C2331" s="7" t="s">
        <v>70</v>
      </c>
      <c r="D2331" s="11" t="s">
        <v>2451</v>
      </c>
      <c r="E2331" s="11">
        <v>28</v>
      </c>
      <c r="F2331" s="5" t="s">
        <v>2452</v>
      </c>
      <c r="G2331" s="5" t="s">
        <v>60</v>
      </c>
      <c r="H2331" s="5" t="str">
        <f t="shared" si="77"/>
        <v>UPDATE crash_VEH SET EVENT2txt = 'OTHER POLES' where RTRIM(EVENT2)='28'</v>
      </c>
    </row>
    <row r="2332" spans="1:8" x14ac:dyDescent="0.25">
      <c r="A2332" s="7">
        <v>540</v>
      </c>
      <c r="B2332" s="6" t="s">
        <v>254</v>
      </c>
      <c r="C2332" s="7" t="s">
        <v>71</v>
      </c>
      <c r="D2332" s="11" t="s">
        <v>2451</v>
      </c>
      <c r="E2332" s="11">
        <v>28</v>
      </c>
      <c r="F2332" s="5" t="s">
        <v>2452</v>
      </c>
      <c r="G2332" s="5" t="s">
        <v>60</v>
      </c>
      <c r="H2332" s="5" t="str">
        <f t="shared" si="77"/>
        <v>UPDATE crash_VEH SET EVENT3txt = 'OTHER POLES' where RTRIM(EVENT3)='28'</v>
      </c>
    </row>
    <row r="2333" spans="1:8" x14ac:dyDescent="0.25">
      <c r="A2333" s="7">
        <v>540</v>
      </c>
      <c r="B2333" s="6" t="s">
        <v>254</v>
      </c>
      <c r="C2333" s="7" t="s">
        <v>72</v>
      </c>
      <c r="D2333" s="11" t="s">
        <v>2451</v>
      </c>
      <c r="E2333" s="11">
        <v>28</v>
      </c>
      <c r="F2333" s="5" t="s">
        <v>2452</v>
      </c>
      <c r="G2333" s="5" t="s">
        <v>60</v>
      </c>
      <c r="H2333" s="5" t="str">
        <f t="shared" si="77"/>
        <v>UPDATE crash_VEH SET EVENT4txt = 'OTHER POLES' where RTRIM(EVENT4)='28'</v>
      </c>
    </row>
    <row r="2334" spans="1:8" x14ac:dyDescent="0.25">
      <c r="A2334" s="7">
        <v>541</v>
      </c>
      <c r="B2334" s="6" t="s">
        <v>255</v>
      </c>
      <c r="C2334" s="7" t="s">
        <v>69</v>
      </c>
      <c r="D2334" s="11" t="s">
        <v>2453</v>
      </c>
      <c r="E2334" s="11">
        <v>29</v>
      </c>
      <c r="F2334" s="5" t="s">
        <v>2454</v>
      </c>
      <c r="G2334" s="5" t="s">
        <v>60</v>
      </c>
      <c r="H2334" s="5" t="str">
        <f t="shared" si="77"/>
        <v>UPDATE crash_VEH SET EVENT1txt = 'HYDRANT' where RTRIM(EVENT1)='29'</v>
      </c>
    </row>
    <row r="2335" spans="1:8" x14ac:dyDescent="0.25">
      <c r="A2335" s="7">
        <v>541</v>
      </c>
      <c r="B2335" s="6" t="s">
        <v>255</v>
      </c>
      <c r="C2335" s="7" t="s">
        <v>70</v>
      </c>
      <c r="D2335" s="11" t="s">
        <v>2453</v>
      </c>
      <c r="E2335" s="11">
        <v>29</v>
      </c>
      <c r="F2335" s="5" t="s">
        <v>2454</v>
      </c>
      <c r="G2335" s="5" t="s">
        <v>60</v>
      </c>
      <c r="H2335" s="5" t="str">
        <f t="shared" si="77"/>
        <v>UPDATE crash_VEH SET EVENT2txt = 'HYDRANT' where RTRIM(EVENT2)='29'</v>
      </c>
    </row>
    <row r="2336" spans="1:8" x14ac:dyDescent="0.25">
      <c r="A2336" s="7">
        <v>541</v>
      </c>
      <c r="B2336" s="6" t="s">
        <v>255</v>
      </c>
      <c r="C2336" s="7" t="s">
        <v>71</v>
      </c>
      <c r="D2336" s="11" t="s">
        <v>2453</v>
      </c>
      <c r="E2336" s="11">
        <v>29</v>
      </c>
      <c r="F2336" s="5" t="s">
        <v>2454</v>
      </c>
      <c r="G2336" s="5" t="s">
        <v>60</v>
      </c>
      <c r="H2336" s="5" t="str">
        <f t="shared" si="77"/>
        <v>UPDATE crash_VEH SET EVENT3txt = 'HYDRANT' where RTRIM(EVENT3)='29'</v>
      </c>
    </row>
    <row r="2337" spans="1:8" x14ac:dyDescent="0.25">
      <c r="A2337" s="7">
        <v>541</v>
      </c>
      <c r="B2337" s="6" t="s">
        <v>255</v>
      </c>
      <c r="C2337" s="7" t="s">
        <v>72</v>
      </c>
      <c r="D2337" s="11" t="s">
        <v>2453</v>
      </c>
      <c r="E2337" s="11">
        <v>29</v>
      </c>
      <c r="F2337" s="5" t="s">
        <v>2454</v>
      </c>
      <c r="G2337" s="5" t="s">
        <v>60</v>
      </c>
      <c r="H2337" s="5" t="str">
        <f t="shared" si="77"/>
        <v>UPDATE crash_VEH SET EVENT4txt = 'HYDRANT' where RTRIM(EVENT4)='29'</v>
      </c>
    </row>
    <row r="2338" spans="1:8" x14ac:dyDescent="0.25">
      <c r="A2338" s="7">
        <v>542</v>
      </c>
      <c r="B2338" s="6" t="s">
        <v>256</v>
      </c>
      <c r="C2338" s="7" t="s">
        <v>69</v>
      </c>
      <c r="D2338" s="11" t="s">
        <v>2455</v>
      </c>
      <c r="E2338" s="11">
        <v>30</v>
      </c>
      <c r="F2338" s="5" t="s">
        <v>4698</v>
      </c>
      <c r="G2338" s="5" t="s">
        <v>60</v>
      </c>
      <c r="H2338" s="5" t="str">
        <f t="shared" si="77"/>
        <v>UPDATE crash_VEH SET EVENT1txt = 'TREE/SHRUBBERY' where RTRIM(EVENT1)='30'</v>
      </c>
    </row>
    <row r="2339" spans="1:8" x14ac:dyDescent="0.25">
      <c r="A2339" s="7">
        <v>542</v>
      </c>
      <c r="B2339" s="6" t="s">
        <v>256</v>
      </c>
      <c r="C2339" s="7" t="s">
        <v>70</v>
      </c>
      <c r="D2339" s="11" t="s">
        <v>2455</v>
      </c>
      <c r="E2339" s="11">
        <v>30</v>
      </c>
      <c r="F2339" s="5" t="s">
        <v>4698</v>
      </c>
      <c r="G2339" s="5" t="s">
        <v>60</v>
      </c>
      <c r="H2339" s="5" t="str">
        <f t="shared" si="77"/>
        <v>UPDATE crash_VEH SET EVENT2txt = 'TREE/SHRUBBERY' where RTRIM(EVENT2)='30'</v>
      </c>
    </row>
    <row r="2340" spans="1:8" x14ac:dyDescent="0.25">
      <c r="A2340" s="7">
        <v>542</v>
      </c>
      <c r="B2340" s="6" t="s">
        <v>256</v>
      </c>
      <c r="C2340" s="7" t="s">
        <v>71</v>
      </c>
      <c r="D2340" s="11" t="s">
        <v>2455</v>
      </c>
      <c r="E2340" s="11">
        <v>30</v>
      </c>
      <c r="F2340" s="5" t="s">
        <v>4698</v>
      </c>
      <c r="G2340" s="5" t="s">
        <v>60</v>
      </c>
      <c r="H2340" s="5" t="str">
        <f t="shared" si="77"/>
        <v>UPDATE crash_VEH SET EVENT3txt = 'TREE/SHRUBBERY' where RTRIM(EVENT3)='30'</v>
      </c>
    </row>
    <row r="2341" spans="1:8" x14ac:dyDescent="0.25">
      <c r="A2341" s="7">
        <v>542</v>
      </c>
      <c r="B2341" s="6" t="s">
        <v>256</v>
      </c>
      <c r="C2341" s="7" t="s">
        <v>72</v>
      </c>
      <c r="D2341" s="11" t="s">
        <v>2455</v>
      </c>
      <c r="E2341" s="11">
        <v>30</v>
      </c>
      <c r="F2341" s="5" t="s">
        <v>4698</v>
      </c>
      <c r="G2341" s="5" t="s">
        <v>60</v>
      </c>
      <c r="H2341" s="5" t="str">
        <f t="shared" si="77"/>
        <v>UPDATE crash_VEH SET EVENT4txt = 'TREE/SHRUBBERY' where RTRIM(EVENT4)='30'</v>
      </c>
    </row>
    <row r="2342" spans="1:8" x14ac:dyDescent="0.25">
      <c r="A2342" s="7">
        <v>543</v>
      </c>
      <c r="B2342" s="6" t="s">
        <v>257</v>
      </c>
      <c r="C2342" s="7" t="s">
        <v>69</v>
      </c>
      <c r="D2342" s="11" t="s">
        <v>2456</v>
      </c>
      <c r="E2342" s="11">
        <v>31</v>
      </c>
      <c r="F2342" s="5" t="s">
        <v>4699</v>
      </c>
      <c r="G2342" s="5" t="s">
        <v>60</v>
      </c>
      <c r="H2342" s="5" t="str">
        <f t="shared" ref="H2342:H2373" si="78">"UPDATE crash_"&amp;TRIM(G2342)&amp;" SET "&amp;TRIM(C2342)&amp;"txt = '"&amp;TRIM(F2342)&amp;"' where RTRIM("&amp;TRIM(C2342)&amp;")='"&amp;TRIM(E2342)&amp;"'"</f>
        <v>UPDATE crash_VEH SET EVENT1txt = 'BRIDGE PIERS' where RTRIM(EVENT1)='31'</v>
      </c>
    </row>
    <row r="2343" spans="1:8" x14ac:dyDescent="0.25">
      <c r="A2343" s="7">
        <v>543</v>
      </c>
      <c r="B2343" s="6" t="s">
        <v>257</v>
      </c>
      <c r="C2343" s="7" t="s">
        <v>70</v>
      </c>
      <c r="D2343" s="11" t="s">
        <v>2456</v>
      </c>
      <c r="E2343" s="11">
        <v>31</v>
      </c>
      <c r="F2343" s="5" t="s">
        <v>4699</v>
      </c>
      <c r="G2343" s="5" t="s">
        <v>60</v>
      </c>
      <c r="H2343" s="5" t="str">
        <f t="shared" si="78"/>
        <v>UPDATE crash_VEH SET EVENT2txt = 'BRIDGE PIERS' where RTRIM(EVENT2)='31'</v>
      </c>
    </row>
    <row r="2344" spans="1:8" x14ac:dyDescent="0.25">
      <c r="A2344" s="7">
        <v>543</v>
      </c>
      <c r="B2344" s="6" t="s">
        <v>257</v>
      </c>
      <c r="C2344" s="7" t="s">
        <v>71</v>
      </c>
      <c r="D2344" s="11" t="s">
        <v>2456</v>
      </c>
      <c r="E2344" s="11">
        <v>31</v>
      </c>
      <c r="F2344" s="5" t="s">
        <v>4699</v>
      </c>
      <c r="G2344" s="5" t="s">
        <v>60</v>
      </c>
      <c r="H2344" s="5" t="str">
        <f t="shared" si="78"/>
        <v>UPDATE crash_VEH SET EVENT3txt = 'BRIDGE PIERS' where RTRIM(EVENT3)='31'</v>
      </c>
    </row>
    <row r="2345" spans="1:8" x14ac:dyDescent="0.25">
      <c r="A2345" s="7">
        <v>543</v>
      </c>
      <c r="B2345" s="6" t="s">
        <v>257</v>
      </c>
      <c r="C2345" s="7" t="s">
        <v>72</v>
      </c>
      <c r="D2345" s="11" t="s">
        <v>2456</v>
      </c>
      <c r="E2345" s="11">
        <v>31</v>
      </c>
      <c r="F2345" s="5" t="s">
        <v>4699</v>
      </c>
      <c r="G2345" s="5" t="s">
        <v>60</v>
      </c>
      <c r="H2345" s="5" t="str">
        <f t="shared" si="78"/>
        <v>UPDATE crash_VEH SET EVENT4txt = 'BRIDGE PIERS' where RTRIM(EVENT4)='31'</v>
      </c>
    </row>
    <row r="2346" spans="1:8" x14ac:dyDescent="0.25">
      <c r="A2346" s="7">
        <v>544</v>
      </c>
      <c r="B2346" s="6" t="s">
        <v>258</v>
      </c>
      <c r="C2346" s="7" t="s">
        <v>69</v>
      </c>
      <c r="D2346" s="11" t="s">
        <v>2457</v>
      </c>
      <c r="E2346" s="11">
        <v>32</v>
      </c>
      <c r="F2346" s="5" t="s">
        <v>4700</v>
      </c>
      <c r="G2346" s="5" t="s">
        <v>60</v>
      </c>
      <c r="H2346" s="5" t="str">
        <f t="shared" si="78"/>
        <v>UPDATE crash_VEH SET EVENT1txt = 'MEDIAN SAFTY BAR' where RTRIM(EVENT1)='32'</v>
      </c>
    </row>
    <row r="2347" spans="1:8" x14ac:dyDescent="0.25">
      <c r="A2347" s="7">
        <v>544</v>
      </c>
      <c r="B2347" s="6" t="s">
        <v>258</v>
      </c>
      <c r="C2347" s="7" t="s">
        <v>70</v>
      </c>
      <c r="D2347" s="11" t="s">
        <v>2457</v>
      </c>
      <c r="E2347" s="11">
        <v>32</v>
      </c>
      <c r="F2347" s="5" t="s">
        <v>4700</v>
      </c>
      <c r="G2347" s="5" t="s">
        <v>60</v>
      </c>
      <c r="H2347" s="5" t="str">
        <f t="shared" si="78"/>
        <v>UPDATE crash_VEH SET EVENT2txt = 'MEDIAN SAFTY BAR' where RTRIM(EVENT2)='32'</v>
      </c>
    </row>
    <row r="2348" spans="1:8" x14ac:dyDescent="0.25">
      <c r="A2348" s="7">
        <v>544</v>
      </c>
      <c r="B2348" s="6" t="s">
        <v>258</v>
      </c>
      <c r="C2348" s="7" t="s">
        <v>71</v>
      </c>
      <c r="D2348" s="11" t="s">
        <v>2457</v>
      </c>
      <c r="E2348" s="11">
        <v>32</v>
      </c>
      <c r="F2348" s="5" t="s">
        <v>4700</v>
      </c>
      <c r="G2348" s="5" t="s">
        <v>60</v>
      </c>
      <c r="H2348" s="5" t="str">
        <f t="shared" si="78"/>
        <v>UPDATE crash_VEH SET EVENT3txt = 'MEDIAN SAFTY BAR' where RTRIM(EVENT3)='32'</v>
      </c>
    </row>
    <row r="2349" spans="1:8" x14ac:dyDescent="0.25">
      <c r="A2349" s="7">
        <v>544</v>
      </c>
      <c r="B2349" s="6" t="s">
        <v>258</v>
      </c>
      <c r="C2349" s="7" t="s">
        <v>72</v>
      </c>
      <c r="D2349" s="11" t="s">
        <v>2457</v>
      </c>
      <c r="E2349" s="11">
        <v>32</v>
      </c>
      <c r="F2349" s="5" t="s">
        <v>4700</v>
      </c>
      <c r="G2349" s="5" t="s">
        <v>60</v>
      </c>
      <c r="H2349" s="5" t="str">
        <f t="shared" si="78"/>
        <v>UPDATE crash_VEH SET EVENT4txt = 'MEDIAN SAFTY BAR' where RTRIM(EVENT4)='32'</v>
      </c>
    </row>
    <row r="2350" spans="1:8" x14ac:dyDescent="0.25">
      <c r="A2350" s="7">
        <v>545</v>
      </c>
      <c r="B2350" s="6" t="s">
        <v>259</v>
      </c>
      <c r="C2350" s="7" t="s">
        <v>69</v>
      </c>
      <c r="D2350" s="11" t="s">
        <v>2458</v>
      </c>
      <c r="E2350" s="11">
        <v>33</v>
      </c>
      <c r="F2350" s="5" t="s">
        <v>2459</v>
      </c>
      <c r="G2350" s="5" t="s">
        <v>60</v>
      </c>
      <c r="H2350" s="5" t="str">
        <f t="shared" si="78"/>
        <v>UPDATE crash_VEH SET EVENT1txt = 'CRASH CUSHION' where RTRIM(EVENT1)='33'</v>
      </c>
    </row>
    <row r="2351" spans="1:8" x14ac:dyDescent="0.25">
      <c r="A2351" s="7">
        <v>545</v>
      </c>
      <c r="B2351" s="6" t="s">
        <v>259</v>
      </c>
      <c r="C2351" s="7" t="s">
        <v>70</v>
      </c>
      <c r="D2351" s="11" t="s">
        <v>2458</v>
      </c>
      <c r="E2351" s="11">
        <v>33</v>
      </c>
      <c r="F2351" s="5" t="s">
        <v>2459</v>
      </c>
      <c r="G2351" s="5" t="s">
        <v>60</v>
      </c>
      <c r="H2351" s="5" t="str">
        <f t="shared" si="78"/>
        <v>UPDATE crash_VEH SET EVENT2txt = 'CRASH CUSHION' where RTRIM(EVENT2)='33'</v>
      </c>
    </row>
    <row r="2352" spans="1:8" x14ac:dyDescent="0.25">
      <c r="A2352" s="7">
        <v>545</v>
      </c>
      <c r="B2352" s="6" t="s">
        <v>259</v>
      </c>
      <c r="C2352" s="7" t="s">
        <v>71</v>
      </c>
      <c r="D2352" s="11" t="s">
        <v>2458</v>
      </c>
      <c r="E2352" s="11">
        <v>33</v>
      </c>
      <c r="F2352" s="5" t="s">
        <v>2459</v>
      </c>
      <c r="G2352" s="5" t="s">
        <v>60</v>
      </c>
      <c r="H2352" s="5" t="str">
        <f t="shared" si="78"/>
        <v>UPDATE crash_VEH SET EVENT3txt = 'CRASH CUSHION' where RTRIM(EVENT3)='33'</v>
      </c>
    </row>
    <row r="2353" spans="1:8" x14ac:dyDescent="0.25">
      <c r="A2353" s="7">
        <v>545</v>
      </c>
      <c r="B2353" s="6" t="s">
        <v>259</v>
      </c>
      <c r="C2353" s="7" t="s">
        <v>72</v>
      </c>
      <c r="D2353" s="11" t="s">
        <v>2458</v>
      </c>
      <c r="E2353" s="11">
        <v>33</v>
      </c>
      <c r="F2353" s="5" t="s">
        <v>2459</v>
      </c>
      <c r="G2353" s="5" t="s">
        <v>60</v>
      </c>
      <c r="H2353" s="5" t="str">
        <f t="shared" si="78"/>
        <v>UPDATE crash_VEH SET EVENT4txt = 'CRASH CUSHION' where RTRIM(EVENT4)='33'</v>
      </c>
    </row>
    <row r="2354" spans="1:8" x14ac:dyDescent="0.25">
      <c r="A2354" s="7">
        <v>546</v>
      </c>
      <c r="B2354" s="6" t="s">
        <v>260</v>
      </c>
      <c r="C2354" s="7" t="s">
        <v>69</v>
      </c>
      <c r="D2354" s="11" t="s">
        <v>2460</v>
      </c>
      <c r="E2354" s="11">
        <v>34</v>
      </c>
      <c r="F2354" s="5" t="s">
        <v>2461</v>
      </c>
      <c r="G2354" s="5" t="s">
        <v>60</v>
      </c>
      <c r="H2354" s="5" t="str">
        <f t="shared" si="78"/>
        <v>UPDATE crash_VEH SET EVENT1txt = 'GUARDRAIL' where RTRIM(EVENT1)='34'</v>
      </c>
    </row>
    <row r="2355" spans="1:8" x14ac:dyDescent="0.25">
      <c r="A2355" s="7">
        <v>546</v>
      </c>
      <c r="B2355" s="6" t="s">
        <v>260</v>
      </c>
      <c r="C2355" s="7" t="s">
        <v>70</v>
      </c>
      <c r="D2355" s="11" t="s">
        <v>2460</v>
      </c>
      <c r="E2355" s="11">
        <v>34</v>
      </c>
      <c r="F2355" s="5" t="s">
        <v>2461</v>
      </c>
      <c r="G2355" s="5" t="s">
        <v>60</v>
      </c>
      <c r="H2355" s="5" t="str">
        <f t="shared" si="78"/>
        <v>UPDATE crash_VEH SET EVENT2txt = 'GUARDRAIL' where RTRIM(EVENT2)='34'</v>
      </c>
    </row>
    <row r="2356" spans="1:8" x14ac:dyDescent="0.25">
      <c r="A2356" s="7">
        <v>546</v>
      </c>
      <c r="B2356" s="6" t="s">
        <v>260</v>
      </c>
      <c r="C2356" s="7" t="s">
        <v>71</v>
      </c>
      <c r="D2356" s="11" t="s">
        <v>2460</v>
      </c>
      <c r="E2356" s="11">
        <v>34</v>
      </c>
      <c r="F2356" s="5" t="s">
        <v>2461</v>
      </c>
      <c r="G2356" s="5" t="s">
        <v>60</v>
      </c>
      <c r="H2356" s="5" t="str">
        <f t="shared" si="78"/>
        <v>UPDATE crash_VEH SET EVENT3txt = 'GUARDRAIL' where RTRIM(EVENT3)='34'</v>
      </c>
    </row>
    <row r="2357" spans="1:8" x14ac:dyDescent="0.25">
      <c r="A2357" s="7">
        <v>546</v>
      </c>
      <c r="B2357" s="6" t="s">
        <v>260</v>
      </c>
      <c r="C2357" s="7" t="s">
        <v>72</v>
      </c>
      <c r="D2357" s="11" t="s">
        <v>2460</v>
      </c>
      <c r="E2357" s="11">
        <v>34</v>
      </c>
      <c r="F2357" s="5" t="s">
        <v>2461</v>
      </c>
      <c r="G2357" s="5" t="s">
        <v>60</v>
      </c>
      <c r="H2357" s="5" t="str">
        <f t="shared" si="78"/>
        <v>UPDATE crash_VEH SET EVENT4txt = 'GUARDRAIL' where RTRIM(EVENT4)='34'</v>
      </c>
    </row>
    <row r="2358" spans="1:8" x14ac:dyDescent="0.25">
      <c r="A2358" s="7">
        <v>547</v>
      </c>
      <c r="B2358" s="6" t="s">
        <v>628</v>
      </c>
      <c r="C2358" s="7" t="s">
        <v>69</v>
      </c>
      <c r="D2358" s="11" t="s">
        <v>2462</v>
      </c>
      <c r="E2358" s="11">
        <v>35</v>
      </c>
      <c r="F2358" s="5" t="s">
        <v>4923</v>
      </c>
      <c r="G2358" s="5" t="s">
        <v>60</v>
      </c>
      <c r="H2358" s="5" t="str">
        <f t="shared" si="78"/>
        <v>UPDATE crash_VEH SET EVENT1txt = 'FENCE(NONMEDBAR)' where RTRIM(EVENT1)='35'</v>
      </c>
    </row>
    <row r="2359" spans="1:8" x14ac:dyDescent="0.25">
      <c r="A2359" s="7">
        <v>547</v>
      </c>
      <c r="B2359" s="6" t="s">
        <v>628</v>
      </c>
      <c r="C2359" s="7" t="s">
        <v>70</v>
      </c>
      <c r="D2359" s="11" t="s">
        <v>2462</v>
      </c>
      <c r="E2359" s="11">
        <v>35</v>
      </c>
      <c r="F2359" s="5" t="s">
        <v>4923</v>
      </c>
      <c r="G2359" s="5" t="s">
        <v>60</v>
      </c>
      <c r="H2359" s="5" t="str">
        <f t="shared" si="78"/>
        <v>UPDATE crash_VEH SET EVENT2txt = 'FENCE(NONMEDBAR)' where RTRIM(EVENT2)='35'</v>
      </c>
    </row>
    <row r="2360" spans="1:8" x14ac:dyDescent="0.25">
      <c r="A2360" s="7">
        <v>547</v>
      </c>
      <c r="B2360" s="6" t="s">
        <v>628</v>
      </c>
      <c r="C2360" s="7" t="s">
        <v>71</v>
      </c>
      <c r="D2360" s="11" t="s">
        <v>2462</v>
      </c>
      <c r="E2360" s="11">
        <v>35</v>
      </c>
      <c r="F2360" s="5" t="s">
        <v>4923</v>
      </c>
      <c r="G2360" s="5" t="s">
        <v>60</v>
      </c>
      <c r="H2360" s="5" t="str">
        <f t="shared" si="78"/>
        <v>UPDATE crash_VEH SET EVENT3txt = 'FENCE(NONMEDBAR)' where RTRIM(EVENT3)='35'</v>
      </c>
    </row>
    <row r="2361" spans="1:8" x14ac:dyDescent="0.25">
      <c r="A2361" s="7">
        <v>547</v>
      </c>
      <c r="B2361" s="6" t="s">
        <v>628</v>
      </c>
      <c r="C2361" s="7" t="s">
        <v>72</v>
      </c>
      <c r="D2361" s="11" t="s">
        <v>2462</v>
      </c>
      <c r="E2361" s="11">
        <v>35</v>
      </c>
      <c r="F2361" s="5" t="s">
        <v>4923</v>
      </c>
      <c r="G2361" s="5" t="s">
        <v>60</v>
      </c>
      <c r="H2361" s="5" t="str">
        <f t="shared" si="78"/>
        <v>UPDATE crash_VEH SET EVENT4txt = 'FENCE(NONMEDBAR)' where RTRIM(EVENT4)='35'</v>
      </c>
    </row>
    <row r="2362" spans="1:8" x14ac:dyDescent="0.25">
      <c r="A2362" s="7">
        <v>548</v>
      </c>
      <c r="B2362" s="6" t="s">
        <v>629</v>
      </c>
      <c r="C2362" s="7" t="s">
        <v>69</v>
      </c>
      <c r="D2362" s="11" t="s">
        <v>2463</v>
      </c>
      <c r="E2362" s="11">
        <v>36</v>
      </c>
      <c r="F2362" s="5" t="s">
        <v>4924</v>
      </c>
      <c r="G2362" s="5" t="s">
        <v>60</v>
      </c>
      <c r="H2362" s="5" t="str">
        <f t="shared" si="78"/>
        <v>UPDATE crash_VEH SET EVENT1txt = 'CULVERT/HDWALL' where RTRIM(EVENT1)='36'</v>
      </c>
    </row>
    <row r="2363" spans="1:8" x14ac:dyDescent="0.25">
      <c r="A2363" s="7">
        <v>548</v>
      </c>
      <c r="B2363" s="6" t="s">
        <v>629</v>
      </c>
      <c r="C2363" s="7" t="s">
        <v>70</v>
      </c>
      <c r="D2363" s="11" t="s">
        <v>2463</v>
      </c>
      <c r="E2363" s="11">
        <v>36</v>
      </c>
      <c r="F2363" s="5" t="s">
        <v>4924</v>
      </c>
      <c r="G2363" s="5" t="s">
        <v>60</v>
      </c>
      <c r="H2363" s="5" t="str">
        <f t="shared" si="78"/>
        <v>UPDATE crash_VEH SET EVENT2txt = 'CULVERT/HDWALL' where RTRIM(EVENT2)='36'</v>
      </c>
    </row>
    <row r="2364" spans="1:8" x14ac:dyDescent="0.25">
      <c r="A2364" s="7">
        <v>548</v>
      </c>
      <c r="B2364" s="6" t="s">
        <v>629</v>
      </c>
      <c r="C2364" s="7" t="s">
        <v>71</v>
      </c>
      <c r="D2364" s="11" t="s">
        <v>2463</v>
      </c>
      <c r="E2364" s="11">
        <v>36</v>
      </c>
      <c r="F2364" s="5" t="s">
        <v>4924</v>
      </c>
      <c r="G2364" s="5" t="s">
        <v>60</v>
      </c>
      <c r="H2364" s="5" t="str">
        <f t="shared" si="78"/>
        <v>UPDATE crash_VEH SET EVENT3txt = 'CULVERT/HDWALL' where RTRIM(EVENT3)='36'</v>
      </c>
    </row>
    <row r="2365" spans="1:8" x14ac:dyDescent="0.25">
      <c r="A2365" s="7">
        <v>548</v>
      </c>
      <c r="B2365" s="6" t="s">
        <v>629</v>
      </c>
      <c r="C2365" s="7" t="s">
        <v>72</v>
      </c>
      <c r="D2365" s="11" t="s">
        <v>2463</v>
      </c>
      <c r="E2365" s="11">
        <v>36</v>
      </c>
      <c r="F2365" s="5" t="s">
        <v>4924</v>
      </c>
      <c r="G2365" s="5" t="s">
        <v>60</v>
      </c>
      <c r="H2365" s="5" t="str">
        <f t="shared" si="78"/>
        <v>UPDATE crash_VEH SET EVENT4txt = 'CULVERT/HDWALL' where RTRIM(EVENT4)='36'</v>
      </c>
    </row>
    <row r="2366" spans="1:8" x14ac:dyDescent="0.25">
      <c r="A2366" s="7">
        <v>549</v>
      </c>
      <c r="B2366" s="6" t="s">
        <v>630</v>
      </c>
      <c r="C2366" s="7" t="s">
        <v>69</v>
      </c>
      <c r="D2366" s="11" t="s">
        <v>2464</v>
      </c>
      <c r="E2366" s="11">
        <v>37</v>
      </c>
      <c r="F2366" s="5" t="s">
        <v>4925</v>
      </c>
      <c r="G2366" s="5" t="s">
        <v>60</v>
      </c>
      <c r="H2366" s="5" t="str">
        <f t="shared" si="78"/>
        <v>UPDATE crash_VEH SET EVENT1txt = 'EMBANKMT/DTCH/CB' where RTRIM(EVENT1)='37'</v>
      </c>
    </row>
    <row r="2367" spans="1:8" x14ac:dyDescent="0.25">
      <c r="A2367" s="7">
        <v>549</v>
      </c>
      <c r="B2367" s="6" t="s">
        <v>630</v>
      </c>
      <c r="C2367" s="7" t="s">
        <v>70</v>
      </c>
      <c r="D2367" s="11" t="s">
        <v>2464</v>
      </c>
      <c r="E2367" s="11">
        <v>37</v>
      </c>
      <c r="F2367" s="5" t="s">
        <v>4925</v>
      </c>
      <c r="G2367" s="5" t="s">
        <v>60</v>
      </c>
      <c r="H2367" s="5" t="str">
        <f t="shared" si="78"/>
        <v>UPDATE crash_VEH SET EVENT2txt = 'EMBANKMT/DTCH/CB' where RTRIM(EVENT2)='37'</v>
      </c>
    </row>
    <row r="2368" spans="1:8" x14ac:dyDescent="0.25">
      <c r="A2368" s="7">
        <v>549</v>
      </c>
      <c r="B2368" s="6" t="s">
        <v>630</v>
      </c>
      <c r="C2368" s="7" t="s">
        <v>71</v>
      </c>
      <c r="D2368" s="11" t="s">
        <v>2464</v>
      </c>
      <c r="E2368" s="11">
        <v>37</v>
      </c>
      <c r="F2368" s="5" t="s">
        <v>4925</v>
      </c>
      <c r="G2368" s="5" t="s">
        <v>60</v>
      </c>
      <c r="H2368" s="5" t="str">
        <f t="shared" si="78"/>
        <v>UPDATE crash_VEH SET EVENT3txt = 'EMBANKMT/DTCH/CB' where RTRIM(EVENT3)='37'</v>
      </c>
    </row>
    <row r="2369" spans="1:8" x14ac:dyDescent="0.25">
      <c r="A2369" s="7">
        <v>549</v>
      </c>
      <c r="B2369" s="6" t="s">
        <v>630</v>
      </c>
      <c r="C2369" s="7" t="s">
        <v>72</v>
      </c>
      <c r="D2369" s="11" t="s">
        <v>2464</v>
      </c>
      <c r="E2369" s="11">
        <v>37</v>
      </c>
      <c r="F2369" s="5" t="s">
        <v>4925</v>
      </c>
      <c r="G2369" s="5" t="s">
        <v>60</v>
      </c>
      <c r="H2369" s="5" t="str">
        <f t="shared" si="78"/>
        <v>UPDATE crash_VEH SET EVENT4txt = 'EMBANKMT/DTCH/CB' where RTRIM(EVENT4)='37'</v>
      </c>
    </row>
    <row r="2370" spans="1:8" x14ac:dyDescent="0.25">
      <c r="A2370" s="7">
        <v>550</v>
      </c>
      <c r="B2370" s="6" t="s">
        <v>264</v>
      </c>
      <c r="C2370" s="7" t="s">
        <v>69</v>
      </c>
      <c r="D2370" s="11" t="s">
        <v>2465</v>
      </c>
      <c r="E2370" s="11">
        <v>38</v>
      </c>
      <c r="F2370" s="5" t="s">
        <v>2466</v>
      </c>
      <c r="G2370" s="5" t="s">
        <v>60</v>
      </c>
      <c r="H2370" s="5" t="str">
        <f t="shared" si="78"/>
        <v>UPDATE crash_VEH SET EVENT1txt = 'BUILDING/WALL' where RTRIM(EVENT1)='38'</v>
      </c>
    </row>
    <row r="2371" spans="1:8" x14ac:dyDescent="0.25">
      <c r="A2371" s="7">
        <v>550</v>
      </c>
      <c r="B2371" s="6" t="s">
        <v>264</v>
      </c>
      <c r="C2371" s="7" t="s">
        <v>70</v>
      </c>
      <c r="D2371" s="11" t="s">
        <v>2465</v>
      </c>
      <c r="E2371" s="11">
        <v>38</v>
      </c>
      <c r="F2371" s="5" t="s">
        <v>2466</v>
      </c>
      <c r="G2371" s="5" t="s">
        <v>60</v>
      </c>
      <c r="H2371" s="5" t="str">
        <f t="shared" si="78"/>
        <v>UPDATE crash_VEH SET EVENT2txt = 'BUILDING/WALL' where RTRIM(EVENT2)='38'</v>
      </c>
    </row>
    <row r="2372" spans="1:8" x14ac:dyDescent="0.25">
      <c r="A2372" s="7">
        <v>550</v>
      </c>
      <c r="B2372" s="6" t="s">
        <v>264</v>
      </c>
      <c r="C2372" s="7" t="s">
        <v>71</v>
      </c>
      <c r="D2372" s="11" t="s">
        <v>2465</v>
      </c>
      <c r="E2372" s="11">
        <v>38</v>
      </c>
      <c r="F2372" s="5" t="s">
        <v>2466</v>
      </c>
      <c r="G2372" s="5" t="s">
        <v>60</v>
      </c>
      <c r="H2372" s="5" t="str">
        <f t="shared" si="78"/>
        <v>UPDATE crash_VEH SET EVENT3txt = 'BUILDING/WALL' where RTRIM(EVENT3)='38'</v>
      </c>
    </row>
    <row r="2373" spans="1:8" x14ac:dyDescent="0.25">
      <c r="A2373" s="7">
        <v>550</v>
      </c>
      <c r="B2373" s="6" t="s">
        <v>264</v>
      </c>
      <c r="C2373" s="7" t="s">
        <v>72</v>
      </c>
      <c r="D2373" s="11" t="s">
        <v>2465</v>
      </c>
      <c r="E2373" s="11">
        <v>38</v>
      </c>
      <c r="F2373" s="5" t="s">
        <v>2466</v>
      </c>
      <c r="G2373" s="5" t="s">
        <v>60</v>
      </c>
      <c r="H2373" s="5" t="str">
        <f t="shared" si="78"/>
        <v>UPDATE crash_VEH SET EVENT4txt = 'BUILDING/WALL' where RTRIM(EVENT4)='38'</v>
      </c>
    </row>
    <row r="2374" spans="1:8" x14ac:dyDescent="0.25">
      <c r="A2374" s="7">
        <v>551</v>
      </c>
      <c r="B2374" s="6" t="s">
        <v>265</v>
      </c>
      <c r="C2374" s="7" t="s">
        <v>69</v>
      </c>
      <c r="D2374" s="11" t="s">
        <v>2467</v>
      </c>
      <c r="E2374" s="11">
        <v>39</v>
      </c>
      <c r="F2374" s="5" t="s">
        <v>2468</v>
      </c>
      <c r="G2374" s="5" t="s">
        <v>60</v>
      </c>
      <c r="H2374" s="5" t="str">
        <f t="shared" ref="H2374:H2405" si="79">"UPDATE crash_"&amp;TRIM(G2374)&amp;" SET "&amp;TRIM(C2374)&amp;"txt = '"&amp;TRIM(F2374)&amp;"' where RTRIM("&amp;TRIM(C2374)&amp;")='"&amp;TRIM(E2374)&amp;"'"</f>
        <v>UPDATE crash_VEH SET EVENT1txt = 'ROCK OUTCROPS' where RTRIM(EVENT1)='39'</v>
      </c>
    </row>
    <row r="2375" spans="1:8" x14ac:dyDescent="0.25">
      <c r="A2375" s="7">
        <v>551</v>
      </c>
      <c r="B2375" s="6" t="s">
        <v>265</v>
      </c>
      <c r="C2375" s="7" t="s">
        <v>70</v>
      </c>
      <c r="D2375" s="11" t="s">
        <v>2467</v>
      </c>
      <c r="E2375" s="11">
        <v>39</v>
      </c>
      <c r="F2375" s="5" t="s">
        <v>2468</v>
      </c>
      <c r="G2375" s="5" t="s">
        <v>60</v>
      </c>
      <c r="H2375" s="5" t="str">
        <f t="shared" si="79"/>
        <v>UPDATE crash_VEH SET EVENT2txt = 'ROCK OUTCROPS' where RTRIM(EVENT2)='39'</v>
      </c>
    </row>
    <row r="2376" spans="1:8" x14ac:dyDescent="0.25">
      <c r="A2376" s="7">
        <v>551</v>
      </c>
      <c r="B2376" s="6" t="s">
        <v>265</v>
      </c>
      <c r="C2376" s="7" t="s">
        <v>71</v>
      </c>
      <c r="D2376" s="11" t="s">
        <v>2467</v>
      </c>
      <c r="E2376" s="11">
        <v>39</v>
      </c>
      <c r="F2376" s="5" t="s">
        <v>2468</v>
      </c>
      <c r="G2376" s="5" t="s">
        <v>60</v>
      </c>
      <c r="H2376" s="5" t="str">
        <f t="shared" si="79"/>
        <v>UPDATE crash_VEH SET EVENT3txt = 'ROCK OUTCROPS' where RTRIM(EVENT3)='39'</v>
      </c>
    </row>
    <row r="2377" spans="1:8" x14ac:dyDescent="0.25">
      <c r="A2377" s="7">
        <v>551</v>
      </c>
      <c r="B2377" s="6" t="s">
        <v>265</v>
      </c>
      <c r="C2377" s="7" t="s">
        <v>72</v>
      </c>
      <c r="D2377" s="11" t="s">
        <v>2467</v>
      </c>
      <c r="E2377" s="11">
        <v>39</v>
      </c>
      <c r="F2377" s="5" t="s">
        <v>2468</v>
      </c>
      <c r="G2377" s="5" t="s">
        <v>60</v>
      </c>
      <c r="H2377" s="5" t="str">
        <f t="shared" si="79"/>
        <v>UPDATE crash_VEH SET EVENT4txt = 'ROCK OUTCROPS' where RTRIM(EVENT4)='39'</v>
      </c>
    </row>
    <row r="2378" spans="1:8" x14ac:dyDescent="0.25">
      <c r="A2378" s="7">
        <v>552</v>
      </c>
      <c r="B2378" s="6" t="s">
        <v>266</v>
      </c>
      <c r="C2378" s="7" t="s">
        <v>69</v>
      </c>
      <c r="D2378" s="11" t="s">
        <v>2469</v>
      </c>
      <c r="E2378" s="11">
        <v>40</v>
      </c>
      <c r="F2378" s="5" t="s">
        <v>2470</v>
      </c>
      <c r="G2378" s="5" t="s">
        <v>60</v>
      </c>
      <c r="H2378" s="5" t="str">
        <f t="shared" si="79"/>
        <v>UPDATE crash_VEH SET EVENT1txt = 'PARKING METER' where RTRIM(EVENT1)='40'</v>
      </c>
    </row>
    <row r="2379" spans="1:8" x14ac:dyDescent="0.25">
      <c r="A2379" s="7">
        <v>552</v>
      </c>
      <c r="B2379" s="6" t="s">
        <v>266</v>
      </c>
      <c r="C2379" s="7" t="s">
        <v>70</v>
      </c>
      <c r="D2379" s="11" t="s">
        <v>2469</v>
      </c>
      <c r="E2379" s="11">
        <v>40</v>
      </c>
      <c r="F2379" s="5" t="s">
        <v>2470</v>
      </c>
      <c r="G2379" s="5" t="s">
        <v>60</v>
      </c>
      <c r="H2379" s="5" t="str">
        <f t="shared" si="79"/>
        <v>UPDATE crash_VEH SET EVENT2txt = 'PARKING METER' where RTRIM(EVENT2)='40'</v>
      </c>
    </row>
    <row r="2380" spans="1:8" x14ac:dyDescent="0.25">
      <c r="A2380" s="7">
        <v>552</v>
      </c>
      <c r="B2380" s="6" t="s">
        <v>266</v>
      </c>
      <c r="C2380" s="7" t="s">
        <v>71</v>
      </c>
      <c r="D2380" s="11" t="s">
        <v>2469</v>
      </c>
      <c r="E2380" s="11">
        <v>40</v>
      </c>
      <c r="F2380" s="5" t="s">
        <v>2470</v>
      </c>
      <c r="G2380" s="5" t="s">
        <v>60</v>
      </c>
      <c r="H2380" s="5" t="str">
        <f t="shared" si="79"/>
        <v>UPDATE crash_VEH SET EVENT3txt = 'PARKING METER' where RTRIM(EVENT3)='40'</v>
      </c>
    </row>
    <row r="2381" spans="1:8" x14ac:dyDescent="0.25">
      <c r="A2381" s="7">
        <v>552</v>
      </c>
      <c r="B2381" s="6" t="s">
        <v>266</v>
      </c>
      <c r="C2381" s="7" t="s">
        <v>72</v>
      </c>
      <c r="D2381" s="11" t="s">
        <v>2469</v>
      </c>
      <c r="E2381" s="11">
        <v>40</v>
      </c>
      <c r="F2381" s="5" t="s">
        <v>2470</v>
      </c>
      <c r="G2381" s="5" t="s">
        <v>60</v>
      </c>
      <c r="H2381" s="5" t="str">
        <f t="shared" si="79"/>
        <v>UPDATE crash_VEH SET EVENT4txt = 'PARKING METER' where RTRIM(EVENT4)='40'</v>
      </c>
    </row>
    <row r="2382" spans="1:8" x14ac:dyDescent="0.25">
      <c r="A2382" s="7">
        <v>553</v>
      </c>
      <c r="B2382" s="6" t="s">
        <v>631</v>
      </c>
      <c r="C2382" s="7" t="s">
        <v>69</v>
      </c>
      <c r="D2382" s="11" t="s">
        <v>2471</v>
      </c>
      <c r="E2382" s="11">
        <v>41</v>
      </c>
      <c r="F2382" s="5" t="s">
        <v>2725</v>
      </c>
      <c r="G2382" s="5" t="s">
        <v>60</v>
      </c>
      <c r="H2382" s="5" t="str">
        <f t="shared" si="79"/>
        <v>UPDATE crash_VEH SET EVENT1txt = 'OTHER FXD OBJ' where RTRIM(EVENT1)='41'</v>
      </c>
    </row>
    <row r="2383" spans="1:8" x14ac:dyDescent="0.25">
      <c r="A2383" s="7">
        <v>553</v>
      </c>
      <c r="B2383" s="6" t="s">
        <v>631</v>
      </c>
      <c r="C2383" s="7" t="s">
        <v>70</v>
      </c>
      <c r="D2383" s="11" t="s">
        <v>2471</v>
      </c>
      <c r="E2383" s="11">
        <v>41</v>
      </c>
      <c r="F2383" s="5" t="s">
        <v>2725</v>
      </c>
      <c r="G2383" s="5" t="s">
        <v>60</v>
      </c>
      <c r="H2383" s="5" t="str">
        <f t="shared" si="79"/>
        <v>UPDATE crash_VEH SET EVENT2txt = 'OTHER FXD OBJ' where RTRIM(EVENT2)='41'</v>
      </c>
    </row>
    <row r="2384" spans="1:8" x14ac:dyDescent="0.25">
      <c r="A2384" s="7">
        <v>553</v>
      </c>
      <c r="B2384" s="6" t="s">
        <v>631</v>
      </c>
      <c r="C2384" s="7" t="s">
        <v>71</v>
      </c>
      <c r="D2384" s="11" t="s">
        <v>2471</v>
      </c>
      <c r="E2384" s="11">
        <v>41</v>
      </c>
      <c r="F2384" s="5" t="s">
        <v>2725</v>
      </c>
      <c r="G2384" s="5" t="s">
        <v>60</v>
      </c>
      <c r="H2384" s="5" t="str">
        <f t="shared" si="79"/>
        <v>UPDATE crash_VEH SET EVENT3txt = 'OTHER FXD OBJ' where RTRIM(EVENT3)='41'</v>
      </c>
    </row>
    <row r="2385" spans="1:8" x14ac:dyDescent="0.25">
      <c r="A2385" s="7">
        <v>553</v>
      </c>
      <c r="B2385" s="6" t="s">
        <v>631</v>
      </c>
      <c r="C2385" s="7" t="s">
        <v>72</v>
      </c>
      <c r="D2385" s="11" t="s">
        <v>2471</v>
      </c>
      <c r="E2385" s="11">
        <v>41</v>
      </c>
      <c r="F2385" s="5" t="s">
        <v>2725</v>
      </c>
      <c r="G2385" s="5" t="s">
        <v>60</v>
      </c>
      <c r="H2385" s="5" t="str">
        <f t="shared" si="79"/>
        <v>UPDATE crash_VEH SET EVENT4txt = 'OTHER FXD OBJ' where RTRIM(EVENT4)='41'</v>
      </c>
    </row>
    <row r="2386" spans="1:8" x14ac:dyDescent="0.25">
      <c r="A2386" s="7">
        <v>554</v>
      </c>
      <c r="B2386" s="6" t="s">
        <v>632</v>
      </c>
      <c r="C2386" s="7" t="s">
        <v>69</v>
      </c>
      <c r="D2386" s="11" t="s">
        <v>2473</v>
      </c>
      <c r="E2386" s="11">
        <v>42</v>
      </c>
      <c r="F2386" s="5" t="s">
        <v>4926</v>
      </c>
      <c r="G2386" s="5" t="s">
        <v>60</v>
      </c>
      <c r="H2386" s="5" t="str">
        <f t="shared" si="79"/>
        <v>UPDATE crash_VEH SET EVENT1txt = 'UNKN FIXED OBJ' where RTRIM(EVENT1)='42'</v>
      </c>
    </row>
    <row r="2387" spans="1:8" x14ac:dyDescent="0.25">
      <c r="A2387" s="7">
        <v>554</v>
      </c>
      <c r="B2387" s="6" t="s">
        <v>632</v>
      </c>
      <c r="C2387" s="7" t="s">
        <v>70</v>
      </c>
      <c r="D2387" s="11" t="s">
        <v>2473</v>
      </c>
      <c r="E2387" s="11">
        <v>42</v>
      </c>
      <c r="F2387" s="5" t="s">
        <v>4926</v>
      </c>
      <c r="G2387" s="5" t="s">
        <v>60</v>
      </c>
      <c r="H2387" s="5" t="str">
        <f t="shared" si="79"/>
        <v>UPDATE crash_VEH SET EVENT2txt = 'UNKN FIXED OBJ' where RTRIM(EVENT2)='42'</v>
      </c>
    </row>
    <row r="2388" spans="1:8" x14ac:dyDescent="0.25">
      <c r="A2388" s="7">
        <v>554</v>
      </c>
      <c r="B2388" s="6" t="s">
        <v>632</v>
      </c>
      <c r="C2388" s="7" t="s">
        <v>71</v>
      </c>
      <c r="D2388" s="11" t="s">
        <v>2473</v>
      </c>
      <c r="E2388" s="11">
        <v>42</v>
      </c>
      <c r="F2388" s="5" t="s">
        <v>4926</v>
      </c>
      <c r="G2388" s="5" t="s">
        <v>60</v>
      </c>
      <c r="H2388" s="5" t="str">
        <f t="shared" si="79"/>
        <v>UPDATE crash_VEH SET EVENT3txt = 'UNKN FIXED OBJ' where RTRIM(EVENT3)='42'</v>
      </c>
    </row>
    <row r="2389" spans="1:8" x14ac:dyDescent="0.25">
      <c r="A2389" s="7">
        <v>554</v>
      </c>
      <c r="B2389" s="6" t="s">
        <v>632</v>
      </c>
      <c r="C2389" s="7" t="s">
        <v>72</v>
      </c>
      <c r="D2389" s="11" t="s">
        <v>2473</v>
      </c>
      <c r="E2389" s="11">
        <v>42</v>
      </c>
      <c r="F2389" s="5" t="s">
        <v>4926</v>
      </c>
      <c r="G2389" s="5" t="s">
        <v>60</v>
      </c>
      <c r="H2389" s="5" t="str">
        <f t="shared" si="79"/>
        <v>UPDATE crash_VEH SET EVENT4txt = 'UNKN FIXED OBJ' where RTRIM(EVENT4)='42'</v>
      </c>
    </row>
    <row r="2390" spans="1:8" x14ac:dyDescent="0.25">
      <c r="A2390" s="7">
        <v>555</v>
      </c>
      <c r="B2390" s="6" t="s">
        <v>633</v>
      </c>
      <c r="C2390" s="7" t="s">
        <v>69</v>
      </c>
      <c r="D2390" s="11" t="s">
        <v>2475</v>
      </c>
      <c r="E2390" s="11">
        <v>51</v>
      </c>
      <c r="F2390" s="5" t="s">
        <v>4927</v>
      </c>
      <c r="G2390" s="5" t="s">
        <v>60</v>
      </c>
      <c r="H2390" s="5" t="str">
        <f t="shared" si="79"/>
        <v>UPDATE crash_VEH SET EVENT1txt = 'OVERTURN/ROLLOVR' where RTRIM(EVENT1)='51'</v>
      </c>
    </row>
    <row r="2391" spans="1:8" x14ac:dyDescent="0.25">
      <c r="A2391" s="7">
        <v>555</v>
      </c>
      <c r="B2391" s="6" t="s">
        <v>633</v>
      </c>
      <c r="C2391" s="7" t="s">
        <v>70</v>
      </c>
      <c r="D2391" s="11" t="s">
        <v>2475</v>
      </c>
      <c r="E2391" s="11">
        <v>51</v>
      </c>
      <c r="F2391" s="5" t="s">
        <v>4927</v>
      </c>
      <c r="G2391" s="5" t="s">
        <v>60</v>
      </c>
      <c r="H2391" s="5" t="str">
        <f t="shared" si="79"/>
        <v>UPDATE crash_VEH SET EVENT2txt = 'OVERTURN/ROLLOVR' where RTRIM(EVENT2)='51'</v>
      </c>
    </row>
    <row r="2392" spans="1:8" x14ac:dyDescent="0.25">
      <c r="A2392" s="7">
        <v>555</v>
      </c>
      <c r="B2392" s="6" t="s">
        <v>633</v>
      </c>
      <c r="C2392" s="7" t="s">
        <v>71</v>
      </c>
      <c r="D2392" s="11" t="s">
        <v>2475</v>
      </c>
      <c r="E2392" s="11">
        <v>51</v>
      </c>
      <c r="F2392" s="5" t="s">
        <v>4927</v>
      </c>
      <c r="G2392" s="5" t="s">
        <v>60</v>
      </c>
      <c r="H2392" s="5" t="str">
        <f t="shared" si="79"/>
        <v>UPDATE crash_VEH SET EVENT3txt = 'OVERTURN/ROLLOVR' where RTRIM(EVENT3)='51'</v>
      </c>
    </row>
    <row r="2393" spans="1:8" x14ac:dyDescent="0.25">
      <c r="A2393" s="7">
        <v>555</v>
      </c>
      <c r="B2393" s="6" t="s">
        <v>633</v>
      </c>
      <c r="C2393" s="7" t="s">
        <v>72</v>
      </c>
      <c r="D2393" s="11" t="s">
        <v>2475</v>
      </c>
      <c r="E2393" s="11">
        <v>51</v>
      </c>
      <c r="F2393" s="5" t="s">
        <v>4927</v>
      </c>
      <c r="G2393" s="5" t="s">
        <v>60</v>
      </c>
      <c r="H2393" s="5" t="str">
        <f t="shared" si="79"/>
        <v>UPDATE crash_VEH SET EVENT4txt = 'OVERTURN/ROLLOVR' where RTRIM(EVENT4)='51'</v>
      </c>
    </row>
    <row r="2394" spans="1:8" x14ac:dyDescent="0.25">
      <c r="A2394" s="7">
        <v>556</v>
      </c>
      <c r="B2394" s="6" t="s">
        <v>270</v>
      </c>
      <c r="C2394" s="7" t="s">
        <v>69</v>
      </c>
      <c r="D2394" s="11" t="s">
        <v>2476</v>
      </c>
      <c r="E2394" s="11">
        <v>52</v>
      </c>
      <c r="F2394" s="5" t="s">
        <v>4705</v>
      </c>
      <c r="G2394" s="5" t="s">
        <v>60</v>
      </c>
      <c r="H2394" s="5" t="str">
        <f t="shared" si="79"/>
        <v>UPDATE crash_VEH SET EVENT1txt = 'SUBMERSION' where RTRIM(EVENT1)='52'</v>
      </c>
    </row>
    <row r="2395" spans="1:8" x14ac:dyDescent="0.25">
      <c r="A2395" s="7">
        <v>556</v>
      </c>
      <c r="B2395" s="6" t="s">
        <v>270</v>
      </c>
      <c r="C2395" s="7" t="s">
        <v>70</v>
      </c>
      <c r="D2395" s="11" t="s">
        <v>2476</v>
      </c>
      <c r="E2395" s="11">
        <v>52</v>
      </c>
      <c r="F2395" s="5" t="s">
        <v>4705</v>
      </c>
      <c r="G2395" s="5" t="s">
        <v>60</v>
      </c>
      <c r="H2395" s="5" t="str">
        <f t="shared" si="79"/>
        <v>UPDATE crash_VEH SET EVENT2txt = 'SUBMERSION' where RTRIM(EVENT2)='52'</v>
      </c>
    </row>
    <row r="2396" spans="1:8" x14ac:dyDescent="0.25">
      <c r="A2396" s="7">
        <v>556</v>
      </c>
      <c r="B2396" s="6" t="s">
        <v>270</v>
      </c>
      <c r="C2396" s="7" t="s">
        <v>71</v>
      </c>
      <c r="D2396" s="11" t="s">
        <v>2476</v>
      </c>
      <c r="E2396" s="11">
        <v>52</v>
      </c>
      <c r="F2396" s="5" t="s">
        <v>4705</v>
      </c>
      <c r="G2396" s="5" t="s">
        <v>60</v>
      </c>
      <c r="H2396" s="5" t="str">
        <f t="shared" si="79"/>
        <v>UPDATE crash_VEH SET EVENT3txt = 'SUBMERSION' where RTRIM(EVENT3)='52'</v>
      </c>
    </row>
    <row r="2397" spans="1:8" x14ac:dyDescent="0.25">
      <c r="A2397" s="7">
        <v>556</v>
      </c>
      <c r="B2397" s="6" t="s">
        <v>270</v>
      </c>
      <c r="C2397" s="7" t="s">
        <v>72</v>
      </c>
      <c r="D2397" s="11" t="s">
        <v>2476</v>
      </c>
      <c r="E2397" s="11">
        <v>52</v>
      </c>
      <c r="F2397" s="5" t="s">
        <v>4705</v>
      </c>
      <c r="G2397" s="5" t="s">
        <v>60</v>
      </c>
      <c r="H2397" s="5" t="str">
        <f t="shared" si="79"/>
        <v>UPDATE crash_VEH SET EVENT4txt = 'SUBMERSION' where RTRIM(EVENT4)='52'</v>
      </c>
    </row>
    <row r="2398" spans="1:8" x14ac:dyDescent="0.25">
      <c r="A2398" s="7">
        <v>557</v>
      </c>
      <c r="B2398" s="6" t="s">
        <v>271</v>
      </c>
      <c r="C2398" s="7" t="s">
        <v>69</v>
      </c>
      <c r="D2398" s="11" t="s">
        <v>2477</v>
      </c>
      <c r="E2398" s="11">
        <v>53</v>
      </c>
      <c r="F2398" s="5" t="s">
        <v>4706</v>
      </c>
      <c r="G2398" s="5" t="s">
        <v>60</v>
      </c>
      <c r="H2398" s="5" t="str">
        <f t="shared" si="79"/>
        <v>UPDATE crash_VEH SET EVENT1txt = 'FIRE/EXPLOSION' where RTRIM(EVENT1)='53'</v>
      </c>
    </row>
    <row r="2399" spans="1:8" x14ac:dyDescent="0.25">
      <c r="A2399" s="7">
        <v>557</v>
      </c>
      <c r="B2399" s="6" t="s">
        <v>271</v>
      </c>
      <c r="C2399" s="7" t="s">
        <v>70</v>
      </c>
      <c r="D2399" s="11" t="s">
        <v>2477</v>
      </c>
      <c r="E2399" s="11">
        <v>53</v>
      </c>
      <c r="F2399" s="5" t="s">
        <v>4706</v>
      </c>
      <c r="G2399" s="5" t="s">
        <v>60</v>
      </c>
      <c r="H2399" s="5" t="str">
        <f t="shared" si="79"/>
        <v>UPDATE crash_VEH SET EVENT2txt = 'FIRE/EXPLOSION' where RTRIM(EVENT2)='53'</v>
      </c>
    </row>
    <row r="2400" spans="1:8" x14ac:dyDescent="0.25">
      <c r="A2400" s="7">
        <v>557</v>
      </c>
      <c r="B2400" s="6" t="s">
        <v>271</v>
      </c>
      <c r="C2400" s="7" t="s">
        <v>71</v>
      </c>
      <c r="D2400" s="11" t="s">
        <v>2477</v>
      </c>
      <c r="E2400" s="11">
        <v>53</v>
      </c>
      <c r="F2400" s="5" t="s">
        <v>4706</v>
      </c>
      <c r="G2400" s="5" t="s">
        <v>60</v>
      </c>
      <c r="H2400" s="5" t="str">
        <f t="shared" si="79"/>
        <v>UPDATE crash_VEH SET EVENT3txt = 'FIRE/EXPLOSION' where RTRIM(EVENT3)='53'</v>
      </c>
    </row>
    <row r="2401" spans="1:8" x14ac:dyDescent="0.25">
      <c r="A2401" s="7">
        <v>557</v>
      </c>
      <c r="B2401" s="6" t="s">
        <v>271</v>
      </c>
      <c r="C2401" s="7" t="s">
        <v>72</v>
      </c>
      <c r="D2401" s="11" t="s">
        <v>2477</v>
      </c>
      <c r="E2401" s="11">
        <v>53</v>
      </c>
      <c r="F2401" s="5" t="s">
        <v>4706</v>
      </c>
      <c r="G2401" s="5" t="s">
        <v>60</v>
      </c>
      <c r="H2401" s="5" t="str">
        <f t="shared" si="79"/>
        <v>UPDATE crash_VEH SET EVENT4txt = 'FIRE/EXPLOSION' where RTRIM(EVENT4)='53'</v>
      </c>
    </row>
    <row r="2402" spans="1:8" x14ac:dyDescent="0.25">
      <c r="A2402" s="7">
        <v>558</v>
      </c>
      <c r="B2402" s="6" t="s">
        <v>272</v>
      </c>
      <c r="C2402" s="7" t="s">
        <v>69</v>
      </c>
      <c r="D2402" s="11" t="s">
        <v>2478</v>
      </c>
      <c r="E2402" s="11">
        <v>54</v>
      </c>
      <c r="F2402" s="5" t="s">
        <v>2479</v>
      </c>
      <c r="G2402" s="5" t="s">
        <v>60</v>
      </c>
      <c r="H2402" s="5" t="str">
        <f t="shared" si="79"/>
        <v>UPDATE crash_VEH SET EVENT1txt = 'JACKKNIFE' where RTRIM(EVENT1)='54'</v>
      </c>
    </row>
    <row r="2403" spans="1:8" x14ac:dyDescent="0.25">
      <c r="A2403" s="7">
        <v>558</v>
      </c>
      <c r="B2403" s="6" t="s">
        <v>272</v>
      </c>
      <c r="C2403" s="7" t="s">
        <v>70</v>
      </c>
      <c r="D2403" s="11" t="s">
        <v>2478</v>
      </c>
      <c r="E2403" s="11">
        <v>54</v>
      </c>
      <c r="F2403" s="5" t="s">
        <v>2479</v>
      </c>
      <c r="G2403" s="5" t="s">
        <v>60</v>
      </c>
      <c r="H2403" s="5" t="str">
        <f t="shared" si="79"/>
        <v>UPDATE crash_VEH SET EVENT2txt = 'JACKKNIFE' where RTRIM(EVENT2)='54'</v>
      </c>
    </row>
    <row r="2404" spans="1:8" s="5" customFormat="1" x14ac:dyDescent="0.25">
      <c r="A2404" s="7">
        <v>558</v>
      </c>
      <c r="B2404" s="6" t="s">
        <v>272</v>
      </c>
      <c r="C2404" s="7" t="s">
        <v>71</v>
      </c>
      <c r="D2404" s="11" t="s">
        <v>2478</v>
      </c>
      <c r="E2404" s="11">
        <v>54</v>
      </c>
      <c r="F2404" s="5" t="s">
        <v>2479</v>
      </c>
      <c r="G2404" s="5" t="s">
        <v>60</v>
      </c>
      <c r="H2404" s="5" t="str">
        <f t="shared" si="79"/>
        <v>UPDATE crash_VEH SET EVENT3txt = 'JACKKNIFE' where RTRIM(EVENT3)='54'</v>
      </c>
    </row>
    <row r="2405" spans="1:8" s="5" customFormat="1" x14ac:dyDescent="0.25">
      <c r="A2405" s="7">
        <v>558</v>
      </c>
      <c r="B2405" s="6" t="s">
        <v>272</v>
      </c>
      <c r="C2405" s="7" t="s">
        <v>72</v>
      </c>
      <c r="D2405" s="11" t="s">
        <v>2478</v>
      </c>
      <c r="E2405" s="11">
        <v>54</v>
      </c>
      <c r="F2405" s="5" t="s">
        <v>2479</v>
      </c>
      <c r="G2405" s="5" t="s">
        <v>60</v>
      </c>
      <c r="H2405" s="5" t="str">
        <f t="shared" si="79"/>
        <v>UPDATE crash_VEH SET EVENT4txt = 'JACKKNIFE' where RTRIM(EVENT4)='54'</v>
      </c>
    </row>
    <row r="2406" spans="1:8" s="5" customFormat="1" x14ac:dyDescent="0.25">
      <c r="A2406" s="7">
        <v>559</v>
      </c>
      <c r="B2406" s="6" t="s">
        <v>634</v>
      </c>
      <c r="C2406" s="7" t="s">
        <v>69</v>
      </c>
      <c r="D2406" s="11" t="s">
        <v>2480</v>
      </c>
      <c r="E2406" s="11">
        <v>55</v>
      </c>
      <c r="F2406" s="5" t="s">
        <v>4928</v>
      </c>
      <c r="G2406" s="5" t="s">
        <v>60</v>
      </c>
      <c r="H2406" s="5" t="str">
        <f t="shared" ref="H2406:H2437" si="80">"UPDATE crash_"&amp;TRIM(G2406)&amp;" SET "&amp;TRIM(C2406)&amp;"txt = '"&amp;TRIM(F2406)&amp;"' where RTRIM("&amp;TRIM(C2406)&amp;")='"&amp;TRIM(E2406)&amp;"'"</f>
        <v>UPDATE crash_VEH SET EVENT1txt = 'LOS/SPL NON-HZMT' where RTRIM(EVENT1)='55'</v>
      </c>
    </row>
    <row r="2407" spans="1:8" s="5" customFormat="1" x14ac:dyDescent="0.25">
      <c r="A2407" s="7">
        <v>559</v>
      </c>
      <c r="B2407" s="6" t="s">
        <v>634</v>
      </c>
      <c r="C2407" s="7" t="s">
        <v>70</v>
      </c>
      <c r="D2407" s="11" t="s">
        <v>2480</v>
      </c>
      <c r="E2407" s="11">
        <v>55</v>
      </c>
      <c r="F2407" s="5" t="s">
        <v>4928</v>
      </c>
      <c r="G2407" s="5" t="s">
        <v>60</v>
      </c>
      <c r="H2407" s="5" t="str">
        <f t="shared" si="80"/>
        <v>UPDATE crash_VEH SET EVENT2txt = 'LOS/SPL NON-HZMT' where RTRIM(EVENT2)='55'</v>
      </c>
    </row>
    <row r="2408" spans="1:8" s="5" customFormat="1" x14ac:dyDescent="0.25">
      <c r="A2408" s="7">
        <v>559</v>
      </c>
      <c r="B2408" s="6" t="s">
        <v>634</v>
      </c>
      <c r="C2408" s="7" t="s">
        <v>71</v>
      </c>
      <c r="D2408" s="11" t="s">
        <v>2480</v>
      </c>
      <c r="E2408" s="11">
        <v>55</v>
      </c>
      <c r="F2408" s="5" t="s">
        <v>4928</v>
      </c>
      <c r="G2408" s="5" t="s">
        <v>60</v>
      </c>
      <c r="H2408" s="5" t="str">
        <f t="shared" si="80"/>
        <v>UPDATE crash_VEH SET EVENT3txt = 'LOS/SPL NON-HZMT' where RTRIM(EVENT3)='55'</v>
      </c>
    </row>
    <row r="2409" spans="1:8" s="5" customFormat="1" x14ac:dyDescent="0.25">
      <c r="A2409" s="7">
        <v>559</v>
      </c>
      <c r="B2409" s="6" t="s">
        <v>634</v>
      </c>
      <c r="C2409" s="7" t="s">
        <v>72</v>
      </c>
      <c r="D2409" s="11" t="s">
        <v>2480</v>
      </c>
      <c r="E2409" s="11">
        <v>55</v>
      </c>
      <c r="F2409" s="5" t="s">
        <v>4928</v>
      </c>
      <c r="G2409" s="5" t="s">
        <v>60</v>
      </c>
      <c r="H2409" s="5" t="str">
        <f t="shared" si="80"/>
        <v>UPDATE crash_VEH SET EVENT4txt = 'LOS/SPL NON-HZMT' where RTRIM(EVENT4)='55'</v>
      </c>
    </row>
    <row r="2410" spans="1:8" s="5" customFormat="1" x14ac:dyDescent="0.25">
      <c r="A2410" s="7">
        <v>560</v>
      </c>
      <c r="B2410" s="6" t="s">
        <v>635</v>
      </c>
      <c r="C2410" s="7" t="s">
        <v>69</v>
      </c>
      <c r="D2410" s="11" t="s">
        <v>2481</v>
      </c>
      <c r="E2410" s="11">
        <v>56</v>
      </c>
      <c r="F2410" s="5" t="s">
        <v>4929</v>
      </c>
      <c r="G2410" s="5" t="s">
        <v>60</v>
      </c>
      <c r="H2410" s="5" t="str">
        <f t="shared" si="80"/>
        <v>UPDATE crash_VEH SET EVENT1txt = 'LOSS/SPIL HAZMAT' where RTRIM(EVENT1)='56'</v>
      </c>
    </row>
    <row r="2411" spans="1:8" s="5" customFormat="1" x14ac:dyDescent="0.25">
      <c r="A2411" s="7">
        <v>560</v>
      </c>
      <c r="B2411" s="6" t="s">
        <v>635</v>
      </c>
      <c r="C2411" s="7" t="s">
        <v>70</v>
      </c>
      <c r="D2411" s="11" t="s">
        <v>2481</v>
      </c>
      <c r="E2411" s="11">
        <v>56</v>
      </c>
      <c r="F2411" s="5" t="s">
        <v>4929</v>
      </c>
      <c r="G2411" s="5" t="s">
        <v>60</v>
      </c>
      <c r="H2411" s="5" t="str">
        <f t="shared" si="80"/>
        <v>UPDATE crash_VEH SET EVENT2txt = 'LOSS/SPIL HAZMAT' where RTRIM(EVENT2)='56'</v>
      </c>
    </row>
    <row r="2412" spans="1:8" s="5" customFormat="1" x14ac:dyDescent="0.25">
      <c r="A2412" s="7">
        <v>560</v>
      </c>
      <c r="B2412" s="6" t="s">
        <v>635</v>
      </c>
      <c r="C2412" s="7" t="s">
        <v>71</v>
      </c>
      <c r="D2412" s="11" t="s">
        <v>2481</v>
      </c>
      <c r="E2412" s="11">
        <v>56</v>
      </c>
      <c r="F2412" s="5" t="s">
        <v>4929</v>
      </c>
      <c r="G2412" s="5" t="s">
        <v>60</v>
      </c>
      <c r="H2412" s="5" t="str">
        <f t="shared" si="80"/>
        <v>UPDATE crash_VEH SET EVENT3txt = 'LOSS/SPIL HAZMAT' where RTRIM(EVENT3)='56'</v>
      </c>
    </row>
    <row r="2413" spans="1:8" s="5" customFormat="1" x14ac:dyDescent="0.25">
      <c r="A2413" s="7">
        <v>560</v>
      </c>
      <c r="B2413" s="6" t="s">
        <v>635</v>
      </c>
      <c r="C2413" s="7" t="s">
        <v>72</v>
      </c>
      <c r="D2413" s="11" t="s">
        <v>2481</v>
      </c>
      <c r="E2413" s="11">
        <v>56</v>
      </c>
      <c r="F2413" s="5" t="s">
        <v>4929</v>
      </c>
      <c r="G2413" s="5" t="s">
        <v>60</v>
      </c>
      <c r="H2413" s="5" t="str">
        <f t="shared" si="80"/>
        <v>UPDATE crash_VEH SET EVENT4txt = 'LOSS/SPIL HAZMAT' where RTRIM(EVENT4)='56'</v>
      </c>
    </row>
    <row r="2414" spans="1:8" s="5" customFormat="1" x14ac:dyDescent="0.25">
      <c r="A2414" s="7">
        <v>561</v>
      </c>
      <c r="B2414" s="6" t="s">
        <v>636</v>
      </c>
      <c r="C2414" s="7" t="s">
        <v>69</v>
      </c>
      <c r="D2414" s="11" t="s">
        <v>2500</v>
      </c>
      <c r="E2414" s="11">
        <v>57</v>
      </c>
      <c r="F2414" s="5" t="s">
        <v>4871</v>
      </c>
      <c r="G2414" s="5" t="s">
        <v>60</v>
      </c>
      <c r="H2414" s="5" t="str">
        <f t="shared" si="80"/>
        <v>UPDATE crash_VEH SET EVENT1txt = 'RAN OFF RD-RIGHT' where RTRIM(EVENT1)='57'</v>
      </c>
    </row>
    <row r="2415" spans="1:8" s="5" customFormat="1" x14ac:dyDescent="0.25">
      <c r="A2415" s="7">
        <v>561</v>
      </c>
      <c r="B2415" s="6" t="s">
        <v>636</v>
      </c>
      <c r="C2415" s="7" t="s">
        <v>70</v>
      </c>
      <c r="D2415" s="11" t="s">
        <v>2500</v>
      </c>
      <c r="E2415" s="11">
        <v>57</v>
      </c>
      <c r="F2415" s="5" t="s">
        <v>4871</v>
      </c>
      <c r="G2415" s="5" t="s">
        <v>60</v>
      </c>
      <c r="H2415" s="5" t="str">
        <f t="shared" si="80"/>
        <v>UPDATE crash_VEH SET EVENT2txt = 'RAN OFF RD-RIGHT' where RTRIM(EVENT2)='57'</v>
      </c>
    </row>
    <row r="2416" spans="1:8" s="5" customFormat="1" x14ac:dyDescent="0.25">
      <c r="A2416" s="7">
        <v>561</v>
      </c>
      <c r="B2416" s="6" t="s">
        <v>636</v>
      </c>
      <c r="C2416" s="7" t="s">
        <v>71</v>
      </c>
      <c r="D2416" s="11" t="s">
        <v>2500</v>
      </c>
      <c r="E2416" s="11">
        <v>57</v>
      </c>
      <c r="F2416" s="5" t="s">
        <v>4871</v>
      </c>
      <c r="G2416" s="5" t="s">
        <v>60</v>
      </c>
      <c r="H2416" s="5" t="str">
        <f t="shared" si="80"/>
        <v>UPDATE crash_VEH SET EVENT3txt = 'RAN OFF RD-RIGHT' where RTRIM(EVENT3)='57'</v>
      </c>
    </row>
    <row r="2417" spans="1:8" s="5" customFormat="1" x14ac:dyDescent="0.25">
      <c r="A2417" s="7">
        <v>561</v>
      </c>
      <c r="B2417" s="6" t="s">
        <v>636</v>
      </c>
      <c r="C2417" s="7" t="s">
        <v>72</v>
      </c>
      <c r="D2417" s="11" t="s">
        <v>2500</v>
      </c>
      <c r="E2417" s="11">
        <v>57</v>
      </c>
      <c r="F2417" s="5" t="s">
        <v>4871</v>
      </c>
      <c r="G2417" s="5" t="s">
        <v>60</v>
      </c>
      <c r="H2417" s="5" t="str">
        <f t="shared" si="80"/>
        <v>UPDATE crash_VEH SET EVENT4txt = 'RAN OFF RD-RIGHT' where RTRIM(EVENT4)='57'</v>
      </c>
    </row>
    <row r="2418" spans="1:8" s="5" customFormat="1" x14ac:dyDescent="0.25">
      <c r="A2418" s="7">
        <v>562</v>
      </c>
      <c r="B2418" s="6" t="s">
        <v>637</v>
      </c>
      <c r="C2418" s="7" t="s">
        <v>69</v>
      </c>
      <c r="D2418" s="11" t="s">
        <v>2550</v>
      </c>
      <c r="E2418" s="11">
        <v>58</v>
      </c>
      <c r="F2418" s="5" t="s">
        <v>4930</v>
      </c>
      <c r="G2418" s="5" t="s">
        <v>60</v>
      </c>
      <c r="H2418" s="5" t="str">
        <f t="shared" si="80"/>
        <v>UPDATE crash_VEH SET EVENT1txt = 'RAN OFF RD--LEFT' where RTRIM(EVENT1)='58'</v>
      </c>
    </row>
    <row r="2419" spans="1:8" s="5" customFormat="1" x14ac:dyDescent="0.25">
      <c r="A2419" s="7">
        <v>562</v>
      </c>
      <c r="B2419" s="6" t="s">
        <v>637</v>
      </c>
      <c r="C2419" s="7" t="s">
        <v>70</v>
      </c>
      <c r="D2419" s="11" t="s">
        <v>2550</v>
      </c>
      <c r="E2419" s="11">
        <v>58</v>
      </c>
      <c r="F2419" s="5" t="s">
        <v>4930</v>
      </c>
      <c r="G2419" s="5" t="s">
        <v>60</v>
      </c>
      <c r="H2419" s="5" t="str">
        <f t="shared" si="80"/>
        <v>UPDATE crash_VEH SET EVENT2txt = 'RAN OFF RD--LEFT' where RTRIM(EVENT2)='58'</v>
      </c>
    </row>
    <row r="2420" spans="1:8" s="5" customFormat="1" x14ac:dyDescent="0.25">
      <c r="A2420" s="7">
        <v>562</v>
      </c>
      <c r="B2420" s="6" t="s">
        <v>637</v>
      </c>
      <c r="C2420" s="7" t="s">
        <v>71</v>
      </c>
      <c r="D2420" s="11" t="s">
        <v>2550</v>
      </c>
      <c r="E2420" s="11">
        <v>58</v>
      </c>
      <c r="F2420" s="5" t="s">
        <v>4930</v>
      </c>
      <c r="G2420" s="5" t="s">
        <v>60</v>
      </c>
      <c r="H2420" s="5" t="str">
        <f t="shared" si="80"/>
        <v>UPDATE crash_VEH SET EVENT3txt = 'RAN OFF RD--LEFT' where RTRIM(EVENT3)='58'</v>
      </c>
    </row>
    <row r="2421" spans="1:8" s="5" customFormat="1" x14ac:dyDescent="0.25">
      <c r="A2421" s="7">
        <v>562</v>
      </c>
      <c r="B2421" s="6" t="s">
        <v>637</v>
      </c>
      <c r="C2421" s="7" t="s">
        <v>72</v>
      </c>
      <c r="D2421" s="11" t="s">
        <v>2550</v>
      </c>
      <c r="E2421" s="11">
        <v>58</v>
      </c>
      <c r="F2421" s="5" t="s">
        <v>4930</v>
      </c>
      <c r="G2421" s="5" t="s">
        <v>60</v>
      </c>
      <c r="H2421" s="5" t="str">
        <f t="shared" si="80"/>
        <v>UPDATE crash_VEH SET EVENT4txt = 'RAN OFF RD--LEFT' where RTRIM(EVENT4)='58'</v>
      </c>
    </row>
    <row r="2422" spans="1:8" s="5" customFormat="1" x14ac:dyDescent="0.25">
      <c r="A2422" s="7">
        <v>563</v>
      </c>
      <c r="B2422" s="6" t="s">
        <v>638</v>
      </c>
      <c r="C2422" s="7" t="s">
        <v>69</v>
      </c>
      <c r="D2422" s="11" t="s">
        <v>2551</v>
      </c>
      <c r="E2422" s="11">
        <v>59</v>
      </c>
      <c r="F2422" s="5" t="s">
        <v>4931</v>
      </c>
      <c r="G2422" s="5" t="s">
        <v>60</v>
      </c>
      <c r="H2422" s="5" t="str">
        <f t="shared" si="80"/>
        <v>UPDATE crash_VEH SET EVENT1txt = 'EQUIPMENT FAILUR' where RTRIM(EVENT1)='59'</v>
      </c>
    </row>
    <row r="2423" spans="1:8" s="5" customFormat="1" x14ac:dyDescent="0.25">
      <c r="A2423" s="7">
        <v>563</v>
      </c>
      <c r="B2423" s="6" t="s">
        <v>638</v>
      </c>
      <c r="C2423" s="7" t="s">
        <v>70</v>
      </c>
      <c r="D2423" s="11" t="s">
        <v>2551</v>
      </c>
      <c r="E2423" s="11">
        <v>59</v>
      </c>
      <c r="F2423" s="5" t="s">
        <v>4931</v>
      </c>
      <c r="G2423" s="5" t="s">
        <v>60</v>
      </c>
      <c r="H2423" s="5" t="str">
        <f t="shared" si="80"/>
        <v>UPDATE crash_VEH SET EVENT2txt = 'EQUIPMENT FAILUR' where RTRIM(EVENT2)='59'</v>
      </c>
    </row>
    <row r="2424" spans="1:8" s="5" customFormat="1" x14ac:dyDescent="0.25">
      <c r="A2424" s="7">
        <v>563</v>
      </c>
      <c r="B2424" s="6" t="s">
        <v>638</v>
      </c>
      <c r="C2424" s="7" t="s">
        <v>71</v>
      </c>
      <c r="D2424" s="11" t="s">
        <v>2551</v>
      </c>
      <c r="E2424" s="11">
        <v>59</v>
      </c>
      <c r="F2424" s="5" t="s">
        <v>4931</v>
      </c>
      <c r="G2424" s="5" t="s">
        <v>60</v>
      </c>
      <c r="H2424" s="5" t="str">
        <f t="shared" si="80"/>
        <v>UPDATE crash_VEH SET EVENT3txt = 'EQUIPMENT FAILUR' where RTRIM(EVENT3)='59'</v>
      </c>
    </row>
    <row r="2425" spans="1:8" s="5" customFormat="1" x14ac:dyDescent="0.25">
      <c r="A2425" s="7">
        <v>563</v>
      </c>
      <c r="B2425" s="6" t="s">
        <v>638</v>
      </c>
      <c r="C2425" s="7" t="s">
        <v>72</v>
      </c>
      <c r="D2425" s="11" t="s">
        <v>2551</v>
      </c>
      <c r="E2425" s="11">
        <v>59</v>
      </c>
      <c r="F2425" s="5" t="s">
        <v>4931</v>
      </c>
      <c r="G2425" s="5" t="s">
        <v>60</v>
      </c>
      <c r="H2425" s="5" t="str">
        <f t="shared" si="80"/>
        <v>UPDATE crash_VEH SET EVENT4txt = 'EQUIPMENT FAILUR' where RTRIM(EVENT4)='59'</v>
      </c>
    </row>
    <row r="2426" spans="1:8" s="5" customFormat="1" x14ac:dyDescent="0.25">
      <c r="A2426" s="7">
        <v>564</v>
      </c>
      <c r="B2426" s="6" t="s">
        <v>639</v>
      </c>
      <c r="C2426" s="7" t="s">
        <v>69</v>
      </c>
      <c r="D2426" s="11" t="s">
        <v>2553</v>
      </c>
      <c r="E2426" s="11">
        <v>60</v>
      </c>
      <c r="F2426" s="5" t="s">
        <v>4932</v>
      </c>
      <c r="G2426" s="5" t="s">
        <v>60</v>
      </c>
      <c r="H2426" s="5" t="str">
        <f t="shared" si="80"/>
        <v>UPDATE crash_VEH SET EVENT1txt = 'SEPARTN OF UNITS' where RTRIM(EVENT1)='60'</v>
      </c>
    </row>
    <row r="2427" spans="1:8" s="5" customFormat="1" x14ac:dyDescent="0.25">
      <c r="A2427" s="7">
        <v>564</v>
      </c>
      <c r="B2427" s="6" t="s">
        <v>639</v>
      </c>
      <c r="C2427" s="7" t="s">
        <v>70</v>
      </c>
      <c r="D2427" s="11" t="s">
        <v>2553</v>
      </c>
      <c r="E2427" s="11">
        <v>60</v>
      </c>
      <c r="F2427" s="5" t="s">
        <v>4932</v>
      </c>
      <c r="G2427" s="5" t="s">
        <v>60</v>
      </c>
      <c r="H2427" s="5" t="str">
        <f t="shared" si="80"/>
        <v>UPDATE crash_VEH SET EVENT2txt = 'SEPARTN OF UNITS' where RTRIM(EVENT2)='60'</v>
      </c>
    </row>
    <row r="2428" spans="1:8" s="5" customFormat="1" x14ac:dyDescent="0.25">
      <c r="A2428" s="7">
        <v>564</v>
      </c>
      <c r="B2428" s="6" t="s">
        <v>639</v>
      </c>
      <c r="C2428" s="7" t="s">
        <v>71</v>
      </c>
      <c r="D2428" s="11" t="s">
        <v>2553</v>
      </c>
      <c r="E2428" s="11">
        <v>60</v>
      </c>
      <c r="F2428" s="5" t="s">
        <v>4932</v>
      </c>
      <c r="G2428" s="5" t="s">
        <v>60</v>
      </c>
      <c r="H2428" s="5" t="str">
        <f t="shared" si="80"/>
        <v>UPDATE crash_VEH SET EVENT3txt = 'SEPARTN OF UNITS' where RTRIM(EVENT3)='60'</v>
      </c>
    </row>
    <row r="2429" spans="1:8" s="5" customFormat="1" x14ac:dyDescent="0.25">
      <c r="A2429" s="7">
        <v>564</v>
      </c>
      <c r="B2429" s="6" t="s">
        <v>639</v>
      </c>
      <c r="C2429" s="7" t="s">
        <v>72</v>
      </c>
      <c r="D2429" s="11" t="s">
        <v>2553</v>
      </c>
      <c r="E2429" s="11">
        <v>60</v>
      </c>
      <c r="F2429" s="5" t="s">
        <v>4932</v>
      </c>
      <c r="G2429" s="5" t="s">
        <v>60</v>
      </c>
      <c r="H2429" s="5" t="str">
        <f t="shared" si="80"/>
        <v>UPDATE crash_VEH SET EVENT4txt = 'SEPARTN OF UNITS' where RTRIM(EVENT4)='60'</v>
      </c>
    </row>
    <row r="2430" spans="1:8" s="5" customFormat="1" x14ac:dyDescent="0.25">
      <c r="A2430" s="7">
        <v>565</v>
      </c>
      <c r="B2430" s="6" t="s">
        <v>640</v>
      </c>
      <c r="C2430" s="7" t="s">
        <v>69</v>
      </c>
      <c r="D2430" s="11" t="s">
        <v>2526</v>
      </c>
      <c r="E2430" s="11">
        <v>61</v>
      </c>
      <c r="F2430" s="5" t="s">
        <v>4933</v>
      </c>
      <c r="G2430" s="5" t="s">
        <v>60</v>
      </c>
      <c r="H2430" s="5" t="str">
        <f t="shared" si="80"/>
        <v>UPDATE crash_VEH SET EVENT1txt = 'DOWNHILL RUNAWAY' where RTRIM(EVENT1)='61'</v>
      </c>
    </row>
    <row r="2431" spans="1:8" s="5" customFormat="1" x14ac:dyDescent="0.25">
      <c r="A2431" s="7">
        <v>565</v>
      </c>
      <c r="B2431" s="6" t="s">
        <v>640</v>
      </c>
      <c r="C2431" s="7" t="s">
        <v>70</v>
      </c>
      <c r="D2431" s="11" t="s">
        <v>2526</v>
      </c>
      <c r="E2431" s="11">
        <v>61</v>
      </c>
      <c r="F2431" s="5" t="s">
        <v>4933</v>
      </c>
      <c r="G2431" s="5" t="s">
        <v>60</v>
      </c>
      <c r="H2431" s="5" t="str">
        <f t="shared" si="80"/>
        <v>UPDATE crash_VEH SET EVENT2txt = 'DOWNHILL RUNAWAY' where RTRIM(EVENT2)='61'</v>
      </c>
    </row>
    <row r="2432" spans="1:8" s="5" customFormat="1" x14ac:dyDescent="0.25">
      <c r="A2432" s="7">
        <v>565</v>
      </c>
      <c r="B2432" s="6" t="s">
        <v>640</v>
      </c>
      <c r="C2432" s="7" t="s">
        <v>71</v>
      </c>
      <c r="D2432" s="11" t="s">
        <v>2526</v>
      </c>
      <c r="E2432" s="11">
        <v>61</v>
      </c>
      <c r="F2432" s="5" t="s">
        <v>4933</v>
      </c>
      <c r="G2432" s="5" t="s">
        <v>60</v>
      </c>
      <c r="H2432" s="5" t="str">
        <f t="shared" si="80"/>
        <v>UPDATE crash_VEH SET EVENT3txt = 'DOWNHILL RUNAWAY' where RTRIM(EVENT3)='61'</v>
      </c>
    </row>
    <row r="2433" spans="1:8" s="5" customFormat="1" x14ac:dyDescent="0.25">
      <c r="A2433" s="7">
        <v>565</v>
      </c>
      <c r="B2433" s="6" t="s">
        <v>640</v>
      </c>
      <c r="C2433" s="7" t="s">
        <v>72</v>
      </c>
      <c r="D2433" s="11" t="s">
        <v>2526</v>
      </c>
      <c r="E2433" s="11">
        <v>61</v>
      </c>
      <c r="F2433" s="5" t="s">
        <v>4933</v>
      </c>
      <c r="G2433" s="5" t="s">
        <v>60</v>
      </c>
      <c r="H2433" s="5" t="str">
        <f t="shared" si="80"/>
        <v>UPDATE crash_VEH SET EVENT4txt = 'DOWNHILL RUNAWAY' where RTRIM(EVENT4)='61'</v>
      </c>
    </row>
    <row r="2434" spans="1:8" s="5" customFormat="1" x14ac:dyDescent="0.25">
      <c r="A2434" s="7">
        <v>566</v>
      </c>
      <c r="B2434" s="6" t="s">
        <v>641</v>
      </c>
      <c r="C2434" s="7" t="s">
        <v>69</v>
      </c>
      <c r="D2434" s="11" t="s">
        <v>2554</v>
      </c>
      <c r="E2434" s="11">
        <v>62</v>
      </c>
      <c r="F2434" s="5" t="s">
        <v>4934</v>
      </c>
      <c r="G2434" s="5" t="s">
        <v>60</v>
      </c>
      <c r="H2434" s="5" t="str">
        <f t="shared" si="80"/>
        <v>UPDATE crash_VEH SET EVENT1txt = 'CROSS MED/CENTRL' where RTRIM(EVENT1)='62'</v>
      </c>
    </row>
    <row r="2435" spans="1:8" s="5" customFormat="1" x14ac:dyDescent="0.25">
      <c r="A2435" s="7">
        <v>566</v>
      </c>
      <c r="B2435" s="6" t="s">
        <v>641</v>
      </c>
      <c r="C2435" s="7" t="s">
        <v>70</v>
      </c>
      <c r="D2435" s="11" t="s">
        <v>2554</v>
      </c>
      <c r="E2435" s="11">
        <v>62</v>
      </c>
      <c r="F2435" s="5" t="s">
        <v>4934</v>
      </c>
      <c r="G2435" s="5" t="s">
        <v>60</v>
      </c>
      <c r="H2435" s="5" t="str">
        <f t="shared" si="80"/>
        <v>UPDATE crash_VEH SET EVENT2txt = 'CROSS MED/CENTRL' where RTRIM(EVENT2)='62'</v>
      </c>
    </row>
    <row r="2436" spans="1:8" s="5" customFormat="1" x14ac:dyDescent="0.25">
      <c r="A2436" s="7">
        <v>566</v>
      </c>
      <c r="B2436" s="6" t="s">
        <v>641</v>
      </c>
      <c r="C2436" s="7" t="s">
        <v>71</v>
      </c>
      <c r="D2436" s="11" t="s">
        <v>2554</v>
      </c>
      <c r="E2436" s="11">
        <v>62</v>
      </c>
      <c r="F2436" s="5" t="s">
        <v>4934</v>
      </c>
      <c r="G2436" s="5" t="s">
        <v>60</v>
      </c>
      <c r="H2436" s="5" t="str">
        <f t="shared" si="80"/>
        <v>UPDATE crash_VEH SET EVENT3txt = 'CROSS MED/CENTRL' where RTRIM(EVENT3)='62'</v>
      </c>
    </row>
    <row r="2437" spans="1:8" s="5" customFormat="1" x14ac:dyDescent="0.25">
      <c r="A2437" s="7">
        <v>566</v>
      </c>
      <c r="B2437" s="6" t="s">
        <v>641</v>
      </c>
      <c r="C2437" s="7" t="s">
        <v>72</v>
      </c>
      <c r="D2437" s="11" t="s">
        <v>2554</v>
      </c>
      <c r="E2437" s="11">
        <v>62</v>
      </c>
      <c r="F2437" s="5" t="s">
        <v>4934</v>
      </c>
      <c r="G2437" s="5" t="s">
        <v>60</v>
      </c>
      <c r="H2437" s="5" t="str">
        <f t="shared" si="80"/>
        <v>UPDATE crash_VEH SET EVENT4txt = 'CROSS MED/CENTRL' where RTRIM(EVENT4)='62'</v>
      </c>
    </row>
    <row r="2438" spans="1:8" s="5" customFormat="1" x14ac:dyDescent="0.25">
      <c r="A2438" s="7">
        <v>567</v>
      </c>
      <c r="B2438" s="6" t="s">
        <v>642</v>
      </c>
      <c r="C2438" s="7" t="s">
        <v>69</v>
      </c>
      <c r="D2438" s="11" t="s">
        <v>2556</v>
      </c>
      <c r="E2438" s="11">
        <v>63</v>
      </c>
      <c r="F2438" s="5" t="s">
        <v>2726</v>
      </c>
      <c r="G2438" s="5" t="s">
        <v>60</v>
      </c>
      <c r="H2438" s="5" t="str">
        <f t="shared" ref="H2438:H2465" si="81">"UPDATE crash_"&amp;TRIM(G2438)&amp;" SET "&amp;TRIM(C2438)&amp;"txt = '"&amp;TRIM(F2438)&amp;"' where RTRIM("&amp;TRIM(C2438)&amp;")='"&amp;TRIM(E2438)&amp;"'"</f>
        <v>UPDATE crash_VEH SET EVENT1txt = 'CARGO/EQP SHIFT' where RTRIM(EVENT1)='63'</v>
      </c>
    </row>
    <row r="2439" spans="1:8" s="5" customFormat="1" x14ac:dyDescent="0.25">
      <c r="A2439" s="7">
        <v>567</v>
      </c>
      <c r="B2439" s="6" t="s">
        <v>642</v>
      </c>
      <c r="C2439" s="7" t="s">
        <v>70</v>
      </c>
      <c r="D2439" s="11" t="s">
        <v>2556</v>
      </c>
      <c r="E2439" s="11">
        <v>63</v>
      </c>
      <c r="F2439" s="5" t="s">
        <v>2726</v>
      </c>
      <c r="G2439" s="5" t="s">
        <v>60</v>
      </c>
      <c r="H2439" s="5" t="str">
        <f t="shared" si="81"/>
        <v>UPDATE crash_VEH SET EVENT2txt = 'CARGO/EQP SHIFT' where RTRIM(EVENT2)='63'</v>
      </c>
    </row>
    <row r="2440" spans="1:8" s="5" customFormat="1" x14ac:dyDescent="0.25">
      <c r="A2440" s="7">
        <v>567</v>
      </c>
      <c r="B2440" s="6" t="s">
        <v>642</v>
      </c>
      <c r="C2440" s="7" t="s">
        <v>71</v>
      </c>
      <c r="D2440" s="11" t="s">
        <v>2556</v>
      </c>
      <c r="E2440" s="11">
        <v>63</v>
      </c>
      <c r="F2440" s="5" t="s">
        <v>2726</v>
      </c>
      <c r="G2440" s="5" t="s">
        <v>60</v>
      </c>
      <c r="H2440" s="5" t="str">
        <f t="shared" si="81"/>
        <v>UPDATE crash_VEH SET EVENT3txt = 'CARGO/EQP SHIFT' where RTRIM(EVENT3)='63'</v>
      </c>
    </row>
    <row r="2441" spans="1:8" s="5" customFormat="1" x14ac:dyDescent="0.25">
      <c r="A2441" s="7">
        <v>567</v>
      </c>
      <c r="B2441" s="6" t="s">
        <v>642</v>
      </c>
      <c r="C2441" s="7" t="s">
        <v>72</v>
      </c>
      <c r="D2441" s="11" t="s">
        <v>2556</v>
      </c>
      <c r="E2441" s="11">
        <v>63</v>
      </c>
      <c r="F2441" s="5" t="s">
        <v>2726</v>
      </c>
      <c r="G2441" s="5" t="s">
        <v>60</v>
      </c>
      <c r="H2441" s="5" t="str">
        <f t="shared" si="81"/>
        <v>UPDATE crash_VEH SET EVENT4txt = 'CARGO/EQP SHIFT' where RTRIM(EVENT4)='63'</v>
      </c>
    </row>
    <row r="2442" spans="1:8" s="5" customFormat="1" x14ac:dyDescent="0.25">
      <c r="A2442" s="7">
        <v>568</v>
      </c>
      <c r="B2442" s="6" t="s">
        <v>643</v>
      </c>
      <c r="C2442" s="7" t="s">
        <v>69</v>
      </c>
      <c r="D2442" s="11" t="s">
        <v>2482</v>
      </c>
      <c r="E2442" s="11">
        <v>64</v>
      </c>
      <c r="F2442" s="5" t="s">
        <v>4935</v>
      </c>
      <c r="G2442" s="5" t="s">
        <v>60</v>
      </c>
      <c r="H2442" s="5" t="str">
        <f t="shared" si="81"/>
        <v>UPDATE crash_VEH SET EVENT1txt = 'NONCOL--OTH TYPE' where RTRIM(EVENT1)='64'</v>
      </c>
    </row>
    <row r="2443" spans="1:8" s="5" customFormat="1" x14ac:dyDescent="0.25">
      <c r="A2443" s="7">
        <v>568</v>
      </c>
      <c r="B2443" s="6" t="s">
        <v>643</v>
      </c>
      <c r="C2443" s="7" t="s">
        <v>70</v>
      </c>
      <c r="D2443" s="11" t="s">
        <v>2482</v>
      </c>
      <c r="E2443" s="11">
        <v>64</v>
      </c>
      <c r="F2443" s="5" t="s">
        <v>4935</v>
      </c>
      <c r="G2443" s="5" t="s">
        <v>60</v>
      </c>
      <c r="H2443" s="5" t="str">
        <f t="shared" si="81"/>
        <v>UPDATE crash_VEH SET EVENT2txt = 'NONCOL--OTH TYPE' where RTRIM(EVENT2)='64'</v>
      </c>
    </row>
    <row r="2444" spans="1:8" s="5" customFormat="1" x14ac:dyDescent="0.25">
      <c r="A2444" s="7">
        <v>568</v>
      </c>
      <c r="B2444" s="6" t="s">
        <v>643</v>
      </c>
      <c r="C2444" s="7" t="s">
        <v>71</v>
      </c>
      <c r="D2444" s="11" t="s">
        <v>2482</v>
      </c>
      <c r="E2444" s="11">
        <v>64</v>
      </c>
      <c r="F2444" s="5" t="s">
        <v>4935</v>
      </c>
      <c r="G2444" s="5" t="s">
        <v>60</v>
      </c>
      <c r="H2444" s="5" t="str">
        <f t="shared" si="81"/>
        <v>UPDATE crash_VEH SET EVENT3txt = 'NONCOL--OTH TYPE' where RTRIM(EVENT3)='64'</v>
      </c>
    </row>
    <row r="2445" spans="1:8" s="5" customFormat="1" x14ac:dyDescent="0.25">
      <c r="A2445" s="7">
        <v>568</v>
      </c>
      <c r="B2445" s="6" t="s">
        <v>643</v>
      </c>
      <c r="C2445" s="7" t="s">
        <v>72</v>
      </c>
      <c r="D2445" s="11" t="s">
        <v>2482</v>
      </c>
      <c r="E2445" s="11">
        <v>64</v>
      </c>
      <c r="F2445" s="5" t="s">
        <v>4935</v>
      </c>
      <c r="G2445" s="5" t="s">
        <v>60</v>
      </c>
      <c r="H2445" s="5" t="str">
        <f t="shared" si="81"/>
        <v>UPDATE crash_VEH SET EVENT4txt = 'NONCOL--OTH TYPE' where RTRIM(EVENT4)='64'</v>
      </c>
    </row>
    <row r="2446" spans="1:8" s="5" customFormat="1" x14ac:dyDescent="0.25">
      <c r="A2446" s="7">
        <v>569</v>
      </c>
      <c r="B2446" s="6" t="s">
        <v>644</v>
      </c>
      <c r="C2446" s="7" t="s">
        <v>69</v>
      </c>
      <c r="D2446" s="11" t="s">
        <v>2483</v>
      </c>
      <c r="E2446" s="11">
        <v>65</v>
      </c>
      <c r="F2446" s="5" t="s">
        <v>4936</v>
      </c>
      <c r="G2446" s="5" t="s">
        <v>60</v>
      </c>
      <c r="H2446" s="5" t="str">
        <f t="shared" si="81"/>
        <v>UPDATE crash_VEH SET EVENT1txt = 'NONCOL-UNKN TYPE' where RTRIM(EVENT1)='65'</v>
      </c>
    </row>
    <row r="2447" spans="1:8" s="5" customFormat="1" x14ac:dyDescent="0.25">
      <c r="A2447" s="7">
        <v>569</v>
      </c>
      <c r="B2447" s="6" t="s">
        <v>644</v>
      </c>
      <c r="C2447" s="7" t="s">
        <v>70</v>
      </c>
      <c r="D2447" s="11" t="s">
        <v>2483</v>
      </c>
      <c r="E2447" s="11">
        <v>65</v>
      </c>
      <c r="F2447" s="5" t="s">
        <v>4936</v>
      </c>
      <c r="G2447" s="5" t="s">
        <v>60</v>
      </c>
      <c r="H2447" s="5" t="str">
        <f t="shared" si="81"/>
        <v>UPDATE crash_VEH SET EVENT2txt = 'NONCOL-UNKN TYPE' where RTRIM(EVENT2)='65'</v>
      </c>
    </row>
    <row r="2448" spans="1:8" s="5" customFormat="1" x14ac:dyDescent="0.25">
      <c r="A2448" s="7">
        <v>569</v>
      </c>
      <c r="B2448" s="6" t="s">
        <v>644</v>
      </c>
      <c r="C2448" s="7" t="s">
        <v>71</v>
      </c>
      <c r="D2448" s="11" t="s">
        <v>2483</v>
      </c>
      <c r="E2448" s="11">
        <v>65</v>
      </c>
      <c r="F2448" s="5" t="s">
        <v>4936</v>
      </c>
      <c r="G2448" s="5" t="s">
        <v>60</v>
      </c>
      <c r="H2448" s="5" t="str">
        <f t="shared" si="81"/>
        <v>UPDATE crash_VEH SET EVENT3txt = 'NONCOL-UNKN TYPE' where RTRIM(EVENT3)='65'</v>
      </c>
    </row>
    <row r="2449" spans="1:8" s="5" customFormat="1" x14ac:dyDescent="0.25">
      <c r="A2449" s="7">
        <v>569</v>
      </c>
      <c r="B2449" s="6" t="s">
        <v>644</v>
      </c>
      <c r="C2449" s="7" t="s">
        <v>72</v>
      </c>
      <c r="D2449" s="11" t="s">
        <v>2483</v>
      </c>
      <c r="E2449" s="11">
        <v>65</v>
      </c>
      <c r="F2449" s="5" t="s">
        <v>4936</v>
      </c>
      <c r="G2449" s="5" t="s">
        <v>60</v>
      </c>
      <c r="H2449" s="5" t="str">
        <f t="shared" si="81"/>
        <v>UPDATE crash_VEH SET EVENT4txt = 'NONCOL-UNKN TYPE' where RTRIM(EVENT4)='65'</v>
      </c>
    </row>
    <row r="2450" spans="1:8" s="5" customFormat="1" x14ac:dyDescent="0.25">
      <c r="A2450" s="7">
        <v>570</v>
      </c>
      <c r="B2450" s="6" t="s">
        <v>645</v>
      </c>
      <c r="C2450" s="7" t="s">
        <v>69</v>
      </c>
      <c r="D2450" s="11" t="s">
        <v>2525</v>
      </c>
      <c r="E2450" s="11">
        <v>50</v>
      </c>
      <c r="F2450" s="5" t="s">
        <v>4933</v>
      </c>
      <c r="G2450" s="5" t="s">
        <v>60</v>
      </c>
      <c r="H2450" s="5" t="str">
        <f t="shared" si="81"/>
        <v>UPDATE crash_VEH SET EVENT1txt = 'DOWNHILL RUNAWAY' where RTRIM(EVENT1)='50'</v>
      </c>
    </row>
    <row r="2451" spans="1:8" s="5" customFormat="1" x14ac:dyDescent="0.25">
      <c r="A2451" s="7">
        <v>570</v>
      </c>
      <c r="B2451" s="6" t="s">
        <v>645</v>
      </c>
      <c r="C2451" s="7" t="s">
        <v>70</v>
      </c>
      <c r="D2451" s="11" t="s">
        <v>2525</v>
      </c>
      <c r="E2451" s="11">
        <v>50</v>
      </c>
      <c r="F2451" s="5" t="s">
        <v>4933</v>
      </c>
      <c r="G2451" s="5" t="s">
        <v>60</v>
      </c>
      <c r="H2451" s="5" t="str">
        <f t="shared" si="81"/>
        <v>UPDATE crash_VEH SET EVENT2txt = 'DOWNHILL RUNAWAY' where RTRIM(EVENT2)='50'</v>
      </c>
    </row>
    <row r="2452" spans="1:8" s="5" customFormat="1" x14ac:dyDescent="0.25">
      <c r="A2452" s="7">
        <v>570</v>
      </c>
      <c r="B2452" s="6" t="s">
        <v>645</v>
      </c>
      <c r="C2452" s="7" t="s">
        <v>71</v>
      </c>
      <c r="D2452" s="11" t="s">
        <v>2525</v>
      </c>
      <c r="E2452" s="11">
        <v>50</v>
      </c>
      <c r="F2452" s="5" t="s">
        <v>4933</v>
      </c>
      <c r="G2452" s="5" t="s">
        <v>60</v>
      </c>
      <c r="H2452" s="5" t="str">
        <f t="shared" si="81"/>
        <v>UPDATE crash_VEH SET EVENT3txt = 'DOWNHILL RUNAWAY' where RTRIM(EVENT3)='50'</v>
      </c>
    </row>
    <row r="2453" spans="1:8" s="5" customFormat="1" x14ac:dyDescent="0.25">
      <c r="A2453" s="7">
        <v>570</v>
      </c>
      <c r="B2453" s="6" t="s">
        <v>645</v>
      </c>
      <c r="C2453" s="7" t="s">
        <v>72</v>
      </c>
      <c r="D2453" s="11" t="s">
        <v>2525</v>
      </c>
      <c r="E2453" s="11">
        <v>50</v>
      </c>
      <c r="F2453" s="5" t="s">
        <v>4933</v>
      </c>
      <c r="G2453" s="5" t="s">
        <v>60</v>
      </c>
      <c r="H2453" s="5" t="str">
        <f t="shared" si="81"/>
        <v>UPDATE crash_VEH SET EVENT4txt = 'DOWNHILL RUNAWAY' where RTRIM(EVENT4)='50'</v>
      </c>
    </row>
    <row r="2454" spans="1:8" s="5" customFormat="1" x14ac:dyDescent="0.25">
      <c r="A2454" s="7">
        <v>571</v>
      </c>
      <c r="B2454" s="6" t="s">
        <v>646</v>
      </c>
      <c r="C2454" s="7" t="s">
        <v>69</v>
      </c>
      <c r="D2454" s="11" t="s">
        <v>2484</v>
      </c>
      <c r="E2454" s="11">
        <v>90</v>
      </c>
      <c r="F2454" s="5" t="s">
        <v>2727</v>
      </c>
      <c r="G2454" s="5" t="s">
        <v>60</v>
      </c>
      <c r="H2454" s="5" t="str">
        <f t="shared" si="81"/>
        <v>UPDATE crash_VEH SET EVENT1txt = 'OTHER EVENT' where RTRIM(EVENT1)='90'</v>
      </c>
    </row>
    <row r="2455" spans="1:8" s="5" customFormat="1" x14ac:dyDescent="0.25">
      <c r="A2455" s="7">
        <v>571</v>
      </c>
      <c r="B2455" s="6" t="s">
        <v>646</v>
      </c>
      <c r="C2455" s="7" t="s">
        <v>70</v>
      </c>
      <c r="D2455" s="11" t="s">
        <v>2484</v>
      </c>
      <c r="E2455" s="11">
        <v>90</v>
      </c>
      <c r="F2455" s="5" t="s">
        <v>2727</v>
      </c>
      <c r="G2455" s="5" t="s">
        <v>60</v>
      </c>
      <c r="H2455" s="5" t="str">
        <f t="shared" si="81"/>
        <v>UPDATE crash_VEH SET EVENT2txt = 'OTHER EVENT' where RTRIM(EVENT2)='90'</v>
      </c>
    </row>
    <row r="2456" spans="1:8" s="5" customFormat="1" x14ac:dyDescent="0.25">
      <c r="A2456" s="7">
        <v>571</v>
      </c>
      <c r="B2456" s="6" t="s">
        <v>646</v>
      </c>
      <c r="C2456" s="7" t="s">
        <v>71</v>
      </c>
      <c r="D2456" s="11" t="s">
        <v>2484</v>
      </c>
      <c r="E2456" s="11">
        <v>90</v>
      </c>
      <c r="F2456" s="5" t="s">
        <v>2727</v>
      </c>
      <c r="G2456" s="5" t="s">
        <v>60</v>
      </c>
      <c r="H2456" s="5" t="str">
        <f t="shared" si="81"/>
        <v>UPDATE crash_VEH SET EVENT3txt = 'OTHER EVENT' where RTRIM(EVENT3)='90'</v>
      </c>
    </row>
    <row r="2457" spans="1:8" s="5" customFormat="1" x14ac:dyDescent="0.25">
      <c r="A2457" s="7">
        <v>571</v>
      </c>
      <c r="B2457" s="6" t="s">
        <v>646</v>
      </c>
      <c r="C2457" s="7" t="s">
        <v>72</v>
      </c>
      <c r="D2457" s="11" t="s">
        <v>2484</v>
      </c>
      <c r="E2457" s="11">
        <v>90</v>
      </c>
      <c r="F2457" s="5" t="s">
        <v>2727</v>
      </c>
      <c r="G2457" s="5" t="s">
        <v>60</v>
      </c>
      <c r="H2457" s="5" t="str">
        <f t="shared" si="81"/>
        <v>UPDATE crash_VEH SET EVENT4txt = 'OTHER EVENT' where RTRIM(EVENT4)='90'</v>
      </c>
    </row>
    <row r="2458" spans="1:8" s="5" customFormat="1" x14ac:dyDescent="0.25">
      <c r="A2458" s="7">
        <v>572</v>
      </c>
      <c r="B2458" s="6" t="s">
        <v>340</v>
      </c>
      <c r="C2458" s="7" t="s">
        <v>69</v>
      </c>
      <c r="D2458" s="11" t="s">
        <v>2512</v>
      </c>
      <c r="E2458" s="11">
        <v>98</v>
      </c>
      <c r="F2458" s="5" t="s">
        <v>2514</v>
      </c>
      <c r="G2458" s="5" t="s">
        <v>60</v>
      </c>
      <c r="H2458" s="5" t="str">
        <f t="shared" si="81"/>
        <v>UPDATE crash_VEH SET EVENT1txt = 'NOT APPLICABLE' where RTRIM(EVENT1)='98'</v>
      </c>
    </row>
    <row r="2459" spans="1:8" s="5" customFormat="1" x14ac:dyDescent="0.25">
      <c r="A2459" s="7">
        <v>572</v>
      </c>
      <c r="B2459" s="6" t="s">
        <v>340</v>
      </c>
      <c r="C2459" s="7" t="s">
        <v>70</v>
      </c>
      <c r="D2459" s="11" t="s">
        <v>2512</v>
      </c>
      <c r="E2459" s="11">
        <v>98</v>
      </c>
      <c r="F2459" s="5" t="s">
        <v>2514</v>
      </c>
      <c r="G2459" s="5" t="s">
        <v>60</v>
      </c>
      <c r="H2459" s="5" t="str">
        <f t="shared" si="81"/>
        <v>UPDATE crash_VEH SET EVENT2txt = 'NOT APPLICABLE' where RTRIM(EVENT2)='98'</v>
      </c>
    </row>
    <row r="2460" spans="1:8" s="5" customFormat="1" x14ac:dyDescent="0.25">
      <c r="A2460" s="7">
        <v>572</v>
      </c>
      <c r="B2460" s="6" t="s">
        <v>340</v>
      </c>
      <c r="C2460" s="7" t="s">
        <v>71</v>
      </c>
      <c r="D2460" s="11" t="s">
        <v>2512</v>
      </c>
      <c r="E2460" s="11">
        <v>98</v>
      </c>
      <c r="F2460" s="5" t="s">
        <v>2514</v>
      </c>
      <c r="G2460" s="5" t="s">
        <v>60</v>
      </c>
      <c r="H2460" s="5" t="str">
        <f t="shared" si="81"/>
        <v>UPDATE crash_VEH SET EVENT3txt = 'NOT APPLICABLE' where RTRIM(EVENT3)='98'</v>
      </c>
    </row>
    <row r="2461" spans="1:8" s="5" customFormat="1" x14ac:dyDescent="0.25">
      <c r="A2461" s="7">
        <v>572</v>
      </c>
      <c r="B2461" s="6" t="s">
        <v>340</v>
      </c>
      <c r="C2461" s="7" t="s">
        <v>72</v>
      </c>
      <c r="D2461" s="11" t="s">
        <v>2512</v>
      </c>
      <c r="E2461" s="11">
        <v>98</v>
      </c>
      <c r="F2461" s="5" t="s">
        <v>2514</v>
      </c>
      <c r="G2461" s="5" t="s">
        <v>60</v>
      </c>
      <c r="H2461" s="5" t="str">
        <f t="shared" si="81"/>
        <v>UPDATE crash_VEH SET EVENT4txt = 'NOT APPLICABLE' where RTRIM(EVENT4)='98'</v>
      </c>
    </row>
    <row r="2462" spans="1:8" s="5" customFormat="1" x14ac:dyDescent="0.25">
      <c r="A2462" s="7">
        <v>573</v>
      </c>
      <c r="B2462" s="6" t="s">
        <v>647</v>
      </c>
      <c r="C2462" s="7" t="s">
        <v>69</v>
      </c>
      <c r="D2462" s="11" t="s">
        <v>2485</v>
      </c>
      <c r="E2462" s="11">
        <v>99</v>
      </c>
      <c r="F2462" s="5" t="s">
        <v>2728</v>
      </c>
      <c r="G2462" s="5" t="s">
        <v>60</v>
      </c>
      <c r="H2462" s="5" t="str">
        <f t="shared" si="81"/>
        <v>UPDATE crash_VEH SET EVENT1txt = 'UNKNOWN EVENT' where RTRIM(EVENT1)='99'</v>
      </c>
    </row>
    <row r="2463" spans="1:8" s="5" customFormat="1" x14ac:dyDescent="0.25">
      <c r="A2463" s="7">
        <v>573</v>
      </c>
      <c r="B2463" s="6" t="s">
        <v>647</v>
      </c>
      <c r="C2463" s="7" t="s">
        <v>70</v>
      </c>
      <c r="D2463" s="11" t="s">
        <v>2485</v>
      </c>
      <c r="E2463" s="11">
        <v>99</v>
      </c>
      <c r="F2463" s="5" t="s">
        <v>2728</v>
      </c>
      <c r="G2463" s="5" t="s">
        <v>60</v>
      </c>
      <c r="H2463" s="5" t="str">
        <f t="shared" si="81"/>
        <v>UPDATE crash_VEH SET EVENT2txt = 'UNKNOWN EVENT' where RTRIM(EVENT2)='99'</v>
      </c>
    </row>
    <row r="2464" spans="1:8" s="5" customFormat="1" x14ac:dyDescent="0.25">
      <c r="A2464" s="7">
        <v>573</v>
      </c>
      <c r="B2464" s="6" t="s">
        <v>647</v>
      </c>
      <c r="C2464" s="7" t="s">
        <v>71</v>
      </c>
      <c r="D2464" s="11" t="s">
        <v>2485</v>
      </c>
      <c r="E2464" s="11">
        <v>99</v>
      </c>
      <c r="F2464" s="5" t="s">
        <v>2728</v>
      </c>
      <c r="G2464" s="5" t="s">
        <v>60</v>
      </c>
      <c r="H2464" s="5" t="str">
        <f t="shared" si="81"/>
        <v>UPDATE crash_VEH SET EVENT3txt = 'UNKNOWN EVENT' where RTRIM(EVENT3)='99'</v>
      </c>
    </row>
    <row r="2465" spans="1:8" s="5" customFormat="1" x14ac:dyDescent="0.25">
      <c r="A2465" s="7">
        <v>573</v>
      </c>
      <c r="B2465" s="6" t="s">
        <v>647</v>
      </c>
      <c r="C2465" s="7" t="s">
        <v>72</v>
      </c>
      <c r="D2465" s="11" t="s">
        <v>2485</v>
      </c>
      <c r="E2465" s="11">
        <v>99</v>
      </c>
      <c r="F2465" s="5" t="s">
        <v>2728</v>
      </c>
      <c r="G2465" s="5" t="s">
        <v>60</v>
      </c>
      <c r="H2465" s="5" t="str">
        <f t="shared" si="81"/>
        <v>UPDATE crash_VEH SET EVENT4txt = 'UNKNOWN EVENT' where RTRIM(EVENT4)='99'</v>
      </c>
    </row>
    <row r="2466" spans="1:8" s="5" customFormat="1" x14ac:dyDescent="0.25">
      <c r="A2466" s="7">
        <v>574</v>
      </c>
      <c r="B2466" s="6" t="s">
        <v>279</v>
      </c>
      <c r="C2466" s="7" t="s">
        <v>69</v>
      </c>
      <c r="D2466" s="11" t="s">
        <v>2486</v>
      </c>
      <c r="E2466" s="11">
        <v>0</v>
      </c>
      <c r="F2466" s="5" t="s">
        <v>2487</v>
      </c>
      <c r="G2466" s="5" t="s">
        <v>60</v>
      </c>
      <c r="H2466" s="5" t="str">
        <f>"UPDATE crash_"&amp;TRIM(G2466)&amp;" SET "&amp;TRIM(C2466)&amp;"txt = '"&amp;TRIM(F2466)&amp;"' where RTRIM("&amp;TRIM(C2466)&amp;")='"&amp;TRIM(E2466)&amp;"' or rtrim("&amp;TRIM(C2466)&amp;")='0"&amp;E2466&amp;"'"</f>
        <v>UPDATE crash_VEH SET EVENT1txt = 'LEFT BLANK' where RTRIM(EVENT1)='0' or rtrim(EVENT1)='00'</v>
      </c>
    </row>
    <row r="2467" spans="1:8" s="5" customFormat="1" x14ac:dyDescent="0.25">
      <c r="A2467" s="7">
        <v>574</v>
      </c>
      <c r="B2467" s="6" t="s">
        <v>279</v>
      </c>
      <c r="C2467" s="7" t="s">
        <v>70</v>
      </c>
      <c r="D2467" s="11" t="s">
        <v>2486</v>
      </c>
      <c r="E2467" s="11">
        <v>0</v>
      </c>
      <c r="F2467" s="5" t="s">
        <v>2487</v>
      </c>
      <c r="G2467" s="5" t="s">
        <v>60</v>
      </c>
      <c r="H2467" s="5" t="str">
        <f>"UPDATE crash_"&amp;TRIM(G2467)&amp;" SET "&amp;TRIM(C2467)&amp;"txt = '"&amp;TRIM(F2467)&amp;"' where RTRIM("&amp;TRIM(C2467)&amp;")='"&amp;TRIM(E2467)&amp;"' or rtrim("&amp;TRIM(C2467)&amp;")='0"&amp;E2467&amp;"'"</f>
        <v>UPDATE crash_VEH SET EVENT2txt = 'LEFT BLANK' where RTRIM(EVENT2)='0' or rtrim(EVENT2)='00'</v>
      </c>
    </row>
    <row r="2468" spans="1:8" s="5" customFormat="1" x14ac:dyDescent="0.25">
      <c r="A2468" s="7">
        <v>574</v>
      </c>
      <c r="B2468" s="6" t="s">
        <v>279</v>
      </c>
      <c r="C2468" s="7" t="s">
        <v>71</v>
      </c>
      <c r="D2468" s="11" t="s">
        <v>2486</v>
      </c>
      <c r="E2468" s="11">
        <v>0</v>
      </c>
      <c r="F2468" s="5" t="s">
        <v>2487</v>
      </c>
      <c r="G2468" s="5" t="s">
        <v>60</v>
      </c>
      <c r="H2468" s="5" t="str">
        <f>"UPDATE crash_"&amp;TRIM(G2468)&amp;" SET "&amp;TRIM(C2468)&amp;"txt = '"&amp;TRIM(F2468)&amp;"' where RTRIM("&amp;TRIM(C2468)&amp;")='"&amp;TRIM(E2468)&amp;"' or rtrim("&amp;TRIM(C2468)&amp;")='0"&amp;E2468&amp;"'"</f>
        <v>UPDATE crash_VEH SET EVENT3txt = 'LEFT BLANK' where RTRIM(EVENT3)='0' or rtrim(EVENT3)='00'</v>
      </c>
    </row>
    <row r="2469" spans="1:8" s="5" customFormat="1" x14ac:dyDescent="0.25">
      <c r="A2469" s="7">
        <v>574</v>
      </c>
      <c r="B2469" s="6" t="s">
        <v>279</v>
      </c>
      <c r="C2469" s="7" t="s">
        <v>72</v>
      </c>
      <c r="D2469" s="11" t="s">
        <v>2486</v>
      </c>
      <c r="E2469" s="11">
        <v>0</v>
      </c>
      <c r="F2469" s="5" t="s">
        <v>2487</v>
      </c>
      <c r="G2469" s="5" t="s">
        <v>60</v>
      </c>
      <c r="H2469" s="5" t="str">
        <f>"UPDATE crash_"&amp;TRIM(G2469)&amp;" SET "&amp;TRIM(C2469)&amp;"txt = '"&amp;TRIM(F2469)&amp;"' where RTRIM("&amp;TRIM(C2469)&amp;")='"&amp;TRIM(E2469)&amp;"' or rtrim("&amp;TRIM(C2469)&amp;")='0"&amp;E2469&amp;"'"</f>
        <v>UPDATE crash_VEH SET EVENT4txt = 'LEFT BLANK' where RTRIM(EVENT4)='0' or rtrim(EVENT4)='00'</v>
      </c>
    </row>
    <row r="2470" spans="1:8" s="5" customFormat="1" x14ac:dyDescent="0.25">
      <c r="A2470" s="7">
        <v>577</v>
      </c>
      <c r="B2470" s="6" t="s">
        <v>648</v>
      </c>
      <c r="C2470" s="7" t="s">
        <v>73</v>
      </c>
      <c r="D2470" s="11" t="s">
        <v>2425</v>
      </c>
      <c r="E2470" s="11" t="s">
        <v>2425</v>
      </c>
      <c r="F2470" s="5" t="s">
        <v>2729</v>
      </c>
      <c r="G2470" s="5" t="s">
        <v>60</v>
      </c>
      <c r="H2470" s="5" t="str">
        <f t="shared" ref="H2470:H2479" si="82">"UPDATE crash_"&amp;TRIM(G2470)&amp;" SET "&amp;TRIM(C2470)&amp;"txt = '"&amp;TRIM(F2470)&amp;"' where RTRIM("&amp;TRIM(C2470)&amp;")='"&amp;TRIM(E2470)&amp;"'"</f>
        <v>UPDATE crash_VEH SET FIREtxt = 'NO VEHICLE FIRE' where RTRIM(FIRE)='N'</v>
      </c>
    </row>
    <row r="2471" spans="1:8" s="5" customFormat="1" x14ac:dyDescent="0.25">
      <c r="A2471" s="7">
        <v>578</v>
      </c>
      <c r="B2471" s="6" t="s">
        <v>649</v>
      </c>
      <c r="C2471" s="7" t="s">
        <v>73</v>
      </c>
      <c r="D2471" s="11" t="s">
        <v>2502</v>
      </c>
      <c r="E2471" s="11" t="s">
        <v>2502</v>
      </c>
      <c r="F2471" s="5" t="s">
        <v>4937</v>
      </c>
      <c r="G2471" s="5" t="s">
        <v>60</v>
      </c>
      <c r="H2471" s="5" t="str">
        <f t="shared" si="82"/>
        <v>UPDATE crash_VEH SET FIREtxt = 'YES VEHICLE FIRE' where RTRIM(FIRE)='Y'</v>
      </c>
    </row>
    <row r="2472" spans="1:8" s="5" customFormat="1" x14ac:dyDescent="0.25">
      <c r="A2472" s="7">
        <v>579</v>
      </c>
      <c r="B2472" s="6" t="s">
        <v>330</v>
      </c>
      <c r="C2472" s="7" t="s">
        <v>73</v>
      </c>
      <c r="D2472" s="11" t="s">
        <v>2504</v>
      </c>
      <c r="E2472" s="11" t="s">
        <v>2504</v>
      </c>
      <c r="F2472" s="5" t="s">
        <v>4758</v>
      </c>
      <c r="G2472" s="5" t="s">
        <v>60</v>
      </c>
      <c r="H2472" s="5" t="str">
        <f t="shared" si="82"/>
        <v>UPDATE crash_VEH SET FIREtxt = 'INAPPLICABLE' where RTRIM(FIRE)='I'</v>
      </c>
    </row>
    <row r="2473" spans="1:8" s="5" customFormat="1" x14ac:dyDescent="0.25">
      <c r="A2473" s="7">
        <v>580</v>
      </c>
      <c r="B2473" s="6" t="s">
        <v>331</v>
      </c>
      <c r="C2473" s="7" t="s">
        <v>73</v>
      </c>
      <c r="D2473" s="11" t="s">
        <v>2505</v>
      </c>
      <c r="E2473" s="11" t="s">
        <v>2505</v>
      </c>
      <c r="F2473" s="5" t="s">
        <v>2506</v>
      </c>
      <c r="G2473" s="5" t="s">
        <v>60</v>
      </c>
      <c r="H2473" s="5" t="str">
        <f t="shared" si="82"/>
        <v>UPDATE crash_VEH SET FIREtxt = 'UNKNOWN' where RTRIM(FIRE)='X'</v>
      </c>
    </row>
    <row r="2474" spans="1:8" s="5" customFormat="1" x14ac:dyDescent="0.25">
      <c r="A2474" s="7">
        <v>581</v>
      </c>
      <c r="B2474" s="6" t="s">
        <v>332</v>
      </c>
      <c r="C2474" s="7" t="s">
        <v>73</v>
      </c>
      <c r="D2474" s="11" t="s">
        <v>2507</v>
      </c>
      <c r="E2474" s="11" t="s">
        <v>2507</v>
      </c>
      <c r="F2474" s="5" t="s">
        <v>2487</v>
      </c>
      <c r="G2474" s="5" t="s">
        <v>60</v>
      </c>
      <c r="H2474" s="5" t="str">
        <f t="shared" si="82"/>
        <v>UPDATE crash_VEH SET FIREtxt = 'LEFT BLANK' where RTRIM(FIRE)='Z'</v>
      </c>
    </row>
    <row r="2475" spans="1:8" s="5" customFormat="1" x14ac:dyDescent="0.25">
      <c r="A2475" s="7">
        <v>601</v>
      </c>
      <c r="B2475" s="6" t="s">
        <v>665</v>
      </c>
      <c r="C2475" s="7" t="s">
        <v>74</v>
      </c>
      <c r="D2475" s="11" t="s">
        <v>2425</v>
      </c>
      <c r="E2475" s="11" t="s">
        <v>2425</v>
      </c>
      <c r="F2475" s="5" t="s">
        <v>4940</v>
      </c>
      <c r="G2475" s="5" t="s">
        <v>60</v>
      </c>
      <c r="H2475" s="5" t="str">
        <f t="shared" si="82"/>
        <v>UPDATE crash_VEH SET HAZPLACtxt = 'NO VEH HAZ PLACARD' where RTRIM(HAZPLAC)='N'</v>
      </c>
    </row>
    <row r="2476" spans="1:8" s="5" customFormat="1" x14ac:dyDescent="0.25">
      <c r="A2476" s="7">
        <v>602</v>
      </c>
      <c r="B2476" s="6" t="s">
        <v>666</v>
      </c>
      <c r="C2476" s="7" t="s">
        <v>74</v>
      </c>
      <c r="D2476" s="11" t="s">
        <v>2502</v>
      </c>
      <c r="E2476" s="11" t="s">
        <v>2502</v>
      </c>
      <c r="F2476" s="5" t="s">
        <v>4941</v>
      </c>
      <c r="G2476" s="5" t="s">
        <v>60</v>
      </c>
      <c r="H2476" s="5" t="str">
        <f t="shared" si="82"/>
        <v>UPDATE crash_VEH SET HAZPLACtxt = 'YES VEH HAZ PLAC' where RTRIM(HAZPLAC)='Y'</v>
      </c>
    </row>
    <row r="2477" spans="1:8" s="5" customFormat="1" x14ac:dyDescent="0.25">
      <c r="A2477" s="7">
        <v>603</v>
      </c>
      <c r="B2477" s="6" t="s">
        <v>330</v>
      </c>
      <c r="C2477" s="7" t="s">
        <v>74</v>
      </c>
      <c r="D2477" s="11" t="s">
        <v>2504</v>
      </c>
      <c r="E2477" s="11" t="s">
        <v>2504</v>
      </c>
      <c r="F2477" s="5" t="s">
        <v>4758</v>
      </c>
      <c r="G2477" s="5" t="s">
        <v>60</v>
      </c>
      <c r="H2477" s="5" t="str">
        <f t="shared" si="82"/>
        <v>UPDATE crash_VEH SET HAZPLACtxt = 'INAPPLICABLE' where RTRIM(HAZPLAC)='I'</v>
      </c>
    </row>
    <row r="2478" spans="1:8" s="5" customFormat="1" x14ac:dyDescent="0.25">
      <c r="A2478" s="7">
        <v>604</v>
      </c>
      <c r="B2478" s="6" t="s">
        <v>331</v>
      </c>
      <c r="C2478" s="7" t="s">
        <v>74</v>
      </c>
      <c r="D2478" s="11" t="s">
        <v>2505</v>
      </c>
      <c r="E2478" s="11" t="s">
        <v>2505</v>
      </c>
      <c r="F2478" s="5" t="s">
        <v>2506</v>
      </c>
      <c r="G2478" s="5" t="s">
        <v>60</v>
      </c>
      <c r="H2478" s="5" t="str">
        <f t="shared" si="82"/>
        <v>UPDATE crash_VEH SET HAZPLACtxt = 'UNKNOWN' where RTRIM(HAZPLAC)='X'</v>
      </c>
    </row>
    <row r="2479" spans="1:8" s="5" customFormat="1" x14ac:dyDescent="0.25">
      <c r="A2479" s="7">
        <v>605</v>
      </c>
      <c r="B2479" s="6" t="s">
        <v>332</v>
      </c>
      <c r="C2479" s="7" t="s">
        <v>74</v>
      </c>
      <c r="D2479" s="11" t="s">
        <v>2507</v>
      </c>
      <c r="E2479" s="11" t="s">
        <v>2507</v>
      </c>
      <c r="F2479" s="5" t="s">
        <v>2487</v>
      </c>
      <c r="G2479" s="5" t="s">
        <v>60</v>
      </c>
      <c r="H2479" s="5" t="str">
        <f t="shared" si="82"/>
        <v>UPDATE crash_VEH SET HAZPLACtxt = 'LEFT BLANK' where RTRIM(HAZPLAC)='Z'</v>
      </c>
    </row>
    <row r="2480" spans="1:8" s="5" customFormat="1" x14ac:dyDescent="0.25">
      <c r="A2480" s="7">
        <v>696</v>
      </c>
      <c r="B2480" s="6" t="s">
        <v>614</v>
      </c>
      <c r="C2480" s="7" t="s">
        <v>76</v>
      </c>
      <c r="D2480" s="11" t="s">
        <v>2408</v>
      </c>
      <c r="E2480" s="11">
        <v>1</v>
      </c>
      <c r="F2480" s="5" t="s">
        <v>4912</v>
      </c>
      <c r="G2480" s="5" t="s">
        <v>60</v>
      </c>
      <c r="H2480" s="5" t="str">
        <f t="shared" ref="H2480:H2488" si="83">"UPDATE crash_"&amp;TRIM(G2480)&amp;" SET "&amp;TRIM(C2480)&amp;"txt = '"&amp;TRIM(F2480)&amp;"' where RTRIM("&amp;TRIM(C2480)&amp;")='"&amp;TRIM(E2480)&amp;"' or rtrim("&amp;TRIM(C2480)&amp;")='0"&amp;E2480&amp;"'"</f>
        <v>UPDATE crash_VEH SET MOSTHEtxt = 'COL UNIT-SAME RD' where RTRIM(MOSTHE)='1' or rtrim(MOSTHE)='01'</v>
      </c>
    </row>
    <row r="2481" spans="1:8" s="5" customFormat="1" x14ac:dyDescent="0.25">
      <c r="A2481" s="7">
        <v>697</v>
      </c>
      <c r="B2481" s="6" t="s">
        <v>615</v>
      </c>
      <c r="C2481" s="7" t="s">
        <v>76</v>
      </c>
      <c r="D2481" s="11" t="s">
        <v>2410</v>
      </c>
      <c r="E2481" s="11">
        <v>2</v>
      </c>
      <c r="F2481" s="5" t="s">
        <v>4913</v>
      </c>
      <c r="G2481" s="5" t="s">
        <v>60</v>
      </c>
      <c r="H2481" s="5" t="str">
        <f t="shared" si="83"/>
        <v>UPDATE crash_VEH SET MOSTHEtxt = 'COL PARKED VEHIC' where RTRIM(MOSTHE)='2' or rtrim(MOSTHE)='02'</v>
      </c>
    </row>
    <row r="2482" spans="1:8" s="5" customFormat="1" x14ac:dyDescent="0.25">
      <c r="A2482" s="7">
        <v>698</v>
      </c>
      <c r="B2482" s="6" t="s">
        <v>616</v>
      </c>
      <c r="C2482" s="7" t="s">
        <v>76</v>
      </c>
      <c r="D2482" s="11" t="s">
        <v>2412</v>
      </c>
      <c r="E2482" s="11">
        <v>3</v>
      </c>
      <c r="F2482" s="5" t="s">
        <v>4914</v>
      </c>
      <c r="G2482" s="5" t="s">
        <v>60</v>
      </c>
      <c r="H2482" s="5" t="str">
        <f t="shared" si="83"/>
        <v>UPDATE crash_VEH SET MOSTHEtxt = 'RDWY EQUIP--SNOW' where RTRIM(MOSTHE)='3' or rtrim(MOSTHE)='03'</v>
      </c>
    </row>
    <row r="2483" spans="1:8" s="5" customFormat="1" x14ac:dyDescent="0.25">
      <c r="A2483" s="7">
        <v>699</v>
      </c>
      <c r="B2483" s="6" t="s">
        <v>617</v>
      </c>
      <c r="C2483" s="7" t="s">
        <v>76</v>
      </c>
      <c r="D2483" s="11" t="s">
        <v>2413</v>
      </c>
      <c r="E2483" s="11">
        <v>4</v>
      </c>
      <c r="F2483" s="5" t="s">
        <v>4915</v>
      </c>
      <c r="G2483" s="5" t="s">
        <v>60</v>
      </c>
      <c r="H2483" s="5" t="str">
        <f t="shared" si="83"/>
        <v>UPDATE crash_VEH SET MOSTHEtxt = 'RDWY EQUIP--OTHR' where RTRIM(MOSTHE)='4' or rtrim(MOSTHE)='04'</v>
      </c>
    </row>
    <row r="2484" spans="1:8" s="5" customFormat="1" x14ac:dyDescent="0.25">
      <c r="A2484" s="7">
        <v>700</v>
      </c>
      <c r="B2484" s="6" t="s">
        <v>618</v>
      </c>
      <c r="C2484" s="7" t="s">
        <v>76</v>
      </c>
      <c r="D2484" s="11" t="s">
        <v>2414</v>
      </c>
      <c r="E2484" s="11">
        <v>5</v>
      </c>
      <c r="F2484" s="5" t="s">
        <v>2722</v>
      </c>
      <c r="G2484" s="5" t="s">
        <v>60</v>
      </c>
      <c r="H2484" s="5" t="str">
        <f t="shared" si="83"/>
        <v>UPDATE crash_VEH SET MOSTHEtxt = 'COLLISN W TRAIN' where RTRIM(MOSTHE)='5' or rtrim(MOSTHE)='05'</v>
      </c>
    </row>
    <row r="2485" spans="1:8" s="5" customFormat="1" x14ac:dyDescent="0.25">
      <c r="A2485" s="7">
        <v>701</v>
      </c>
      <c r="B2485" s="6" t="s">
        <v>237</v>
      </c>
      <c r="C2485" s="7" t="s">
        <v>76</v>
      </c>
      <c r="D2485" s="11" t="s">
        <v>2416</v>
      </c>
      <c r="E2485" s="11">
        <v>6</v>
      </c>
      <c r="F2485" s="5" t="s">
        <v>2428</v>
      </c>
      <c r="G2485" s="5" t="s">
        <v>60</v>
      </c>
      <c r="H2485" s="5" t="str">
        <f t="shared" si="83"/>
        <v>UPDATE crash_VEH SET MOSTHEtxt = 'COL W PEDALCYCL' where RTRIM(MOSTHE)='6' or rtrim(MOSTHE)='06'</v>
      </c>
    </row>
    <row r="2486" spans="1:8" s="5" customFormat="1" x14ac:dyDescent="0.25">
      <c r="A2486" s="7">
        <v>702</v>
      </c>
      <c r="B2486" s="6" t="s">
        <v>619</v>
      </c>
      <c r="C2486" s="7" t="s">
        <v>76</v>
      </c>
      <c r="D2486" s="11" t="s">
        <v>2418</v>
      </c>
      <c r="E2486" s="11">
        <v>7</v>
      </c>
      <c r="F2486" s="5" t="s">
        <v>4916</v>
      </c>
      <c r="G2486" s="5" t="s">
        <v>60</v>
      </c>
      <c r="H2486" s="5" t="str">
        <f t="shared" si="83"/>
        <v>UPDATE crash_VEH SET MOSTHEtxt = 'COL W PEDESTRN' where RTRIM(MOSTHE)='7' or rtrim(MOSTHE)='07'</v>
      </c>
    </row>
    <row r="2487" spans="1:8" s="5" customFormat="1" x14ac:dyDescent="0.25">
      <c r="A2487" s="7">
        <v>703</v>
      </c>
      <c r="B2487" s="6" t="s">
        <v>620</v>
      </c>
      <c r="C2487" s="7" t="s">
        <v>76</v>
      </c>
      <c r="D2487" s="11" t="s">
        <v>2430</v>
      </c>
      <c r="E2487" s="11">
        <v>8</v>
      </c>
      <c r="F2487" s="5" t="s">
        <v>4917</v>
      </c>
      <c r="G2487" s="5" t="s">
        <v>60</v>
      </c>
      <c r="H2487" s="5" t="str">
        <f t="shared" si="83"/>
        <v>UPDATE crash_VEH SET MOSTHEtxt = 'COLISN WITH DEER' where RTRIM(MOSTHE)='8' or rtrim(MOSTHE)='08'</v>
      </c>
    </row>
    <row r="2488" spans="1:8" s="5" customFormat="1" x14ac:dyDescent="0.25">
      <c r="A2488" s="7">
        <v>704</v>
      </c>
      <c r="B2488" s="6" t="s">
        <v>621</v>
      </c>
      <c r="C2488" s="7" t="s">
        <v>76</v>
      </c>
      <c r="D2488" s="11" t="s">
        <v>2432</v>
      </c>
      <c r="E2488" s="11">
        <v>9</v>
      </c>
      <c r="F2488" s="5" t="s">
        <v>4918</v>
      </c>
      <c r="G2488" s="5" t="s">
        <v>60</v>
      </c>
      <c r="H2488" s="5" t="str">
        <f t="shared" si="83"/>
        <v>UPDATE crash_VEH SET MOSTHEtxt = 'COL ANM-NOT DEER' where RTRIM(MOSTHE)='9' or rtrim(MOSTHE)='09'</v>
      </c>
    </row>
    <row r="2489" spans="1:8" s="5" customFormat="1" x14ac:dyDescent="0.25">
      <c r="A2489" s="7">
        <v>705</v>
      </c>
      <c r="B2489" s="6" t="s">
        <v>622</v>
      </c>
      <c r="C2489" s="7" t="s">
        <v>76</v>
      </c>
      <c r="D2489" s="11" t="s">
        <v>2433</v>
      </c>
      <c r="E2489" s="11">
        <v>10</v>
      </c>
      <c r="F2489" s="5" t="s">
        <v>2723</v>
      </c>
      <c r="G2489" s="5" t="s">
        <v>60</v>
      </c>
      <c r="H2489" s="5" t="str">
        <f t="shared" ref="H2489:H2535" si="84">"UPDATE crash_"&amp;TRIM(G2489)&amp;" SET "&amp;TRIM(C2489)&amp;"txt = '"&amp;TRIM(F2489)&amp;"' where RTRIM("&amp;TRIM(C2489)&amp;")='"&amp;TRIM(E2489)&amp;"'"</f>
        <v>UPDATE crash_VEH SET MOSTHEtxt = 'UNDERRIDE--REAR' where RTRIM(MOSTHE)='10'</v>
      </c>
    </row>
    <row r="2490" spans="1:8" s="5" customFormat="1" x14ac:dyDescent="0.25">
      <c r="A2490" s="7">
        <v>706</v>
      </c>
      <c r="B2490" s="6" t="s">
        <v>623</v>
      </c>
      <c r="C2490" s="7" t="s">
        <v>76</v>
      </c>
      <c r="D2490" s="11" t="s">
        <v>2434</v>
      </c>
      <c r="E2490" s="11">
        <v>11</v>
      </c>
      <c r="F2490" s="5" t="s">
        <v>2724</v>
      </c>
      <c r="G2490" s="5" t="s">
        <v>60</v>
      </c>
      <c r="H2490" s="5" t="str">
        <f t="shared" si="84"/>
        <v>UPDATE crash_VEH SET MOSTHEtxt = 'UNDERRIDE--SIDE' where RTRIM(MOSTHE)='11'</v>
      </c>
    </row>
    <row r="2491" spans="1:8" s="5" customFormat="1" x14ac:dyDescent="0.25">
      <c r="A2491" s="7">
        <v>707</v>
      </c>
      <c r="B2491" s="6" t="s">
        <v>624</v>
      </c>
      <c r="C2491" s="7" t="s">
        <v>76</v>
      </c>
      <c r="D2491" s="11" t="s">
        <v>2435</v>
      </c>
      <c r="E2491" s="11">
        <v>12</v>
      </c>
      <c r="F2491" s="5" t="s">
        <v>4919</v>
      </c>
      <c r="G2491" s="5" t="s">
        <v>60</v>
      </c>
      <c r="H2491" s="5" t="str">
        <f t="shared" si="84"/>
        <v>UPDATE crash_VEH SET MOSTHEtxt = 'OTHER NONFIX OBJ' where RTRIM(MOSTHE)='12'</v>
      </c>
    </row>
    <row r="2492" spans="1:8" s="5" customFormat="1" x14ac:dyDescent="0.25">
      <c r="A2492" s="7">
        <v>708</v>
      </c>
      <c r="B2492" s="6" t="s">
        <v>625</v>
      </c>
      <c r="C2492" s="7" t="s">
        <v>76</v>
      </c>
      <c r="D2492" s="11" t="s">
        <v>2436</v>
      </c>
      <c r="E2492" s="11">
        <v>13</v>
      </c>
      <c r="F2492" s="5" t="s">
        <v>4920</v>
      </c>
      <c r="G2492" s="5" t="s">
        <v>60</v>
      </c>
      <c r="H2492" s="5" t="str">
        <f t="shared" si="84"/>
        <v>UPDATE crash_VEH SET MOSTHEtxt = 'OTHER COLSN TYPE' where RTRIM(MOSTHE)='13'</v>
      </c>
    </row>
    <row r="2493" spans="1:8" s="5" customFormat="1" x14ac:dyDescent="0.25">
      <c r="A2493" s="7">
        <v>709</v>
      </c>
      <c r="B2493" s="6" t="s">
        <v>245</v>
      </c>
      <c r="C2493" s="7" t="s">
        <v>76</v>
      </c>
      <c r="D2493" s="11" t="s">
        <v>2437</v>
      </c>
      <c r="E2493" s="11">
        <v>14</v>
      </c>
      <c r="F2493" s="5" t="s">
        <v>2438</v>
      </c>
      <c r="G2493" s="5" t="s">
        <v>60</v>
      </c>
      <c r="H2493" s="5" t="str">
        <f t="shared" si="84"/>
        <v>UPDATE crash_VEH SET MOSTHEtxt = 'UNKN COLSN TYPE' where RTRIM(MOSTHE)='14'</v>
      </c>
    </row>
    <row r="2494" spans="1:8" s="5" customFormat="1" x14ac:dyDescent="0.25">
      <c r="A2494" s="7">
        <v>710</v>
      </c>
      <c r="B2494" s="6" t="s">
        <v>246</v>
      </c>
      <c r="C2494" s="7" t="s">
        <v>76</v>
      </c>
      <c r="D2494" s="11" t="s">
        <v>2439</v>
      </c>
      <c r="E2494" s="11">
        <v>16</v>
      </c>
      <c r="F2494" s="5" t="s">
        <v>2440</v>
      </c>
      <c r="G2494" s="5" t="s">
        <v>60</v>
      </c>
      <c r="H2494" s="5" t="str">
        <f t="shared" si="84"/>
        <v>UPDATE crash_VEH SET MOSTHEtxt = 'RUNAWAY VEHICLE' where RTRIM(MOSTHE)='16'</v>
      </c>
    </row>
    <row r="2495" spans="1:8" s="5" customFormat="1" x14ac:dyDescent="0.25">
      <c r="A2495" s="7">
        <v>711</v>
      </c>
      <c r="B2495" s="6" t="s">
        <v>626</v>
      </c>
      <c r="C2495" s="7" t="s">
        <v>76</v>
      </c>
      <c r="D2495" s="11" t="s">
        <v>2441</v>
      </c>
      <c r="E2495" s="11">
        <v>21</v>
      </c>
      <c r="F2495" s="5" t="s">
        <v>4921</v>
      </c>
      <c r="G2495" s="5" t="s">
        <v>60</v>
      </c>
      <c r="H2495" s="5" t="str">
        <f t="shared" si="84"/>
        <v>UPDATE crash_VEH SET MOSTHEtxt = 'CONSTR EQUIPMT' where RTRIM(MOSTHE)='21'</v>
      </c>
    </row>
    <row r="2496" spans="1:8" s="5" customFormat="1" x14ac:dyDescent="0.25">
      <c r="A2496" s="7">
        <v>712</v>
      </c>
      <c r="B2496" s="6" t="s">
        <v>248</v>
      </c>
      <c r="C2496" s="7" t="s">
        <v>76</v>
      </c>
      <c r="D2496" s="11" t="s">
        <v>2443</v>
      </c>
      <c r="E2496" s="11">
        <v>22</v>
      </c>
      <c r="F2496" s="5" t="s">
        <v>4694</v>
      </c>
      <c r="G2496" s="5" t="s">
        <v>60</v>
      </c>
      <c r="H2496" s="5" t="str">
        <f t="shared" si="84"/>
        <v>UPDATE crash_VEH SET MOSTHEtxt = 'TRAFFIC SIGNAL' where RTRIM(MOSTHE)='22'</v>
      </c>
    </row>
    <row r="2497" spans="1:8" s="5" customFormat="1" x14ac:dyDescent="0.25">
      <c r="A2497" s="7">
        <v>713</v>
      </c>
      <c r="B2497" s="6" t="s">
        <v>627</v>
      </c>
      <c r="C2497" s="7" t="s">
        <v>76</v>
      </c>
      <c r="D2497" s="11" t="s">
        <v>2444</v>
      </c>
      <c r="E2497" s="11">
        <v>23</v>
      </c>
      <c r="F2497" s="5" t="s">
        <v>4922</v>
      </c>
      <c r="G2497" s="5" t="s">
        <v>60</v>
      </c>
      <c r="H2497" s="5" t="str">
        <f t="shared" si="84"/>
        <v>UPDATE crash_VEH SET MOSTHEtxt = 'RR XING DEVICE' where RTRIM(MOSTHE)='23'</v>
      </c>
    </row>
    <row r="2498" spans="1:8" s="5" customFormat="1" x14ac:dyDescent="0.25">
      <c r="A2498" s="7">
        <v>714</v>
      </c>
      <c r="B2498" s="6" t="s">
        <v>250</v>
      </c>
      <c r="C2498" s="7" t="s">
        <v>76</v>
      </c>
      <c r="D2498" s="11" t="s">
        <v>2445</v>
      </c>
      <c r="E2498" s="11">
        <v>24</v>
      </c>
      <c r="F2498" s="5" t="s">
        <v>4696</v>
      </c>
      <c r="G2498" s="5" t="s">
        <v>60</v>
      </c>
      <c r="H2498" s="5" t="str">
        <f t="shared" si="84"/>
        <v>UPDATE crash_VEH SET MOSTHEtxt = 'LIGHT POLE' where RTRIM(MOSTHE)='24'</v>
      </c>
    </row>
    <row r="2499" spans="1:8" s="5" customFormat="1" x14ac:dyDescent="0.25">
      <c r="A2499" s="7">
        <v>715</v>
      </c>
      <c r="B2499" s="6" t="s">
        <v>251</v>
      </c>
      <c r="C2499" s="7" t="s">
        <v>76</v>
      </c>
      <c r="D2499" s="11" t="s">
        <v>2446</v>
      </c>
      <c r="E2499" s="11">
        <v>25</v>
      </c>
      <c r="F2499" s="5" t="s">
        <v>4697</v>
      </c>
      <c r="G2499" s="5" t="s">
        <v>60</v>
      </c>
      <c r="H2499" s="5" t="str">
        <f t="shared" si="84"/>
        <v>UPDATE crash_VEH SET MOSTHEtxt = 'UTILITY POLE' where RTRIM(MOSTHE)='25'</v>
      </c>
    </row>
    <row r="2500" spans="1:8" s="5" customFormat="1" x14ac:dyDescent="0.25">
      <c r="A2500" s="7">
        <v>716</v>
      </c>
      <c r="B2500" s="6" t="s">
        <v>252</v>
      </c>
      <c r="C2500" s="7" t="s">
        <v>76</v>
      </c>
      <c r="D2500" s="11" t="s">
        <v>2447</v>
      </c>
      <c r="E2500" s="11">
        <v>26</v>
      </c>
      <c r="F2500" s="5" t="s">
        <v>2448</v>
      </c>
      <c r="G2500" s="5" t="s">
        <v>60</v>
      </c>
      <c r="H2500" s="5" t="str">
        <f t="shared" si="84"/>
        <v>UPDATE crash_VEH SET MOSTHEtxt = 'SIGN STRUC/POST' where RTRIM(MOSTHE)='26'</v>
      </c>
    </row>
    <row r="2501" spans="1:8" s="5" customFormat="1" x14ac:dyDescent="0.25">
      <c r="A2501" s="7">
        <v>717</v>
      </c>
      <c r="B2501" s="6" t="s">
        <v>253</v>
      </c>
      <c r="C2501" s="7" t="s">
        <v>76</v>
      </c>
      <c r="D2501" s="11" t="s">
        <v>2449</v>
      </c>
      <c r="E2501" s="11">
        <v>27</v>
      </c>
      <c r="F2501" s="5" t="s">
        <v>2450</v>
      </c>
      <c r="G2501" s="5" t="s">
        <v>60</v>
      </c>
      <c r="H2501" s="5" t="str">
        <f t="shared" si="84"/>
        <v>UPDATE crash_VEH SET MOSTHEtxt = 'MAILBOXES/POSTS' where RTRIM(MOSTHE)='27'</v>
      </c>
    </row>
    <row r="2502" spans="1:8" s="5" customFormat="1" x14ac:dyDescent="0.25">
      <c r="A2502" s="7">
        <v>718</v>
      </c>
      <c r="B2502" s="6" t="s">
        <v>254</v>
      </c>
      <c r="C2502" s="7" t="s">
        <v>76</v>
      </c>
      <c r="D2502" s="11" t="s">
        <v>2451</v>
      </c>
      <c r="E2502" s="11">
        <v>28</v>
      </c>
      <c r="F2502" s="5" t="s">
        <v>2452</v>
      </c>
      <c r="G2502" s="5" t="s">
        <v>60</v>
      </c>
      <c r="H2502" s="5" t="str">
        <f t="shared" si="84"/>
        <v>UPDATE crash_VEH SET MOSTHEtxt = 'OTHER POLES' where RTRIM(MOSTHE)='28'</v>
      </c>
    </row>
    <row r="2503" spans="1:8" s="5" customFormat="1" x14ac:dyDescent="0.25">
      <c r="A2503" s="7">
        <v>719</v>
      </c>
      <c r="B2503" s="6" t="s">
        <v>255</v>
      </c>
      <c r="C2503" s="7" t="s">
        <v>76</v>
      </c>
      <c r="D2503" s="11" t="s">
        <v>2453</v>
      </c>
      <c r="E2503" s="11">
        <v>29</v>
      </c>
      <c r="F2503" s="5" t="s">
        <v>2454</v>
      </c>
      <c r="G2503" s="5" t="s">
        <v>60</v>
      </c>
      <c r="H2503" s="5" t="str">
        <f t="shared" si="84"/>
        <v>UPDATE crash_VEH SET MOSTHEtxt = 'HYDRANT' where RTRIM(MOSTHE)='29'</v>
      </c>
    </row>
    <row r="2504" spans="1:8" s="5" customFormat="1" x14ac:dyDescent="0.25">
      <c r="A2504" s="7">
        <v>720</v>
      </c>
      <c r="B2504" s="6" t="s">
        <v>256</v>
      </c>
      <c r="C2504" s="7" t="s">
        <v>76</v>
      </c>
      <c r="D2504" s="11" t="s">
        <v>2455</v>
      </c>
      <c r="E2504" s="11">
        <v>30</v>
      </c>
      <c r="F2504" s="5" t="s">
        <v>4698</v>
      </c>
      <c r="G2504" s="5" t="s">
        <v>60</v>
      </c>
      <c r="H2504" s="5" t="str">
        <f t="shared" si="84"/>
        <v>UPDATE crash_VEH SET MOSTHEtxt = 'TREE/SHRUBBERY' where RTRIM(MOSTHE)='30'</v>
      </c>
    </row>
    <row r="2505" spans="1:8" s="5" customFormat="1" x14ac:dyDescent="0.25">
      <c r="A2505" s="7">
        <v>721</v>
      </c>
      <c r="B2505" s="6" t="s">
        <v>257</v>
      </c>
      <c r="C2505" s="7" t="s">
        <v>76</v>
      </c>
      <c r="D2505" s="11" t="s">
        <v>2456</v>
      </c>
      <c r="E2505" s="11">
        <v>31</v>
      </c>
      <c r="F2505" s="5" t="s">
        <v>4699</v>
      </c>
      <c r="G2505" s="5" t="s">
        <v>60</v>
      </c>
      <c r="H2505" s="5" t="str">
        <f t="shared" si="84"/>
        <v>UPDATE crash_VEH SET MOSTHEtxt = 'BRIDGE PIERS' where RTRIM(MOSTHE)='31'</v>
      </c>
    </row>
    <row r="2506" spans="1:8" s="5" customFormat="1" x14ac:dyDescent="0.25">
      <c r="A2506" s="7">
        <v>722</v>
      </c>
      <c r="B2506" s="6" t="s">
        <v>258</v>
      </c>
      <c r="C2506" s="7" t="s">
        <v>76</v>
      </c>
      <c r="D2506" s="11" t="s">
        <v>2457</v>
      </c>
      <c r="E2506" s="11">
        <v>32</v>
      </c>
      <c r="F2506" s="5" t="s">
        <v>4700</v>
      </c>
      <c r="G2506" s="5" t="s">
        <v>60</v>
      </c>
      <c r="H2506" s="5" t="str">
        <f t="shared" si="84"/>
        <v>UPDATE crash_VEH SET MOSTHEtxt = 'MEDIAN SAFTY BAR' where RTRIM(MOSTHE)='32'</v>
      </c>
    </row>
    <row r="2507" spans="1:8" s="5" customFormat="1" x14ac:dyDescent="0.25">
      <c r="A2507" s="7">
        <v>723</v>
      </c>
      <c r="B2507" s="6" t="s">
        <v>259</v>
      </c>
      <c r="C2507" s="7" t="s">
        <v>76</v>
      </c>
      <c r="D2507" s="11" t="s">
        <v>2458</v>
      </c>
      <c r="E2507" s="11">
        <v>33</v>
      </c>
      <c r="F2507" s="5" t="s">
        <v>2459</v>
      </c>
      <c r="G2507" s="5" t="s">
        <v>60</v>
      </c>
      <c r="H2507" s="5" t="str">
        <f t="shared" si="84"/>
        <v>UPDATE crash_VEH SET MOSTHEtxt = 'CRASH CUSHION' where RTRIM(MOSTHE)='33'</v>
      </c>
    </row>
    <row r="2508" spans="1:8" s="5" customFormat="1" x14ac:dyDescent="0.25">
      <c r="A2508" s="7">
        <v>724</v>
      </c>
      <c r="B2508" s="6" t="s">
        <v>260</v>
      </c>
      <c r="C2508" s="7" t="s">
        <v>76</v>
      </c>
      <c r="D2508" s="11" t="s">
        <v>2460</v>
      </c>
      <c r="E2508" s="11">
        <v>34</v>
      </c>
      <c r="F2508" s="5" t="s">
        <v>2461</v>
      </c>
      <c r="G2508" s="5" t="s">
        <v>60</v>
      </c>
      <c r="H2508" s="5" t="str">
        <f t="shared" si="84"/>
        <v>UPDATE crash_VEH SET MOSTHEtxt = 'GUARDRAIL' where RTRIM(MOSTHE)='34'</v>
      </c>
    </row>
    <row r="2509" spans="1:8" s="5" customFormat="1" x14ac:dyDescent="0.25">
      <c r="A2509" s="7">
        <v>725</v>
      </c>
      <c r="B2509" s="6" t="s">
        <v>628</v>
      </c>
      <c r="C2509" s="7" t="s">
        <v>76</v>
      </c>
      <c r="D2509" s="11" t="s">
        <v>2462</v>
      </c>
      <c r="E2509" s="11">
        <v>35</v>
      </c>
      <c r="F2509" s="5" t="s">
        <v>4923</v>
      </c>
      <c r="G2509" s="5" t="s">
        <v>60</v>
      </c>
      <c r="H2509" s="5" t="str">
        <f t="shared" si="84"/>
        <v>UPDATE crash_VEH SET MOSTHEtxt = 'FENCE(NONMEDBAR)' where RTRIM(MOSTHE)='35'</v>
      </c>
    </row>
    <row r="2510" spans="1:8" s="5" customFormat="1" x14ac:dyDescent="0.25">
      <c r="A2510" s="7">
        <v>726</v>
      </c>
      <c r="B2510" s="6" t="s">
        <v>629</v>
      </c>
      <c r="C2510" s="7" t="s">
        <v>76</v>
      </c>
      <c r="D2510" s="11" t="s">
        <v>2463</v>
      </c>
      <c r="E2510" s="11">
        <v>36</v>
      </c>
      <c r="F2510" s="5" t="s">
        <v>4924</v>
      </c>
      <c r="G2510" s="5" t="s">
        <v>60</v>
      </c>
      <c r="H2510" s="5" t="str">
        <f t="shared" si="84"/>
        <v>UPDATE crash_VEH SET MOSTHEtxt = 'CULVERT/HDWALL' where RTRIM(MOSTHE)='36'</v>
      </c>
    </row>
    <row r="2511" spans="1:8" s="5" customFormat="1" x14ac:dyDescent="0.25">
      <c r="A2511" s="7">
        <v>727</v>
      </c>
      <c r="B2511" s="6" t="s">
        <v>630</v>
      </c>
      <c r="C2511" s="7" t="s">
        <v>76</v>
      </c>
      <c r="D2511" s="11" t="s">
        <v>2464</v>
      </c>
      <c r="E2511" s="11">
        <v>37</v>
      </c>
      <c r="F2511" s="5" t="s">
        <v>4925</v>
      </c>
      <c r="G2511" s="5" t="s">
        <v>60</v>
      </c>
      <c r="H2511" s="5" t="str">
        <f t="shared" si="84"/>
        <v>UPDATE crash_VEH SET MOSTHEtxt = 'EMBANKMT/DTCH/CB' where RTRIM(MOSTHE)='37'</v>
      </c>
    </row>
    <row r="2512" spans="1:8" s="5" customFormat="1" x14ac:dyDescent="0.25">
      <c r="A2512" s="7">
        <v>728</v>
      </c>
      <c r="B2512" s="6" t="s">
        <v>264</v>
      </c>
      <c r="C2512" s="7" t="s">
        <v>76</v>
      </c>
      <c r="D2512" s="11" t="s">
        <v>2465</v>
      </c>
      <c r="E2512" s="11">
        <v>38</v>
      </c>
      <c r="F2512" s="5" t="s">
        <v>2466</v>
      </c>
      <c r="G2512" s="5" t="s">
        <v>60</v>
      </c>
      <c r="H2512" s="5" t="str">
        <f t="shared" si="84"/>
        <v>UPDATE crash_VEH SET MOSTHEtxt = 'BUILDING/WALL' where RTRIM(MOSTHE)='38'</v>
      </c>
    </row>
    <row r="2513" spans="1:8" s="5" customFormat="1" x14ac:dyDescent="0.25">
      <c r="A2513" s="7">
        <v>729</v>
      </c>
      <c r="B2513" s="6" t="s">
        <v>265</v>
      </c>
      <c r="C2513" s="7" t="s">
        <v>76</v>
      </c>
      <c r="D2513" s="11" t="s">
        <v>2467</v>
      </c>
      <c r="E2513" s="11">
        <v>39</v>
      </c>
      <c r="F2513" s="5" t="s">
        <v>2468</v>
      </c>
      <c r="G2513" s="5" t="s">
        <v>60</v>
      </c>
      <c r="H2513" s="5" t="str">
        <f t="shared" si="84"/>
        <v>UPDATE crash_VEH SET MOSTHEtxt = 'ROCK OUTCROPS' where RTRIM(MOSTHE)='39'</v>
      </c>
    </row>
    <row r="2514" spans="1:8" s="5" customFormat="1" x14ac:dyDescent="0.25">
      <c r="A2514" s="7">
        <v>730</v>
      </c>
      <c r="B2514" s="6" t="s">
        <v>266</v>
      </c>
      <c r="C2514" s="7" t="s">
        <v>76</v>
      </c>
      <c r="D2514" s="11" t="s">
        <v>2469</v>
      </c>
      <c r="E2514" s="11">
        <v>40</v>
      </c>
      <c r="F2514" s="5" t="s">
        <v>2470</v>
      </c>
      <c r="G2514" s="5" t="s">
        <v>60</v>
      </c>
      <c r="H2514" s="5" t="str">
        <f t="shared" si="84"/>
        <v>UPDATE crash_VEH SET MOSTHEtxt = 'PARKING METER' where RTRIM(MOSTHE)='40'</v>
      </c>
    </row>
    <row r="2515" spans="1:8" s="5" customFormat="1" x14ac:dyDescent="0.25">
      <c r="A2515" s="7">
        <v>731</v>
      </c>
      <c r="B2515" s="6" t="s">
        <v>631</v>
      </c>
      <c r="C2515" s="7" t="s">
        <v>76</v>
      </c>
      <c r="D2515" s="11" t="s">
        <v>2471</v>
      </c>
      <c r="E2515" s="11">
        <v>41</v>
      </c>
      <c r="F2515" s="5" t="s">
        <v>2725</v>
      </c>
      <c r="G2515" s="5" t="s">
        <v>60</v>
      </c>
      <c r="H2515" s="5" t="str">
        <f t="shared" si="84"/>
        <v>UPDATE crash_VEH SET MOSTHEtxt = 'OTHER FXD OBJ' where RTRIM(MOSTHE)='41'</v>
      </c>
    </row>
    <row r="2516" spans="1:8" s="5" customFormat="1" x14ac:dyDescent="0.25">
      <c r="A2516" s="7">
        <v>732</v>
      </c>
      <c r="B2516" s="6" t="s">
        <v>632</v>
      </c>
      <c r="C2516" s="7" t="s">
        <v>76</v>
      </c>
      <c r="D2516" s="11" t="s">
        <v>2473</v>
      </c>
      <c r="E2516" s="11">
        <v>42</v>
      </c>
      <c r="F2516" s="5" t="s">
        <v>4926</v>
      </c>
      <c r="G2516" s="5" t="s">
        <v>60</v>
      </c>
      <c r="H2516" s="5" t="str">
        <f t="shared" si="84"/>
        <v>UPDATE crash_VEH SET MOSTHEtxt = 'UNKN FIXED OBJ' where RTRIM(MOSTHE)='42'</v>
      </c>
    </row>
    <row r="2517" spans="1:8" s="5" customFormat="1" x14ac:dyDescent="0.25">
      <c r="A2517" s="7">
        <v>733</v>
      </c>
      <c r="B2517" s="6" t="s">
        <v>633</v>
      </c>
      <c r="C2517" s="7" t="s">
        <v>76</v>
      </c>
      <c r="D2517" s="11" t="s">
        <v>2475</v>
      </c>
      <c r="E2517" s="11">
        <v>51</v>
      </c>
      <c r="F2517" s="5" t="s">
        <v>4927</v>
      </c>
      <c r="G2517" s="5" t="s">
        <v>60</v>
      </c>
      <c r="H2517" s="5" t="str">
        <f t="shared" si="84"/>
        <v>UPDATE crash_VEH SET MOSTHEtxt = 'OVERTURN/ROLLOVR' where RTRIM(MOSTHE)='51'</v>
      </c>
    </row>
    <row r="2518" spans="1:8" s="5" customFormat="1" x14ac:dyDescent="0.25">
      <c r="A2518" s="7">
        <v>734</v>
      </c>
      <c r="B2518" s="6" t="s">
        <v>270</v>
      </c>
      <c r="C2518" s="7" t="s">
        <v>76</v>
      </c>
      <c r="D2518" s="11" t="s">
        <v>2476</v>
      </c>
      <c r="E2518" s="11">
        <v>52</v>
      </c>
      <c r="F2518" s="5" t="s">
        <v>4705</v>
      </c>
      <c r="G2518" s="5" t="s">
        <v>60</v>
      </c>
      <c r="H2518" s="5" t="str">
        <f t="shared" si="84"/>
        <v>UPDATE crash_VEH SET MOSTHEtxt = 'SUBMERSION' where RTRIM(MOSTHE)='52'</v>
      </c>
    </row>
    <row r="2519" spans="1:8" s="5" customFormat="1" x14ac:dyDescent="0.25">
      <c r="A2519" s="7">
        <v>735</v>
      </c>
      <c r="B2519" s="6" t="s">
        <v>271</v>
      </c>
      <c r="C2519" s="7" t="s">
        <v>76</v>
      </c>
      <c r="D2519" s="11" t="s">
        <v>2477</v>
      </c>
      <c r="E2519" s="11">
        <v>53</v>
      </c>
      <c r="F2519" s="5" t="s">
        <v>4706</v>
      </c>
      <c r="G2519" s="5" t="s">
        <v>60</v>
      </c>
      <c r="H2519" s="5" t="str">
        <f t="shared" si="84"/>
        <v>UPDATE crash_VEH SET MOSTHEtxt = 'FIRE/EXPLOSION' where RTRIM(MOSTHE)='53'</v>
      </c>
    </row>
    <row r="2520" spans="1:8" s="5" customFormat="1" x14ac:dyDescent="0.25">
      <c r="A2520" s="7">
        <v>736</v>
      </c>
      <c r="B2520" s="6" t="s">
        <v>272</v>
      </c>
      <c r="C2520" s="7" t="s">
        <v>76</v>
      </c>
      <c r="D2520" s="11" t="s">
        <v>2478</v>
      </c>
      <c r="E2520" s="11">
        <v>54</v>
      </c>
      <c r="F2520" s="5" t="s">
        <v>2479</v>
      </c>
      <c r="G2520" s="5" t="s">
        <v>60</v>
      </c>
      <c r="H2520" s="5" t="str">
        <f t="shared" si="84"/>
        <v>UPDATE crash_VEH SET MOSTHEtxt = 'JACKKNIFE' where RTRIM(MOSTHE)='54'</v>
      </c>
    </row>
    <row r="2521" spans="1:8" s="5" customFormat="1" x14ac:dyDescent="0.25">
      <c r="A2521" s="7">
        <v>737</v>
      </c>
      <c r="B2521" s="6" t="s">
        <v>634</v>
      </c>
      <c r="C2521" s="7" t="s">
        <v>76</v>
      </c>
      <c r="D2521" s="11" t="s">
        <v>2480</v>
      </c>
      <c r="E2521" s="11">
        <v>55</v>
      </c>
      <c r="F2521" s="5" t="s">
        <v>4928</v>
      </c>
      <c r="G2521" s="5" t="s">
        <v>60</v>
      </c>
      <c r="H2521" s="5" t="str">
        <f t="shared" si="84"/>
        <v>UPDATE crash_VEH SET MOSTHEtxt = 'LOS/SPL NON-HZMT' where RTRIM(MOSTHE)='55'</v>
      </c>
    </row>
    <row r="2522" spans="1:8" s="5" customFormat="1" x14ac:dyDescent="0.25">
      <c r="A2522" s="7">
        <v>738</v>
      </c>
      <c r="B2522" s="6" t="s">
        <v>635</v>
      </c>
      <c r="C2522" s="7" t="s">
        <v>76</v>
      </c>
      <c r="D2522" s="11" t="s">
        <v>2481</v>
      </c>
      <c r="E2522" s="11">
        <v>56</v>
      </c>
      <c r="F2522" s="5" t="s">
        <v>4929</v>
      </c>
      <c r="G2522" s="5" t="s">
        <v>60</v>
      </c>
      <c r="H2522" s="5" t="str">
        <f t="shared" si="84"/>
        <v>UPDATE crash_VEH SET MOSTHEtxt = 'LOSS/SPIL HAZMAT' where RTRIM(MOSTHE)='56'</v>
      </c>
    </row>
    <row r="2523" spans="1:8" s="5" customFormat="1" x14ac:dyDescent="0.25">
      <c r="A2523" s="7">
        <v>739</v>
      </c>
      <c r="B2523" s="6" t="s">
        <v>636</v>
      </c>
      <c r="C2523" s="7" t="s">
        <v>76</v>
      </c>
      <c r="D2523" s="11" t="s">
        <v>2500</v>
      </c>
      <c r="E2523" s="11">
        <v>57</v>
      </c>
      <c r="F2523" s="5" t="s">
        <v>4871</v>
      </c>
      <c r="G2523" s="5" t="s">
        <v>60</v>
      </c>
      <c r="H2523" s="5" t="str">
        <f t="shared" si="84"/>
        <v>UPDATE crash_VEH SET MOSTHEtxt = 'RAN OFF RD-RIGHT' where RTRIM(MOSTHE)='57'</v>
      </c>
    </row>
    <row r="2524" spans="1:8" s="5" customFormat="1" x14ac:dyDescent="0.25">
      <c r="A2524" s="7">
        <v>740</v>
      </c>
      <c r="B2524" s="6" t="s">
        <v>637</v>
      </c>
      <c r="C2524" s="7" t="s">
        <v>76</v>
      </c>
      <c r="D2524" s="11" t="s">
        <v>2550</v>
      </c>
      <c r="E2524" s="11">
        <v>58</v>
      </c>
      <c r="F2524" s="5" t="s">
        <v>4930</v>
      </c>
      <c r="G2524" s="5" t="s">
        <v>60</v>
      </c>
      <c r="H2524" s="5" t="str">
        <f t="shared" si="84"/>
        <v>UPDATE crash_VEH SET MOSTHEtxt = 'RAN OFF RD--LEFT' where RTRIM(MOSTHE)='58'</v>
      </c>
    </row>
    <row r="2525" spans="1:8" s="5" customFormat="1" x14ac:dyDescent="0.25">
      <c r="A2525" s="7">
        <v>741</v>
      </c>
      <c r="B2525" s="6" t="s">
        <v>638</v>
      </c>
      <c r="C2525" s="7" t="s">
        <v>76</v>
      </c>
      <c r="D2525" s="11" t="s">
        <v>2551</v>
      </c>
      <c r="E2525" s="11">
        <v>59</v>
      </c>
      <c r="F2525" s="5" t="s">
        <v>4931</v>
      </c>
      <c r="G2525" s="5" t="s">
        <v>60</v>
      </c>
      <c r="H2525" s="5" t="str">
        <f t="shared" si="84"/>
        <v>UPDATE crash_VEH SET MOSTHEtxt = 'EQUIPMENT FAILUR' where RTRIM(MOSTHE)='59'</v>
      </c>
    </row>
    <row r="2526" spans="1:8" s="5" customFormat="1" x14ac:dyDescent="0.25">
      <c r="A2526" s="7">
        <v>742</v>
      </c>
      <c r="B2526" s="6" t="s">
        <v>639</v>
      </c>
      <c r="C2526" s="7" t="s">
        <v>76</v>
      </c>
      <c r="D2526" s="11" t="s">
        <v>2553</v>
      </c>
      <c r="E2526" s="11">
        <v>60</v>
      </c>
      <c r="F2526" s="5" t="s">
        <v>4932</v>
      </c>
      <c r="G2526" s="5" t="s">
        <v>60</v>
      </c>
      <c r="H2526" s="5" t="str">
        <f t="shared" si="84"/>
        <v>UPDATE crash_VEH SET MOSTHEtxt = 'SEPARTN OF UNITS' where RTRIM(MOSTHE)='60'</v>
      </c>
    </row>
    <row r="2527" spans="1:8" s="5" customFormat="1" x14ac:dyDescent="0.25">
      <c r="A2527" s="7">
        <v>743</v>
      </c>
      <c r="B2527" s="6" t="s">
        <v>640</v>
      </c>
      <c r="C2527" s="7" t="s">
        <v>76</v>
      </c>
      <c r="D2527" s="11" t="s">
        <v>2526</v>
      </c>
      <c r="E2527" s="11">
        <v>61</v>
      </c>
      <c r="F2527" s="5" t="s">
        <v>4933</v>
      </c>
      <c r="G2527" s="5" t="s">
        <v>60</v>
      </c>
      <c r="H2527" s="5" t="str">
        <f t="shared" si="84"/>
        <v>UPDATE crash_VEH SET MOSTHEtxt = 'DOWNHILL RUNAWAY' where RTRIM(MOSTHE)='61'</v>
      </c>
    </row>
    <row r="2528" spans="1:8" s="5" customFormat="1" x14ac:dyDescent="0.25">
      <c r="A2528" s="7">
        <v>744</v>
      </c>
      <c r="B2528" s="6" t="s">
        <v>641</v>
      </c>
      <c r="C2528" s="7" t="s">
        <v>76</v>
      </c>
      <c r="D2528" s="11" t="s">
        <v>2554</v>
      </c>
      <c r="E2528" s="11">
        <v>62</v>
      </c>
      <c r="F2528" s="5" t="s">
        <v>4934</v>
      </c>
      <c r="G2528" s="5" t="s">
        <v>60</v>
      </c>
      <c r="H2528" s="5" t="str">
        <f t="shared" si="84"/>
        <v>UPDATE crash_VEH SET MOSTHEtxt = 'CROSS MED/CENTRL' where RTRIM(MOSTHE)='62'</v>
      </c>
    </row>
    <row r="2529" spans="1:8" s="5" customFormat="1" x14ac:dyDescent="0.25">
      <c r="A2529" s="7">
        <v>745</v>
      </c>
      <c r="B2529" s="6" t="s">
        <v>642</v>
      </c>
      <c r="C2529" s="7" t="s">
        <v>76</v>
      </c>
      <c r="D2529" s="11" t="s">
        <v>2556</v>
      </c>
      <c r="E2529" s="11">
        <v>63</v>
      </c>
      <c r="F2529" s="5" t="s">
        <v>2726</v>
      </c>
      <c r="G2529" s="5" t="s">
        <v>60</v>
      </c>
      <c r="H2529" s="5" t="str">
        <f t="shared" si="84"/>
        <v>UPDATE crash_VEH SET MOSTHEtxt = 'CARGO/EQP SHIFT' where RTRIM(MOSTHE)='63'</v>
      </c>
    </row>
    <row r="2530" spans="1:8" s="5" customFormat="1" x14ac:dyDescent="0.25">
      <c r="A2530" s="7">
        <v>746</v>
      </c>
      <c r="B2530" s="6" t="s">
        <v>643</v>
      </c>
      <c r="C2530" s="7" t="s">
        <v>76</v>
      </c>
      <c r="D2530" s="11" t="s">
        <v>2482</v>
      </c>
      <c r="E2530" s="11">
        <v>64</v>
      </c>
      <c r="F2530" s="5" t="s">
        <v>4935</v>
      </c>
      <c r="G2530" s="5" t="s">
        <v>60</v>
      </c>
      <c r="H2530" s="5" t="str">
        <f t="shared" si="84"/>
        <v>UPDATE crash_VEH SET MOSTHEtxt = 'NONCOL--OTH TYPE' where RTRIM(MOSTHE)='64'</v>
      </c>
    </row>
    <row r="2531" spans="1:8" s="5" customFormat="1" x14ac:dyDescent="0.25">
      <c r="A2531" s="7">
        <v>747</v>
      </c>
      <c r="B2531" s="6" t="s">
        <v>644</v>
      </c>
      <c r="C2531" s="7" t="s">
        <v>76</v>
      </c>
      <c r="D2531" s="11" t="s">
        <v>2483</v>
      </c>
      <c r="E2531" s="11">
        <v>65</v>
      </c>
      <c r="F2531" s="5" t="s">
        <v>4936</v>
      </c>
      <c r="G2531" s="5" t="s">
        <v>60</v>
      </c>
      <c r="H2531" s="5" t="str">
        <f t="shared" si="84"/>
        <v>UPDATE crash_VEH SET MOSTHEtxt = 'NONCOL-UNKN TYPE' where RTRIM(MOSTHE)='65'</v>
      </c>
    </row>
    <row r="2532" spans="1:8" s="5" customFormat="1" x14ac:dyDescent="0.25">
      <c r="A2532" s="7">
        <v>748</v>
      </c>
      <c r="B2532" s="6" t="s">
        <v>645</v>
      </c>
      <c r="C2532" s="7" t="s">
        <v>76</v>
      </c>
      <c r="D2532" s="11" t="s">
        <v>2525</v>
      </c>
      <c r="E2532" s="11">
        <v>50</v>
      </c>
      <c r="F2532" s="5" t="s">
        <v>4933</v>
      </c>
      <c r="G2532" s="5" t="s">
        <v>60</v>
      </c>
      <c r="H2532" s="5" t="str">
        <f t="shared" si="84"/>
        <v>UPDATE crash_VEH SET MOSTHEtxt = 'DOWNHILL RUNAWAY' where RTRIM(MOSTHE)='50'</v>
      </c>
    </row>
    <row r="2533" spans="1:8" s="5" customFormat="1" x14ac:dyDescent="0.25">
      <c r="A2533" s="7">
        <v>749</v>
      </c>
      <c r="B2533" s="6" t="s">
        <v>646</v>
      </c>
      <c r="C2533" s="7" t="s">
        <v>76</v>
      </c>
      <c r="D2533" s="11" t="s">
        <v>2484</v>
      </c>
      <c r="E2533" s="11">
        <v>90</v>
      </c>
      <c r="F2533" s="5" t="s">
        <v>2727</v>
      </c>
      <c r="G2533" s="5" t="s">
        <v>60</v>
      </c>
      <c r="H2533" s="5" t="str">
        <f t="shared" si="84"/>
        <v>UPDATE crash_VEH SET MOSTHEtxt = 'OTHER EVENT' where RTRIM(MOSTHE)='90'</v>
      </c>
    </row>
    <row r="2534" spans="1:8" s="5" customFormat="1" x14ac:dyDescent="0.25">
      <c r="A2534" s="7">
        <v>750</v>
      </c>
      <c r="B2534" s="6" t="s">
        <v>340</v>
      </c>
      <c r="C2534" s="7" t="s">
        <v>76</v>
      </c>
      <c r="D2534" s="11" t="s">
        <v>2512</v>
      </c>
      <c r="E2534" s="11">
        <v>98</v>
      </c>
      <c r="F2534" s="5" t="s">
        <v>2514</v>
      </c>
      <c r="G2534" s="5" t="s">
        <v>60</v>
      </c>
      <c r="H2534" s="5" t="str">
        <f t="shared" si="84"/>
        <v>UPDATE crash_VEH SET MOSTHEtxt = 'NOT APPLICABLE' where RTRIM(MOSTHE)='98'</v>
      </c>
    </row>
    <row r="2535" spans="1:8" s="5" customFormat="1" x14ac:dyDescent="0.25">
      <c r="A2535" s="7">
        <v>751</v>
      </c>
      <c r="B2535" s="6" t="s">
        <v>647</v>
      </c>
      <c r="C2535" s="7" t="s">
        <v>76</v>
      </c>
      <c r="D2535" s="11" t="s">
        <v>2485</v>
      </c>
      <c r="E2535" s="11">
        <v>99</v>
      </c>
      <c r="F2535" s="5" t="s">
        <v>2728</v>
      </c>
      <c r="G2535" s="5" t="s">
        <v>60</v>
      </c>
      <c r="H2535" s="5" t="str">
        <f t="shared" si="84"/>
        <v>UPDATE crash_VEH SET MOSTHEtxt = 'UNKNOWN EVENT' where RTRIM(MOSTHE)='99'</v>
      </c>
    </row>
    <row r="2536" spans="1:8" s="5" customFormat="1" x14ac:dyDescent="0.25">
      <c r="A2536" s="7">
        <v>752</v>
      </c>
      <c r="B2536" s="6" t="s">
        <v>279</v>
      </c>
      <c r="C2536" s="7" t="s">
        <v>76</v>
      </c>
      <c r="D2536" s="11" t="s">
        <v>2486</v>
      </c>
      <c r="E2536" s="11">
        <v>0</v>
      </c>
      <c r="F2536" s="5" t="s">
        <v>2487</v>
      </c>
      <c r="G2536" s="5" t="s">
        <v>60</v>
      </c>
      <c r="H2536" s="5" t="str">
        <f>"UPDATE crash_"&amp;TRIM(G2536)&amp;" SET "&amp;TRIM(C2536)&amp;"txt = '"&amp;TRIM(F2536)&amp;"' where RTRIM("&amp;TRIM(C2536)&amp;")='"&amp;TRIM(E2536)&amp;"' or rtrim("&amp;TRIM(C2536)&amp;")='0"&amp;E2536&amp;"'"</f>
        <v>UPDATE crash_VEH SET MOSTHEtxt = 'LEFT BLANK' where RTRIM(MOSTHE)='0' or rtrim(MOSTHE)='00'</v>
      </c>
    </row>
    <row r="2537" spans="1:8" s="5" customFormat="1" x14ac:dyDescent="0.25">
      <c r="A2537" s="7">
        <v>1046</v>
      </c>
      <c r="B2537" s="6" t="s">
        <v>939</v>
      </c>
      <c r="C2537" s="7" t="s">
        <v>80</v>
      </c>
      <c r="D2537" s="11" t="s">
        <v>2425</v>
      </c>
      <c r="E2537" s="11" t="s">
        <v>2425</v>
      </c>
      <c r="F2537" s="5" t="s">
        <v>5067</v>
      </c>
      <c r="G2537" s="5" t="s">
        <v>60</v>
      </c>
      <c r="H2537" s="5" t="str">
        <f t="shared" ref="H2537:H2563" si="85">"UPDATE crash_"&amp;TRIM(G2537)&amp;" SET "&amp;TRIM(C2537)&amp;"txt = '"&amp;TRIM(F2537)&amp;"' where RTRIM("&amp;TRIM(C2537)&amp;")='"&amp;TRIM(E2537)&amp;"'"</f>
        <v>UPDATE crash_VEH SET TOWAWAYtxt = 'NOT TOWED AWAY' where RTRIM(TOWAWAY)='N'</v>
      </c>
    </row>
    <row r="2538" spans="1:8" s="5" customFormat="1" x14ac:dyDescent="0.25">
      <c r="A2538" s="7">
        <v>1047</v>
      </c>
      <c r="B2538" s="6" t="s">
        <v>940</v>
      </c>
      <c r="C2538" s="7" t="s">
        <v>80</v>
      </c>
      <c r="D2538" s="11" t="s">
        <v>2502</v>
      </c>
      <c r="E2538" s="11" t="s">
        <v>2502</v>
      </c>
      <c r="F2538" s="5" t="s">
        <v>5068</v>
      </c>
      <c r="G2538" s="5" t="s">
        <v>60</v>
      </c>
      <c r="H2538" s="5" t="str">
        <f t="shared" si="85"/>
        <v>UPDATE crash_VEH SET TOWAWAYtxt = 'YES TOWED AWAY' where RTRIM(TOWAWAY)='Y'</v>
      </c>
    </row>
    <row r="2539" spans="1:8" s="5" customFormat="1" x14ac:dyDescent="0.25">
      <c r="A2539" s="7">
        <v>1048</v>
      </c>
      <c r="B2539" s="6" t="s">
        <v>941</v>
      </c>
      <c r="C2539" s="7" t="s">
        <v>80</v>
      </c>
      <c r="D2539" s="11" t="s">
        <v>2504</v>
      </c>
      <c r="E2539" s="11" t="s">
        <v>2504</v>
      </c>
      <c r="F2539" s="5" t="s">
        <v>5069</v>
      </c>
      <c r="G2539" s="5" t="s">
        <v>60</v>
      </c>
      <c r="H2539" s="5" t="str">
        <f t="shared" si="85"/>
        <v>UPDATE crash_VEH SET TOWAWAYtxt = 'INAPPLICALBE' where RTRIM(TOWAWAY)='I'</v>
      </c>
    </row>
    <row r="2540" spans="1:8" s="5" customFormat="1" x14ac:dyDescent="0.25">
      <c r="A2540" s="7">
        <v>1049</v>
      </c>
      <c r="B2540" s="6" t="s">
        <v>942</v>
      </c>
      <c r="C2540" s="7" t="s">
        <v>80</v>
      </c>
      <c r="D2540" s="11" t="s">
        <v>2505</v>
      </c>
      <c r="E2540" s="11" t="s">
        <v>2505</v>
      </c>
      <c r="F2540" s="5" t="s">
        <v>5070</v>
      </c>
      <c r="G2540" s="5" t="s">
        <v>60</v>
      </c>
      <c r="H2540" s="5" t="str">
        <f t="shared" si="85"/>
        <v>UPDATE crash_VEH SET TOWAWAYtxt = 'UNKNONWN' where RTRIM(TOWAWAY)='X'</v>
      </c>
    </row>
    <row r="2541" spans="1:8" s="5" customFormat="1" x14ac:dyDescent="0.25">
      <c r="A2541" s="7">
        <v>1050</v>
      </c>
      <c r="B2541" s="6" t="s">
        <v>332</v>
      </c>
      <c r="C2541" s="7" t="s">
        <v>80</v>
      </c>
      <c r="D2541" s="11" t="s">
        <v>2507</v>
      </c>
      <c r="E2541" s="11" t="s">
        <v>2507</v>
      </c>
      <c r="F2541" s="5" t="s">
        <v>2487</v>
      </c>
      <c r="G2541" s="5" t="s">
        <v>60</v>
      </c>
      <c r="H2541" s="5" t="str">
        <f t="shared" si="85"/>
        <v>UPDATE crash_VEH SET TOWAWAYtxt = 'LEFT BLANK' where RTRIM(TOWAWAY)='Z'</v>
      </c>
    </row>
    <row r="2542" spans="1:8" s="5" customFormat="1" x14ac:dyDescent="0.25">
      <c r="A2542" s="7">
        <v>1053</v>
      </c>
      <c r="B2542" s="6" t="s">
        <v>943</v>
      </c>
      <c r="C2542" s="7" t="s">
        <v>81</v>
      </c>
      <c r="D2542" s="11" t="s">
        <v>2425</v>
      </c>
      <c r="E2542" s="11" t="s">
        <v>2425</v>
      </c>
      <c r="F2542" s="5" t="s">
        <v>2884</v>
      </c>
      <c r="G2542" s="5" t="s">
        <v>60</v>
      </c>
      <c r="H2542" s="5" t="str">
        <f t="shared" si="85"/>
        <v>UPDATE crash_VEH SET TOWINGtxt = 'NOT TOWING' where RTRIM(TOWING)='N'</v>
      </c>
    </row>
    <row r="2543" spans="1:8" s="5" customFormat="1" x14ac:dyDescent="0.25">
      <c r="A2543" s="7">
        <v>1054</v>
      </c>
      <c r="B2543" s="6" t="s">
        <v>944</v>
      </c>
      <c r="C2543" s="7" t="s">
        <v>81</v>
      </c>
      <c r="D2543" s="11" t="s">
        <v>2502</v>
      </c>
      <c r="E2543" s="11" t="s">
        <v>2502</v>
      </c>
      <c r="F2543" s="5" t="s">
        <v>2885</v>
      </c>
      <c r="G2543" s="5" t="s">
        <v>60</v>
      </c>
      <c r="H2543" s="5" t="str">
        <f t="shared" si="85"/>
        <v>UPDATE crash_VEH SET TOWINGtxt = 'YES TOWING' where RTRIM(TOWING)='Y'</v>
      </c>
    </row>
    <row r="2544" spans="1:8" s="5" customFormat="1" x14ac:dyDescent="0.25">
      <c r="A2544" s="7">
        <v>1055</v>
      </c>
      <c r="B2544" s="6" t="s">
        <v>941</v>
      </c>
      <c r="C2544" s="7" t="s">
        <v>81</v>
      </c>
      <c r="D2544" s="11" t="s">
        <v>2504</v>
      </c>
      <c r="E2544" s="11" t="s">
        <v>2504</v>
      </c>
      <c r="F2544" s="5" t="s">
        <v>5069</v>
      </c>
      <c r="G2544" s="5" t="s">
        <v>60</v>
      </c>
      <c r="H2544" s="5" t="str">
        <f t="shared" si="85"/>
        <v>UPDATE crash_VEH SET TOWINGtxt = 'INAPPLICALBE' where RTRIM(TOWING)='I'</v>
      </c>
    </row>
    <row r="2545" spans="1:8" s="5" customFormat="1" x14ac:dyDescent="0.25">
      <c r="A2545" s="7">
        <v>1056</v>
      </c>
      <c r="B2545" s="6" t="s">
        <v>942</v>
      </c>
      <c r="C2545" s="7" t="s">
        <v>81</v>
      </c>
      <c r="D2545" s="11" t="s">
        <v>2505</v>
      </c>
      <c r="E2545" s="11" t="s">
        <v>2505</v>
      </c>
      <c r="F2545" s="5" t="s">
        <v>5070</v>
      </c>
      <c r="G2545" s="5" t="s">
        <v>60</v>
      </c>
      <c r="H2545" s="5" t="str">
        <f t="shared" si="85"/>
        <v>UPDATE crash_VEH SET TOWINGtxt = 'UNKNONWN' where RTRIM(TOWING)='X'</v>
      </c>
    </row>
    <row r="2546" spans="1:8" s="5" customFormat="1" x14ac:dyDescent="0.25">
      <c r="A2546" s="7">
        <v>1057</v>
      </c>
      <c r="B2546" s="6" t="s">
        <v>332</v>
      </c>
      <c r="C2546" s="7" t="s">
        <v>81</v>
      </c>
      <c r="D2546" s="11" t="s">
        <v>2507</v>
      </c>
      <c r="E2546" s="11" t="s">
        <v>2507</v>
      </c>
      <c r="F2546" s="5" t="s">
        <v>2487</v>
      </c>
      <c r="G2546" s="5" t="s">
        <v>60</v>
      </c>
      <c r="H2546" s="5" t="str">
        <f t="shared" si="85"/>
        <v>UPDATE crash_VEH SET TOWINGtxt = 'LEFT BLANK' where RTRIM(TOWING)='Z'</v>
      </c>
    </row>
    <row r="2547" spans="1:8" s="5" customFormat="1" x14ac:dyDescent="0.25">
      <c r="A2547" s="7">
        <v>1099</v>
      </c>
      <c r="B2547" s="6" t="s">
        <v>975</v>
      </c>
      <c r="C2547" s="7" t="s">
        <v>82</v>
      </c>
      <c r="D2547" s="11" t="s">
        <v>2421</v>
      </c>
      <c r="E2547" s="11" t="s">
        <v>2421</v>
      </c>
      <c r="F2547" s="5" t="s">
        <v>5087</v>
      </c>
      <c r="G2547" s="5" t="s">
        <v>60</v>
      </c>
      <c r="H2547" s="5" t="str">
        <f t="shared" si="85"/>
        <v>UPDATE crash_VEH SET VEHCOLORtxt = 'RED' where RTRIM(VEHCOLOR)='A'</v>
      </c>
    </row>
    <row r="2548" spans="1:8" s="5" customFormat="1" x14ac:dyDescent="0.25">
      <c r="A2548" s="7">
        <v>1100</v>
      </c>
      <c r="B2548" s="6" t="s">
        <v>976</v>
      </c>
      <c r="C2548" s="7" t="s">
        <v>82</v>
      </c>
      <c r="D2548" s="11" t="s">
        <v>2422</v>
      </c>
      <c r="E2548" s="11" t="s">
        <v>2422</v>
      </c>
      <c r="F2548" s="5" t="s">
        <v>2898</v>
      </c>
      <c r="G2548" s="5" t="s">
        <v>60</v>
      </c>
      <c r="H2548" s="5" t="str">
        <f t="shared" si="85"/>
        <v>UPDATE crash_VEH SET VEHCOLORtxt = 'BLUE' where RTRIM(VEHCOLOR)='B'</v>
      </c>
    </row>
    <row r="2549" spans="1:8" s="5" customFormat="1" x14ac:dyDescent="0.25">
      <c r="A2549" s="7">
        <v>1101</v>
      </c>
      <c r="B2549" s="6" t="s">
        <v>977</v>
      </c>
      <c r="C2549" s="7" t="s">
        <v>82</v>
      </c>
      <c r="D2549" s="11" t="s">
        <v>2424</v>
      </c>
      <c r="E2549" s="11" t="s">
        <v>2424</v>
      </c>
      <c r="F2549" s="5" t="s">
        <v>2899</v>
      </c>
      <c r="G2549" s="5" t="s">
        <v>60</v>
      </c>
      <c r="H2549" s="5" t="str">
        <f t="shared" si="85"/>
        <v>UPDATE crash_VEH SET VEHCOLORtxt = 'GRAY' where RTRIM(VEHCOLOR)='C'</v>
      </c>
    </row>
    <row r="2550" spans="1:8" s="5" customFormat="1" x14ac:dyDescent="0.25">
      <c r="A2550" s="7">
        <v>1102</v>
      </c>
      <c r="B2550" s="6" t="s">
        <v>978</v>
      </c>
      <c r="C2550" s="7" t="s">
        <v>82</v>
      </c>
      <c r="D2550" s="11" t="s">
        <v>2900</v>
      </c>
      <c r="E2550" s="11" t="s">
        <v>2900</v>
      </c>
      <c r="F2550" s="5" t="s">
        <v>5088</v>
      </c>
      <c r="G2550" s="5" t="s">
        <v>60</v>
      </c>
      <c r="H2550" s="5" t="str">
        <f t="shared" si="85"/>
        <v>UPDATE crash_VEH SET VEHCOLORtxt = 'BLACK' where RTRIM(VEHCOLOR)='D'</v>
      </c>
    </row>
    <row r="2551" spans="1:8" s="5" customFormat="1" x14ac:dyDescent="0.25">
      <c r="A2551" s="7">
        <v>1103</v>
      </c>
      <c r="B2551" s="6" t="s">
        <v>979</v>
      </c>
      <c r="C2551" s="7" t="s">
        <v>82</v>
      </c>
      <c r="D2551" s="11" t="s">
        <v>2844</v>
      </c>
      <c r="E2551" s="11" t="s">
        <v>2844</v>
      </c>
      <c r="F2551" s="5" t="s">
        <v>2529</v>
      </c>
      <c r="G2551" s="5" t="s">
        <v>60</v>
      </c>
      <c r="H2551" s="5" t="str">
        <f t="shared" si="85"/>
        <v>UPDATE crash_VEH SET VEHCOLORtxt = 'BROWN' where RTRIM(VEHCOLOR)='E'</v>
      </c>
    </row>
    <row r="2552" spans="1:8" s="5" customFormat="1" x14ac:dyDescent="0.25">
      <c r="A2552" s="7">
        <v>1104</v>
      </c>
      <c r="B2552" s="6" t="s">
        <v>980</v>
      </c>
      <c r="C2552" s="7" t="s">
        <v>82</v>
      </c>
      <c r="D2552" s="11" t="s">
        <v>2883</v>
      </c>
      <c r="E2552" s="11" t="s">
        <v>2883</v>
      </c>
      <c r="F2552" s="5" t="s">
        <v>5089</v>
      </c>
      <c r="G2552" s="5" t="s">
        <v>60</v>
      </c>
      <c r="H2552" s="5" t="str">
        <f t="shared" si="85"/>
        <v>UPDATE crash_VEH SET VEHCOLORtxt = 'WHITE' where RTRIM(VEHCOLOR)='F'</v>
      </c>
    </row>
    <row r="2553" spans="1:8" s="5" customFormat="1" x14ac:dyDescent="0.25">
      <c r="A2553" s="7">
        <v>1105</v>
      </c>
      <c r="B2553" s="6" t="s">
        <v>981</v>
      </c>
      <c r="C2553" s="7" t="s">
        <v>82</v>
      </c>
      <c r="D2553" s="11" t="s">
        <v>2901</v>
      </c>
      <c r="E2553" s="11" t="s">
        <v>2901</v>
      </c>
      <c r="F2553" s="5" t="s">
        <v>5090</v>
      </c>
      <c r="G2553" s="5" t="s">
        <v>60</v>
      </c>
      <c r="H2553" s="5" t="str">
        <f t="shared" si="85"/>
        <v>UPDATE crash_VEH SET VEHCOLORtxt = 'GREEN' where RTRIM(VEHCOLOR)='G'</v>
      </c>
    </row>
    <row r="2554" spans="1:8" s="5" customFormat="1" x14ac:dyDescent="0.25">
      <c r="A2554" s="7">
        <v>1106</v>
      </c>
      <c r="B2554" s="6" t="s">
        <v>982</v>
      </c>
      <c r="C2554" s="7" t="s">
        <v>82</v>
      </c>
      <c r="D2554" s="11" t="s">
        <v>2902</v>
      </c>
      <c r="E2554" s="11" t="s">
        <v>2902</v>
      </c>
      <c r="F2554" s="5" t="s">
        <v>5091</v>
      </c>
      <c r="G2554" s="5" t="s">
        <v>60</v>
      </c>
      <c r="H2554" s="5" t="str">
        <f t="shared" si="85"/>
        <v>UPDATE crash_VEH SET VEHCOLORtxt = 'TAN' where RTRIM(VEHCOLOR)='H'</v>
      </c>
    </row>
    <row r="2555" spans="1:8" s="5" customFormat="1" x14ac:dyDescent="0.25">
      <c r="A2555" s="7">
        <v>1107</v>
      </c>
      <c r="B2555" s="6" t="s">
        <v>983</v>
      </c>
      <c r="C2555" s="7" t="s">
        <v>82</v>
      </c>
      <c r="D2555" s="11" t="s">
        <v>2504</v>
      </c>
      <c r="E2555" s="11" t="s">
        <v>2504</v>
      </c>
      <c r="F2555" s="5" t="s">
        <v>5092</v>
      </c>
      <c r="G2555" s="5" t="s">
        <v>60</v>
      </c>
      <c r="H2555" s="5" t="str">
        <f t="shared" si="85"/>
        <v>UPDATE crash_VEH SET VEHCOLORtxt = 'IVORY' where RTRIM(VEHCOLOR)='I'</v>
      </c>
    </row>
    <row r="2556" spans="1:8" s="5" customFormat="1" x14ac:dyDescent="0.25">
      <c r="A2556" s="7">
        <v>1108</v>
      </c>
      <c r="B2556" s="6" t="s">
        <v>984</v>
      </c>
      <c r="C2556" s="7" t="s">
        <v>82</v>
      </c>
      <c r="D2556" s="11" t="s">
        <v>2903</v>
      </c>
      <c r="E2556" s="11" t="s">
        <v>2903</v>
      </c>
      <c r="F2556" s="5" t="s">
        <v>2904</v>
      </c>
      <c r="G2556" s="5" t="s">
        <v>60</v>
      </c>
      <c r="H2556" s="5" t="str">
        <f t="shared" si="85"/>
        <v>UPDATE crash_VEH SET VEHCOLORtxt = 'PINK' where RTRIM(VEHCOLOR)='J'</v>
      </c>
    </row>
    <row r="2557" spans="1:8" s="5" customFormat="1" x14ac:dyDescent="0.25">
      <c r="A2557" s="7">
        <v>1109</v>
      </c>
      <c r="B2557" s="6" t="s">
        <v>985</v>
      </c>
      <c r="C2557" s="7" t="s">
        <v>82</v>
      </c>
      <c r="D2557" s="11" t="s">
        <v>2419</v>
      </c>
      <c r="E2557" s="11" t="s">
        <v>2419</v>
      </c>
      <c r="F2557" s="5" t="s">
        <v>2905</v>
      </c>
      <c r="G2557" s="5" t="s">
        <v>60</v>
      </c>
      <c r="H2557" s="5" t="str">
        <f t="shared" si="85"/>
        <v>UPDATE crash_VEH SET VEHCOLORtxt = 'YELLOW' where RTRIM(VEHCOLOR)='K'</v>
      </c>
    </row>
    <row r="2558" spans="1:8" s="5" customFormat="1" x14ac:dyDescent="0.25">
      <c r="A2558" s="7">
        <v>1110</v>
      </c>
      <c r="B2558" s="6" t="s">
        <v>986</v>
      </c>
      <c r="C2558" s="7" t="s">
        <v>82</v>
      </c>
      <c r="D2558" s="11" t="s">
        <v>2906</v>
      </c>
      <c r="E2558" s="11" t="s">
        <v>2906</v>
      </c>
      <c r="F2558" s="5" t="s">
        <v>2907</v>
      </c>
      <c r="G2558" s="5" t="s">
        <v>60</v>
      </c>
      <c r="H2558" s="5" t="str">
        <f t="shared" si="85"/>
        <v>UPDATE crash_VEH SET VEHCOLORtxt = 'MAROON' where RTRIM(VEHCOLOR)='L'</v>
      </c>
    </row>
    <row r="2559" spans="1:8" s="5" customFormat="1" x14ac:dyDescent="0.25">
      <c r="A2559" s="7">
        <v>1111</v>
      </c>
      <c r="B2559" s="6" t="s">
        <v>987</v>
      </c>
      <c r="C2559" s="7" t="s">
        <v>82</v>
      </c>
      <c r="D2559" s="11" t="s">
        <v>2882</v>
      </c>
      <c r="E2559" s="11" t="s">
        <v>2882</v>
      </c>
      <c r="F2559" s="5" t="s">
        <v>2908</v>
      </c>
      <c r="G2559" s="5" t="s">
        <v>60</v>
      </c>
      <c r="H2559" s="5" t="str">
        <f t="shared" si="85"/>
        <v>UPDATE crash_VEH SET VEHCOLORtxt = 'LAVENDER' where RTRIM(VEHCOLOR)='M'</v>
      </c>
    </row>
    <row r="2560" spans="1:8" s="5" customFormat="1" x14ac:dyDescent="0.25">
      <c r="A2560" s="7">
        <v>1112</v>
      </c>
      <c r="B2560" s="6" t="s">
        <v>988</v>
      </c>
      <c r="C2560" s="7" t="s">
        <v>82</v>
      </c>
      <c r="D2560" s="11" t="s">
        <v>2425</v>
      </c>
      <c r="E2560" s="11" t="s">
        <v>2425</v>
      </c>
      <c r="F2560" s="5" t="s">
        <v>2909</v>
      </c>
      <c r="G2560" s="5" t="s">
        <v>60</v>
      </c>
      <c r="H2560" s="5" t="str">
        <f t="shared" si="85"/>
        <v>UPDATE crash_VEH SET VEHCOLORtxt = 'GOLD' where RTRIM(VEHCOLOR)='N'</v>
      </c>
    </row>
    <row r="2561" spans="1:8" s="5" customFormat="1" x14ac:dyDescent="0.25">
      <c r="A2561" s="7">
        <v>1113</v>
      </c>
      <c r="B2561" s="6" t="s">
        <v>989</v>
      </c>
      <c r="C2561" s="7" t="s">
        <v>82</v>
      </c>
      <c r="D2561" s="11" t="s">
        <v>2910</v>
      </c>
      <c r="E2561" s="11" t="s">
        <v>2910</v>
      </c>
      <c r="F2561" s="5" t="s">
        <v>2911</v>
      </c>
      <c r="G2561" s="5" t="s">
        <v>60</v>
      </c>
      <c r="H2561" s="5" t="str">
        <f t="shared" si="85"/>
        <v>UPDATE crash_VEH SET VEHCOLORtxt = 'ORANGE' where RTRIM(VEHCOLOR)='O'</v>
      </c>
    </row>
    <row r="2562" spans="1:8" s="5" customFormat="1" x14ac:dyDescent="0.25">
      <c r="A2562" s="7">
        <v>1114</v>
      </c>
      <c r="B2562" s="6" t="s">
        <v>990</v>
      </c>
      <c r="C2562" s="7" t="s">
        <v>82</v>
      </c>
      <c r="D2562" s="11" t="s">
        <v>2912</v>
      </c>
      <c r="E2562" s="11" t="s">
        <v>2912</v>
      </c>
      <c r="F2562" s="5" t="s">
        <v>2913</v>
      </c>
      <c r="G2562" s="5" t="s">
        <v>60</v>
      </c>
      <c r="H2562" s="5" t="str">
        <f t="shared" si="85"/>
        <v>UPDATE crash_VEH SET VEHCOLORtxt = 'SILVER' where RTRIM(VEHCOLOR)='P'</v>
      </c>
    </row>
    <row r="2563" spans="1:8" s="5" customFormat="1" x14ac:dyDescent="0.25">
      <c r="A2563" s="7">
        <v>1115</v>
      </c>
      <c r="B2563" s="6" t="s">
        <v>991</v>
      </c>
      <c r="C2563" s="7" t="s">
        <v>82</v>
      </c>
      <c r="D2563" s="11" t="s">
        <v>2914</v>
      </c>
      <c r="E2563" s="11" t="s">
        <v>2914</v>
      </c>
      <c r="F2563" s="5" t="s">
        <v>2506</v>
      </c>
      <c r="G2563" s="5" t="s">
        <v>60</v>
      </c>
      <c r="H2563" s="5" t="str">
        <f t="shared" si="85"/>
        <v>UPDATE crash_VEH SET VEHCOLORtxt = 'UNKNOWN' where RTRIM(VEHCOLOR)='Q'</v>
      </c>
    </row>
    <row r="2564" spans="1:8" s="5" customFormat="1" x14ac:dyDescent="0.25">
      <c r="A2564" s="7">
        <v>1118</v>
      </c>
      <c r="B2564" s="6" t="s">
        <v>992</v>
      </c>
      <c r="C2564" s="7" t="s">
        <v>83</v>
      </c>
      <c r="D2564" s="11" t="s">
        <v>2408</v>
      </c>
      <c r="E2564" s="11">
        <v>1</v>
      </c>
      <c r="F2564" s="5" t="s">
        <v>2915</v>
      </c>
      <c r="G2564" s="5" t="s">
        <v>60</v>
      </c>
      <c r="H2564" s="5" t="str">
        <f t="shared" ref="H2564:H2572" si="86">"UPDATE crash_"&amp;TRIM(G2564)&amp;" SET "&amp;TRIM(C2564)&amp;"txt = '"&amp;TRIM(F2564)&amp;"' where RTRIM("&amp;TRIM(C2564)&amp;")='"&amp;TRIM(E2564)&amp;"' or rtrim("&amp;TRIM(C2564)&amp;")='0"&amp;E2564&amp;"'"</f>
        <v>UPDATE crash_VEH SET VEHTYPEtxt = 'PASSENGER CAR' where RTRIM(VEHTYPE)='1' or rtrim(VEHTYPE)='01'</v>
      </c>
    </row>
    <row r="2565" spans="1:8" s="5" customFormat="1" x14ac:dyDescent="0.25">
      <c r="A2565" s="7">
        <v>1119</v>
      </c>
      <c r="B2565" s="6" t="s">
        <v>993</v>
      </c>
      <c r="C2565" s="7" t="s">
        <v>83</v>
      </c>
      <c r="D2565" s="11" t="s">
        <v>2410</v>
      </c>
      <c r="E2565" s="11">
        <v>2</v>
      </c>
      <c r="F2565" s="5" t="s">
        <v>5093</v>
      </c>
      <c r="G2565" s="5" t="s">
        <v>60</v>
      </c>
      <c r="H2565" s="5" t="str">
        <f t="shared" si="86"/>
        <v>UPDATE crash_VEH SET VEHTYPEtxt = 'PICKUP' where RTRIM(VEHTYPE)='2' or rtrim(VEHTYPE)='02'</v>
      </c>
    </row>
    <row r="2566" spans="1:8" s="5" customFormat="1" x14ac:dyDescent="0.25">
      <c r="A2566" s="7">
        <v>1120</v>
      </c>
      <c r="B2566" s="6" t="s">
        <v>994</v>
      </c>
      <c r="C2566" s="7" t="s">
        <v>83</v>
      </c>
      <c r="D2566" s="11" t="s">
        <v>2412</v>
      </c>
      <c r="E2566" s="11">
        <v>3</v>
      </c>
      <c r="F2566" s="5" t="s">
        <v>2916</v>
      </c>
      <c r="G2566" s="5" t="s">
        <v>60</v>
      </c>
      <c r="H2566" s="5" t="str">
        <f t="shared" si="86"/>
        <v>UPDATE crash_VEH SET VEHTYPEtxt = 'SUV' where RTRIM(VEHTYPE)='3' or rtrim(VEHTYPE)='03'</v>
      </c>
    </row>
    <row r="2567" spans="1:8" s="5" customFormat="1" x14ac:dyDescent="0.25">
      <c r="A2567" s="7">
        <v>1121</v>
      </c>
      <c r="B2567" s="6" t="s">
        <v>995</v>
      </c>
      <c r="C2567" s="7" t="s">
        <v>83</v>
      </c>
      <c r="D2567" s="11" t="s">
        <v>2413</v>
      </c>
      <c r="E2567" s="11">
        <v>4</v>
      </c>
      <c r="F2567" s="5" t="s">
        <v>5094</v>
      </c>
      <c r="G2567" s="5" t="s">
        <v>60</v>
      </c>
      <c r="H2567" s="5" t="str">
        <f t="shared" si="86"/>
        <v>UPDATE crash_VEH SET VEHTYPEtxt = 'VAN OR MINIVAN' where RTRIM(VEHTYPE)='4' or rtrim(VEHTYPE)='04'</v>
      </c>
    </row>
    <row r="2568" spans="1:8" s="5" customFormat="1" x14ac:dyDescent="0.25">
      <c r="A2568" s="7">
        <v>1122</v>
      </c>
      <c r="B2568" s="6" t="s">
        <v>996</v>
      </c>
      <c r="C2568" s="7" t="s">
        <v>83</v>
      </c>
      <c r="D2568" s="11" t="s">
        <v>2414</v>
      </c>
      <c r="E2568" s="11">
        <v>5</v>
      </c>
      <c r="F2568" s="5" t="s">
        <v>5095</v>
      </c>
      <c r="G2568" s="5" t="s">
        <v>60</v>
      </c>
      <c r="H2568" s="5" t="str">
        <f t="shared" si="86"/>
        <v>UPDATE crash_VEH SET VEHTYPEtxt = 'MOTORHM/CAMPR/RV' where RTRIM(VEHTYPE)='5' or rtrim(VEHTYPE)='05'</v>
      </c>
    </row>
    <row r="2569" spans="1:8" s="5" customFormat="1" x14ac:dyDescent="0.25">
      <c r="A2569" s="7">
        <v>1123</v>
      </c>
      <c r="B2569" s="6" t="s">
        <v>997</v>
      </c>
      <c r="C2569" s="7" t="s">
        <v>83</v>
      </c>
      <c r="D2569" s="11" t="s">
        <v>2416</v>
      </c>
      <c r="E2569" s="11">
        <v>6</v>
      </c>
      <c r="F2569" s="5" t="s">
        <v>5096</v>
      </c>
      <c r="G2569" s="5" t="s">
        <v>60</v>
      </c>
      <c r="H2569" s="5" t="str">
        <f t="shared" si="86"/>
        <v>UPDATE crash_VEH SET VEHTYPEtxt = 'LIMOSINE' where RTRIM(VEHTYPE)='6' or rtrim(VEHTYPE)='06'</v>
      </c>
    </row>
    <row r="2570" spans="1:8" s="5" customFormat="1" x14ac:dyDescent="0.25">
      <c r="A2570" s="7">
        <v>1124</v>
      </c>
      <c r="B2570" s="6" t="s">
        <v>998</v>
      </c>
      <c r="C2570" s="7" t="s">
        <v>83</v>
      </c>
      <c r="D2570" s="11" t="s">
        <v>2418</v>
      </c>
      <c r="E2570" s="11">
        <v>7</v>
      </c>
      <c r="F2570" s="5" t="s">
        <v>2917</v>
      </c>
      <c r="G2570" s="5" t="s">
        <v>60</v>
      </c>
      <c r="H2570" s="5" t="str">
        <f t="shared" si="86"/>
        <v>UPDATE crash_VEH SET VEHTYPEtxt = 'BUS(7-15 INC DRV)' where RTRIM(VEHTYPE)='7' or rtrim(VEHTYPE)='07'</v>
      </c>
    </row>
    <row r="2571" spans="1:8" s="5" customFormat="1" x14ac:dyDescent="0.25">
      <c r="A2571" s="7">
        <v>1125</v>
      </c>
      <c r="B2571" s="6" t="s">
        <v>999</v>
      </c>
      <c r="C2571" s="7" t="s">
        <v>83</v>
      </c>
      <c r="D2571" s="11" t="s">
        <v>2430</v>
      </c>
      <c r="E2571" s="11">
        <v>8</v>
      </c>
      <c r="F2571" s="5" t="s">
        <v>5097</v>
      </c>
      <c r="G2571" s="5" t="s">
        <v>60</v>
      </c>
      <c r="H2571" s="5" t="str">
        <f t="shared" si="86"/>
        <v>UPDATE crash_VEH SET VEHTYPEtxt = 'BUS(8+ INCL DRV)' where RTRIM(VEHTYPE)='8' or rtrim(VEHTYPE)='08'</v>
      </c>
    </row>
    <row r="2572" spans="1:8" s="5" customFormat="1" x14ac:dyDescent="0.25">
      <c r="A2572" s="7">
        <v>1126</v>
      </c>
      <c r="B2572" s="6" t="s">
        <v>1000</v>
      </c>
      <c r="C2572" s="7" t="s">
        <v>83</v>
      </c>
      <c r="D2572" s="11" t="s">
        <v>2432</v>
      </c>
      <c r="E2572" s="11">
        <v>9</v>
      </c>
      <c r="F2572" s="5" t="s">
        <v>5098</v>
      </c>
      <c r="G2572" s="5" t="s">
        <v>60</v>
      </c>
      <c r="H2572" s="5" t="str">
        <f t="shared" si="86"/>
        <v>UPDATE crash_VEH SET VEHTYPEtxt = 'SNOWMOBILE' where RTRIM(VEHTYPE)='9' or rtrim(VEHTYPE)='09'</v>
      </c>
    </row>
    <row r="2573" spans="1:8" s="5" customFormat="1" x14ac:dyDescent="0.25">
      <c r="A2573" s="7">
        <v>1127</v>
      </c>
      <c r="B2573" s="6" t="s">
        <v>1001</v>
      </c>
      <c r="C2573" s="7" t="s">
        <v>83</v>
      </c>
      <c r="D2573" s="11" t="s">
        <v>2433</v>
      </c>
      <c r="E2573" s="11">
        <v>10</v>
      </c>
      <c r="F2573" s="5" t="s">
        <v>2918</v>
      </c>
      <c r="G2573" s="5" t="s">
        <v>60</v>
      </c>
      <c r="H2573" s="5" t="str">
        <f t="shared" ref="H2573:H2591" si="87">"UPDATE crash_"&amp;TRIM(G2573)&amp;" SET "&amp;TRIM(C2573)&amp;"txt = '"&amp;TRIM(F2573)&amp;"' where RTRIM("&amp;TRIM(C2573)&amp;")='"&amp;TRIM(E2573)&amp;"'"</f>
        <v>UPDATE crash_VEH SET VEHTYPEtxt = 'ATV' where RTRIM(VEHTYPE)='10'</v>
      </c>
    </row>
    <row r="2574" spans="1:8" s="5" customFormat="1" x14ac:dyDescent="0.25">
      <c r="A2574" s="7">
        <v>1128</v>
      </c>
      <c r="B2574" s="6" t="s">
        <v>1002</v>
      </c>
      <c r="C2574" s="7" t="s">
        <v>83</v>
      </c>
      <c r="D2574" s="11" t="s">
        <v>2434</v>
      </c>
      <c r="E2574" s="11">
        <v>11</v>
      </c>
      <c r="F2574" s="5" t="s">
        <v>5099</v>
      </c>
      <c r="G2574" s="5" t="s">
        <v>60</v>
      </c>
      <c r="H2574" s="5" t="str">
        <f t="shared" si="87"/>
        <v>UPDATE crash_VEH SET VEHTYPEtxt = 'MOTORCYCLE' where RTRIM(VEHTYPE)='11'</v>
      </c>
    </row>
    <row r="2575" spans="1:8" s="5" customFormat="1" x14ac:dyDescent="0.25">
      <c r="A2575" s="7">
        <v>1129</v>
      </c>
      <c r="B2575" s="6" t="s">
        <v>1003</v>
      </c>
      <c r="C2575" s="7" t="s">
        <v>83</v>
      </c>
      <c r="D2575" s="11" t="s">
        <v>2435</v>
      </c>
      <c r="E2575" s="11">
        <v>12</v>
      </c>
      <c r="F2575" s="5" t="s">
        <v>2919</v>
      </c>
      <c r="G2575" s="5" t="s">
        <v>60</v>
      </c>
      <c r="H2575" s="5" t="str">
        <f t="shared" si="87"/>
        <v>UPDATE crash_VEH SET VEHTYPEtxt = 'MOTORSCOOTER/BIKE' where RTRIM(VEHTYPE)='12'</v>
      </c>
    </row>
    <row r="2576" spans="1:8" s="5" customFormat="1" x14ac:dyDescent="0.25">
      <c r="A2576" s="7">
        <v>1130</v>
      </c>
      <c r="B2576" s="6" t="s">
        <v>1004</v>
      </c>
      <c r="C2576" s="7" t="s">
        <v>83</v>
      </c>
      <c r="D2576" s="11" t="s">
        <v>2436</v>
      </c>
      <c r="E2576" s="11">
        <v>13</v>
      </c>
      <c r="F2576" s="5" t="s">
        <v>2920</v>
      </c>
      <c r="G2576" s="5" t="s">
        <v>60</v>
      </c>
      <c r="H2576" s="5" t="str">
        <f t="shared" si="87"/>
        <v>UPDATE crash_VEH SET VEHTYPEtxt = 'MOPED/MOTORZ BIKE' where RTRIM(VEHTYPE)='13'</v>
      </c>
    </row>
    <row r="2577" spans="1:8" s="5" customFormat="1" x14ac:dyDescent="0.25">
      <c r="A2577" s="7">
        <v>1131</v>
      </c>
      <c r="B2577" s="6" t="s">
        <v>1005</v>
      </c>
      <c r="C2577" s="7" t="s">
        <v>83</v>
      </c>
      <c r="D2577" s="11" t="s">
        <v>2437</v>
      </c>
      <c r="E2577" s="11">
        <v>14</v>
      </c>
      <c r="F2577" s="5" t="s">
        <v>5100</v>
      </c>
      <c r="G2577" s="5" t="s">
        <v>60</v>
      </c>
      <c r="H2577" s="5" t="str">
        <f t="shared" si="87"/>
        <v>UPDATE crash_VEH SET VEHTYPEtxt = 'FARM EQUIPMENT' where RTRIM(VEHTYPE)='14'</v>
      </c>
    </row>
    <row r="2578" spans="1:8" s="5" customFormat="1" x14ac:dyDescent="0.25">
      <c r="A2578" s="7">
        <v>1132</v>
      </c>
      <c r="B2578" s="6" t="s">
        <v>1006</v>
      </c>
      <c r="C2578" s="7" t="s">
        <v>83</v>
      </c>
      <c r="D2578" s="11" t="s">
        <v>2456</v>
      </c>
      <c r="E2578" s="11">
        <v>31</v>
      </c>
      <c r="F2578" s="5" t="s">
        <v>5101</v>
      </c>
      <c r="G2578" s="5" t="s">
        <v>60</v>
      </c>
      <c r="H2578" s="5" t="str">
        <f t="shared" si="87"/>
        <v>UPDATE crash_VEH SET VEHTYPEtxt = '2-AX 6-T SG TR/S' where RTRIM(VEHTYPE)='31'</v>
      </c>
    </row>
    <row r="2579" spans="1:8" s="5" customFormat="1" x14ac:dyDescent="0.25">
      <c r="A2579" s="7">
        <v>1133</v>
      </c>
      <c r="B2579" s="6" t="s">
        <v>1007</v>
      </c>
      <c r="C2579" s="7" t="s">
        <v>83</v>
      </c>
      <c r="D2579" s="11" t="s">
        <v>2457</v>
      </c>
      <c r="E2579" s="11">
        <v>32</v>
      </c>
      <c r="F2579" s="5" t="s">
        <v>5102</v>
      </c>
      <c r="G2579" s="5" t="s">
        <v>60</v>
      </c>
      <c r="H2579" s="5" t="str">
        <f t="shared" si="87"/>
        <v>UPDATE crash_VEH SET VEHTYPEtxt = '3+AXL SGL UNT TR' where RTRIM(VEHTYPE)='32'</v>
      </c>
    </row>
    <row r="2580" spans="1:8" s="5" customFormat="1" x14ac:dyDescent="0.25">
      <c r="A2580" s="7">
        <v>1134</v>
      </c>
      <c r="B2580" s="6" t="s">
        <v>1008</v>
      </c>
      <c r="C2580" s="7" t="s">
        <v>83</v>
      </c>
      <c r="D2580" s="11" t="s">
        <v>2458</v>
      </c>
      <c r="E2580" s="11">
        <v>33</v>
      </c>
      <c r="F2580" s="5" t="s">
        <v>5103</v>
      </c>
      <c r="G2580" s="5" t="s">
        <v>60</v>
      </c>
      <c r="H2580" s="5" t="str">
        <f t="shared" si="87"/>
        <v>UPDATE crash_VEH SET VEHTYPEtxt = 'SG UNT TR W TRLR' where RTRIM(VEHTYPE)='33'</v>
      </c>
    </row>
    <row r="2581" spans="1:8" s="5" customFormat="1" x14ac:dyDescent="0.25">
      <c r="A2581" s="7">
        <v>1135</v>
      </c>
      <c r="B2581" s="6" t="s">
        <v>1009</v>
      </c>
      <c r="C2581" s="7" t="s">
        <v>83</v>
      </c>
      <c r="D2581" s="11" t="s">
        <v>2460</v>
      </c>
      <c r="E2581" s="11">
        <v>34</v>
      </c>
      <c r="F2581" s="5" t="s">
        <v>5104</v>
      </c>
      <c r="G2581" s="5" t="s">
        <v>60</v>
      </c>
      <c r="H2581" s="5" t="str">
        <f t="shared" si="87"/>
        <v>UPDATE crash_VEH SET VEHTYPEtxt = 'TRK TRC W NO TRL' where RTRIM(VEHTYPE)='34'</v>
      </c>
    </row>
    <row r="2582" spans="1:8" s="5" customFormat="1" x14ac:dyDescent="0.25">
      <c r="A2582" s="7">
        <v>1136</v>
      </c>
      <c r="B2582" s="6" t="s">
        <v>1010</v>
      </c>
      <c r="C2582" s="7" t="s">
        <v>83</v>
      </c>
      <c r="D2582" s="11" t="s">
        <v>2462</v>
      </c>
      <c r="E2582" s="11">
        <v>35</v>
      </c>
      <c r="F2582" s="5" t="s">
        <v>2921</v>
      </c>
      <c r="G2582" s="5" t="s">
        <v>60</v>
      </c>
      <c r="H2582" s="5" t="str">
        <f t="shared" si="87"/>
        <v>UPDATE crash_VEH SET VEHTYPEtxt = 'TRK TRAC W SEMI' where RTRIM(VEHTYPE)='35'</v>
      </c>
    </row>
    <row r="2583" spans="1:8" s="5" customFormat="1" x14ac:dyDescent="0.25">
      <c r="A2583" s="7">
        <v>1137</v>
      </c>
      <c r="B2583" s="6" t="s">
        <v>1011</v>
      </c>
      <c r="C2583" s="7" t="s">
        <v>83</v>
      </c>
      <c r="D2583" s="11" t="s">
        <v>2463</v>
      </c>
      <c r="E2583" s="11">
        <v>36</v>
      </c>
      <c r="F2583" s="5" t="s">
        <v>5105</v>
      </c>
      <c r="G2583" s="5" t="s">
        <v>60</v>
      </c>
      <c r="H2583" s="5" t="str">
        <f t="shared" si="87"/>
        <v>UPDATE crash_VEH SET VEHTYPEtxt = 'TRK TRC W TWN TR' where RTRIM(VEHTYPE)='36'</v>
      </c>
    </row>
    <row r="2584" spans="1:8" s="5" customFormat="1" x14ac:dyDescent="0.25">
      <c r="A2584" s="7">
        <v>1138</v>
      </c>
      <c r="B2584" s="6" t="s">
        <v>1012</v>
      </c>
      <c r="C2584" s="7" t="s">
        <v>83</v>
      </c>
      <c r="D2584" s="11" t="s">
        <v>2464</v>
      </c>
      <c r="E2584" s="11">
        <v>37</v>
      </c>
      <c r="F2584" s="5" t="s">
        <v>5106</v>
      </c>
      <c r="G2584" s="5" t="s">
        <v>60</v>
      </c>
      <c r="H2584" s="5" t="str">
        <f t="shared" si="87"/>
        <v>UPDATE crash_VEH SET VEHTYPEtxt = 'TRK TRAC W TRIPL' where RTRIM(VEHTYPE)='37'</v>
      </c>
    </row>
    <row r="2585" spans="1:8" s="5" customFormat="1" x14ac:dyDescent="0.25">
      <c r="A2585" s="7">
        <v>1139</v>
      </c>
      <c r="B2585" s="6" t="s">
        <v>1013</v>
      </c>
      <c r="C2585" s="7" t="s">
        <v>83</v>
      </c>
      <c r="D2585" s="11" t="s">
        <v>2465</v>
      </c>
      <c r="E2585" s="11">
        <v>38</v>
      </c>
      <c r="F2585" s="5" t="s">
        <v>5107</v>
      </c>
      <c r="G2585" s="5" t="s">
        <v>60</v>
      </c>
      <c r="H2585" s="5" t="str">
        <f t="shared" si="87"/>
        <v>UPDATE crash_VEH SET VEHTYPEtxt = 'HEAV TRK-TYP UNK' where RTRIM(VEHTYPE)='38'</v>
      </c>
    </row>
    <row r="2586" spans="1:8" s="5" customFormat="1" x14ac:dyDescent="0.25">
      <c r="A2586" s="7">
        <v>1140</v>
      </c>
      <c r="B2586" s="6" t="s">
        <v>1014</v>
      </c>
      <c r="C2586" s="7" t="s">
        <v>83</v>
      </c>
      <c r="D2586" s="11" t="s">
        <v>2475</v>
      </c>
      <c r="E2586" s="11">
        <v>51</v>
      </c>
      <c r="F2586" s="5" t="s">
        <v>5108</v>
      </c>
      <c r="G2586" s="5" t="s">
        <v>60</v>
      </c>
      <c r="H2586" s="5" t="str">
        <f t="shared" si="87"/>
        <v>UPDATE crash_VEH SET VEHTYPEtxt = 'PEDESTRIAN' where RTRIM(VEHTYPE)='51'</v>
      </c>
    </row>
    <row r="2587" spans="1:8" s="5" customFormat="1" x14ac:dyDescent="0.25">
      <c r="A2587" s="7">
        <v>1141</v>
      </c>
      <c r="B2587" s="6" t="s">
        <v>1015</v>
      </c>
      <c r="C2587" s="7" t="s">
        <v>83</v>
      </c>
      <c r="D2587" s="11" t="s">
        <v>2476</v>
      </c>
      <c r="E2587" s="11">
        <v>52</v>
      </c>
      <c r="F2587" s="5" t="s">
        <v>5109</v>
      </c>
      <c r="G2587" s="5" t="s">
        <v>60</v>
      </c>
      <c r="H2587" s="5" t="str">
        <f t="shared" si="87"/>
        <v>UPDATE crash_VEH SET VEHTYPEtxt = 'SKATER' where RTRIM(VEHTYPE)='52'</v>
      </c>
    </row>
    <row r="2588" spans="1:8" s="5" customFormat="1" x14ac:dyDescent="0.25">
      <c r="A2588" s="7">
        <v>1142</v>
      </c>
      <c r="B2588" s="6" t="s">
        <v>1016</v>
      </c>
      <c r="C2588" s="7" t="s">
        <v>83</v>
      </c>
      <c r="D2588" s="11" t="s">
        <v>2477</v>
      </c>
      <c r="E2588" s="11">
        <v>53</v>
      </c>
      <c r="F2588" s="5" t="s">
        <v>2922</v>
      </c>
      <c r="G2588" s="5" t="s">
        <v>60</v>
      </c>
      <c r="H2588" s="5" t="str">
        <f t="shared" si="87"/>
        <v>UPDATE crash_VEH SET VEHTYPEtxt = 'BICYCLIST' where RTRIM(VEHTYPE)='53'</v>
      </c>
    </row>
    <row r="2589" spans="1:8" s="5" customFormat="1" x14ac:dyDescent="0.25">
      <c r="A2589" s="7">
        <v>1143</v>
      </c>
      <c r="B2589" s="6" t="s">
        <v>1017</v>
      </c>
      <c r="C2589" s="7" t="s">
        <v>83</v>
      </c>
      <c r="D2589" s="11" t="s">
        <v>2478</v>
      </c>
      <c r="E2589" s="11">
        <v>54</v>
      </c>
      <c r="F2589" s="5" t="s">
        <v>5110</v>
      </c>
      <c r="G2589" s="5" t="s">
        <v>60</v>
      </c>
      <c r="H2589" s="5" t="str">
        <f t="shared" si="87"/>
        <v>UPDATE crash_VEH SET VEHTYPEtxt = 'OTHER NONMOTORST' where RTRIM(VEHTYPE)='54'</v>
      </c>
    </row>
    <row r="2590" spans="1:8" s="5" customFormat="1" x14ac:dyDescent="0.25">
      <c r="A2590" s="7">
        <v>1144</v>
      </c>
      <c r="B2590" s="6" t="s">
        <v>1018</v>
      </c>
      <c r="C2590" s="7" t="s">
        <v>83</v>
      </c>
      <c r="D2590" s="11" t="s">
        <v>2484</v>
      </c>
      <c r="E2590" s="11">
        <v>90</v>
      </c>
      <c r="F2590" s="5" t="s">
        <v>5111</v>
      </c>
      <c r="G2590" s="5" t="s">
        <v>60</v>
      </c>
      <c r="H2590" s="5" t="str">
        <f t="shared" si="87"/>
        <v>UPDATE crash_VEH SET VEHTYPEtxt = 'OTH VEHICLE TYPE' where RTRIM(VEHTYPE)='90'</v>
      </c>
    </row>
    <row r="2591" spans="1:8" s="5" customFormat="1" x14ac:dyDescent="0.25">
      <c r="A2591" s="7">
        <v>1145</v>
      </c>
      <c r="B2591" s="6" t="s">
        <v>1019</v>
      </c>
      <c r="C2591" s="7" t="s">
        <v>83</v>
      </c>
      <c r="D2591" s="11" t="s">
        <v>2485</v>
      </c>
      <c r="E2591" s="11">
        <v>99</v>
      </c>
      <c r="F2591" s="5" t="s">
        <v>2923</v>
      </c>
      <c r="G2591" s="5" t="s">
        <v>60</v>
      </c>
      <c r="H2591" s="5" t="str">
        <f t="shared" si="87"/>
        <v>UPDATE crash_VEH SET VEHTYPEtxt = 'UNKN VEHIC TYPE' where RTRIM(VEHTYPE)='99'</v>
      </c>
    </row>
    <row r="2592" spans="1:8" s="5" customFormat="1" x14ac:dyDescent="0.25">
      <c r="A2592" s="7">
        <v>1146</v>
      </c>
      <c r="B2592" s="6" t="s">
        <v>279</v>
      </c>
      <c r="C2592" s="7" t="s">
        <v>83</v>
      </c>
      <c r="D2592" s="11" t="s">
        <v>2486</v>
      </c>
      <c r="E2592" s="11">
        <v>0</v>
      </c>
      <c r="F2592" s="5" t="s">
        <v>2487</v>
      </c>
      <c r="G2592" s="5" t="s">
        <v>60</v>
      </c>
      <c r="H2592" s="5" t="str">
        <f t="shared" ref="H2592:H2601" si="88">"UPDATE crash_"&amp;TRIM(G2592)&amp;" SET "&amp;TRIM(C2592)&amp;"txt = '"&amp;TRIM(F2592)&amp;"' where RTRIM("&amp;TRIM(C2592)&amp;")='"&amp;TRIM(E2592)&amp;"' or rtrim("&amp;TRIM(C2592)&amp;")='0"&amp;E2592&amp;"'"</f>
        <v>UPDATE crash_VEH SET VEHTYPEtxt = 'LEFT BLANK' where RTRIM(VEHTYPE)='0' or rtrim(VEHTYPE)='00'</v>
      </c>
    </row>
    <row r="2593" spans="1:8" s="5" customFormat="1" x14ac:dyDescent="0.25">
      <c r="A2593" s="7">
        <v>1149</v>
      </c>
      <c r="B2593" s="6" t="s">
        <v>1020</v>
      </c>
      <c r="C2593" s="7" t="s">
        <v>84</v>
      </c>
      <c r="D2593" s="11" t="s">
        <v>2408</v>
      </c>
      <c r="E2593" s="11">
        <v>1</v>
      </c>
      <c r="F2593" s="5" t="s">
        <v>5112</v>
      </c>
      <c r="G2593" s="5" t="s">
        <v>60</v>
      </c>
      <c r="H2593" s="5" t="str">
        <f t="shared" si="88"/>
        <v>UPDATE crash_VEH SET VEHUSEtxt = 'NORMAL' where RTRIM(VEHUSE)='1' or rtrim(VEHUSE)='01'</v>
      </c>
    </row>
    <row r="2594" spans="1:8" s="5" customFormat="1" x14ac:dyDescent="0.25">
      <c r="A2594" s="7">
        <v>1150</v>
      </c>
      <c r="B2594" s="6" t="s">
        <v>1021</v>
      </c>
      <c r="C2594" s="7" t="s">
        <v>84</v>
      </c>
      <c r="D2594" s="11" t="s">
        <v>2410</v>
      </c>
      <c r="E2594" s="11">
        <v>2</v>
      </c>
      <c r="F2594" s="5" t="s">
        <v>2924</v>
      </c>
      <c r="G2594" s="5" t="s">
        <v>60</v>
      </c>
      <c r="H2594" s="5" t="str">
        <f t="shared" si="88"/>
        <v>UPDATE crash_VEH SET VEHUSEtxt = 'TAXICAB' where RTRIM(VEHUSE)='2' or rtrim(VEHUSE)='02'</v>
      </c>
    </row>
    <row r="2595" spans="1:8" s="5" customFormat="1" x14ac:dyDescent="0.25">
      <c r="A2595" s="7">
        <v>1151</v>
      </c>
      <c r="B2595" s="6" t="s">
        <v>1022</v>
      </c>
      <c r="C2595" s="7" t="s">
        <v>84</v>
      </c>
      <c r="D2595" s="11" t="s">
        <v>2412</v>
      </c>
      <c r="E2595" s="11">
        <v>3</v>
      </c>
      <c r="F2595" s="5" t="s">
        <v>5113</v>
      </c>
      <c r="G2595" s="5" t="s">
        <v>60</v>
      </c>
      <c r="H2595" s="5" t="str">
        <f t="shared" si="88"/>
        <v>UPDATE crash_VEH SET VEHUSEtxt = 'SCHOOL BUS' where RTRIM(VEHUSE)='3' or rtrim(VEHUSE)='03'</v>
      </c>
    </row>
    <row r="2596" spans="1:8" s="5" customFormat="1" x14ac:dyDescent="0.25">
      <c r="A2596" s="7">
        <v>1152</v>
      </c>
      <c r="B2596" s="6" t="s">
        <v>1023</v>
      </c>
      <c r="C2596" s="7" t="s">
        <v>84</v>
      </c>
      <c r="D2596" s="11" t="s">
        <v>2413</v>
      </c>
      <c r="E2596" s="11">
        <v>4</v>
      </c>
      <c r="F2596" s="5" t="s">
        <v>5114</v>
      </c>
      <c r="G2596" s="5" t="s">
        <v>60</v>
      </c>
      <c r="H2596" s="5" t="str">
        <f t="shared" si="88"/>
        <v>UPDATE crash_VEH SET VEHUSEtxt = 'NON SCHOOL BUS' where RTRIM(VEHUSE)='4' or rtrim(VEHUSE)='04'</v>
      </c>
    </row>
    <row r="2597" spans="1:8" s="5" customFormat="1" x14ac:dyDescent="0.25">
      <c r="A2597" s="7">
        <v>1153</v>
      </c>
      <c r="B2597" s="6" t="s">
        <v>1024</v>
      </c>
      <c r="C2597" s="7" t="s">
        <v>84</v>
      </c>
      <c r="D2597" s="11" t="s">
        <v>2414</v>
      </c>
      <c r="E2597" s="11">
        <v>5</v>
      </c>
      <c r="F2597" s="5" t="s">
        <v>5115</v>
      </c>
      <c r="G2597" s="5" t="s">
        <v>60</v>
      </c>
      <c r="H2597" s="5" t="str">
        <f t="shared" si="88"/>
        <v>UPDATE crash_VEH SET VEHUSEtxt = 'MILITARY VEHICLE' where RTRIM(VEHUSE)='5' or rtrim(VEHUSE)='05'</v>
      </c>
    </row>
    <row r="2598" spans="1:8" s="5" customFormat="1" x14ac:dyDescent="0.25">
      <c r="A2598" s="7">
        <v>1154</v>
      </c>
      <c r="B2598" s="6" t="s">
        <v>1025</v>
      </c>
      <c r="C2598" s="7" t="s">
        <v>84</v>
      </c>
      <c r="D2598" s="11" t="s">
        <v>2416</v>
      </c>
      <c r="E2598" s="11">
        <v>6</v>
      </c>
      <c r="F2598" s="5" t="s">
        <v>2925</v>
      </c>
      <c r="G2598" s="5" t="s">
        <v>60</v>
      </c>
      <c r="H2598" s="5" t="str">
        <f t="shared" si="88"/>
        <v>UPDATE crash_VEH SET VEHUSEtxt = 'HIT&amp;RUN VEHICLE' where RTRIM(VEHUSE)='6' or rtrim(VEHUSE)='06'</v>
      </c>
    </row>
    <row r="2599" spans="1:8" s="5" customFormat="1" x14ac:dyDescent="0.25">
      <c r="A2599" s="7">
        <v>1155</v>
      </c>
      <c r="B2599" s="6" t="s">
        <v>1026</v>
      </c>
      <c r="C2599" s="7" t="s">
        <v>84</v>
      </c>
      <c r="D2599" s="11" t="s">
        <v>2418</v>
      </c>
      <c r="E2599" s="11">
        <v>7</v>
      </c>
      <c r="F2599" s="5" t="s">
        <v>5116</v>
      </c>
      <c r="G2599" s="5" t="s">
        <v>60</v>
      </c>
      <c r="H2599" s="5" t="str">
        <f t="shared" si="88"/>
        <v>UPDATE crash_VEH SET VEHUSEtxt = 'PD--NO LITS/SIRN' where RTRIM(VEHUSE)='7' or rtrim(VEHUSE)='07'</v>
      </c>
    </row>
    <row r="2600" spans="1:8" s="5" customFormat="1" x14ac:dyDescent="0.25">
      <c r="A2600" s="7">
        <v>1156</v>
      </c>
      <c r="B2600" s="6" t="s">
        <v>1027</v>
      </c>
      <c r="C2600" s="7" t="s">
        <v>84</v>
      </c>
      <c r="D2600" s="11" t="s">
        <v>2430</v>
      </c>
      <c r="E2600" s="11">
        <v>8</v>
      </c>
      <c r="F2600" s="5" t="s">
        <v>5117</v>
      </c>
      <c r="G2600" s="5" t="s">
        <v>60</v>
      </c>
      <c r="H2600" s="5" t="str">
        <f t="shared" si="88"/>
        <v>UPDATE crash_VEH SET VEHUSEtxt = 'PD--LITS+SIREN' where RTRIM(VEHUSE)='8' or rtrim(VEHUSE)='08'</v>
      </c>
    </row>
    <row r="2601" spans="1:8" s="5" customFormat="1" x14ac:dyDescent="0.25">
      <c r="A2601" s="7">
        <v>1157</v>
      </c>
      <c r="B2601" s="6" t="s">
        <v>1028</v>
      </c>
      <c r="C2601" s="7" t="s">
        <v>84</v>
      </c>
      <c r="D2601" s="11" t="s">
        <v>2432</v>
      </c>
      <c r="E2601" s="11">
        <v>9</v>
      </c>
      <c r="F2601" s="5" t="s">
        <v>5118</v>
      </c>
      <c r="G2601" s="5" t="s">
        <v>60</v>
      </c>
      <c r="H2601" s="5" t="str">
        <f t="shared" si="88"/>
        <v>UPDATE crash_VEH SET VEHUSEtxt = 'FIRE-NO LITS/SIR' where RTRIM(VEHUSE)='9' or rtrim(VEHUSE)='09'</v>
      </c>
    </row>
    <row r="2602" spans="1:8" s="5" customFormat="1" x14ac:dyDescent="0.25">
      <c r="A2602" s="7">
        <v>1158</v>
      </c>
      <c r="B2602" s="6" t="s">
        <v>1029</v>
      </c>
      <c r="C2602" s="7" t="s">
        <v>84</v>
      </c>
      <c r="D2602" s="11" t="s">
        <v>2433</v>
      </c>
      <c r="E2602" s="11">
        <v>10</v>
      </c>
      <c r="F2602" s="5" t="s">
        <v>5119</v>
      </c>
      <c r="G2602" s="5" t="s">
        <v>60</v>
      </c>
      <c r="H2602" s="5" t="str">
        <f t="shared" ref="H2602:H2612" si="89">"UPDATE crash_"&amp;TRIM(G2602)&amp;" SET "&amp;TRIM(C2602)&amp;"txt = '"&amp;TRIM(F2602)&amp;"' where RTRIM("&amp;TRIM(C2602)&amp;")='"&amp;TRIM(E2602)&amp;"'"</f>
        <v>UPDATE crash_VEH SET VEHUSEtxt = 'FIRE--LITS+SIREN' where RTRIM(VEHUSE)='10'</v>
      </c>
    </row>
    <row r="2603" spans="1:8" s="5" customFormat="1" x14ac:dyDescent="0.25">
      <c r="A2603" s="7">
        <v>1159</v>
      </c>
      <c r="B2603" s="6" t="s">
        <v>1030</v>
      </c>
      <c r="C2603" s="7" t="s">
        <v>84</v>
      </c>
      <c r="D2603" s="11" t="s">
        <v>2434</v>
      </c>
      <c r="E2603" s="11">
        <v>11</v>
      </c>
      <c r="F2603" s="5" t="s">
        <v>5120</v>
      </c>
      <c r="G2603" s="5" t="s">
        <v>60</v>
      </c>
      <c r="H2603" s="5" t="str">
        <f t="shared" si="89"/>
        <v>UPDATE crash_VEH SET VEHUSEtxt = 'AMB--NO LITS/SIR' where RTRIM(VEHUSE)='11'</v>
      </c>
    </row>
    <row r="2604" spans="1:8" s="5" customFormat="1" x14ac:dyDescent="0.25">
      <c r="A2604" s="7">
        <v>1160</v>
      </c>
      <c r="B2604" s="6" t="s">
        <v>1031</v>
      </c>
      <c r="C2604" s="7" t="s">
        <v>84</v>
      </c>
      <c r="D2604" s="11" t="s">
        <v>2435</v>
      </c>
      <c r="E2604" s="11">
        <v>12</v>
      </c>
      <c r="F2604" s="5" t="s">
        <v>2926</v>
      </c>
      <c r="G2604" s="5" t="s">
        <v>60</v>
      </c>
      <c r="H2604" s="5" t="str">
        <f t="shared" si="89"/>
        <v>UPDATE crash_VEH SET VEHUSEtxt = 'AMB--LITS+SIREN' where RTRIM(VEHUSE)='12'</v>
      </c>
    </row>
    <row r="2605" spans="1:8" s="5" customFormat="1" x14ac:dyDescent="0.25">
      <c r="A2605" s="7">
        <v>1161</v>
      </c>
      <c r="B2605" s="6" t="s">
        <v>1032</v>
      </c>
      <c r="C2605" s="7" t="s">
        <v>84</v>
      </c>
      <c r="D2605" s="11" t="s">
        <v>2436</v>
      </c>
      <c r="E2605" s="11">
        <v>13</v>
      </c>
      <c r="F2605" s="5" t="s">
        <v>5121</v>
      </c>
      <c r="G2605" s="5" t="s">
        <v>60</v>
      </c>
      <c r="H2605" s="5" t="str">
        <f t="shared" si="89"/>
        <v>UPDATE crash_VEH SET VEHUSEtxt = 'SNOWPLOW WORKING' where RTRIM(VEHUSE)='13'</v>
      </c>
    </row>
    <row r="2606" spans="1:8" s="5" customFormat="1" x14ac:dyDescent="0.25">
      <c r="A2606" s="7">
        <v>1162</v>
      </c>
      <c r="B2606" s="6" t="s">
        <v>1033</v>
      </c>
      <c r="C2606" s="7" t="s">
        <v>84</v>
      </c>
      <c r="D2606" s="11" t="s">
        <v>2437</v>
      </c>
      <c r="E2606" s="11">
        <v>14</v>
      </c>
      <c r="F2606" s="5" t="s">
        <v>5122</v>
      </c>
      <c r="G2606" s="5" t="s">
        <v>60</v>
      </c>
      <c r="H2606" s="5" t="str">
        <f t="shared" si="89"/>
        <v>UPDATE crash_VEH SET VEHUSEtxt = 'SNOWPLOW IN TRAN' where RTRIM(VEHUSE)='14'</v>
      </c>
    </row>
    <row r="2607" spans="1:8" s="5" customFormat="1" x14ac:dyDescent="0.25">
      <c r="A2607" s="7">
        <v>1163</v>
      </c>
      <c r="B2607" s="6" t="s">
        <v>1034</v>
      </c>
      <c r="C2607" s="7" t="s">
        <v>84</v>
      </c>
      <c r="D2607" s="11" t="s">
        <v>2488</v>
      </c>
      <c r="E2607" s="11">
        <v>15</v>
      </c>
      <c r="F2607" s="5" t="s">
        <v>5123</v>
      </c>
      <c r="G2607" s="5" t="s">
        <v>60</v>
      </c>
      <c r="H2607" s="5" t="str">
        <f t="shared" si="89"/>
        <v>UPDATE crash_VEH SET VEHUSEtxt = 'OTH MTNC WORKING' where RTRIM(VEHUSE)='15'</v>
      </c>
    </row>
    <row r="2608" spans="1:8" s="5" customFormat="1" x14ac:dyDescent="0.25">
      <c r="A2608" s="7">
        <v>1164</v>
      </c>
      <c r="B2608" s="6" t="s">
        <v>1035</v>
      </c>
      <c r="C2608" s="7" t="s">
        <v>84</v>
      </c>
      <c r="D2608" s="11" t="s">
        <v>2439</v>
      </c>
      <c r="E2608" s="11">
        <v>16</v>
      </c>
      <c r="F2608" s="5" t="s">
        <v>2927</v>
      </c>
      <c r="G2608" s="5" t="s">
        <v>60</v>
      </c>
      <c r="H2608" s="5" t="str">
        <f t="shared" si="89"/>
        <v>UPDATE crash_VEH SET VEHUSEtxt = 'OTH MTNC IN TRN' where RTRIM(VEHUSE)='16'</v>
      </c>
    </row>
    <row r="2609" spans="1:8" s="5" customFormat="1" x14ac:dyDescent="0.25">
      <c r="A2609" s="7">
        <v>1165</v>
      </c>
      <c r="B2609" s="6" t="s">
        <v>1036</v>
      </c>
      <c r="C2609" s="7" t="s">
        <v>84</v>
      </c>
      <c r="D2609" s="11" t="s">
        <v>2490</v>
      </c>
      <c r="E2609" s="11">
        <v>17</v>
      </c>
      <c r="F2609" s="5" t="s">
        <v>5124</v>
      </c>
      <c r="G2609" s="5" t="s">
        <v>60</v>
      </c>
      <c r="H2609" s="5" t="str">
        <f t="shared" si="89"/>
        <v>UPDATE crash_VEH SET VEHUSEtxt = 'OTH PUBLIC VEHIC' where RTRIM(VEHUSE)='17'</v>
      </c>
    </row>
    <row r="2610" spans="1:8" s="5" customFormat="1" x14ac:dyDescent="0.25">
      <c r="A2610" s="7">
        <v>1166</v>
      </c>
      <c r="B2610" s="6" t="s">
        <v>1037</v>
      </c>
      <c r="C2610" s="7" t="s">
        <v>84</v>
      </c>
      <c r="D2610" s="11" t="s">
        <v>2484</v>
      </c>
      <c r="E2610" s="11">
        <v>90</v>
      </c>
      <c r="F2610" s="5" t="s">
        <v>2928</v>
      </c>
      <c r="G2610" s="5" t="s">
        <v>60</v>
      </c>
      <c r="H2610" s="5" t="str">
        <f t="shared" si="89"/>
        <v>UPDATE crash_VEH SET VEHUSEtxt = 'OTHER VEHIC USE' where RTRIM(VEHUSE)='90'</v>
      </c>
    </row>
    <row r="2611" spans="1:8" s="5" customFormat="1" x14ac:dyDescent="0.25">
      <c r="A2611" s="7">
        <v>1167</v>
      </c>
      <c r="B2611" s="6" t="s">
        <v>340</v>
      </c>
      <c r="C2611" s="7" t="s">
        <v>84</v>
      </c>
      <c r="D2611" s="11" t="s">
        <v>2512</v>
      </c>
      <c r="E2611" s="11">
        <v>98</v>
      </c>
      <c r="F2611" s="5" t="s">
        <v>2514</v>
      </c>
      <c r="G2611" s="5" t="s">
        <v>60</v>
      </c>
      <c r="H2611" s="5" t="str">
        <f t="shared" si="89"/>
        <v>UPDATE crash_VEH SET VEHUSEtxt = 'NOT APPLICABLE' where RTRIM(VEHUSE)='98'</v>
      </c>
    </row>
    <row r="2612" spans="1:8" s="5" customFormat="1" x14ac:dyDescent="0.25">
      <c r="A2612" s="7">
        <v>1168</v>
      </c>
      <c r="B2612" s="6" t="s">
        <v>1038</v>
      </c>
      <c r="C2612" s="7" t="s">
        <v>84</v>
      </c>
      <c r="D2612" s="11" t="s">
        <v>2485</v>
      </c>
      <c r="E2612" s="11">
        <v>99</v>
      </c>
      <c r="F2612" s="5" t="s">
        <v>2929</v>
      </c>
      <c r="G2612" s="5" t="s">
        <v>60</v>
      </c>
      <c r="H2612" s="5" t="str">
        <f t="shared" si="89"/>
        <v>UPDATE crash_VEH SET VEHUSEtxt = 'UNKNOWN VEH USE' where RTRIM(VEHUSE)='99'</v>
      </c>
    </row>
    <row r="2613" spans="1:8" s="5" customFormat="1" x14ac:dyDescent="0.25">
      <c r="A2613" s="7">
        <v>1169</v>
      </c>
      <c r="B2613" s="6" t="s">
        <v>279</v>
      </c>
      <c r="C2613" s="7" t="s">
        <v>84</v>
      </c>
      <c r="D2613" s="11" t="s">
        <v>2486</v>
      </c>
      <c r="E2613" s="11">
        <v>0</v>
      </c>
      <c r="F2613" s="5" t="s">
        <v>2487</v>
      </c>
      <c r="G2613" s="5" t="s">
        <v>60</v>
      </c>
      <c r="H2613" s="5" t="str">
        <f>"UPDATE crash_"&amp;TRIM(G2613)&amp;" SET "&amp;TRIM(C2613)&amp;"txt = '"&amp;TRIM(F2613)&amp;"' where RTRIM("&amp;TRIM(C2613)&amp;")='"&amp;TRIM(E2613)&amp;"' or rtrim("&amp;TRIM(C2613)&amp;")='0"&amp;E2613&amp;"'"</f>
        <v>UPDATE crash_VEH SET VEHUSEtxt = 'LEFT BLANK' where RTRIM(VEHUSE)='0' or rtrim(VEHUSE)='00'</v>
      </c>
    </row>
    <row r="2614" spans="1:8" s="5" customFormat="1" x14ac:dyDescent="0.25">
      <c r="A2614" s="7">
        <v>1180</v>
      </c>
      <c r="B2614" s="6" t="s">
        <v>329</v>
      </c>
      <c r="C2614" s="7" t="s">
        <v>86</v>
      </c>
      <c r="D2614" s="11" t="s">
        <v>2425</v>
      </c>
      <c r="E2614" s="11" t="s">
        <v>2425</v>
      </c>
      <c r="F2614" s="5" t="s">
        <v>4757</v>
      </c>
      <c r="G2614" s="5" t="s">
        <v>60</v>
      </c>
      <c r="H2614" s="5" t="str">
        <f>"UPDATE crash_"&amp;TRIM(G2614)&amp;" SET "&amp;TRIM(C2614)&amp;"txt = '"&amp;TRIM(F2614)&amp;"' where RTRIM("&amp;TRIM(C2614)&amp;")='"&amp;TRIM(E2614)&amp;"'"</f>
        <v>UPDATE crash_VEH SET WAIVEDtxt = 'NO' where RTRIM(WAIVED)='N'</v>
      </c>
    </row>
    <row r="2615" spans="1:8" s="5" customFormat="1" x14ac:dyDescent="0.25">
      <c r="A2615" s="7">
        <v>1181</v>
      </c>
      <c r="B2615" s="6" t="s">
        <v>1039</v>
      </c>
      <c r="C2615" s="7" t="s">
        <v>86</v>
      </c>
      <c r="D2615" s="11" t="s">
        <v>2502</v>
      </c>
      <c r="E2615" s="11" t="s">
        <v>2502</v>
      </c>
      <c r="F2615" s="5" t="s">
        <v>5125</v>
      </c>
      <c r="G2615" s="5" t="s">
        <v>60</v>
      </c>
      <c r="H2615" s="5" t="str">
        <f>"UPDATE crash_"&amp;TRIM(G2615)&amp;" SET "&amp;TRIM(C2615)&amp;"txt = '"&amp;TRIM(F2615)&amp;"' where RTRIM("&amp;TRIM(C2615)&amp;")='"&amp;TRIM(E2615)&amp;"'"</f>
        <v>UPDATE crash_VEH SET WAIVEDtxt = 'YES CMV INSPECT WAIVED' where RTRIM(WAIVED)='Y'</v>
      </c>
    </row>
    <row r="2616" spans="1:8" s="5" customFormat="1" x14ac:dyDescent="0.25">
      <c r="A2616" s="7">
        <v>1182</v>
      </c>
      <c r="B2616" s="6" t="s">
        <v>330</v>
      </c>
      <c r="C2616" s="7" t="s">
        <v>86</v>
      </c>
      <c r="D2616" s="11" t="s">
        <v>2504</v>
      </c>
      <c r="E2616" s="11" t="s">
        <v>2504</v>
      </c>
      <c r="F2616" s="5" t="s">
        <v>4758</v>
      </c>
      <c r="G2616" s="5" t="s">
        <v>60</v>
      </c>
      <c r="H2616" s="5" t="str">
        <f>"UPDATE crash_"&amp;TRIM(G2616)&amp;" SET "&amp;TRIM(C2616)&amp;"txt = '"&amp;TRIM(F2616)&amp;"' where RTRIM("&amp;TRIM(C2616)&amp;")='"&amp;TRIM(E2616)&amp;"'"</f>
        <v>UPDATE crash_VEH SET WAIVEDtxt = 'INAPPLICABLE' where RTRIM(WAIVED)='I'</v>
      </c>
    </row>
    <row r="2617" spans="1:8" s="5" customFormat="1" x14ac:dyDescent="0.25">
      <c r="A2617" s="7">
        <v>1183</v>
      </c>
      <c r="B2617" s="6" t="s">
        <v>331</v>
      </c>
      <c r="C2617" s="7" t="s">
        <v>86</v>
      </c>
      <c r="D2617" s="11" t="s">
        <v>2505</v>
      </c>
      <c r="E2617" s="11" t="s">
        <v>2505</v>
      </c>
      <c r="F2617" s="5" t="s">
        <v>2506</v>
      </c>
      <c r="G2617" s="5" t="s">
        <v>60</v>
      </c>
      <c r="H2617" s="5" t="str">
        <f>"UPDATE crash_"&amp;TRIM(G2617)&amp;" SET "&amp;TRIM(C2617)&amp;"txt = '"&amp;TRIM(F2617)&amp;"' where RTRIM("&amp;TRIM(C2617)&amp;")='"&amp;TRIM(E2617)&amp;"'"</f>
        <v>UPDATE crash_VEH SET WAIVEDtxt = 'UNKNOWN' where RTRIM(WAIVED)='X'</v>
      </c>
    </row>
    <row r="2618" spans="1:8" s="5" customFormat="1" x14ac:dyDescent="0.25">
      <c r="A2618" s="7">
        <v>1184</v>
      </c>
      <c r="B2618" s="6" t="s">
        <v>332</v>
      </c>
      <c r="C2618" s="7" t="s">
        <v>86</v>
      </c>
      <c r="D2618" s="11" t="s">
        <v>2507</v>
      </c>
      <c r="E2618" s="11" t="s">
        <v>2507</v>
      </c>
      <c r="F2618" s="5" t="s">
        <v>2487</v>
      </c>
      <c r="G2618" s="5" t="s">
        <v>60</v>
      </c>
      <c r="H2618" s="5" t="str">
        <f>"UPDATE crash_"&amp;TRIM(G2618)&amp;" SET "&amp;TRIM(C2618)&amp;"txt = '"&amp;TRIM(F2618)&amp;"' where RTRIM("&amp;TRIM(C2618)&amp;")='"&amp;TRIM(E2618)&amp;"'"</f>
        <v>UPDATE crash_VEH SET WAIVEDtxt = 'LEFT BLANK' where RTRIM(WAIVED)='Z'</v>
      </c>
    </row>
  </sheetData>
  <sortState ref="A2:H2618">
    <sortCondition ref="G2:G2618"/>
    <sortCondition ref="A2:A26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How to</vt:lpstr>
      <vt:lpstr>New Layout 2016</vt:lpstr>
      <vt:lpstr>CODES 2016</vt:lpstr>
      <vt:lpstr>Max field lengths</vt:lpstr>
      <vt:lpstr>Layout 2010_2015</vt:lpstr>
      <vt:lpstr>Codes 2010_2015</vt:lpstr>
      <vt:lpstr>'Codes 2010_2015'!_Hlk176071239</vt:lpstr>
      <vt:lpstr>'Codes 2010_2015'!_Hlk176161212</vt:lpstr>
      <vt:lpstr>'Codes 2010_2015'!_Hlk176244900</vt:lpstr>
      <vt:lpstr>'Codes 2010_2015'!_Hlk210205908</vt:lpstr>
      <vt:lpstr>'Codes 2010_2015'!OLE_LINK11</vt:lpstr>
      <vt:lpstr>'Codes 2010_2015'!OLE_LINK12</vt:lpstr>
      <vt:lpstr>'Codes 2010_2015'!OLE_LINK14</vt:lpstr>
      <vt:lpstr>'Codes 2010_2015'!OLE_LINK15</vt:lpstr>
    </vt:vector>
  </TitlesOfParts>
  <Company>StarTribune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cp:lastPrinted>2018-01-31T21:15:35Z</cp:lastPrinted>
  <dcterms:created xsi:type="dcterms:W3CDTF">2016-04-06T17:23:14Z</dcterms:created>
  <dcterms:modified xsi:type="dcterms:W3CDTF">2018-06-07T18:48:40Z</dcterms:modified>
</cp:coreProperties>
</file>