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4700" yWindow="0" windowWidth="23400" windowHeight="16680" tabRatio="500" activeTab="1"/>
  </bookViews>
  <sheets>
    <sheet name="stateRankings" sheetId="2" r:id="rId1"/>
    <sheet name="demographics" sheetId="4" r:id="rId2"/>
    <sheet name="deed_counties" sheetId="3" r:id="rId3"/>
    <sheet name="deed_highspeed_counties" sheetId="5" r:id="rId4"/>
    <sheet name="source" sheetId="1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8" i="5" l="1"/>
  <c r="D88" i="5"/>
  <c r="E88" i="5"/>
  <c r="C88" i="5"/>
  <c r="E16" i="2"/>
  <c r="E2" i="2"/>
  <c r="E24" i="2"/>
  <c r="E5" i="2"/>
  <c r="E6" i="2"/>
  <c r="E31" i="2"/>
  <c r="E10" i="2"/>
  <c r="E3" i="2"/>
  <c r="E13" i="2"/>
  <c r="E25" i="2"/>
  <c r="E19" i="2"/>
  <c r="E30" i="2"/>
  <c r="E41" i="2"/>
  <c r="E34" i="2"/>
  <c r="E51" i="2"/>
  <c r="E43" i="2"/>
  <c r="E52" i="2"/>
  <c r="E26" i="2"/>
  <c r="E38" i="2"/>
  <c r="E36" i="2"/>
  <c r="E45" i="2"/>
  <c r="E29" i="2"/>
  <c r="E48" i="2"/>
  <c r="E22" i="2"/>
  <c r="E40" i="2"/>
  <c r="E42" i="2"/>
  <c r="E14" i="2"/>
  <c r="E9" i="2"/>
  <c r="E21" i="2"/>
  <c r="E47" i="2"/>
  <c r="E15" i="2"/>
  <c r="E46" i="2"/>
  <c r="E20" i="2"/>
  <c r="E49" i="2"/>
  <c r="E18" i="2"/>
  <c r="E17" i="2"/>
  <c r="E27" i="2"/>
  <c r="E50" i="2"/>
  <c r="E53" i="2"/>
  <c r="E28" i="2"/>
  <c r="E11" i="2"/>
  <c r="E33" i="2"/>
  <c r="E7" i="2"/>
  <c r="E23" i="2"/>
  <c r="E12" i="2"/>
  <c r="E39" i="2"/>
  <c r="E35" i="2"/>
  <c r="E4" i="2"/>
  <c r="E32" i="2"/>
  <c r="E37" i="2"/>
  <c r="E44" i="2"/>
  <c r="E8" i="2"/>
</calcChain>
</file>

<file path=xl/sharedStrings.xml><?xml version="1.0" encoding="utf-8"?>
<sst xmlns="http://schemas.openxmlformats.org/spreadsheetml/2006/main" count="332" uniqueCount="238">
  <si>
    <t>state</t>
  </si>
  <si>
    <t>ab</t>
  </si>
  <si>
    <t xml:space="preserve">Minnesota </t>
  </si>
  <si>
    <t>MN</t>
  </si>
  <si>
    <t xml:space="preserve">Maine </t>
  </si>
  <si>
    <t>ME</t>
  </si>
  <si>
    <t xml:space="preserve">New Hampshire </t>
  </si>
  <si>
    <t>NH</t>
  </si>
  <si>
    <t xml:space="preserve">Colorado </t>
  </si>
  <si>
    <t>CO</t>
  </si>
  <si>
    <t xml:space="preserve">Wisconsin </t>
  </si>
  <si>
    <t>WI</t>
  </si>
  <si>
    <t xml:space="preserve">Iowa </t>
  </si>
  <si>
    <t>IA</t>
  </si>
  <si>
    <t xml:space="preserve">Massachusetts </t>
  </si>
  <si>
    <t>MA</t>
  </si>
  <si>
    <t xml:space="preserve">Oregon </t>
  </si>
  <si>
    <t>OR</t>
  </si>
  <si>
    <t xml:space="preserve">Maryland </t>
  </si>
  <si>
    <t>MD</t>
  </si>
  <si>
    <t xml:space="preserve">Virginia </t>
  </si>
  <si>
    <t>VA</t>
  </si>
  <si>
    <t xml:space="preserve">Florida </t>
  </si>
  <si>
    <t>FL</t>
  </si>
  <si>
    <t xml:space="preserve">Washington </t>
  </si>
  <si>
    <t>WA</t>
  </si>
  <si>
    <t xml:space="preserve">Michigan </t>
  </si>
  <si>
    <t>MI</t>
  </si>
  <si>
    <t xml:space="preserve">New Jersey </t>
  </si>
  <si>
    <t>NJ</t>
  </si>
  <si>
    <t xml:space="preserve">Connecticut </t>
  </si>
  <si>
    <t>CT</t>
  </si>
  <si>
    <t xml:space="preserve">North Carolina </t>
  </si>
  <si>
    <t>NC</t>
  </si>
  <si>
    <t xml:space="preserve">Vermont </t>
  </si>
  <si>
    <t>VT</t>
  </si>
  <si>
    <t xml:space="preserve">Delaware </t>
  </si>
  <si>
    <t>DE</t>
  </si>
  <si>
    <t xml:space="preserve">Montana </t>
  </si>
  <si>
    <t>MT</t>
  </si>
  <si>
    <t xml:space="preserve">Ohio </t>
  </si>
  <si>
    <t>OH</t>
  </si>
  <si>
    <t xml:space="preserve">Pennsylvania </t>
  </si>
  <si>
    <t>PA</t>
  </si>
  <si>
    <t xml:space="preserve">Nebraska </t>
  </si>
  <si>
    <t>NE</t>
  </si>
  <si>
    <t xml:space="preserve">Illinois </t>
  </si>
  <si>
    <t>IL</t>
  </si>
  <si>
    <t xml:space="preserve">Missouri </t>
  </si>
  <si>
    <t>MO</t>
  </si>
  <si>
    <t xml:space="preserve">North Dakota </t>
  </si>
  <si>
    <t>ND</t>
  </si>
  <si>
    <t xml:space="preserve">Alaska </t>
  </si>
  <si>
    <t>AK</t>
  </si>
  <si>
    <t xml:space="preserve">Dist. of Col. </t>
  </si>
  <si>
    <t>DC</t>
  </si>
  <si>
    <t xml:space="preserve">Idaho </t>
  </si>
  <si>
    <t>ID</t>
  </si>
  <si>
    <t xml:space="preserve">Louisiana </t>
  </si>
  <si>
    <t>LA</t>
  </si>
  <si>
    <t xml:space="preserve">Wyoming </t>
  </si>
  <si>
    <t>WY</t>
  </si>
  <si>
    <t xml:space="preserve">Georgia </t>
  </si>
  <si>
    <t>GA</t>
  </si>
  <si>
    <t xml:space="preserve">South Dakota </t>
  </si>
  <si>
    <t>SD</t>
  </si>
  <si>
    <t xml:space="preserve">Rhode Island </t>
  </si>
  <si>
    <t xml:space="preserve">Kansas </t>
  </si>
  <si>
    <t>KS</t>
  </si>
  <si>
    <t xml:space="preserve">Kentucky </t>
  </si>
  <si>
    <t>KY</t>
  </si>
  <si>
    <t xml:space="preserve">Alabama </t>
  </si>
  <si>
    <t>AL</t>
  </si>
  <si>
    <t xml:space="preserve">California </t>
  </si>
  <si>
    <t>CA</t>
  </si>
  <si>
    <t xml:space="preserve">Indiana </t>
  </si>
  <si>
    <t>IN</t>
  </si>
  <si>
    <t xml:space="preserve">Utah </t>
  </si>
  <si>
    <t>UT</t>
  </si>
  <si>
    <t xml:space="preserve">Nevada </t>
  </si>
  <si>
    <t>NV</t>
  </si>
  <si>
    <t xml:space="preserve">New York </t>
  </si>
  <si>
    <t>NY</t>
  </si>
  <si>
    <t xml:space="preserve">South Carolina </t>
  </si>
  <si>
    <t>SC</t>
  </si>
  <si>
    <t xml:space="preserve">Mississippi </t>
  </si>
  <si>
    <t>MS</t>
  </si>
  <si>
    <t xml:space="preserve">Arizona </t>
  </si>
  <si>
    <t>AZ</t>
  </si>
  <si>
    <t xml:space="preserve">New Mexico </t>
  </si>
  <si>
    <t>NM</t>
  </si>
  <si>
    <t xml:space="preserve">Oklahoma </t>
  </si>
  <si>
    <t>OK</t>
  </si>
  <si>
    <t xml:space="preserve">Arkansas </t>
  </si>
  <si>
    <t>AR</t>
  </si>
  <si>
    <t xml:space="preserve">Tennessee </t>
  </si>
  <si>
    <t>TN</t>
  </si>
  <si>
    <t xml:space="preserve">Texas </t>
  </si>
  <si>
    <t>TX</t>
  </si>
  <si>
    <t xml:space="preserve">West Virginia </t>
  </si>
  <si>
    <t>WV</t>
  </si>
  <si>
    <t xml:space="preserve">Hawaii </t>
  </si>
  <si>
    <t>HI</t>
  </si>
  <si>
    <t>internet_pct</t>
  </si>
  <si>
    <t>United States</t>
  </si>
  <si>
    <t>US</t>
  </si>
  <si>
    <t>internet_2013</t>
  </si>
  <si>
    <t>internet_diff</t>
  </si>
  <si>
    <t>RI</t>
  </si>
  <si>
    <t>stateRankings</t>
  </si>
  <si>
    <t>American Community Survey Computer and Internet Usage in the United States 2015</t>
  </si>
  <si>
    <t>source</t>
  </si>
  <si>
    <t>tab</t>
  </si>
  <si>
    <t>description</t>
  </si>
  <si>
    <t>Broadband adoption rates by state</t>
  </si>
  <si>
    <t>deed_counties</t>
  </si>
  <si>
    <t>Minnesota Department of Employment and Economic Development</t>
  </si>
  <si>
    <t>Source: American Community Survey Computer and Internet Usage in the United States 2015,  Minnesota Department of Employment and Economic Development</t>
  </si>
  <si>
    <t>demographics</t>
  </si>
  <si>
    <t>Internet access by race and income</t>
  </si>
  <si>
    <t>income</t>
  </si>
  <si>
    <t>internet</t>
  </si>
  <si>
    <t>race</t>
  </si>
  <si>
    <t>Less than $25,000</t>
  </si>
  <si>
    <t>$25,000–$49,999</t>
  </si>
  <si>
    <t>$50,000–$99,999</t>
  </si>
  <si>
    <t>$100,000–$149,999</t>
  </si>
  <si>
    <t>$150,000 and more</t>
  </si>
  <si>
    <t>White</t>
  </si>
  <si>
    <t>Black</t>
  </si>
  <si>
    <t>Asian</t>
  </si>
  <si>
    <t>Hispanic</t>
  </si>
  <si>
    <t>County FIPS</t>
  </si>
  <si>
    <t>County Name</t>
  </si>
  <si>
    <t>Households (2010)</t>
  </si>
  <si>
    <t>Percent Broadband (1Gbps/1Gbps)</t>
  </si>
  <si>
    <r>
      <t xml:space="preserve">Percent </t>
    </r>
    <r>
      <rPr>
        <b/>
        <u/>
        <sz val="11"/>
        <color theme="1"/>
        <rFont val="Calibri"/>
        <family val="2"/>
        <scheme val="minor"/>
      </rPr>
      <t>Wireline</t>
    </r>
    <r>
      <rPr>
        <b/>
        <sz val="11"/>
        <color theme="1"/>
        <rFont val="Calibri"/>
        <family val="2"/>
        <scheme val="minor"/>
      </rPr>
      <t xml:space="preserve"> Broadband (25Mbps/3Mbps)</t>
    </r>
  </si>
  <si>
    <r>
      <t xml:space="preserve">Percent </t>
    </r>
    <r>
      <rPr>
        <b/>
        <u/>
        <sz val="11"/>
        <color theme="1"/>
        <rFont val="Calibri"/>
        <family val="2"/>
        <scheme val="minor"/>
      </rPr>
      <t xml:space="preserve">Wireline </t>
    </r>
    <r>
      <rPr>
        <b/>
        <sz val="11"/>
        <color theme="1"/>
        <rFont val="Calibri"/>
        <family val="2"/>
        <scheme val="minor"/>
      </rPr>
      <t>Broadband (100Mbps/20Mbps)</t>
    </r>
  </si>
  <si>
    <t>Aitkin</t>
  </si>
  <si>
    <t>Anoka</t>
  </si>
  <si>
    <t>Becker</t>
  </si>
  <si>
    <t>Beltrami</t>
  </si>
  <si>
    <t>Benton</t>
  </si>
  <si>
    <t>Big Stone</t>
  </si>
  <si>
    <t>Blue Earth</t>
  </si>
  <si>
    <t>Brown</t>
  </si>
  <si>
    <t>Carlton</t>
  </si>
  <si>
    <t>Carver</t>
  </si>
  <si>
    <t>Cass</t>
  </si>
  <si>
    <t>Chippewa</t>
  </si>
  <si>
    <t>Chisago</t>
  </si>
  <si>
    <t>Clay</t>
  </si>
  <si>
    <t>Clearwater</t>
  </si>
  <si>
    <t>Cook</t>
  </si>
  <si>
    <t>Cottonwood</t>
  </si>
  <si>
    <t>Crow Wing</t>
  </si>
  <si>
    <t>Dakota</t>
  </si>
  <si>
    <t>Dodge</t>
  </si>
  <si>
    <t>Douglas</t>
  </si>
  <si>
    <t>Faribault</t>
  </si>
  <si>
    <t>Fillmore</t>
  </si>
  <si>
    <t>Freeborn</t>
  </si>
  <si>
    <t>Goodhue</t>
  </si>
  <si>
    <t>Grant</t>
  </si>
  <si>
    <t>Hennepin</t>
  </si>
  <si>
    <t>Houston</t>
  </si>
  <si>
    <t>Hubbard</t>
  </si>
  <si>
    <t>Isanti</t>
  </si>
  <si>
    <t>Itasca</t>
  </si>
  <si>
    <t>Jackson</t>
  </si>
  <si>
    <t>Kanabec</t>
  </si>
  <si>
    <t>Kandiyohi</t>
  </si>
  <si>
    <t>Kittson</t>
  </si>
  <si>
    <t>Koochiching</t>
  </si>
  <si>
    <t>Lac qui Parle</t>
  </si>
  <si>
    <t>Lake</t>
  </si>
  <si>
    <t>Lake of the Woods</t>
  </si>
  <si>
    <t>Le Sueur</t>
  </si>
  <si>
    <t>Lincoln</t>
  </si>
  <si>
    <t>Lyon</t>
  </si>
  <si>
    <t>McLeod</t>
  </si>
  <si>
    <t>Mahnomen</t>
  </si>
  <si>
    <t>Marshall</t>
  </si>
  <si>
    <t>Martin</t>
  </si>
  <si>
    <t>Meeker</t>
  </si>
  <si>
    <t>Mille Lacs</t>
  </si>
  <si>
    <t>Morrison</t>
  </si>
  <si>
    <t>Mower</t>
  </si>
  <si>
    <t>Murray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</si>
  <si>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</si>
  <si>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</si>
  <si>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</si>
  <si>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</si>
  <si>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</si>
  <si>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</si>
  <si>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</si>
  <si>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</si>
  <si>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Polk</t>
  </si>
  <si>
    <t>Pope</t>
  </si>
  <si>
    <t>Ramsey</t>
  </si>
  <si>
    <t>Red Lake</t>
  </si>
  <si>
    <t>Redwood</t>
  </si>
  <si>
    <t>Renville</t>
  </si>
  <si>
    <t>Rice</t>
  </si>
  <si>
    <t>Rock</t>
  </si>
  <si>
    <t>Roseau</t>
  </si>
  <si>
    <t>St. Louis</t>
  </si>
  <si>
    <t>Scott</t>
  </si>
  <si>
    <t>Sherburne</t>
  </si>
  <si>
    <t>Sibley</t>
  </si>
  <si>
    <t>Stearns</t>
  </si>
  <si>
    <t>Steele</t>
  </si>
  <si>
    <t>Stevens</t>
  </si>
  <si>
    <t>Swift</t>
  </si>
  <si>
    <t>Todd</t>
  </si>
  <si>
    <t>Traverse</t>
  </si>
  <si>
    <t>Wabasha</t>
  </si>
  <si>
    <t>Wadena</t>
  </si>
  <si>
    <t>Waseca</t>
  </si>
  <si>
    <t>Washington</t>
  </si>
  <si>
    <t>Watonwan</t>
  </si>
  <si>
    <t>Wilkin</t>
  </si>
  <si>
    <t>Winona</t>
  </si>
  <si>
    <t>Wright</t>
  </si>
  <si>
    <t>Yellow Medicine</t>
  </si>
  <si>
    <t>deed_highspeed_counties</t>
  </si>
  <si>
    <t>High-speed broadband availability by MN county</t>
  </si>
  <si>
    <t>Broadband availability rates by MN county</t>
  </si>
  <si>
    <t>Lake of the
Woods</t>
  </si>
  <si>
    <t>houshold_density</t>
  </si>
  <si>
    <t>county</t>
  </si>
  <si>
    <t>households</t>
  </si>
  <si>
    <t>served_households</t>
  </si>
  <si>
    <t>unserved_households</t>
  </si>
  <si>
    <t>pct_served</t>
  </si>
  <si>
    <t>Minnesota</t>
  </si>
  <si>
    <t>UNITED STATES</t>
  </si>
  <si>
    <t>MINNESOTA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</si>
</sst>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0" borderId="0" xfId="0" applyFont="1"/>
    <xf numFmtId="0" fontId="4" fillId="0" borderId="0" xfId="0" applyFont="1" applyAlignment="1">
      <alignment wrapText="1"/>
    </xf>
    <xf numFmtId="1" fontId="5" fillId="0" borderId="0" xfId="0" applyNumberFormat="1" applyFont="1" applyAlignment="1">
      <alignment wrapText="1" shrinkToFit="1"/>
    </xf>
    <xf numFmtId="2" fontId="4" fillId="0" borderId="0" xfId="0" applyNumberFormat="1" applyFont="1" applyAlignment="1">
      <alignment wrapText="1"/>
    </xf>
    <xf numFmtId="2" fontId="4" fillId="0" borderId="1" xfId="0" applyNumberFormat="1" applyFont="1" applyBorder="1" applyAlignment="1">
      <alignment wrapText="1"/>
    </xf>
    <xf numFmtId="3" fontId="0" fillId="0" borderId="0" xfId="0" applyNumberFormat="1"/>
    <xf numFmtId="2" fontId="0" fillId="0" borderId="0" xfId="0" applyNumberFormat="1"/>
    <xf numFmtId="2" fontId="0" fillId="0" borderId="1" xfId="0" applyNumberFormat="1" applyBorder="1"/>
    <xf numFmtId="1" fontId="0" fillId="0" borderId="0" xfId="0" applyNumberFormat="1"/>
    <xf numFmtId="0" fontId="0" fillId="0" borderId="0" xfId="0" applyAlignment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opLeftCell="A8" workbookViewId="0">
      <selection activeCell="E1" sqref="E1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106</v>
      </c>
      <c r="D1" t="s">
        <v>103</v>
      </c>
      <c r="E1" t="s">
        <v>107</v>
      </c>
    </row>
    <row r="2" spans="1:5">
      <c r="A2" s="3" t="s">
        <v>87</v>
      </c>
      <c r="B2" s="3" t="s">
        <v>88</v>
      </c>
      <c r="C2" s="3">
        <v>76.2</v>
      </c>
      <c r="D2" s="3">
        <v>78.099999999999994</v>
      </c>
      <c r="E2" s="3">
        <f t="shared" ref="E2:E33" si="0">D2-C2</f>
        <v>1.8999999999999915</v>
      </c>
    </row>
    <row r="3" spans="1:5">
      <c r="A3" t="s">
        <v>54</v>
      </c>
      <c r="B3" t="s">
        <v>55</v>
      </c>
      <c r="C3">
        <v>75.8</v>
      </c>
      <c r="D3">
        <v>76.8</v>
      </c>
      <c r="E3">
        <f t="shared" si="0"/>
        <v>1</v>
      </c>
    </row>
    <row r="4" spans="1:5">
      <c r="A4" t="s">
        <v>24</v>
      </c>
      <c r="B4" t="s">
        <v>25</v>
      </c>
      <c r="C4">
        <v>83</v>
      </c>
      <c r="D4">
        <v>83.9</v>
      </c>
      <c r="E4">
        <f t="shared" si="0"/>
        <v>0.90000000000000568</v>
      </c>
    </row>
    <row r="5" spans="1:5">
      <c r="A5" s="3" t="s">
        <v>73</v>
      </c>
      <c r="B5" s="3" t="s">
        <v>74</v>
      </c>
      <c r="C5" s="3">
        <v>80.5</v>
      </c>
      <c r="D5" s="3">
        <v>81.3</v>
      </c>
      <c r="E5" s="3">
        <f t="shared" si="0"/>
        <v>0.79999999999999716</v>
      </c>
    </row>
    <row r="6" spans="1:5">
      <c r="A6" t="s">
        <v>8</v>
      </c>
      <c r="B6" t="s">
        <v>9</v>
      </c>
      <c r="C6">
        <v>83</v>
      </c>
      <c r="D6">
        <v>83</v>
      </c>
      <c r="E6">
        <f t="shared" si="0"/>
        <v>0</v>
      </c>
    </row>
    <row r="7" spans="1:5">
      <c r="A7" t="s">
        <v>97</v>
      </c>
      <c r="B7" t="s">
        <v>98</v>
      </c>
      <c r="C7">
        <v>74.599999999999994</v>
      </c>
      <c r="D7">
        <v>74.3</v>
      </c>
      <c r="E7">
        <f t="shared" si="0"/>
        <v>-0.29999999999999716</v>
      </c>
    </row>
    <row r="8" spans="1:5">
      <c r="A8" t="s">
        <v>71</v>
      </c>
      <c r="B8" t="s">
        <v>72</v>
      </c>
      <c r="C8">
        <v>68.7</v>
      </c>
      <c r="D8">
        <v>68.3</v>
      </c>
      <c r="E8">
        <f t="shared" si="0"/>
        <v>-0.40000000000000568</v>
      </c>
    </row>
    <row r="9" spans="1:5">
      <c r="A9" s="3" t="s">
        <v>79</v>
      </c>
      <c r="B9" s="3" t="s">
        <v>80</v>
      </c>
      <c r="C9" s="3">
        <v>79.400000000000006</v>
      </c>
      <c r="D9" s="3">
        <v>79</v>
      </c>
      <c r="E9" s="3">
        <f t="shared" si="0"/>
        <v>-0.40000000000000568</v>
      </c>
    </row>
    <row r="10" spans="1:5">
      <c r="A10" s="3" t="s">
        <v>36</v>
      </c>
      <c r="B10" s="3" t="s">
        <v>37</v>
      </c>
      <c r="C10" s="3">
        <v>78.099999999999994</v>
      </c>
      <c r="D10" s="3">
        <v>77.400000000000006</v>
      </c>
      <c r="E10" s="3">
        <f t="shared" si="0"/>
        <v>-0.69999999999998863</v>
      </c>
    </row>
    <row r="11" spans="1:5">
      <c r="A11" t="s">
        <v>64</v>
      </c>
      <c r="B11" t="s">
        <v>65</v>
      </c>
      <c r="C11">
        <v>76</v>
      </c>
      <c r="D11">
        <v>75.3</v>
      </c>
      <c r="E11">
        <f t="shared" si="0"/>
        <v>-0.70000000000000284</v>
      </c>
    </row>
    <row r="12" spans="1:5">
      <c r="A12" t="s">
        <v>77</v>
      </c>
      <c r="B12" t="s">
        <v>78</v>
      </c>
      <c r="C12">
        <v>83.8</v>
      </c>
      <c r="D12">
        <v>83.1</v>
      </c>
      <c r="E12">
        <f t="shared" si="0"/>
        <v>-0.70000000000000284</v>
      </c>
    </row>
    <row r="13" spans="1:5" s="3" customFormat="1">
      <c r="A13" s="3" t="s">
        <v>22</v>
      </c>
      <c r="B13" s="3" t="s">
        <v>23</v>
      </c>
      <c r="C13" s="3">
        <v>78.3</v>
      </c>
      <c r="D13" s="3">
        <v>77.5</v>
      </c>
      <c r="E13" s="3">
        <f t="shared" si="0"/>
        <v>-0.79999999999999716</v>
      </c>
    </row>
    <row r="14" spans="1:5" s="3" customFormat="1">
      <c r="A14" s="3" t="s">
        <v>44</v>
      </c>
      <c r="B14" s="3" t="s">
        <v>45</v>
      </c>
      <c r="C14" s="3">
        <v>78.8</v>
      </c>
      <c r="D14" s="3">
        <v>78</v>
      </c>
      <c r="E14" s="3">
        <f t="shared" si="0"/>
        <v>-0.79999999999999716</v>
      </c>
    </row>
    <row r="15" spans="1:5" s="3" customFormat="1">
      <c r="A15" t="s">
        <v>89</v>
      </c>
      <c r="B15" t="s">
        <v>90</v>
      </c>
      <c r="C15">
        <v>68.099999999999994</v>
      </c>
      <c r="D15">
        <v>67.2</v>
      </c>
      <c r="E15">
        <f t="shared" si="0"/>
        <v>-0.89999999999999147</v>
      </c>
    </row>
    <row r="16" spans="1:5" s="3" customFormat="1">
      <c r="A16" t="s">
        <v>52</v>
      </c>
      <c r="B16" t="s">
        <v>53</v>
      </c>
      <c r="C16">
        <v>82.6</v>
      </c>
      <c r="D16">
        <v>81.7</v>
      </c>
      <c r="E16">
        <f t="shared" si="0"/>
        <v>-0.89999999999999147</v>
      </c>
    </row>
    <row r="17" spans="1:5" s="3" customFormat="1">
      <c r="A17" t="s">
        <v>91</v>
      </c>
      <c r="B17" t="s">
        <v>92</v>
      </c>
      <c r="C17">
        <v>71.7</v>
      </c>
      <c r="D17">
        <v>70.8</v>
      </c>
      <c r="E17">
        <f t="shared" si="0"/>
        <v>-0.90000000000000568</v>
      </c>
    </row>
    <row r="18" spans="1:5" s="3" customFormat="1">
      <c r="A18" s="3" t="s">
        <v>40</v>
      </c>
      <c r="B18" s="3" t="s">
        <v>41</v>
      </c>
      <c r="C18" s="3">
        <v>77.099999999999994</v>
      </c>
      <c r="D18" s="3">
        <v>76.099999999999994</v>
      </c>
      <c r="E18" s="3">
        <f t="shared" si="0"/>
        <v>-1</v>
      </c>
    </row>
    <row r="19" spans="1:5" s="3" customFormat="1">
      <c r="A19" t="s">
        <v>101</v>
      </c>
      <c r="B19" t="s">
        <v>102</v>
      </c>
      <c r="C19">
        <v>83.3</v>
      </c>
      <c r="D19">
        <v>82.2</v>
      </c>
      <c r="E19">
        <f t="shared" si="0"/>
        <v>-1.0999999999999943</v>
      </c>
    </row>
    <row r="20" spans="1:5" s="3" customFormat="1">
      <c r="A20" t="s">
        <v>32</v>
      </c>
      <c r="B20" t="s">
        <v>33</v>
      </c>
      <c r="C20">
        <v>75.2</v>
      </c>
      <c r="D20">
        <v>74.099999999999994</v>
      </c>
      <c r="E20">
        <f t="shared" si="0"/>
        <v>-1.1000000000000085</v>
      </c>
    </row>
    <row r="21" spans="1:5" s="3" customFormat="1">
      <c r="A21" t="s">
        <v>6</v>
      </c>
      <c r="B21" t="s">
        <v>7</v>
      </c>
      <c r="C21">
        <v>85.7</v>
      </c>
      <c r="D21">
        <v>84.5</v>
      </c>
      <c r="E21">
        <f t="shared" si="0"/>
        <v>-1.2000000000000028</v>
      </c>
    </row>
    <row r="22" spans="1:5" s="3" customFormat="1">
      <c r="A22" t="s">
        <v>85</v>
      </c>
      <c r="B22" t="s">
        <v>86</v>
      </c>
      <c r="C22">
        <v>62.3</v>
      </c>
      <c r="D22">
        <v>61</v>
      </c>
      <c r="E22">
        <f t="shared" si="0"/>
        <v>-1.2999999999999972</v>
      </c>
    </row>
    <row r="23" spans="1:5" s="3" customFormat="1">
      <c r="A23" s="1" t="s">
        <v>104</v>
      </c>
      <c r="B23" s="1" t="s">
        <v>105</v>
      </c>
      <c r="C23" s="1">
        <v>78.099999999999994</v>
      </c>
      <c r="D23" s="1">
        <v>76.7</v>
      </c>
      <c r="E23" s="1">
        <f t="shared" si="0"/>
        <v>-1.3999999999999915</v>
      </c>
    </row>
    <row r="24" spans="1:5" s="3" customFormat="1">
      <c r="A24" t="s">
        <v>93</v>
      </c>
      <c r="B24" t="s">
        <v>94</v>
      </c>
      <c r="C24">
        <v>65.7</v>
      </c>
      <c r="D24">
        <v>64.2</v>
      </c>
      <c r="E24">
        <f t="shared" si="0"/>
        <v>-1.5</v>
      </c>
    </row>
    <row r="25" spans="1:5" s="3" customFormat="1">
      <c r="A25" s="3" t="s">
        <v>62</v>
      </c>
      <c r="B25" s="3" t="s">
        <v>63</v>
      </c>
      <c r="C25" s="3">
        <v>76.3</v>
      </c>
      <c r="D25" s="3">
        <v>74.8</v>
      </c>
      <c r="E25" s="3">
        <f t="shared" si="0"/>
        <v>-1.5</v>
      </c>
    </row>
    <row r="26" spans="1:5" s="3" customFormat="1">
      <c r="A26" t="s">
        <v>58</v>
      </c>
      <c r="B26" t="s">
        <v>59</v>
      </c>
      <c r="C26">
        <v>70.3</v>
      </c>
      <c r="D26">
        <v>68.7</v>
      </c>
      <c r="E26">
        <f t="shared" si="0"/>
        <v>-1.5999999999999943</v>
      </c>
    </row>
    <row r="27" spans="1:5" s="3" customFormat="1">
      <c r="A27" s="3" t="s">
        <v>16</v>
      </c>
      <c r="B27" s="3" t="s">
        <v>17</v>
      </c>
      <c r="C27" s="3">
        <v>82.4</v>
      </c>
      <c r="D27" s="3">
        <v>80.8</v>
      </c>
      <c r="E27" s="3">
        <f t="shared" si="0"/>
        <v>-1.6000000000000085</v>
      </c>
    </row>
    <row r="28" spans="1:5" s="3" customFormat="1">
      <c r="A28" t="s">
        <v>83</v>
      </c>
      <c r="B28" t="s">
        <v>84</v>
      </c>
      <c r="C28">
        <v>71.7</v>
      </c>
      <c r="D28">
        <v>69.900000000000006</v>
      </c>
      <c r="E28">
        <f t="shared" si="0"/>
        <v>-1.7999999999999972</v>
      </c>
    </row>
    <row r="29" spans="1:5" s="3" customFormat="1">
      <c r="A29" s="3" t="s">
        <v>26</v>
      </c>
      <c r="B29" s="3" t="s">
        <v>27</v>
      </c>
      <c r="C29" s="3">
        <v>76.3</v>
      </c>
      <c r="D29" s="3">
        <v>74.400000000000006</v>
      </c>
      <c r="E29" s="3">
        <f t="shared" si="0"/>
        <v>-1.8999999999999915</v>
      </c>
    </row>
    <row r="30" spans="1:5" s="3" customFormat="1">
      <c r="A30" s="3" t="s">
        <v>56</v>
      </c>
      <c r="B30" s="3" t="s">
        <v>57</v>
      </c>
      <c r="C30" s="3">
        <v>78.599999999999994</v>
      </c>
      <c r="D30" s="3">
        <v>76.7</v>
      </c>
      <c r="E30" s="3">
        <f t="shared" si="0"/>
        <v>-1.8999999999999915</v>
      </c>
    </row>
    <row r="31" spans="1:5" s="3" customFormat="1">
      <c r="A31" t="s">
        <v>30</v>
      </c>
      <c r="B31" t="s">
        <v>31</v>
      </c>
      <c r="C31">
        <v>83.9</v>
      </c>
      <c r="D31">
        <v>82</v>
      </c>
      <c r="E31">
        <f t="shared" si="0"/>
        <v>-1.9000000000000057</v>
      </c>
    </row>
    <row r="32" spans="1:5" s="3" customFormat="1">
      <c r="A32" t="s">
        <v>99</v>
      </c>
      <c r="B32" t="s">
        <v>100</v>
      </c>
      <c r="C32">
        <v>71.8</v>
      </c>
      <c r="D32">
        <v>69.8</v>
      </c>
      <c r="E32">
        <f t="shared" si="0"/>
        <v>-2</v>
      </c>
    </row>
    <row r="33" spans="1:5" s="3" customFormat="1">
      <c r="A33" t="s">
        <v>95</v>
      </c>
      <c r="B33" t="s">
        <v>96</v>
      </c>
      <c r="C33">
        <v>72.2</v>
      </c>
      <c r="D33">
        <v>70.2</v>
      </c>
      <c r="E33">
        <f t="shared" si="0"/>
        <v>-2</v>
      </c>
    </row>
    <row r="34" spans="1:5" s="3" customFormat="1">
      <c r="A34" t="s">
        <v>75</v>
      </c>
      <c r="B34" t="s">
        <v>76</v>
      </c>
      <c r="C34">
        <v>75.3</v>
      </c>
      <c r="D34">
        <v>73.3</v>
      </c>
      <c r="E34">
        <f t="shared" ref="E34:E65" si="1">D34-C34</f>
        <v>-2</v>
      </c>
    </row>
    <row r="35" spans="1:5" s="3" customFormat="1">
      <c r="A35" s="3" t="s">
        <v>20</v>
      </c>
      <c r="B35" s="3" t="s">
        <v>21</v>
      </c>
      <c r="C35" s="3">
        <v>80.599999999999994</v>
      </c>
      <c r="D35" s="3">
        <v>78.599999999999994</v>
      </c>
      <c r="E35" s="3">
        <f t="shared" si="1"/>
        <v>-2</v>
      </c>
    </row>
    <row r="36" spans="1:5" s="3" customFormat="1">
      <c r="A36" t="s">
        <v>18</v>
      </c>
      <c r="B36" t="s">
        <v>19</v>
      </c>
      <c r="C36">
        <v>83.4</v>
      </c>
      <c r="D36">
        <v>81.400000000000006</v>
      </c>
      <c r="E36">
        <f t="shared" si="1"/>
        <v>-2</v>
      </c>
    </row>
    <row r="37" spans="1:5" s="3" customFormat="1">
      <c r="A37" s="3" t="s">
        <v>10</v>
      </c>
      <c r="B37" s="3" t="s">
        <v>11</v>
      </c>
      <c r="C37" s="3">
        <v>79</v>
      </c>
      <c r="D37" s="3">
        <v>76.900000000000006</v>
      </c>
      <c r="E37" s="3">
        <f t="shared" si="1"/>
        <v>-2.0999999999999943</v>
      </c>
    </row>
    <row r="38" spans="1:5">
      <c r="A38" s="3" t="s">
        <v>4</v>
      </c>
      <c r="B38" s="3" t="s">
        <v>5</v>
      </c>
      <c r="C38" s="3">
        <v>79.2</v>
      </c>
      <c r="D38" s="3">
        <v>77.099999999999994</v>
      </c>
      <c r="E38" s="3">
        <f t="shared" si="1"/>
        <v>-2.1000000000000085</v>
      </c>
    </row>
    <row r="39" spans="1:5">
      <c r="A39" s="3" t="s">
        <v>34</v>
      </c>
      <c r="B39" s="3" t="s">
        <v>35</v>
      </c>
      <c r="C39" s="3">
        <v>80.900000000000006</v>
      </c>
      <c r="D39" s="3">
        <v>78.7</v>
      </c>
      <c r="E39" s="3">
        <f t="shared" si="1"/>
        <v>-2.2000000000000028</v>
      </c>
    </row>
    <row r="40" spans="1:5">
      <c r="A40" t="s">
        <v>48</v>
      </c>
      <c r="B40" t="s">
        <v>49</v>
      </c>
      <c r="C40">
        <v>75.599999999999994</v>
      </c>
      <c r="D40">
        <v>73.3</v>
      </c>
      <c r="E40">
        <f t="shared" si="1"/>
        <v>-2.2999999999999972</v>
      </c>
    </row>
    <row r="41" spans="1:5">
      <c r="A41" s="3" t="s">
        <v>46</v>
      </c>
      <c r="B41" s="3" t="s">
        <v>47</v>
      </c>
      <c r="C41" s="3">
        <v>79.3</v>
      </c>
      <c r="D41" s="3">
        <v>76.900000000000006</v>
      </c>
      <c r="E41" s="3">
        <f t="shared" si="1"/>
        <v>-2.3999999999999915</v>
      </c>
    </row>
    <row r="42" spans="1:5">
      <c r="A42" s="3" t="s">
        <v>38</v>
      </c>
      <c r="B42" s="3" t="s">
        <v>39</v>
      </c>
      <c r="C42" s="3">
        <v>77.599999999999994</v>
      </c>
      <c r="D42" s="3">
        <v>75</v>
      </c>
      <c r="E42" s="3">
        <f t="shared" si="1"/>
        <v>-2.5999999999999943</v>
      </c>
    </row>
    <row r="43" spans="1:5">
      <c r="A43" s="3" t="s">
        <v>67</v>
      </c>
      <c r="B43" s="3" t="s">
        <v>68</v>
      </c>
      <c r="C43" s="3">
        <v>78.8</v>
      </c>
      <c r="D43" s="3">
        <v>76.2</v>
      </c>
      <c r="E43" s="3">
        <f t="shared" si="1"/>
        <v>-2.5999999999999943</v>
      </c>
    </row>
    <row r="44" spans="1:5">
      <c r="A44" s="3" t="s">
        <v>60</v>
      </c>
      <c r="B44" s="3" t="s">
        <v>61</v>
      </c>
      <c r="C44" s="3">
        <v>80.5</v>
      </c>
      <c r="D44" s="3">
        <v>77.8</v>
      </c>
      <c r="E44" s="3">
        <f t="shared" si="1"/>
        <v>-2.7000000000000028</v>
      </c>
    </row>
    <row r="45" spans="1:5">
      <c r="A45" t="s">
        <v>14</v>
      </c>
      <c r="B45" t="s">
        <v>15</v>
      </c>
      <c r="C45">
        <v>85.3</v>
      </c>
      <c r="D45">
        <v>82.6</v>
      </c>
      <c r="E45">
        <f t="shared" si="1"/>
        <v>-2.7000000000000028</v>
      </c>
    </row>
    <row r="46" spans="1:5">
      <c r="A46" s="3" t="s">
        <v>81</v>
      </c>
      <c r="B46" s="3" t="s">
        <v>82</v>
      </c>
      <c r="C46" s="3">
        <v>80.599999999999994</v>
      </c>
      <c r="D46" s="3">
        <v>77.8</v>
      </c>
      <c r="E46" s="3">
        <f t="shared" si="1"/>
        <v>-2.7999999999999972</v>
      </c>
    </row>
    <row r="47" spans="1:5">
      <c r="A47" t="s">
        <v>28</v>
      </c>
      <c r="B47" t="s">
        <v>29</v>
      </c>
      <c r="C47">
        <v>84.5</v>
      </c>
      <c r="D47">
        <v>81.599999999999994</v>
      </c>
      <c r="E47">
        <f t="shared" si="1"/>
        <v>-2.9000000000000057</v>
      </c>
    </row>
    <row r="48" spans="1:5">
      <c r="A48" s="2" t="s">
        <v>2</v>
      </c>
      <c r="B48" s="2" t="s">
        <v>3</v>
      </c>
      <c r="C48" s="2">
        <v>82.6</v>
      </c>
      <c r="D48" s="2">
        <v>79.5</v>
      </c>
      <c r="E48" s="2">
        <f t="shared" si="1"/>
        <v>-3.0999999999999943</v>
      </c>
    </row>
    <row r="49" spans="1:5">
      <c r="A49" s="3" t="s">
        <v>50</v>
      </c>
      <c r="B49" s="3" t="s">
        <v>51</v>
      </c>
      <c r="C49" s="3">
        <v>79.400000000000006</v>
      </c>
      <c r="D49" s="3">
        <v>76.3</v>
      </c>
      <c r="E49" s="3">
        <f t="shared" si="1"/>
        <v>-3.1000000000000085</v>
      </c>
    </row>
    <row r="50" spans="1:5">
      <c r="A50" s="3" t="s">
        <v>42</v>
      </c>
      <c r="B50" s="3" t="s">
        <v>43</v>
      </c>
      <c r="C50" s="3">
        <v>78.900000000000006</v>
      </c>
      <c r="D50" s="3">
        <v>75.7</v>
      </c>
      <c r="E50" s="3">
        <f t="shared" si="1"/>
        <v>-3.2000000000000028</v>
      </c>
    </row>
    <row r="51" spans="1:5">
      <c r="A51" s="3" t="s">
        <v>12</v>
      </c>
      <c r="B51" s="3" t="s">
        <v>13</v>
      </c>
      <c r="C51" s="3">
        <v>78.7</v>
      </c>
      <c r="D51" s="3">
        <v>75</v>
      </c>
      <c r="E51" s="3">
        <f t="shared" si="1"/>
        <v>-3.7000000000000028</v>
      </c>
    </row>
    <row r="52" spans="1:5">
      <c r="A52" t="s">
        <v>69</v>
      </c>
      <c r="B52" t="s">
        <v>70</v>
      </c>
      <c r="C52">
        <v>74.8</v>
      </c>
      <c r="D52">
        <v>70.900000000000006</v>
      </c>
      <c r="E52">
        <f t="shared" si="1"/>
        <v>-3.8999999999999915</v>
      </c>
    </row>
    <row r="53" spans="1:5">
      <c r="A53" t="s">
        <v>66</v>
      </c>
      <c r="B53" t="s">
        <v>108</v>
      </c>
      <c r="C53">
        <v>82.9</v>
      </c>
      <c r="D53">
        <v>78.2</v>
      </c>
      <c r="E53">
        <f t="shared" si="1"/>
        <v>-4.7000000000000028</v>
      </c>
    </row>
  </sheetData>
  <sortState ref="A2:E53">
    <sortCondition descending="1" ref="E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D2" sqref="D2:E6"/>
    </sheetView>
  </sheetViews>
  <sheetFormatPr baseColWidth="10" defaultRowHeight="15" x14ac:dyDescent="0"/>
  <cols>
    <col min="1" max="1" width="17.33203125" bestFit="1" customWidth="1"/>
  </cols>
  <sheetData>
    <row r="1" spans="1:9">
      <c r="A1" t="s">
        <v>236</v>
      </c>
    </row>
    <row r="2" spans="1:9">
      <c r="A2" s="4" t="s">
        <v>120</v>
      </c>
      <c r="B2" s="4" t="s">
        <v>121</v>
      </c>
      <c r="C2" s="4"/>
      <c r="D2" s="4" t="s">
        <v>122</v>
      </c>
      <c r="E2" s="4" t="s">
        <v>121</v>
      </c>
      <c r="F2" s="4"/>
      <c r="I2" s="4"/>
    </row>
    <row r="3" spans="1:9">
      <c r="A3" t="s">
        <v>123</v>
      </c>
      <c r="B3">
        <v>51.7</v>
      </c>
      <c r="D3" t="s">
        <v>128</v>
      </c>
      <c r="E3">
        <v>83.9</v>
      </c>
    </row>
    <row r="4" spans="1:9">
      <c r="A4" t="s">
        <v>124</v>
      </c>
      <c r="B4">
        <v>71.7</v>
      </c>
      <c r="D4" t="s">
        <v>129</v>
      </c>
      <c r="E4">
        <v>69.7</v>
      </c>
    </row>
    <row r="5" spans="1:9">
      <c r="A5" t="s">
        <v>125</v>
      </c>
      <c r="B5">
        <v>86.2</v>
      </c>
      <c r="D5" t="s">
        <v>130</v>
      </c>
      <c r="E5">
        <v>91.3</v>
      </c>
    </row>
    <row r="6" spans="1:9">
      <c r="A6" t="s">
        <v>126</v>
      </c>
      <c r="B6">
        <v>93.3</v>
      </c>
      <c r="D6" t="s">
        <v>131</v>
      </c>
      <c r="E6">
        <v>74.5</v>
      </c>
    </row>
    <row r="7" spans="1:9">
      <c r="A7" t="s">
        <v>127</v>
      </c>
      <c r="B7">
        <v>95.6</v>
      </c>
    </row>
    <row r="10" spans="1:9">
      <c r="A10" t="s">
        <v>237</v>
      </c>
    </row>
    <row r="11" spans="1:9">
      <c r="A11" s="4" t="s">
        <v>122</v>
      </c>
      <c r="B11" s="4" t="s">
        <v>121</v>
      </c>
      <c r="C11" s="4"/>
    </row>
    <row r="12" spans="1:9">
      <c r="A12" t="s">
        <v>128</v>
      </c>
      <c r="B12">
        <v>85.8</v>
      </c>
    </row>
    <row r="13" spans="1:9">
      <c r="A13" t="s">
        <v>129</v>
      </c>
      <c r="B13">
        <v>75.400000000000006</v>
      </c>
    </row>
    <row r="14" spans="1:9">
      <c r="A14" t="s">
        <v>130</v>
      </c>
      <c r="B14">
        <v>87.4</v>
      </c>
    </row>
    <row r="15" spans="1:9">
      <c r="A15" t="s">
        <v>131</v>
      </c>
      <c r="B15">
        <v>76.900000000000006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topLeftCell="A46" workbookViewId="0">
      <selection activeCell="E15" sqref="E15"/>
    </sheetView>
  </sheetViews>
  <sheetFormatPr baseColWidth="10" defaultColWidth="8.83203125" defaultRowHeight="15" x14ac:dyDescent="0"/>
  <cols>
    <col min="1" max="1" width="9.5" bestFit="1" customWidth="1"/>
    <col min="2" max="2" width="17.5" bestFit="1" customWidth="1"/>
    <col min="3" max="3" width="11.5" style="12" customWidth="1"/>
    <col min="4" max="5" width="18.5" style="12" customWidth="1"/>
    <col min="6" max="7" width="20.33203125" style="12" customWidth="1"/>
    <col min="8" max="8" width="18.6640625" style="10" bestFit="1" customWidth="1"/>
    <col min="9" max="9" width="20.33203125" style="11" customWidth="1"/>
  </cols>
  <sheetData>
    <row r="1" spans="1:9" ht="42">
      <c r="A1" s="5" t="s">
        <v>132</v>
      </c>
      <c r="B1" s="5" t="s">
        <v>133</v>
      </c>
      <c r="C1" s="6" t="s">
        <v>134</v>
      </c>
      <c r="D1" s="7" t="s">
        <v>135</v>
      </c>
      <c r="E1" s="7" t="s">
        <v>136</v>
      </c>
      <c r="F1" s="8" t="s">
        <v>137</v>
      </c>
      <c r="G1"/>
      <c r="H1"/>
      <c r="I1"/>
    </row>
    <row r="2" spans="1:9">
      <c r="A2">
        <v>1</v>
      </c>
      <c r="B2" t="s">
        <v>138</v>
      </c>
      <c r="C2" s="9">
        <v>7299</v>
      </c>
      <c r="D2" s="10">
        <v>2.66</v>
      </c>
      <c r="E2" s="10">
        <v>28.01</v>
      </c>
      <c r="F2" s="11">
        <v>14.17</v>
      </c>
      <c r="G2" s="10"/>
      <c r="H2"/>
      <c r="I2"/>
    </row>
    <row r="3" spans="1:9">
      <c r="A3">
        <v>3</v>
      </c>
      <c r="B3" t="s">
        <v>139</v>
      </c>
      <c r="C3" s="9">
        <v>121227</v>
      </c>
      <c r="D3" s="10">
        <v>9.3800000000000008</v>
      </c>
      <c r="E3" s="10">
        <v>97.3</v>
      </c>
      <c r="F3" s="11">
        <v>95.55</v>
      </c>
      <c r="G3" s="10"/>
      <c r="H3"/>
      <c r="I3"/>
    </row>
    <row r="4" spans="1:9">
      <c r="A4">
        <v>5</v>
      </c>
      <c r="B4" t="s">
        <v>140</v>
      </c>
      <c r="C4" s="9">
        <v>13224</v>
      </c>
      <c r="D4" s="10">
        <v>5.78</v>
      </c>
      <c r="E4" s="10">
        <v>69.52</v>
      </c>
      <c r="F4" s="11">
        <v>6.66</v>
      </c>
      <c r="G4" s="10"/>
      <c r="H4"/>
      <c r="I4"/>
    </row>
    <row r="5" spans="1:9">
      <c r="A5">
        <v>7</v>
      </c>
      <c r="B5" t="s">
        <v>141</v>
      </c>
      <c r="C5" s="9">
        <v>16846</v>
      </c>
      <c r="D5" s="10">
        <v>82.25</v>
      </c>
      <c r="E5" s="10">
        <v>99.38</v>
      </c>
      <c r="F5" s="11">
        <v>95.87</v>
      </c>
      <c r="G5" s="10"/>
      <c r="H5"/>
      <c r="I5"/>
    </row>
    <row r="6" spans="1:9">
      <c r="A6">
        <v>9</v>
      </c>
      <c r="B6" t="s">
        <v>142</v>
      </c>
      <c r="C6" s="9">
        <v>15079</v>
      </c>
      <c r="D6" s="10">
        <v>0</v>
      </c>
      <c r="E6" s="10">
        <v>86.99</v>
      </c>
      <c r="F6" s="11">
        <v>13.29</v>
      </c>
      <c r="G6" s="10"/>
      <c r="H6"/>
      <c r="I6"/>
    </row>
    <row r="7" spans="1:9">
      <c r="A7">
        <v>11</v>
      </c>
      <c r="B7" t="s">
        <v>143</v>
      </c>
      <c r="C7" s="9">
        <v>2293</v>
      </c>
      <c r="D7" s="10">
        <v>0</v>
      </c>
      <c r="E7" s="10">
        <v>97.44</v>
      </c>
      <c r="F7" s="11">
        <v>97.44</v>
      </c>
      <c r="G7" s="10"/>
      <c r="H7"/>
      <c r="I7"/>
    </row>
    <row r="8" spans="1:9">
      <c r="A8">
        <v>13</v>
      </c>
      <c r="B8" t="s">
        <v>144</v>
      </c>
      <c r="C8" s="9">
        <v>24445</v>
      </c>
      <c r="D8" s="10">
        <v>0</v>
      </c>
      <c r="E8" s="10">
        <v>77.510000000000005</v>
      </c>
      <c r="F8" s="11">
        <v>16.7</v>
      </c>
      <c r="G8" s="10"/>
      <c r="H8"/>
      <c r="I8"/>
    </row>
    <row r="9" spans="1:9">
      <c r="A9">
        <v>15</v>
      </c>
      <c r="B9" t="s">
        <v>145</v>
      </c>
      <c r="C9" s="9">
        <v>10782</v>
      </c>
      <c r="D9" s="10">
        <v>0</v>
      </c>
      <c r="E9" s="10">
        <v>96.28</v>
      </c>
      <c r="F9" s="11">
        <v>72.55</v>
      </c>
      <c r="G9" s="10"/>
      <c r="H9"/>
      <c r="I9"/>
    </row>
    <row r="10" spans="1:9">
      <c r="A10">
        <v>17</v>
      </c>
      <c r="B10" t="s">
        <v>146</v>
      </c>
      <c r="C10" s="9">
        <v>13538</v>
      </c>
      <c r="D10" s="10">
        <v>0</v>
      </c>
      <c r="E10" s="10">
        <v>61.27</v>
      </c>
      <c r="F10" s="11">
        <v>52.52</v>
      </c>
      <c r="G10" s="10"/>
      <c r="H10"/>
      <c r="I10"/>
    </row>
    <row r="11" spans="1:9">
      <c r="A11">
        <v>19</v>
      </c>
      <c r="B11" t="s">
        <v>147</v>
      </c>
      <c r="C11" s="9">
        <v>32891</v>
      </c>
      <c r="D11" s="10">
        <v>0.36</v>
      </c>
      <c r="E11" s="10">
        <v>88.28</v>
      </c>
      <c r="F11" s="11">
        <v>80.64</v>
      </c>
      <c r="G11" s="10"/>
      <c r="H11"/>
      <c r="I11"/>
    </row>
    <row r="12" spans="1:9">
      <c r="A12">
        <v>21</v>
      </c>
      <c r="B12" t="s">
        <v>148</v>
      </c>
      <c r="C12" s="9">
        <v>11948</v>
      </c>
      <c r="D12" s="10">
        <v>26.74</v>
      </c>
      <c r="E12" s="10">
        <v>68.94</v>
      </c>
      <c r="F12" s="11">
        <v>34.020000000000003</v>
      </c>
      <c r="G12" s="10"/>
      <c r="H12"/>
      <c r="I12"/>
    </row>
    <row r="13" spans="1:9">
      <c r="A13">
        <v>23</v>
      </c>
      <c r="B13" t="s">
        <v>149</v>
      </c>
      <c r="C13" s="9">
        <v>5241</v>
      </c>
      <c r="D13" s="10">
        <v>0</v>
      </c>
      <c r="E13" s="10">
        <v>71.77</v>
      </c>
      <c r="F13" s="11">
        <v>24.8</v>
      </c>
      <c r="G13" s="10"/>
      <c r="H13"/>
      <c r="I13"/>
    </row>
    <row r="14" spans="1:9">
      <c r="A14">
        <v>25</v>
      </c>
      <c r="B14" t="s">
        <v>150</v>
      </c>
      <c r="C14" s="9">
        <v>19470</v>
      </c>
      <c r="D14" s="10">
        <v>0</v>
      </c>
      <c r="E14" s="10">
        <v>65.150000000000006</v>
      </c>
      <c r="F14" s="11">
        <v>62.32</v>
      </c>
      <c r="G14" s="10"/>
      <c r="H14"/>
      <c r="I14"/>
    </row>
    <row r="15" spans="1:9">
      <c r="A15">
        <v>27</v>
      </c>
      <c r="B15" t="s">
        <v>151</v>
      </c>
      <c r="C15" s="9">
        <v>22279</v>
      </c>
      <c r="D15" s="10">
        <v>36.369999999999997</v>
      </c>
      <c r="E15" s="10">
        <v>87.49</v>
      </c>
      <c r="F15" s="11">
        <v>82.17</v>
      </c>
      <c r="G15" s="10"/>
      <c r="H15"/>
      <c r="I15"/>
    </row>
    <row r="16" spans="1:9">
      <c r="A16">
        <v>29</v>
      </c>
      <c r="B16" t="s">
        <v>152</v>
      </c>
      <c r="C16" s="9">
        <v>3527</v>
      </c>
      <c r="D16" s="10">
        <v>89.3</v>
      </c>
      <c r="E16" s="10">
        <v>99.58</v>
      </c>
      <c r="F16" s="11">
        <v>89.3</v>
      </c>
      <c r="G16" s="10"/>
      <c r="H16"/>
      <c r="I16"/>
    </row>
    <row r="17" spans="1:9">
      <c r="A17">
        <v>31</v>
      </c>
      <c r="B17" t="s">
        <v>153</v>
      </c>
      <c r="C17" s="9">
        <v>2494</v>
      </c>
      <c r="D17" s="10">
        <v>0</v>
      </c>
      <c r="E17" s="10">
        <v>94.5</v>
      </c>
      <c r="F17" s="11">
        <v>94.5</v>
      </c>
      <c r="G17" s="10"/>
      <c r="H17"/>
      <c r="I17"/>
    </row>
    <row r="18" spans="1:9">
      <c r="A18">
        <v>33</v>
      </c>
      <c r="B18" t="s">
        <v>154</v>
      </c>
      <c r="C18" s="9">
        <v>4857</v>
      </c>
      <c r="D18" s="10">
        <v>0</v>
      </c>
      <c r="E18" s="10">
        <v>62.03</v>
      </c>
      <c r="F18" s="11">
        <v>19.12</v>
      </c>
      <c r="G18" s="10"/>
      <c r="H18"/>
      <c r="I18"/>
    </row>
    <row r="19" spans="1:9">
      <c r="A19">
        <v>35</v>
      </c>
      <c r="B19" t="s">
        <v>155</v>
      </c>
      <c r="C19" s="9">
        <v>26033</v>
      </c>
      <c r="D19" s="10">
        <v>35.33</v>
      </c>
      <c r="E19" s="10">
        <v>87.76</v>
      </c>
      <c r="F19" s="11">
        <v>39.69</v>
      </c>
      <c r="G19" s="10"/>
      <c r="H19"/>
      <c r="I19"/>
    </row>
    <row r="20" spans="1:9">
      <c r="A20">
        <v>37</v>
      </c>
      <c r="B20" t="s">
        <v>156</v>
      </c>
      <c r="C20" s="9">
        <v>152060</v>
      </c>
      <c r="D20" s="10">
        <v>15.48</v>
      </c>
      <c r="E20" s="10">
        <v>97.48</v>
      </c>
      <c r="F20" s="11">
        <v>64.099999999999994</v>
      </c>
      <c r="G20" s="10"/>
      <c r="H20"/>
      <c r="I20"/>
    </row>
    <row r="21" spans="1:9">
      <c r="A21">
        <v>39</v>
      </c>
      <c r="B21" t="s">
        <v>157</v>
      </c>
      <c r="C21" s="9">
        <v>7460</v>
      </c>
      <c r="D21" s="10">
        <v>40.450000000000003</v>
      </c>
      <c r="E21" s="10">
        <v>72.239999999999995</v>
      </c>
      <c r="F21" s="11">
        <v>69.540000000000006</v>
      </c>
      <c r="G21" s="10"/>
      <c r="H21"/>
      <c r="I21"/>
    </row>
    <row r="22" spans="1:9">
      <c r="A22">
        <v>41</v>
      </c>
      <c r="B22" t="s">
        <v>158</v>
      </c>
      <c r="C22" s="9">
        <v>15289</v>
      </c>
      <c r="D22" s="10">
        <v>28.52</v>
      </c>
      <c r="E22" s="10">
        <v>76.33</v>
      </c>
      <c r="F22" s="11">
        <v>28.6</v>
      </c>
      <c r="G22" s="10"/>
      <c r="H22"/>
      <c r="I22"/>
    </row>
    <row r="23" spans="1:9">
      <c r="A23">
        <v>43</v>
      </c>
      <c r="B23" t="s">
        <v>159</v>
      </c>
      <c r="C23" s="9">
        <v>6236</v>
      </c>
      <c r="D23" s="10">
        <v>0.09</v>
      </c>
      <c r="E23" s="10">
        <v>77.709999999999994</v>
      </c>
      <c r="F23" s="11">
        <v>41.05</v>
      </c>
      <c r="G23" s="10"/>
      <c r="H23"/>
      <c r="I23"/>
    </row>
    <row r="24" spans="1:9">
      <c r="A24">
        <v>45</v>
      </c>
      <c r="B24" t="s">
        <v>160</v>
      </c>
      <c r="C24" s="9">
        <v>8545</v>
      </c>
      <c r="D24" s="10">
        <v>6.7</v>
      </c>
      <c r="E24" s="10">
        <v>43.76</v>
      </c>
      <c r="F24" s="11">
        <v>42.81</v>
      </c>
      <c r="G24" s="10"/>
      <c r="H24"/>
      <c r="I24"/>
    </row>
    <row r="25" spans="1:9">
      <c r="A25">
        <v>47</v>
      </c>
      <c r="B25" t="s">
        <v>161</v>
      </c>
      <c r="C25" s="9">
        <v>13177</v>
      </c>
      <c r="D25" s="10">
        <v>9.49</v>
      </c>
      <c r="E25" s="10">
        <v>82.99</v>
      </c>
      <c r="F25" s="11">
        <v>34.54</v>
      </c>
      <c r="G25" s="10"/>
      <c r="H25"/>
      <c r="I25"/>
    </row>
    <row r="26" spans="1:9">
      <c r="A26">
        <v>49</v>
      </c>
      <c r="B26" t="s">
        <v>162</v>
      </c>
      <c r="C26" s="9">
        <v>18730</v>
      </c>
      <c r="D26" s="10">
        <v>50.42</v>
      </c>
      <c r="E26" s="10">
        <v>76.739999999999995</v>
      </c>
      <c r="F26" s="11">
        <v>55.43</v>
      </c>
      <c r="G26" s="10"/>
      <c r="H26"/>
      <c r="I26"/>
    </row>
    <row r="27" spans="1:9">
      <c r="A27">
        <v>51</v>
      </c>
      <c r="B27" t="s">
        <v>163</v>
      </c>
      <c r="C27" s="9">
        <v>2601</v>
      </c>
      <c r="D27" s="10">
        <v>39.89</v>
      </c>
      <c r="E27" s="10">
        <v>75.73</v>
      </c>
      <c r="F27" s="11">
        <v>39.93</v>
      </c>
      <c r="G27" s="10"/>
      <c r="H27"/>
      <c r="I27"/>
    </row>
    <row r="28" spans="1:9">
      <c r="A28">
        <v>53</v>
      </c>
      <c r="B28" t="s">
        <v>164</v>
      </c>
      <c r="C28" s="9">
        <v>475913</v>
      </c>
      <c r="D28" s="10">
        <v>29.29</v>
      </c>
      <c r="E28" s="10">
        <v>98.86</v>
      </c>
      <c r="F28" s="11">
        <v>98.31</v>
      </c>
      <c r="G28" s="10"/>
      <c r="H28"/>
      <c r="I28"/>
    </row>
    <row r="29" spans="1:9">
      <c r="A29">
        <v>55</v>
      </c>
      <c r="B29" t="s">
        <v>165</v>
      </c>
      <c r="C29" s="9">
        <v>7849</v>
      </c>
      <c r="D29" s="10">
        <v>33.340000000000003</v>
      </c>
      <c r="E29" s="10">
        <v>71.28</v>
      </c>
      <c r="F29" s="11">
        <v>66.63</v>
      </c>
      <c r="G29" s="10"/>
      <c r="H29"/>
      <c r="I29"/>
    </row>
    <row r="30" spans="1:9">
      <c r="A30">
        <v>57</v>
      </c>
      <c r="B30" t="s">
        <v>166</v>
      </c>
      <c r="C30" s="9">
        <v>8661</v>
      </c>
      <c r="D30" s="10">
        <v>45.99</v>
      </c>
      <c r="E30" s="10">
        <v>87.36</v>
      </c>
      <c r="F30" s="11">
        <v>46.37</v>
      </c>
      <c r="G30" s="10"/>
      <c r="H30"/>
      <c r="I30"/>
    </row>
    <row r="31" spans="1:9">
      <c r="A31">
        <v>59</v>
      </c>
      <c r="B31" t="s">
        <v>167</v>
      </c>
      <c r="C31" s="9">
        <v>13972</v>
      </c>
      <c r="D31" s="10">
        <v>0.02</v>
      </c>
      <c r="E31" s="10">
        <v>54.33</v>
      </c>
      <c r="F31" s="11">
        <v>49.28</v>
      </c>
      <c r="G31" s="10"/>
      <c r="H31"/>
      <c r="I31"/>
    </row>
    <row r="32" spans="1:9">
      <c r="A32">
        <v>61</v>
      </c>
      <c r="B32" t="s">
        <v>168</v>
      </c>
      <c r="C32" s="9">
        <v>18773</v>
      </c>
      <c r="D32" s="10">
        <v>55.68</v>
      </c>
      <c r="E32" s="10">
        <v>78.73</v>
      </c>
      <c r="F32" s="11">
        <v>76.3</v>
      </c>
      <c r="G32" s="10"/>
      <c r="H32"/>
      <c r="I32"/>
    </row>
    <row r="33" spans="1:9">
      <c r="A33">
        <v>63</v>
      </c>
      <c r="B33" t="s">
        <v>169</v>
      </c>
      <c r="C33" s="9">
        <v>4429</v>
      </c>
      <c r="D33" s="10">
        <v>0</v>
      </c>
      <c r="E33" s="10">
        <v>68.790000000000006</v>
      </c>
      <c r="F33" s="11">
        <v>68.790000000000006</v>
      </c>
      <c r="G33" s="10"/>
      <c r="H33"/>
      <c r="I33"/>
    </row>
    <row r="34" spans="1:9">
      <c r="A34">
        <v>65</v>
      </c>
      <c r="B34" t="s">
        <v>170</v>
      </c>
      <c r="C34" s="9">
        <v>6413</v>
      </c>
      <c r="D34" s="10">
        <v>0</v>
      </c>
      <c r="E34" s="10">
        <v>34.479999999999997</v>
      </c>
      <c r="F34" s="11">
        <v>26.59</v>
      </c>
      <c r="G34" s="10"/>
      <c r="H34"/>
      <c r="I34"/>
    </row>
    <row r="35" spans="1:9">
      <c r="A35">
        <v>67</v>
      </c>
      <c r="B35" t="s">
        <v>171</v>
      </c>
      <c r="C35" s="9">
        <v>16732</v>
      </c>
      <c r="D35" s="10">
        <v>0</v>
      </c>
      <c r="E35" s="10">
        <v>75.34</v>
      </c>
      <c r="F35" s="11">
        <v>8.0500000000000007</v>
      </c>
      <c r="G35" s="10"/>
      <c r="H35"/>
      <c r="I35"/>
    </row>
    <row r="36" spans="1:9">
      <c r="A36">
        <v>69</v>
      </c>
      <c r="B36" t="s">
        <v>172</v>
      </c>
      <c r="C36" s="9">
        <v>1986</v>
      </c>
      <c r="D36" s="10">
        <v>3.46</v>
      </c>
      <c r="E36" s="10">
        <v>65.62</v>
      </c>
      <c r="F36" s="11">
        <v>3.46</v>
      </c>
      <c r="G36" s="10"/>
      <c r="H36"/>
      <c r="I36"/>
    </row>
    <row r="37" spans="1:9">
      <c r="A37">
        <v>71</v>
      </c>
      <c r="B37" t="s">
        <v>173</v>
      </c>
      <c r="C37" s="9">
        <v>5874</v>
      </c>
      <c r="D37" s="10">
        <v>7.5</v>
      </c>
      <c r="E37" s="10">
        <v>68.56</v>
      </c>
      <c r="F37" s="11">
        <v>68.55</v>
      </c>
      <c r="G37" s="10"/>
      <c r="H37"/>
      <c r="I37"/>
    </row>
    <row r="38" spans="1:9">
      <c r="A38">
        <v>73</v>
      </c>
      <c r="B38" t="s">
        <v>174</v>
      </c>
      <c r="C38" s="9">
        <v>3155</v>
      </c>
      <c r="D38" s="10">
        <v>0</v>
      </c>
      <c r="E38" s="10">
        <v>99.14</v>
      </c>
      <c r="F38" s="11">
        <v>99.14</v>
      </c>
      <c r="G38" s="10"/>
      <c r="H38"/>
      <c r="I38"/>
    </row>
    <row r="39" spans="1:9">
      <c r="A39">
        <v>75</v>
      </c>
      <c r="B39" t="s">
        <v>175</v>
      </c>
      <c r="C39" s="9">
        <v>4825</v>
      </c>
      <c r="D39" s="10">
        <v>94.12</v>
      </c>
      <c r="E39" s="10">
        <v>94.3</v>
      </c>
      <c r="F39" s="11">
        <v>94.3</v>
      </c>
      <c r="G39" s="10"/>
      <c r="H39"/>
      <c r="I39"/>
    </row>
    <row r="40" spans="1:9">
      <c r="A40">
        <v>77</v>
      </c>
      <c r="B40" t="s">
        <v>176</v>
      </c>
      <c r="C40" s="9">
        <v>1784</v>
      </c>
      <c r="D40" s="10">
        <v>0</v>
      </c>
      <c r="E40" s="10">
        <v>48.08</v>
      </c>
      <c r="F40" s="11">
        <v>48.08</v>
      </c>
      <c r="G40" s="10"/>
      <c r="H40"/>
      <c r="I40"/>
    </row>
    <row r="41" spans="1:9">
      <c r="A41">
        <v>79</v>
      </c>
      <c r="B41" t="s">
        <v>177</v>
      </c>
      <c r="C41" s="9">
        <v>10758</v>
      </c>
      <c r="D41" s="10">
        <v>0</v>
      </c>
      <c r="E41" s="10">
        <v>71.16</v>
      </c>
      <c r="F41" s="11">
        <v>68.67</v>
      </c>
      <c r="G41" s="10"/>
      <c r="H41"/>
      <c r="I41"/>
    </row>
    <row r="42" spans="1:9">
      <c r="A42">
        <v>81</v>
      </c>
      <c r="B42" t="s">
        <v>178</v>
      </c>
      <c r="C42" s="9">
        <v>2574</v>
      </c>
      <c r="D42" s="10">
        <v>0.11</v>
      </c>
      <c r="E42" s="10">
        <v>53.44</v>
      </c>
      <c r="F42" s="11">
        <v>39.21</v>
      </c>
      <c r="G42" s="10"/>
      <c r="H42"/>
      <c r="I42"/>
    </row>
    <row r="43" spans="1:9">
      <c r="A43">
        <v>83</v>
      </c>
      <c r="B43" t="s">
        <v>179</v>
      </c>
      <c r="C43" s="9">
        <v>10227</v>
      </c>
      <c r="D43" s="10">
        <v>4.1399999999999997</v>
      </c>
      <c r="E43" s="10">
        <v>71.91</v>
      </c>
      <c r="F43" s="11">
        <v>65.489999999999995</v>
      </c>
      <c r="G43" s="10"/>
      <c r="H43"/>
      <c r="I43"/>
    </row>
    <row r="44" spans="1:9">
      <c r="A44">
        <v>85</v>
      </c>
      <c r="B44" t="s">
        <v>180</v>
      </c>
      <c r="C44" s="9">
        <v>14639</v>
      </c>
      <c r="D44" s="10">
        <v>0</v>
      </c>
      <c r="E44" s="10">
        <v>83.1</v>
      </c>
      <c r="F44" s="11">
        <v>58.03</v>
      </c>
      <c r="G44" s="10"/>
      <c r="H44"/>
      <c r="I44"/>
    </row>
    <row r="45" spans="1:9">
      <c r="A45">
        <v>87</v>
      </c>
      <c r="B45" t="s">
        <v>181</v>
      </c>
      <c r="C45" s="9">
        <v>2019</v>
      </c>
      <c r="D45" s="10">
        <v>8.6</v>
      </c>
      <c r="E45" s="10">
        <v>72.42</v>
      </c>
      <c r="F45" s="11">
        <v>13.01</v>
      </c>
      <c r="G45" s="10"/>
      <c r="H45"/>
      <c r="I45"/>
    </row>
    <row r="46" spans="1:9">
      <c r="A46">
        <v>89</v>
      </c>
      <c r="B46" t="s">
        <v>182</v>
      </c>
      <c r="C46" s="9">
        <v>3981</v>
      </c>
      <c r="D46" s="10">
        <v>5.97</v>
      </c>
      <c r="E46" s="10">
        <v>33.49</v>
      </c>
      <c r="F46" s="11">
        <v>28.1</v>
      </c>
      <c r="G46" s="10"/>
      <c r="H46"/>
      <c r="I46"/>
    </row>
    <row r="47" spans="1:9">
      <c r="A47">
        <v>91</v>
      </c>
      <c r="B47" t="s">
        <v>183</v>
      </c>
      <c r="C47" s="9">
        <v>9035</v>
      </c>
      <c r="D47" s="10">
        <v>0</v>
      </c>
      <c r="E47" s="10">
        <v>55.64</v>
      </c>
      <c r="F47" s="11">
        <v>54.06</v>
      </c>
      <c r="G47" s="10"/>
      <c r="H47"/>
      <c r="I47"/>
    </row>
    <row r="48" spans="1:9">
      <c r="A48">
        <v>93</v>
      </c>
      <c r="B48" t="s">
        <v>184</v>
      </c>
      <c r="C48" s="9">
        <v>9176</v>
      </c>
      <c r="D48" s="10">
        <v>0</v>
      </c>
      <c r="E48" s="10">
        <v>49.5</v>
      </c>
      <c r="F48" s="11">
        <v>37.75</v>
      </c>
      <c r="G48" s="10"/>
      <c r="H48"/>
      <c r="I48"/>
    </row>
    <row r="49" spans="1:9">
      <c r="A49">
        <v>95</v>
      </c>
      <c r="B49" t="s">
        <v>185</v>
      </c>
      <c r="C49" s="9">
        <v>10166</v>
      </c>
      <c r="D49" s="10">
        <v>0</v>
      </c>
      <c r="E49" s="10">
        <v>47.57</v>
      </c>
      <c r="F49" s="11">
        <v>47.07</v>
      </c>
      <c r="G49" s="10"/>
      <c r="H49"/>
      <c r="I49"/>
    </row>
    <row r="50" spans="1:9">
      <c r="A50">
        <v>97</v>
      </c>
      <c r="B50" t="s">
        <v>186</v>
      </c>
      <c r="C50" s="9">
        <v>13080</v>
      </c>
      <c r="D50" s="10">
        <v>32.89</v>
      </c>
      <c r="E50" s="10">
        <v>69.239999999999995</v>
      </c>
      <c r="F50" s="11">
        <v>40.93</v>
      </c>
      <c r="G50" s="10"/>
      <c r="H50"/>
      <c r="I50"/>
    </row>
    <row r="51" spans="1:9">
      <c r="A51">
        <v>99</v>
      </c>
      <c r="B51" t="s">
        <v>187</v>
      </c>
      <c r="C51" s="9">
        <v>15828</v>
      </c>
      <c r="D51" s="10">
        <v>0</v>
      </c>
      <c r="E51" s="10">
        <v>78.39</v>
      </c>
      <c r="F51" s="11">
        <v>23.79</v>
      </c>
      <c r="G51" s="10"/>
      <c r="H51"/>
      <c r="I51"/>
    </row>
    <row r="52" spans="1:9">
      <c r="A52">
        <v>101</v>
      </c>
      <c r="B52" t="s">
        <v>188</v>
      </c>
      <c r="C52" s="9">
        <v>3717</v>
      </c>
      <c r="D52" s="10">
        <v>1.88</v>
      </c>
      <c r="E52" s="10">
        <v>50.9</v>
      </c>
      <c r="F52" s="11">
        <v>50.76</v>
      </c>
      <c r="G52" s="10"/>
      <c r="H52"/>
      <c r="I52"/>
    </row>
    <row r="53" spans="1:9">
      <c r="A53">
        <v>103</v>
      </c>
      <c r="B53" t="s">
        <v>189</v>
      </c>
      <c r="C53" s="9">
        <v>12201</v>
      </c>
      <c r="D53" s="10">
        <v>1.79</v>
      </c>
      <c r="E53" s="10">
        <v>83.42</v>
      </c>
      <c r="F53" s="11">
        <v>32.06</v>
      </c>
      <c r="G53" s="10"/>
      <c r="H53"/>
      <c r="I53"/>
    </row>
    <row r="54" spans="1:9">
      <c r="A54">
        <v>105</v>
      </c>
      <c r="B54" t="s">
        <v>190</v>
      </c>
      <c r="C54" s="9">
        <v>7946</v>
      </c>
      <c r="D54" s="10">
        <v>0</v>
      </c>
      <c r="E54" s="10">
        <v>76.19</v>
      </c>
      <c r="F54" s="11">
        <v>72.31</v>
      </c>
      <c r="G54" s="10"/>
      <c r="H54"/>
      <c r="I54"/>
    </row>
    <row r="55" spans="1:9">
      <c r="A55">
        <v>107</v>
      </c>
      <c r="B55" t="s">
        <v>191</v>
      </c>
      <c r="C55" s="9">
        <v>2863</v>
      </c>
      <c r="D55" s="10">
        <v>20.52</v>
      </c>
      <c r="E55" s="10">
        <v>37.67</v>
      </c>
      <c r="F55" s="11">
        <v>20.52</v>
      </c>
      <c r="G55" s="10"/>
      <c r="H55"/>
      <c r="I55"/>
    </row>
    <row r="56" spans="1:9">
      <c r="A56">
        <v>109</v>
      </c>
      <c r="B56" t="s">
        <v>192</v>
      </c>
      <c r="C56" s="9">
        <v>57080</v>
      </c>
      <c r="D56" s="10">
        <v>3.69</v>
      </c>
      <c r="E56" s="10">
        <v>93.27</v>
      </c>
      <c r="F56" s="11">
        <v>33.200000000000003</v>
      </c>
      <c r="G56" s="10"/>
      <c r="H56"/>
      <c r="I56"/>
    </row>
    <row r="57" spans="1:9">
      <c r="A57">
        <v>111</v>
      </c>
      <c r="B57" t="s">
        <v>193</v>
      </c>
      <c r="C57" s="9">
        <v>24055</v>
      </c>
      <c r="D57" s="10">
        <v>1.25</v>
      </c>
      <c r="E57" s="10">
        <v>55.43</v>
      </c>
      <c r="F57" s="11">
        <v>2.0699999999999998</v>
      </c>
      <c r="G57" s="10"/>
      <c r="H57"/>
      <c r="I57"/>
    </row>
    <row r="58" spans="1:9">
      <c r="A58">
        <v>113</v>
      </c>
      <c r="B58" t="s">
        <v>194</v>
      </c>
      <c r="C58" s="9">
        <v>5836</v>
      </c>
      <c r="D58" s="10">
        <v>11.48</v>
      </c>
      <c r="E58" s="10">
        <v>91.78</v>
      </c>
      <c r="F58" s="11">
        <v>90.75</v>
      </c>
      <c r="G58" s="10"/>
      <c r="H58"/>
      <c r="I58"/>
    </row>
    <row r="59" spans="1:9">
      <c r="A59">
        <v>115</v>
      </c>
      <c r="B59" t="s">
        <v>195</v>
      </c>
      <c r="C59" s="9">
        <v>11373</v>
      </c>
      <c r="D59" s="10">
        <v>0</v>
      </c>
      <c r="E59" s="10">
        <v>39.700000000000003</v>
      </c>
      <c r="F59" s="11">
        <v>36.950000000000003</v>
      </c>
      <c r="G59" s="10"/>
      <c r="H59"/>
      <c r="I59"/>
    </row>
    <row r="60" spans="1:9">
      <c r="A60">
        <v>117</v>
      </c>
      <c r="B60" t="s">
        <v>196</v>
      </c>
      <c r="C60" s="9">
        <v>4054</v>
      </c>
      <c r="D60" s="10">
        <v>12.47</v>
      </c>
      <c r="E60" s="10">
        <v>79.73</v>
      </c>
      <c r="F60" s="11">
        <v>79.73</v>
      </c>
      <c r="G60" s="10"/>
      <c r="H60"/>
      <c r="I60"/>
    </row>
    <row r="61" spans="1:9">
      <c r="A61">
        <v>119</v>
      </c>
      <c r="B61" t="s">
        <v>197</v>
      </c>
      <c r="C61" s="9">
        <v>12704</v>
      </c>
      <c r="D61" s="10">
        <v>34.15</v>
      </c>
      <c r="E61" s="10">
        <v>91.74</v>
      </c>
      <c r="F61" s="11">
        <v>84.88</v>
      </c>
      <c r="G61" s="10"/>
      <c r="H61"/>
      <c r="I61"/>
    </row>
    <row r="62" spans="1:9">
      <c r="A62">
        <v>121</v>
      </c>
      <c r="B62" t="s">
        <v>198</v>
      </c>
      <c r="C62" s="9">
        <v>4736</v>
      </c>
      <c r="D62" s="10">
        <v>10.15</v>
      </c>
      <c r="E62" s="10">
        <v>60.54</v>
      </c>
      <c r="F62" s="11">
        <v>23.66</v>
      </c>
      <c r="G62" s="10"/>
      <c r="H62"/>
      <c r="I62"/>
    </row>
    <row r="63" spans="1:9">
      <c r="A63">
        <v>123</v>
      </c>
      <c r="B63" t="s">
        <v>199</v>
      </c>
      <c r="C63" s="9">
        <v>202691</v>
      </c>
      <c r="D63" s="10">
        <v>16.79</v>
      </c>
      <c r="E63" s="10">
        <v>99.74</v>
      </c>
      <c r="F63" s="11">
        <v>99.33</v>
      </c>
      <c r="G63" s="10"/>
      <c r="H63"/>
      <c r="I63"/>
    </row>
    <row r="64" spans="1:9">
      <c r="A64">
        <v>125</v>
      </c>
      <c r="B64" t="s">
        <v>200</v>
      </c>
      <c r="C64" s="9">
        <v>1737</v>
      </c>
      <c r="D64" s="10">
        <v>48.01</v>
      </c>
      <c r="E64" s="10">
        <v>99.99</v>
      </c>
      <c r="F64" s="11">
        <v>83</v>
      </c>
      <c r="G64" s="10"/>
      <c r="H64"/>
      <c r="I64"/>
    </row>
    <row r="65" spans="1:9">
      <c r="A65">
        <v>127</v>
      </c>
      <c r="B65" t="s">
        <v>201</v>
      </c>
      <c r="C65" s="9">
        <v>6580</v>
      </c>
      <c r="D65" s="10">
        <v>0</v>
      </c>
      <c r="E65" s="10">
        <v>41.8</v>
      </c>
      <c r="F65" s="11">
        <v>33.54</v>
      </c>
      <c r="G65" s="10"/>
      <c r="H65"/>
      <c r="I65"/>
    </row>
    <row r="66" spans="1:9">
      <c r="A66">
        <v>129</v>
      </c>
      <c r="B66" t="s">
        <v>202</v>
      </c>
      <c r="C66" s="9">
        <v>6564</v>
      </c>
      <c r="D66" s="10">
        <v>0</v>
      </c>
      <c r="E66" s="10">
        <v>53.1</v>
      </c>
      <c r="F66" s="11">
        <v>49.94</v>
      </c>
      <c r="G66" s="10"/>
      <c r="H66"/>
      <c r="I66"/>
    </row>
    <row r="67" spans="1:9">
      <c r="A67">
        <v>131</v>
      </c>
      <c r="B67" t="s">
        <v>203</v>
      </c>
      <c r="C67" s="9">
        <v>22315</v>
      </c>
      <c r="D67" s="10">
        <v>0</v>
      </c>
      <c r="E67" s="10">
        <v>87.37</v>
      </c>
      <c r="F67" s="11">
        <v>29.81</v>
      </c>
      <c r="G67" s="10"/>
      <c r="H67"/>
      <c r="I67"/>
    </row>
    <row r="68" spans="1:9">
      <c r="A68">
        <v>133</v>
      </c>
      <c r="B68" t="s">
        <v>204</v>
      </c>
      <c r="C68" s="9">
        <v>3918</v>
      </c>
      <c r="D68" s="10">
        <v>0</v>
      </c>
      <c r="E68" s="10">
        <v>99.93</v>
      </c>
      <c r="F68" s="11">
        <v>99.93</v>
      </c>
      <c r="G68" s="10"/>
      <c r="H68"/>
      <c r="I68"/>
    </row>
    <row r="69" spans="1:9">
      <c r="A69">
        <v>135</v>
      </c>
      <c r="B69" t="s">
        <v>205</v>
      </c>
      <c r="C69" s="9">
        <v>6300</v>
      </c>
      <c r="D69" s="10">
        <v>0</v>
      </c>
      <c r="E69" s="10">
        <v>61.85</v>
      </c>
      <c r="F69" s="11">
        <v>49.69</v>
      </c>
      <c r="G69" s="10"/>
      <c r="H69"/>
      <c r="I69"/>
    </row>
    <row r="70" spans="1:9">
      <c r="A70">
        <v>137</v>
      </c>
      <c r="B70" t="s">
        <v>206</v>
      </c>
      <c r="C70" s="9">
        <v>84783</v>
      </c>
      <c r="D70" s="10">
        <v>5.87</v>
      </c>
      <c r="E70" s="10">
        <v>82.33</v>
      </c>
      <c r="F70" s="11">
        <v>38.44</v>
      </c>
      <c r="G70" s="10"/>
      <c r="H70"/>
      <c r="I70"/>
    </row>
    <row r="71" spans="1:9">
      <c r="A71">
        <v>139</v>
      </c>
      <c r="B71" t="s">
        <v>207</v>
      </c>
      <c r="C71" s="9">
        <v>45108</v>
      </c>
      <c r="D71" s="10">
        <v>4.8</v>
      </c>
      <c r="E71" s="10">
        <v>93.77</v>
      </c>
      <c r="F71" s="11">
        <v>87.27</v>
      </c>
      <c r="G71" s="10"/>
      <c r="H71"/>
      <c r="I71"/>
    </row>
    <row r="72" spans="1:9">
      <c r="A72">
        <v>141</v>
      </c>
      <c r="B72" t="s">
        <v>208</v>
      </c>
      <c r="C72" s="9">
        <v>30212</v>
      </c>
      <c r="D72" s="10">
        <v>0.17</v>
      </c>
      <c r="E72" s="10">
        <v>84.55</v>
      </c>
      <c r="F72" s="11">
        <v>28.17</v>
      </c>
      <c r="G72" s="10"/>
      <c r="H72"/>
      <c r="I72"/>
    </row>
    <row r="73" spans="1:9">
      <c r="A73">
        <v>143</v>
      </c>
      <c r="B73" t="s">
        <v>209</v>
      </c>
      <c r="C73" s="9">
        <v>6034</v>
      </c>
      <c r="D73" s="10">
        <v>31.97</v>
      </c>
      <c r="E73" s="10">
        <v>53.6</v>
      </c>
      <c r="F73" s="11">
        <v>53.15</v>
      </c>
      <c r="G73" s="10"/>
      <c r="H73"/>
      <c r="I73"/>
    </row>
    <row r="74" spans="1:9">
      <c r="A74">
        <v>145</v>
      </c>
      <c r="B74" t="s">
        <v>210</v>
      </c>
      <c r="C74" s="9">
        <v>56232</v>
      </c>
      <c r="D74" s="10">
        <v>4.66</v>
      </c>
      <c r="E74" s="10">
        <v>83.2</v>
      </c>
      <c r="F74" s="11">
        <v>37.61</v>
      </c>
      <c r="G74" s="10"/>
      <c r="H74"/>
      <c r="I74"/>
    </row>
    <row r="75" spans="1:9">
      <c r="A75">
        <v>147</v>
      </c>
      <c r="B75" t="s">
        <v>211</v>
      </c>
      <c r="C75" s="9">
        <v>14330</v>
      </c>
      <c r="D75" s="10">
        <v>0</v>
      </c>
      <c r="E75" s="10">
        <v>86.42</v>
      </c>
      <c r="F75" s="11">
        <v>49.54</v>
      </c>
      <c r="G75" s="10"/>
      <c r="H75"/>
      <c r="I75"/>
    </row>
    <row r="76" spans="1:9">
      <c r="A76">
        <v>149</v>
      </c>
      <c r="B76" t="s">
        <v>212</v>
      </c>
      <c r="C76" s="9">
        <v>3726</v>
      </c>
      <c r="D76" s="10">
        <v>6.74</v>
      </c>
      <c r="E76" s="10">
        <v>99.22</v>
      </c>
      <c r="F76" s="11">
        <v>96.74</v>
      </c>
      <c r="G76" s="10"/>
      <c r="H76"/>
      <c r="I76"/>
    </row>
    <row r="77" spans="1:9">
      <c r="A77">
        <v>151</v>
      </c>
      <c r="B77" t="s">
        <v>213</v>
      </c>
      <c r="C77" s="9">
        <v>4236</v>
      </c>
      <c r="D77" s="10">
        <v>0</v>
      </c>
      <c r="E77" s="10">
        <v>98.88</v>
      </c>
      <c r="F77" s="11">
        <v>53.63</v>
      </c>
      <c r="G77" s="10"/>
      <c r="H77"/>
      <c r="I77"/>
    </row>
    <row r="78" spans="1:9">
      <c r="A78">
        <v>153</v>
      </c>
      <c r="B78" t="s">
        <v>214</v>
      </c>
      <c r="C78" s="9">
        <v>9756</v>
      </c>
      <c r="D78" s="10">
        <v>2.84</v>
      </c>
      <c r="E78" s="10">
        <v>44.22</v>
      </c>
      <c r="F78" s="11">
        <v>2.86</v>
      </c>
      <c r="G78" s="10"/>
      <c r="H78"/>
      <c r="I78"/>
    </row>
    <row r="79" spans="1:9">
      <c r="A79">
        <v>155</v>
      </c>
      <c r="B79" t="s">
        <v>215</v>
      </c>
      <c r="C79" s="9">
        <v>1524</v>
      </c>
      <c r="D79" s="10">
        <v>4.08</v>
      </c>
      <c r="E79" s="10">
        <v>44.68</v>
      </c>
      <c r="F79" s="11">
        <v>44.68</v>
      </c>
      <c r="G79" s="10"/>
      <c r="H79"/>
      <c r="I79"/>
    </row>
    <row r="80" spans="1:9">
      <c r="A80">
        <v>157</v>
      </c>
      <c r="B80" t="s">
        <v>216</v>
      </c>
      <c r="C80" s="9">
        <v>8822</v>
      </c>
      <c r="D80" s="10">
        <v>59.56</v>
      </c>
      <c r="E80" s="10">
        <v>70.45</v>
      </c>
      <c r="F80" s="11">
        <v>61.59</v>
      </c>
      <c r="G80" s="10"/>
      <c r="H80"/>
      <c r="I80"/>
    </row>
    <row r="81" spans="1:9">
      <c r="A81">
        <v>159</v>
      </c>
      <c r="B81" t="s">
        <v>217</v>
      </c>
      <c r="C81" s="9">
        <v>5705</v>
      </c>
      <c r="D81" s="10">
        <v>47.43</v>
      </c>
      <c r="E81" s="10">
        <v>88.66</v>
      </c>
      <c r="F81" s="11">
        <v>47.43</v>
      </c>
      <c r="G81" s="10"/>
      <c r="H81"/>
      <c r="I81"/>
    </row>
    <row r="82" spans="1:9">
      <c r="A82">
        <v>161</v>
      </c>
      <c r="B82" t="s">
        <v>218</v>
      </c>
      <c r="C82" s="9">
        <v>7281</v>
      </c>
      <c r="D82" s="10">
        <v>0</v>
      </c>
      <c r="E82" s="10">
        <v>73.3</v>
      </c>
      <c r="F82" s="11">
        <v>73.069999999999993</v>
      </c>
      <c r="G82" s="10"/>
      <c r="H82"/>
      <c r="I82"/>
    </row>
    <row r="83" spans="1:9">
      <c r="A83">
        <v>163</v>
      </c>
      <c r="B83" t="s">
        <v>219</v>
      </c>
      <c r="C83" s="9">
        <v>87859</v>
      </c>
      <c r="D83" s="10">
        <v>5.79</v>
      </c>
      <c r="E83" s="10">
        <v>95.99</v>
      </c>
      <c r="F83" s="11">
        <v>94.33</v>
      </c>
      <c r="G83" s="10"/>
      <c r="H83"/>
      <c r="I83"/>
    </row>
    <row r="84" spans="1:9">
      <c r="A84">
        <v>165</v>
      </c>
      <c r="B84" t="s">
        <v>220</v>
      </c>
      <c r="C84" s="9">
        <v>4520</v>
      </c>
      <c r="D84" s="10">
        <v>0</v>
      </c>
      <c r="E84" s="10">
        <v>65.760000000000005</v>
      </c>
      <c r="F84" s="11">
        <v>64.8</v>
      </c>
      <c r="G84" s="10"/>
      <c r="H84"/>
      <c r="I84"/>
    </row>
    <row r="85" spans="1:9">
      <c r="A85">
        <v>167</v>
      </c>
      <c r="B85" t="s">
        <v>221</v>
      </c>
      <c r="C85" s="9">
        <v>2690</v>
      </c>
      <c r="D85" s="10">
        <v>72.209999999999994</v>
      </c>
      <c r="E85" s="10">
        <v>80.84</v>
      </c>
      <c r="F85" s="11">
        <v>80.84</v>
      </c>
      <c r="G85" s="10"/>
      <c r="H85"/>
      <c r="I85"/>
    </row>
    <row r="86" spans="1:9">
      <c r="A86">
        <v>169</v>
      </c>
      <c r="B86" t="s">
        <v>222</v>
      </c>
      <c r="C86" s="9">
        <v>19554</v>
      </c>
      <c r="D86" s="10">
        <v>80.7</v>
      </c>
      <c r="E86" s="10">
        <v>85.71</v>
      </c>
      <c r="F86" s="11">
        <v>81.83</v>
      </c>
      <c r="G86" s="10"/>
      <c r="H86"/>
      <c r="I86"/>
    </row>
    <row r="87" spans="1:9">
      <c r="A87">
        <v>171</v>
      </c>
      <c r="B87" t="s">
        <v>223</v>
      </c>
      <c r="C87" s="9">
        <v>44473</v>
      </c>
      <c r="D87" s="10">
        <v>14.34</v>
      </c>
      <c r="E87" s="10">
        <v>85.62</v>
      </c>
      <c r="F87" s="11">
        <v>29.75</v>
      </c>
      <c r="G87" s="10"/>
      <c r="H87"/>
      <c r="I87"/>
    </row>
    <row r="88" spans="1:9">
      <c r="A88">
        <v>173</v>
      </c>
      <c r="B88" t="s">
        <v>224</v>
      </c>
      <c r="C88" s="9">
        <v>4292</v>
      </c>
      <c r="D88" s="10">
        <v>0</v>
      </c>
      <c r="E88" s="10">
        <v>20.58</v>
      </c>
      <c r="F88" s="11">
        <v>19.440000000000001</v>
      </c>
      <c r="G88" s="10"/>
      <c r="H88"/>
      <c r="I8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8"/>
  <sheetViews>
    <sheetView workbookViewId="0">
      <selection activeCell="E12" sqref="E12"/>
    </sheetView>
  </sheetViews>
  <sheetFormatPr baseColWidth="10" defaultRowHeight="15" x14ac:dyDescent="0"/>
  <cols>
    <col min="1" max="1" width="10.83203125" style="13"/>
    <col min="2" max="2" width="20.1640625" customWidth="1"/>
    <col min="4" max="4" width="18.33203125" customWidth="1"/>
    <col min="5" max="5" width="21" customWidth="1"/>
  </cols>
  <sheetData>
    <row r="1" spans="1:6" s="13" customFormat="1">
      <c r="A1" s="13" t="s">
        <v>230</v>
      </c>
      <c r="B1" s="13" t="s">
        <v>229</v>
      </c>
      <c r="C1" s="13" t="s">
        <v>231</v>
      </c>
      <c r="D1" s="13" t="s">
        <v>232</v>
      </c>
      <c r="E1" s="13" t="s">
        <v>233</v>
      </c>
      <c r="F1" s="13" t="s">
        <v>234</v>
      </c>
    </row>
    <row r="2" spans="1:6">
      <c r="A2" s="13" t="s">
        <v>138</v>
      </c>
      <c r="B2">
        <v>3.7</v>
      </c>
      <c r="C2" s="9">
        <v>7299</v>
      </c>
      <c r="D2" s="9">
        <v>2044</v>
      </c>
      <c r="E2" s="9">
        <v>5255</v>
      </c>
      <c r="F2">
        <v>28.01</v>
      </c>
    </row>
    <row r="3" spans="1:6">
      <c r="A3" s="13" t="s">
        <v>139</v>
      </c>
      <c r="B3">
        <v>271.7</v>
      </c>
      <c r="C3" s="9">
        <v>121227</v>
      </c>
      <c r="D3" s="9">
        <v>117953</v>
      </c>
      <c r="E3" s="9">
        <v>3274</v>
      </c>
      <c r="F3">
        <v>97.3</v>
      </c>
    </row>
    <row r="4" spans="1:6">
      <c r="A4" s="13" t="s">
        <v>140</v>
      </c>
      <c r="B4">
        <v>9.1999999999999993</v>
      </c>
      <c r="C4" s="9">
        <v>13224</v>
      </c>
      <c r="D4" s="9">
        <v>9193</v>
      </c>
      <c r="E4" s="9">
        <v>4031</v>
      </c>
      <c r="F4">
        <v>69.52</v>
      </c>
    </row>
    <row r="5" spans="1:6">
      <c r="A5" s="13" t="s">
        <v>141</v>
      </c>
      <c r="B5">
        <v>5.5</v>
      </c>
      <c r="C5" s="9">
        <v>16846</v>
      </c>
      <c r="D5" s="9">
        <v>16741</v>
      </c>
      <c r="E5">
        <v>105</v>
      </c>
      <c r="F5">
        <v>99.38</v>
      </c>
    </row>
    <row r="6" spans="1:6">
      <c r="A6" s="13" t="s">
        <v>142</v>
      </c>
      <c r="B6">
        <v>36.5</v>
      </c>
      <c r="C6" s="9">
        <v>15079</v>
      </c>
      <c r="D6" s="9">
        <v>13116</v>
      </c>
      <c r="E6" s="9">
        <v>1963</v>
      </c>
      <c r="F6">
        <v>86.99</v>
      </c>
    </row>
    <row r="7" spans="1:6">
      <c r="A7" s="13" t="s">
        <v>143</v>
      </c>
      <c r="B7">
        <v>4.3</v>
      </c>
      <c r="C7" s="9">
        <v>2293</v>
      </c>
      <c r="D7" s="9">
        <v>2234</v>
      </c>
      <c r="E7">
        <v>59</v>
      </c>
      <c r="F7">
        <v>97.44</v>
      </c>
    </row>
    <row r="8" spans="1:6">
      <c r="A8" s="13" t="s">
        <v>144</v>
      </c>
      <c r="B8">
        <v>31.9</v>
      </c>
      <c r="C8" s="9">
        <v>24445</v>
      </c>
      <c r="D8" s="9">
        <v>18947</v>
      </c>
      <c r="E8" s="9">
        <v>5498</v>
      </c>
      <c r="F8">
        <v>77.510000000000005</v>
      </c>
    </row>
    <row r="9" spans="1:6">
      <c r="A9" s="13" t="s">
        <v>145</v>
      </c>
      <c r="B9">
        <v>17.399999999999999</v>
      </c>
      <c r="C9" s="9">
        <v>10782</v>
      </c>
      <c r="D9" s="9">
        <v>10381</v>
      </c>
      <c r="E9">
        <v>401</v>
      </c>
      <c r="F9">
        <v>96.28</v>
      </c>
    </row>
    <row r="10" spans="1:6">
      <c r="A10" s="13" t="s">
        <v>146</v>
      </c>
      <c r="B10">
        <v>15.5</v>
      </c>
      <c r="C10" s="9">
        <v>13538</v>
      </c>
      <c r="D10" s="9">
        <v>8294</v>
      </c>
      <c r="E10" s="9">
        <v>5244</v>
      </c>
      <c r="F10">
        <v>61.27</v>
      </c>
    </row>
    <row r="11" spans="1:6">
      <c r="A11" s="13" t="s">
        <v>147</v>
      </c>
      <c r="B11">
        <v>87.4</v>
      </c>
      <c r="C11" s="9">
        <v>32891</v>
      </c>
      <c r="D11" s="9">
        <v>29036</v>
      </c>
      <c r="E11" s="9">
        <v>3855</v>
      </c>
      <c r="F11">
        <v>88.28</v>
      </c>
    </row>
    <row r="12" spans="1:6">
      <c r="A12" s="13" t="s">
        <v>148</v>
      </c>
      <c r="B12">
        <v>4.9000000000000004</v>
      </c>
      <c r="C12" s="9">
        <v>11948</v>
      </c>
      <c r="D12" s="9">
        <v>8237</v>
      </c>
      <c r="E12" s="9">
        <v>3711</v>
      </c>
      <c r="F12">
        <v>68.94</v>
      </c>
    </row>
    <row r="13" spans="1:6">
      <c r="A13" s="13" t="s">
        <v>149</v>
      </c>
      <c r="B13">
        <v>8.9</v>
      </c>
      <c r="C13" s="9">
        <v>5241</v>
      </c>
      <c r="D13" s="9">
        <v>3762</v>
      </c>
      <c r="E13" s="9">
        <v>1479</v>
      </c>
      <c r="F13">
        <v>71.77</v>
      </c>
    </row>
    <row r="14" spans="1:6">
      <c r="A14" s="13" t="s">
        <v>150</v>
      </c>
      <c r="B14">
        <v>44</v>
      </c>
      <c r="C14" s="9">
        <v>19470</v>
      </c>
      <c r="D14" s="9">
        <v>12684</v>
      </c>
      <c r="E14" s="9">
        <v>6786</v>
      </c>
      <c r="F14">
        <v>65.150000000000006</v>
      </c>
    </row>
    <row r="15" spans="1:6">
      <c r="A15" s="13" t="s">
        <v>151</v>
      </c>
      <c r="B15">
        <v>21.2</v>
      </c>
      <c r="C15" s="9">
        <v>22279</v>
      </c>
      <c r="D15" s="9">
        <v>19493</v>
      </c>
      <c r="E15" s="9">
        <v>2786</v>
      </c>
      <c r="F15">
        <v>87.49</v>
      </c>
    </row>
    <row r="16" spans="1:6">
      <c r="A16" s="13" t="s">
        <v>152</v>
      </c>
      <c r="B16">
        <v>3.4</v>
      </c>
      <c r="C16" s="9">
        <v>3527</v>
      </c>
      <c r="D16" s="9">
        <v>3512</v>
      </c>
      <c r="E16">
        <v>15</v>
      </c>
      <c r="F16">
        <v>99.58</v>
      </c>
    </row>
    <row r="17" spans="1:6">
      <c r="A17" s="13" t="s">
        <v>153</v>
      </c>
      <c r="B17">
        <v>0.7</v>
      </c>
      <c r="C17" s="9">
        <v>2494</v>
      </c>
      <c r="D17" s="9">
        <v>2357</v>
      </c>
      <c r="E17">
        <v>137</v>
      </c>
      <c r="F17">
        <v>94.5</v>
      </c>
    </row>
    <row r="18" spans="1:6">
      <c r="A18" s="13" t="s">
        <v>154</v>
      </c>
      <c r="B18">
        <v>7.5</v>
      </c>
      <c r="C18" s="9">
        <v>4857</v>
      </c>
      <c r="D18" s="9">
        <v>3013</v>
      </c>
      <c r="E18" s="9">
        <v>1844</v>
      </c>
      <c r="F18">
        <v>62.03</v>
      </c>
    </row>
    <row r="19" spans="1:6">
      <c r="A19" s="13" t="s">
        <v>155</v>
      </c>
      <c r="B19">
        <v>22.5</v>
      </c>
      <c r="C19" s="9">
        <v>26033</v>
      </c>
      <c r="D19" s="9">
        <v>22846</v>
      </c>
      <c r="E19" s="9">
        <v>3187</v>
      </c>
      <c r="F19">
        <v>87.76</v>
      </c>
    </row>
    <row r="20" spans="1:6">
      <c r="A20" s="13" t="s">
        <v>156</v>
      </c>
      <c r="B20">
        <v>258.89999999999998</v>
      </c>
      <c r="C20" s="9">
        <v>152060</v>
      </c>
      <c r="D20" s="9">
        <v>148222</v>
      </c>
      <c r="E20" s="9">
        <v>3838</v>
      </c>
      <c r="F20">
        <v>97.48</v>
      </c>
    </row>
    <row r="21" spans="1:6">
      <c r="A21" s="13" t="s">
        <v>157</v>
      </c>
      <c r="B21">
        <v>16.899999999999999</v>
      </c>
      <c r="C21" s="9">
        <v>7460</v>
      </c>
      <c r="D21" s="9">
        <v>5389</v>
      </c>
      <c r="E21" s="9">
        <v>2071</v>
      </c>
      <c r="F21">
        <v>72.239999999999995</v>
      </c>
    </row>
    <row r="22" spans="1:6">
      <c r="A22" s="13" t="s">
        <v>158</v>
      </c>
      <c r="B22">
        <v>21.2</v>
      </c>
      <c r="C22" s="9">
        <v>15289</v>
      </c>
      <c r="D22" s="9">
        <v>11670</v>
      </c>
      <c r="E22" s="9">
        <v>3619</v>
      </c>
      <c r="F22">
        <v>76.33</v>
      </c>
    </row>
    <row r="23" spans="1:6">
      <c r="A23" s="13" t="s">
        <v>159</v>
      </c>
      <c r="B23">
        <v>8.6</v>
      </c>
      <c r="C23" s="9">
        <v>6236</v>
      </c>
      <c r="D23" s="9">
        <v>4846</v>
      </c>
      <c r="E23" s="9">
        <v>1390</v>
      </c>
      <c r="F23">
        <v>77.709999999999994</v>
      </c>
    </row>
    <row r="24" spans="1:6">
      <c r="A24" s="13" t="s">
        <v>160</v>
      </c>
      <c r="B24">
        <v>9.9</v>
      </c>
      <c r="C24" s="9">
        <v>8545</v>
      </c>
      <c r="D24" s="9">
        <v>3740</v>
      </c>
      <c r="E24" s="9">
        <v>4805</v>
      </c>
      <c r="F24">
        <v>43.76</v>
      </c>
    </row>
    <row r="25" spans="1:6">
      <c r="A25" s="13" t="s">
        <v>161</v>
      </c>
      <c r="B25">
        <v>18.2</v>
      </c>
      <c r="C25" s="9">
        <v>13177</v>
      </c>
      <c r="D25" s="9">
        <v>10935</v>
      </c>
      <c r="E25" s="9">
        <v>2242</v>
      </c>
      <c r="F25">
        <v>82.99</v>
      </c>
    </row>
    <row r="26" spans="1:6">
      <c r="A26" s="13" t="s">
        <v>162</v>
      </c>
      <c r="B26">
        <v>24</v>
      </c>
      <c r="C26" s="9">
        <v>18730</v>
      </c>
      <c r="D26" s="9">
        <v>14373</v>
      </c>
      <c r="E26" s="9">
        <v>4357</v>
      </c>
      <c r="F26">
        <v>76.739999999999995</v>
      </c>
    </row>
    <row r="27" spans="1:6">
      <c r="A27" s="13" t="s">
        <v>163</v>
      </c>
      <c r="B27">
        <v>4.5</v>
      </c>
      <c r="C27" s="9">
        <v>2601</v>
      </c>
      <c r="D27" s="9">
        <v>1970</v>
      </c>
      <c r="E27">
        <v>631</v>
      </c>
      <c r="F27">
        <v>75.73</v>
      </c>
    </row>
    <row r="28" spans="1:6">
      <c r="A28" s="13" t="s">
        <v>164</v>
      </c>
      <c r="B28">
        <v>784.3</v>
      </c>
      <c r="C28" s="9">
        <v>475913</v>
      </c>
      <c r="D28" s="9">
        <v>470484</v>
      </c>
      <c r="E28" s="9">
        <v>5429</v>
      </c>
      <c r="F28">
        <v>98.86</v>
      </c>
    </row>
    <row r="29" spans="1:6">
      <c r="A29" s="13" t="s">
        <v>165</v>
      </c>
      <c r="B29">
        <v>13.8</v>
      </c>
      <c r="C29" s="9">
        <v>7849</v>
      </c>
      <c r="D29" s="9">
        <v>5595</v>
      </c>
      <c r="E29" s="9">
        <v>2254</v>
      </c>
      <c r="F29">
        <v>71.28</v>
      </c>
    </row>
    <row r="30" spans="1:6">
      <c r="A30" s="13" t="s">
        <v>166</v>
      </c>
      <c r="B30">
        <v>8.6999999999999993</v>
      </c>
      <c r="C30" s="9">
        <v>8661</v>
      </c>
      <c r="D30" s="9">
        <v>7567</v>
      </c>
      <c r="E30" s="9">
        <v>1094</v>
      </c>
      <c r="F30">
        <v>87.36</v>
      </c>
    </row>
    <row r="31" spans="1:6">
      <c r="A31" s="13" t="s">
        <v>167</v>
      </c>
      <c r="B31">
        <v>30.9</v>
      </c>
      <c r="C31" s="9">
        <v>13972</v>
      </c>
      <c r="D31" s="9">
        <v>7591</v>
      </c>
      <c r="E31" s="9">
        <v>6381</v>
      </c>
      <c r="F31">
        <v>54.33</v>
      </c>
    </row>
    <row r="32" spans="1:6">
      <c r="A32" s="13" t="s">
        <v>168</v>
      </c>
      <c r="B32">
        <v>6.4</v>
      </c>
      <c r="C32" s="9">
        <v>18773</v>
      </c>
      <c r="D32" s="9">
        <v>14781</v>
      </c>
      <c r="E32" s="9">
        <v>3992</v>
      </c>
      <c r="F32">
        <v>78.73</v>
      </c>
    </row>
    <row r="33" spans="1:6">
      <c r="A33" s="13" t="s">
        <v>169</v>
      </c>
      <c r="B33">
        <v>6.1</v>
      </c>
      <c r="C33" s="9">
        <v>4429</v>
      </c>
      <c r="D33" s="9">
        <v>3047</v>
      </c>
      <c r="E33" s="9">
        <v>1382</v>
      </c>
      <c r="F33">
        <v>68.790000000000006</v>
      </c>
    </row>
    <row r="34" spans="1:6">
      <c r="A34" s="13" t="s">
        <v>170</v>
      </c>
      <c r="B34">
        <v>12</v>
      </c>
      <c r="C34" s="9">
        <v>6413</v>
      </c>
      <c r="D34" s="9">
        <v>2211</v>
      </c>
      <c r="E34" s="9">
        <v>4202</v>
      </c>
      <c r="F34">
        <v>34.479999999999997</v>
      </c>
    </row>
    <row r="35" spans="1:6">
      <c r="A35" s="13" t="s">
        <v>171</v>
      </c>
      <c r="B35">
        <v>19.399999999999999</v>
      </c>
      <c r="C35" s="9">
        <v>16732</v>
      </c>
      <c r="D35" s="9">
        <v>12606</v>
      </c>
      <c r="E35" s="9">
        <v>4126</v>
      </c>
      <c r="F35">
        <v>75.34</v>
      </c>
    </row>
    <row r="36" spans="1:6">
      <c r="A36" s="13" t="s">
        <v>172</v>
      </c>
      <c r="B36">
        <v>1.8</v>
      </c>
      <c r="C36" s="9">
        <v>1986</v>
      </c>
      <c r="D36" s="9">
        <v>1303</v>
      </c>
      <c r="E36">
        <v>683</v>
      </c>
      <c r="F36">
        <v>65.62</v>
      </c>
    </row>
    <row r="37" spans="1:6">
      <c r="A37" s="13" t="s">
        <v>173</v>
      </c>
      <c r="B37">
        <v>1.9</v>
      </c>
      <c r="C37" s="9">
        <v>5874</v>
      </c>
      <c r="D37" s="9">
        <v>4027</v>
      </c>
      <c r="E37" s="9">
        <v>1847</v>
      </c>
      <c r="F37">
        <v>68.56</v>
      </c>
    </row>
    <row r="38" spans="1:6">
      <c r="A38" s="13" t="s">
        <v>174</v>
      </c>
      <c r="B38">
        <v>4.0999999999999996</v>
      </c>
      <c r="C38" s="9">
        <v>3155</v>
      </c>
      <c r="D38" s="9">
        <v>3128</v>
      </c>
      <c r="E38">
        <v>27</v>
      </c>
      <c r="F38">
        <v>99.14</v>
      </c>
    </row>
    <row r="39" spans="1:6">
      <c r="A39" s="13" t="s">
        <v>175</v>
      </c>
      <c r="B39">
        <v>1.6</v>
      </c>
      <c r="C39" s="9">
        <v>4825</v>
      </c>
      <c r="D39" s="9">
        <v>4550</v>
      </c>
      <c r="E39">
        <v>275</v>
      </c>
      <c r="F39">
        <v>94.3</v>
      </c>
    </row>
    <row r="40" spans="1:6">
      <c r="A40" s="13" t="s">
        <v>228</v>
      </c>
      <c r="B40">
        <v>1</v>
      </c>
      <c r="C40" s="9">
        <v>1784</v>
      </c>
      <c r="D40">
        <v>858</v>
      </c>
      <c r="E40">
        <v>926</v>
      </c>
      <c r="F40">
        <v>48.08</v>
      </c>
    </row>
    <row r="41" spans="1:6">
      <c r="A41" s="13" t="s">
        <v>177</v>
      </c>
      <c r="B41">
        <v>22.7</v>
      </c>
      <c r="C41" s="9">
        <v>10758</v>
      </c>
      <c r="D41" s="9">
        <v>7656</v>
      </c>
      <c r="E41" s="9">
        <v>3102</v>
      </c>
      <c r="F41">
        <v>71.16</v>
      </c>
    </row>
    <row r="42" spans="1:6">
      <c r="A42" s="13" t="s">
        <v>178</v>
      </c>
      <c r="B42">
        <v>4.7</v>
      </c>
      <c r="C42" s="9">
        <v>2574</v>
      </c>
      <c r="D42" s="9">
        <v>1375</v>
      </c>
      <c r="E42" s="9">
        <v>1199</v>
      </c>
      <c r="F42">
        <v>53.44</v>
      </c>
    </row>
    <row r="43" spans="1:6">
      <c r="A43" s="13" t="s">
        <v>179</v>
      </c>
      <c r="B43">
        <v>14.2</v>
      </c>
      <c r="C43" s="9">
        <v>10227</v>
      </c>
      <c r="D43" s="9">
        <v>7354</v>
      </c>
      <c r="E43" s="9">
        <v>2873</v>
      </c>
      <c r="F43">
        <v>71.91</v>
      </c>
    </row>
    <row r="44" spans="1:6">
      <c r="A44" s="13" t="s">
        <v>180</v>
      </c>
      <c r="B44">
        <v>28.9</v>
      </c>
      <c r="C44" s="9">
        <v>14639</v>
      </c>
      <c r="D44" s="9">
        <v>12165</v>
      </c>
      <c r="E44" s="9">
        <v>2474</v>
      </c>
      <c r="F44">
        <v>83.1</v>
      </c>
    </row>
    <row r="45" spans="1:6">
      <c r="A45" s="13" t="s">
        <v>181</v>
      </c>
      <c r="B45">
        <v>3.5</v>
      </c>
      <c r="C45" s="9">
        <v>2019</v>
      </c>
      <c r="D45" s="9">
        <v>1462</v>
      </c>
      <c r="E45">
        <v>557</v>
      </c>
      <c r="F45">
        <v>72.42</v>
      </c>
    </row>
    <row r="46" spans="1:6">
      <c r="A46" s="13" t="s">
        <v>182</v>
      </c>
      <c r="B46">
        <v>2.2000000000000002</v>
      </c>
      <c r="C46" s="9">
        <v>3981</v>
      </c>
      <c r="D46" s="9">
        <v>1333</v>
      </c>
      <c r="E46" s="9">
        <v>2648</v>
      </c>
      <c r="F46">
        <v>33.49</v>
      </c>
    </row>
    <row r="47" spans="1:6">
      <c r="A47" s="13" t="s">
        <v>183</v>
      </c>
      <c r="B47">
        <v>12.4</v>
      </c>
      <c r="C47" s="9">
        <v>9035</v>
      </c>
      <c r="D47" s="9">
        <v>5027</v>
      </c>
      <c r="E47" s="9">
        <v>4008</v>
      </c>
      <c r="F47">
        <v>55.64</v>
      </c>
    </row>
    <row r="48" spans="1:6">
      <c r="A48" s="13" t="s">
        <v>184</v>
      </c>
      <c r="B48">
        <v>14.2</v>
      </c>
      <c r="C48" s="9">
        <v>9176</v>
      </c>
      <c r="D48" s="9">
        <v>4542</v>
      </c>
      <c r="E48" s="9">
        <v>4634</v>
      </c>
      <c r="F48">
        <v>49.5</v>
      </c>
    </row>
    <row r="49" spans="1:6">
      <c r="A49" s="13" t="s">
        <v>185</v>
      </c>
      <c r="B49">
        <v>14.9</v>
      </c>
      <c r="C49" s="9">
        <v>10166</v>
      </c>
      <c r="D49" s="9">
        <v>4836</v>
      </c>
      <c r="E49" s="9">
        <v>5330</v>
      </c>
      <c r="F49">
        <v>47.57</v>
      </c>
    </row>
    <row r="50" spans="1:6">
      <c r="A50" s="13" t="s">
        <v>186</v>
      </c>
      <c r="B50">
        <v>11.3</v>
      </c>
      <c r="C50" s="9">
        <v>13080</v>
      </c>
      <c r="D50" s="9">
        <v>9057</v>
      </c>
      <c r="E50" s="9">
        <v>4023</v>
      </c>
      <c r="F50">
        <v>69.239999999999995</v>
      </c>
    </row>
    <row r="51" spans="1:6">
      <c r="A51" s="13" t="s">
        <v>187</v>
      </c>
      <c r="B51">
        <v>22.2</v>
      </c>
      <c r="C51" s="9">
        <v>15828</v>
      </c>
      <c r="D51" s="9">
        <v>12408</v>
      </c>
      <c r="E51" s="9">
        <v>3420</v>
      </c>
      <c r="F51">
        <v>78.39</v>
      </c>
    </row>
    <row r="52" spans="1:6">
      <c r="A52" s="13" t="s">
        <v>188</v>
      </c>
      <c r="B52">
        <v>5.2</v>
      </c>
      <c r="C52" s="9">
        <v>3717</v>
      </c>
      <c r="D52" s="9">
        <v>1892</v>
      </c>
      <c r="E52" s="9">
        <v>1825</v>
      </c>
      <c r="F52">
        <v>50.9</v>
      </c>
    </row>
    <row r="53" spans="1:6">
      <c r="A53" s="13" t="s">
        <v>189</v>
      </c>
      <c r="B53">
        <v>26.1</v>
      </c>
      <c r="C53" s="9">
        <v>12201</v>
      </c>
      <c r="D53" s="9">
        <v>10179</v>
      </c>
      <c r="E53" s="9">
        <v>2022</v>
      </c>
      <c r="F53">
        <v>83.42</v>
      </c>
    </row>
    <row r="54" spans="1:6">
      <c r="A54" s="13" t="s">
        <v>190</v>
      </c>
      <c r="B54">
        <v>11</v>
      </c>
      <c r="C54" s="9">
        <v>7946</v>
      </c>
      <c r="D54" s="9">
        <v>6054</v>
      </c>
      <c r="E54" s="9">
        <v>1892</v>
      </c>
      <c r="F54" s="9">
        <v>76.19</v>
      </c>
    </row>
    <row r="55" spans="1:6">
      <c r="A55" s="13" t="s">
        <v>191</v>
      </c>
      <c r="B55">
        <v>3.3</v>
      </c>
      <c r="C55" s="9">
        <v>2863</v>
      </c>
      <c r="D55" s="9">
        <v>1079</v>
      </c>
      <c r="E55" s="9">
        <v>1784</v>
      </c>
      <c r="F55">
        <v>37.67</v>
      </c>
    </row>
    <row r="56" spans="1:6">
      <c r="A56" s="13" t="s">
        <v>192</v>
      </c>
      <c r="B56">
        <v>87</v>
      </c>
      <c r="C56" s="9">
        <v>57080</v>
      </c>
      <c r="D56" s="9">
        <v>53237</v>
      </c>
      <c r="E56" s="9">
        <v>3843</v>
      </c>
      <c r="F56">
        <v>93.27</v>
      </c>
    </row>
    <row r="57" spans="1:6">
      <c r="A57" s="13" t="s">
        <v>193</v>
      </c>
      <c r="B57">
        <v>10.8</v>
      </c>
      <c r="C57" s="9">
        <v>24055</v>
      </c>
      <c r="D57" s="9">
        <v>13333</v>
      </c>
      <c r="E57" s="9">
        <v>10722</v>
      </c>
      <c r="F57">
        <v>55.43</v>
      </c>
    </row>
    <row r="58" spans="1:6">
      <c r="A58" s="13" t="s">
        <v>194</v>
      </c>
      <c r="B58">
        <v>9.4</v>
      </c>
      <c r="C58" s="9">
        <v>5836</v>
      </c>
      <c r="D58" s="9">
        <v>5356</v>
      </c>
      <c r="E58">
        <v>480</v>
      </c>
      <c r="F58">
        <v>91.78</v>
      </c>
    </row>
    <row r="59" spans="1:6">
      <c r="A59" s="13" t="s">
        <v>195</v>
      </c>
      <c r="B59">
        <v>7.9</v>
      </c>
      <c r="C59" s="9">
        <v>11373</v>
      </c>
      <c r="D59" s="9">
        <v>4515</v>
      </c>
      <c r="E59" s="9">
        <v>6858</v>
      </c>
      <c r="F59">
        <v>39.700000000000003</v>
      </c>
    </row>
    <row r="60" spans="1:6">
      <c r="A60" s="13" t="s">
        <v>196</v>
      </c>
      <c r="B60">
        <v>8.6999999999999993</v>
      </c>
      <c r="C60" s="9">
        <v>4054</v>
      </c>
      <c r="D60" s="9">
        <v>3232</v>
      </c>
      <c r="E60">
        <v>822</v>
      </c>
      <c r="F60">
        <v>79.73</v>
      </c>
    </row>
    <row r="61" spans="1:6">
      <c r="A61" s="13" t="s">
        <v>197</v>
      </c>
      <c r="B61">
        <v>6.4</v>
      </c>
      <c r="C61" s="9">
        <v>12704</v>
      </c>
      <c r="D61" s="9">
        <v>11655</v>
      </c>
      <c r="E61" s="9">
        <v>1049</v>
      </c>
      <c r="F61">
        <v>91.74</v>
      </c>
    </row>
    <row r="62" spans="1:6">
      <c r="A62" s="13" t="s">
        <v>198</v>
      </c>
      <c r="B62">
        <v>6.6</v>
      </c>
      <c r="C62" s="9">
        <v>4736</v>
      </c>
      <c r="D62" s="9">
        <v>2867</v>
      </c>
      <c r="E62" s="9">
        <v>1869</v>
      </c>
      <c r="F62">
        <v>60.54</v>
      </c>
    </row>
    <row r="63" spans="1:6">
      <c r="A63" s="13" t="s">
        <v>199</v>
      </c>
      <c r="B63">
        <v>1191.3</v>
      </c>
      <c r="C63" s="9">
        <v>202691</v>
      </c>
      <c r="D63" s="9">
        <v>202156</v>
      </c>
      <c r="E63">
        <v>535</v>
      </c>
      <c r="F63">
        <v>99.74</v>
      </c>
    </row>
    <row r="64" spans="1:6">
      <c r="A64" s="13" t="s">
        <v>200</v>
      </c>
      <c r="B64">
        <v>4</v>
      </c>
      <c r="C64" s="9">
        <v>1737</v>
      </c>
      <c r="D64" s="9">
        <v>1737</v>
      </c>
      <c r="E64">
        <v>0</v>
      </c>
      <c r="F64">
        <v>99.99</v>
      </c>
    </row>
    <row r="65" spans="1:6">
      <c r="A65" s="13" t="s">
        <v>201</v>
      </c>
      <c r="B65">
        <v>7.5</v>
      </c>
      <c r="C65" s="9">
        <v>6580</v>
      </c>
      <c r="D65" s="9">
        <v>2751</v>
      </c>
      <c r="E65" s="9">
        <v>3829</v>
      </c>
      <c r="F65">
        <v>41.8</v>
      </c>
    </row>
    <row r="66" spans="1:6">
      <c r="A66" s="13" t="s">
        <v>202</v>
      </c>
      <c r="B66">
        <v>6.6</v>
      </c>
      <c r="C66" s="9">
        <v>6564</v>
      </c>
      <c r="D66" s="9">
        <v>3485</v>
      </c>
      <c r="E66" s="9">
        <v>3079</v>
      </c>
      <c r="F66">
        <v>53.1</v>
      </c>
    </row>
    <row r="67" spans="1:6">
      <c r="A67" s="13" t="s">
        <v>203</v>
      </c>
      <c r="B67">
        <v>43.2</v>
      </c>
      <c r="C67" s="9">
        <v>22315</v>
      </c>
      <c r="D67" s="9">
        <v>19496</v>
      </c>
      <c r="E67" s="9">
        <v>2819</v>
      </c>
      <c r="F67">
        <v>87.37</v>
      </c>
    </row>
    <row r="68" spans="1:6">
      <c r="A68" s="13" t="s">
        <v>204</v>
      </c>
      <c r="B68">
        <v>8.1</v>
      </c>
      <c r="C68" s="9">
        <v>3918</v>
      </c>
      <c r="D68" s="9">
        <v>3915</v>
      </c>
      <c r="E68">
        <v>3</v>
      </c>
      <c r="F68">
        <v>99.93</v>
      </c>
    </row>
    <row r="69" spans="1:6">
      <c r="A69" s="13" t="s">
        <v>205</v>
      </c>
      <c r="B69">
        <v>3.7</v>
      </c>
      <c r="C69" s="9">
        <v>6300</v>
      </c>
      <c r="D69" s="9">
        <v>3896</v>
      </c>
      <c r="E69" s="9">
        <v>2404</v>
      </c>
      <c r="F69">
        <v>61.85</v>
      </c>
    </row>
    <row r="70" spans="1:6">
      <c r="A70" s="13" t="s">
        <v>206</v>
      </c>
      <c r="B70">
        <v>12.4</v>
      </c>
      <c r="C70" s="9">
        <v>84783</v>
      </c>
      <c r="D70" s="9">
        <v>69805</v>
      </c>
      <c r="E70" s="9">
        <v>14978</v>
      </c>
      <c r="F70">
        <v>82.33</v>
      </c>
    </row>
    <row r="71" spans="1:6">
      <c r="A71" s="13" t="s">
        <v>207</v>
      </c>
      <c r="B71">
        <v>122.4</v>
      </c>
      <c r="C71" s="9">
        <v>45108</v>
      </c>
      <c r="D71" s="9">
        <v>42296</v>
      </c>
      <c r="E71" s="9">
        <v>2812</v>
      </c>
      <c r="F71">
        <v>93.77</v>
      </c>
    </row>
    <row r="72" spans="1:6">
      <c r="A72" s="13" t="s">
        <v>208</v>
      </c>
      <c r="B72">
        <v>67</v>
      </c>
      <c r="C72" s="9">
        <v>30212</v>
      </c>
      <c r="D72" s="9">
        <v>25543</v>
      </c>
      <c r="E72" s="9">
        <v>4669</v>
      </c>
      <c r="F72">
        <v>84.55</v>
      </c>
    </row>
    <row r="73" spans="1:6">
      <c r="A73" s="13" t="s">
        <v>209</v>
      </c>
      <c r="B73">
        <v>10</v>
      </c>
      <c r="C73" s="9">
        <v>6034</v>
      </c>
      <c r="D73" s="9">
        <v>3234</v>
      </c>
      <c r="E73" s="9">
        <v>2800</v>
      </c>
      <c r="F73">
        <v>53.6</v>
      </c>
    </row>
    <row r="74" spans="1:6">
      <c r="A74" s="13" t="s">
        <v>210</v>
      </c>
      <c r="B74">
        <v>40.5</v>
      </c>
      <c r="C74" s="9">
        <v>56232</v>
      </c>
      <c r="D74" s="9">
        <v>46786</v>
      </c>
      <c r="E74" s="9">
        <v>9446</v>
      </c>
      <c r="F74">
        <v>83.2</v>
      </c>
    </row>
    <row r="75" spans="1:6">
      <c r="A75" s="13" t="s">
        <v>211</v>
      </c>
      <c r="B75">
        <v>33.1</v>
      </c>
      <c r="C75" s="9">
        <v>14330</v>
      </c>
      <c r="D75" s="9">
        <v>12384</v>
      </c>
      <c r="E75" s="9">
        <v>1946</v>
      </c>
      <c r="F75">
        <v>86.42</v>
      </c>
    </row>
    <row r="76" spans="1:6">
      <c r="A76" s="13" t="s">
        <v>212</v>
      </c>
      <c r="B76">
        <v>6.5</v>
      </c>
      <c r="C76" s="9">
        <v>3726</v>
      </c>
      <c r="D76" s="9">
        <v>3697</v>
      </c>
      <c r="E76">
        <v>29</v>
      </c>
      <c r="F76">
        <v>99.22</v>
      </c>
    </row>
    <row r="77" spans="1:6">
      <c r="A77" s="13" t="s">
        <v>213</v>
      </c>
      <c r="B77">
        <v>5.6</v>
      </c>
      <c r="C77" s="9">
        <v>4236</v>
      </c>
      <c r="D77" s="9">
        <v>4189</v>
      </c>
      <c r="E77">
        <v>47</v>
      </c>
      <c r="F77">
        <v>98.88</v>
      </c>
    </row>
    <row r="78" spans="1:6">
      <c r="A78" s="13" t="s">
        <v>214</v>
      </c>
      <c r="B78">
        <v>10</v>
      </c>
      <c r="C78" s="9">
        <v>9756</v>
      </c>
      <c r="D78" s="9">
        <v>4314</v>
      </c>
      <c r="E78" s="9">
        <v>5442</v>
      </c>
      <c r="F78">
        <v>44.22</v>
      </c>
    </row>
    <row r="79" spans="1:6">
      <c r="A79" s="13" t="s">
        <v>215</v>
      </c>
      <c r="B79">
        <v>2.6</v>
      </c>
      <c r="C79" s="9">
        <v>1524</v>
      </c>
      <c r="D79">
        <v>681</v>
      </c>
      <c r="E79">
        <v>843</v>
      </c>
      <c r="F79">
        <v>44.68</v>
      </c>
    </row>
    <row r="80" spans="1:6">
      <c r="A80" s="13" t="s">
        <v>216</v>
      </c>
      <c r="B80">
        <v>16</v>
      </c>
      <c r="C80" s="9">
        <v>8822</v>
      </c>
      <c r="D80" s="9">
        <v>6215</v>
      </c>
      <c r="E80" s="9">
        <v>2607</v>
      </c>
      <c r="F80">
        <v>70.45</v>
      </c>
    </row>
    <row r="81" spans="1:6">
      <c r="A81" s="13" t="s">
        <v>218</v>
      </c>
      <c r="B81">
        <v>16.8</v>
      </c>
      <c r="C81" s="9">
        <v>7281</v>
      </c>
      <c r="D81" s="9">
        <v>5337</v>
      </c>
      <c r="E81" s="9">
        <v>1944</v>
      </c>
      <c r="F81">
        <v>73.3</v>
      </c>
    </row>
    <row r="82" spans="1:6">
      <c r="A82" s="13" t="s">
        <v>219</v>
      </c>
      <c r="B82">
        <v>207.8</v>
      </c>
      <c r="C82" s="9">
        <v>87859</v>
      </c>
      <c r="D82" s="9">
        <v>84339</v>
      </c>
      <c r="E82" s="9">
        <v>3520</v>
      </c>
      <c r="F82">
        <v>95.99</v>
      </c>
    </row>
    <row r="83" spans="1:6">
      <c r="A83" s="13" t="s">
        <v>220</v>
      </c>
      <c r="B83">
        <v>10.3</v>
      </c>
      <c r="C83" s="9">
        <v>4520</v>
      </c>
      <c r="D83" s="9">
        <v>2972</v>
      </c>
      <c r="E83" s="9">
        <v>1548</v>
      </c>
      <c r="F83">
        <v>65.760000000000005</v>
      </c>
    </row>
    <row r="84" spans="1:6">
      <c r="A84" s="13" t="s">
        <v>221</v>
      </c>
      <c r="B84">
        <v>3.6</v>
      </c>
      <c r="C84" s="9">
        <v>2690</v>
      </c>
      <c r="D84" s="9">
        <v>2175</v>
      </c>
      <c r="E84">
        <v>515</v>
      </c>
      <c r="F84">
        <v>80.84</v>
      </c>
    </row>
    <row r="85" spans="1:6">
      <c r="A85" s="13" t="s">
        <v>222</v>
      </c>
      <c r="B85">
        <v>30.4</v>
      </c>
      <c r="C85" s="9">
        <v>19554</v>
      </c>
      <c r="D85" s="9">
        <v>16759</v>
      </c>
      <c r="E85" s="9">
        <v>2795</v>
      </c>
      <c r="F85">
        <v>85.71</v>
      </c>
    </row>
    <row r="86" spans="1:6">
      <c r="A86" s="13" t="s">
        <v>223</v>
      </c>
      <c r="B86">
        <v>62.2</v>
      </c>
      <c r="C86" s="9">
        <v>44473</v>
      </c>
      <c r="D86" s="9">
        <v>38079</v>
      </c>
      <c r="E86" s="9">
        <v>6394</v>
      </c>
      <c r="F86">
        <v>85.62</v>
      </c>
    </row>
    <row r="87" spans="1:6">
      <c r="A87" s="13" t="s">
        <v>224</v>
      </c>
      <c r="B87">
        <v>5.6</v>
      </c>
      <c r="C87" s="9">
        <v>4292</v>
      </c>
      <c r="D87" s="9">
        <v>883</v>
      </c>
      <c r="E87" s="9">
        <v>3409</v>
      </c>
      <c r="F87">
        <v>20.58</v>
      </c>
    </row>
    <row r="88" spans="1:6">
      <c r="A88" s="13" t="s">
        <v>235</v>
      </c>
      <c r="B88">
        <v>0</v>
      </c>
      <c r="C88" s="9">
        <f>SUM(C2:C87)</f>
        <v>2081522</v>
      </c>
      <c r="D88" s="9">
        <f t="shared" ref="D88:E88" si="0">SUM(D2:D87)</f>
        <v>1830474</v>
      </c>
      <c r="E88" s="9">
        <f t="shared" si="0"/>
        <v>251048</v>
      </c>
      <c r="F88">
        <f>D88/C88</f>
        <v>0.87939209866626444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10" sqref="C10"/>
    </sheetView>
  </sheetViews>
  <sheetFormatPr baseColWidth="10" defaultRowHeight="15" x14ac:dyDescent="0"/>
  <cols>
    <col min="1" max="1" width="12.5" bestFit="1" customWidth="1"/>
    <col min="3" max="3" width="23.83203125" customWidth="1"/>
  </cols>
  <sheetData>
    <row r="1" spans="1:4">
      <c r="A1" t="s">
        <v>117</v>
      </c>
    </row>
    <row r="2" spans="1:4">
      <c r="A2">
        <v>2017</v>
      </c>
    </row>
    <row r="4" spans="1:4" s="4" customFormat="1">
      <c r="A4" s="4" t="s">
        <v>112</v>
      </c>
      <c r="B4" s="4" t="s">
        <v>113</v>
      </c>
      <c r="D4" s="4" t="s">
        <v>111</v>
      </c>
    </row>
    <row r="5" spans="1:4">
      <c r="A5" t="s">
        <v>109</v>
      </c>
      <c r="B5" t="s">
        <v>114</v>
      </c>
      <c r="D5" t="s">
        <v>110</v>
      </c>
    </row>
    <row r="6" spans="1:4">
      <c r="A6" t="s">
        <v>118</v>
      </c>
      <c r="B6" t="s">
        <v>119</v>
      </c>
      <c r="D6" t="s">
        <v>110</v>
      </c>
    </row>
    <row r="7" spans="1:4">
      <c r="A7" t="s">
        <v>115</v>
      </c>
      <c r="B7" t="s">
        <v>227</v>
      </c>
      <c r="D7" t="s">
        <v>116</v>
      </c>
    </row>
    <row r="8" spans="1:4">
      <c r="A8" t="s">
        <v>225</v>
      </c>
      <c r="B8" t="s">
        <v>226</v>
      </c>
      <c r="D8" t="s">
        <v>116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stateRankings</vt:lpstr>
      <vt:lpstr>demographics</vt:lpstr>
      <vt:lpstr>deed_counties</vt:lpstr>
      <vt:lpstr>deed_highspeed_counties</vt:lpstr>
      <vt:lpstr>source</vt:lpstr>
    </vt:vector>
  </TitlesOfParts>
  <Company>StarTribune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StarTribune StarTribune</dc:creator>
  <cp:lastModifiedBy>StarTribune StarTribune</cp:lastModifiedBy>
  <dcterms:created xsi:type="dcterms:W3CDTF">2017-09-12T14:45:24Z</dcterms:created>
  <dcterms:modified xsi:type="dcterms:W3CDTF">2017-09-13T20:00:10Z</dcterms:modified>
</cp:coreProperties>
</file>