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80" yWindow="320" windowWidth="29860" windowHeight="16960" activeTab="3"/>
  </bookViews>
  <sheets>
    <sheet name="Sheet1" sheetId="1" r:id="rId1"/>
    <sheet name="Sheet4" sheetId="4" r:id="rId2"/>
    <sheet name="Sheet2" sheetId="6" r:id="rId3"/>
    <sheet name="MAIN" sheetId="3" r:id="rId4"/>
    <sheet name="Sheet5" sheetId="5" r:id="rId5"/>
    <sheet name="Charter school analysis" sheetId="8" r:id="rId6"/>
  </sheets>
  <definedNames>
    <definedName name="_xlnm._FilterDatabase" localSheetId="3" hidden="1">MAIN!$A$1:$M$1626</definedName>
    <definedName name="FreelunchAnalysis1617" localSheetId="3">MAIN!$A$1:$L$1626</definedName>
    <definedName name="FreelunchAnalysis1617_1" localSheetId="3">MAIN!$A$1:$L$1626</definedName>
  </definedNames>
  <calcPr calcId="140001" concurrentCalc="0"/>
  <pivotCaches>
    <pivotCache cacheId="6" r:id="rId7"/>
    <pivotCache cacheId="7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8" l="1"/>
  <c r="D32" i="8"/>
  <c r="D30" i="8"/>
  <c r="D23" i="8"/>
  <c r="D24" i="8"/>
  <c r="D25" i="8"/>
  <c r="D26" i="8"/>
  <c r="D22" i="8"/>
  <c r="C4" i="8"/>
  <c r="C17" i="8"/>
  <c r="B4" i="8"/>
  <c r="B17" i="8"/>
  <c r="D16" i="8"/>
  <c r="C15" i="8"/>
  <c r="B15" i="8"/>
  <c r="D15" i="8"/>
  <c r="P6" i="6"/>
  <c r="P9" i="6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35" i="5"/>
  <c r="C35" i="5"/>
  <c r="D35" i="5"/>
  <c r="E35" i="5"/>
  <c r="F35" i="5"/>
  <c r="B36" i="5"/>
  <c r="C36" i="5"/>
  <c r="D36" i="5"/>
  <c r="E36" i="5"/>
  <c r="F36" i="5"/>
  <c r="F34" i="5"/>
  <c r="E34" i="5"/>
  <c r="D34" i="5"/>
  <c r="C34" i="5"/>
  <c r="B34" i="5"/>
  <c r="B21" i="5"/>
  <c r="C21" i="5"/>
  <c r="D21" i="5"/>
  <c r="E21" i="5"/>
  <c r="F21" i="5"/>
  <c r="B22" i="5"/>
  <c r="C22" i="5"/>
  <c r="D22" i="5"/>
  <c r="E22" i="5"/>
  <c r="F22" i="5"/>
  <c r="F20" i="5"/>
  <c r="E20" i="5"/>
  <c r="D20" i="5"/>
  <c r="C20" i="5"/>
  <c r="B20" i="5"/>
  <c r="C12" i="5"/>
  <c r="D12" i="5"/>
  <c r="E12" i="5"/>
  <c r="F12" i="5"/>
  <c r="F11" i="5"/>
  <c r="E11" i="5"/>
  <c r="D11" i="5"/>
  <c r="C11" i="5"/>
  <c r="B12" i="5"/>
  <c r="B11" i="5"/>
  <c r="R3" i="1"/>
  <c r="S3" i="1"/>
  <c r="T3" i="1"/>
  <c r="R4" i="1"/>
  <c r="S4" i="1"/>
  <c r="T4" i="1"/>
  <c r="R5" i="1"/>
  <c r="S5" i="1"/>
  <c r="T5" i="1"/>
  <c r="R6" i="1"/>
  <c r="S6" i="1"/>
  <c r="T6" i="1"/>
  <c r="T2" i="1"/>
  <c r="S2" i="1"/>
  <c r="R2" i="1"/>
  <c r="Q3" i="1"/>
  <c r="Q4" i="1"/>
  <c r="Q5" i="1"/>
  <c r="Q6" i="1"/>
  <c r="Q2" i="1"/>
</calcChain>
</file>

<file path=xl/connections.xml><?xml version="1.0" encoding="utf-8"?>
<connections xmlns="http://schemas.openxmlformats.org/spreadsheetml/2006/main">
  <connection id="1" name="FreelunchAnalysis1617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reelunchAnalysis161711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<sst xmlns="http://schemas.openxmlformats.org/spreadsheetml/2006/main" count="11697" uniqueCount="3672">
  <si>
    <t>DataYear</t>
  </si>
  <si>
    <t>Grade</t>
  </si>
  <si>
    <t>K12Enr</t>
  </si>
  <si>
    <t>FreeK12</t>
  </si>
  <si>
    <t>RedK12</t>
  </si>
  <si>
    <t>LEPIdentifiedK12</t>
  </si>
  <si>
    <t>LEPServedK12</t>
  </si>
  <si>
    <t>SPEK12</t>
  </si>
  <si>
    <t>HMLK12</t>
  </si>
  <si>
    <t>EC12Enr</t>
  </si>
  <si>
    <t>FreeEC12</t>
  </si>
  <si>
    <t>RedEC12</t>
  </si>
  <si>
    <t>LEPIdentifiedEC12</t>
  </si>
  <si>
    <t>LEPServedEC12</t>
  </si>
  <si>
    <t>SPEEC12</t>
  </si>
  <si>
    <t>HMLEC12</t>
  </si>
  <si>
    <t>16-17</t>
  </si>
  <si>
    <t>All Grades</t>
  </si>
  <si>
    <t>15-16</t>
  </si>
  <si>
    <t>14-15</t>
  </si>
  <si>
    <t>13-14</t>
  </si>
  <si>
    <t>12-13</t>
  </si>
  <si>
    <t>PctLunchK12</t>
  </si>
  <si>
    <t>PctLEPIdentified</t>
  </si>
  <si>
    <t>LEP Served Pct</t>
  </si>
  <si>
    <t>Special Ed</t>
  </si>
  <si>
    <t>schoolid</t>
  </si>
  <si>
    <t>schooltype</t>
  </si>
  <si>
    <t>location</t>
  </si>
  <si>
    <t>grades</t>
  </si>
  <si>
    <t>Enr1213</t>
  </si>
  <si>
    <t>Enr1314</t>
  </si>
  <si>
    <t>Enr1415</t>
  </si>
  <si>
    <t>Enr1516</t>
  </si>
  <si>
    <t>Enr1617</t>
  </si>
  <si>
    <t>0001-01-001</t>
  </si>
  <si>
    <t>AITKIN</t>
  </si>
  <si>
    <t>AITKIN SECONDARY</t>
  </si>
  <si>
    <t>Secondary (7-12)</t>
  </si>
  <si>
    <t>OUT STATE</t>
  </si>
  <si>
    <t>NO</t>
  </si>
  <si>
    <t>0001-01-002</t>
  </si>
  <si>
    <t>RIPPLESIDE ELEMENTARY</t>
  </si>
  <si>
    <t>Elementary (PK-6)</t>
  </si>
  <si>
    <t>PK-06</t>
  </si>
  <si>
    <t>0001-03-103</t>
  </si>
  <si>
    <t>MINNEAPOLIS</t>
  </si>
  <si>
    <t>ARMATAGE ELEMENTARY</t>
  </si>
  <si>
    <t>CORE CITIES</t>
  </si>
  <si>
    <t>yes</t>
  </si>
  <si>
    <t>PK-05</t>
  </si>
  <si>
    <t>0001-03-104</t>
  </si>
  <si>
    <t>LAKE HARRIET LOWER ELEMENTARY</t>
  </si>
  <si>
    <t>KG-03</t>
  </si>
  <si>
    <t>0001-03-105</t>
  </si>
  <si>
    <t>BANCROFT ELEMENTARY</t>
  </si>
  <si>
    <t>0001-03-106</t>
  </si>
  <si>
    <t>BARTON OPEN ELEMENTARY</t>
  </si>
  <si>
    <t>KG-08</t>
  </si>
  <si>
    <t>0001-03-107</t>
  </si>
  <si>
    <t>BETHUNE ELEMENTARY</t>
  </si>
  <si>
    <t>KG-05</t>
  </si>
  <si>
    <t>0001-03-110</t>
  </si>
  <si>
    <t>BURROUGHS ELEMENTARY</t>
  </si>
  <si>
    <t>0001-03-119</t>
  </si>
  <si>
    <t>FIELD EL</t>
  </si>
  <si>
    <t>Middle School (5-8)</t>
  </si>
  <si>
    <t>0001-03-121</t>
  </si>
  <si>
    <t>LAKE HARRIET UPPER</t>
  </si>
  <si>
    <t>0001-03-123</t>
  </si>
  <si>
    <t>HALE ELEMENTARY</t>
  </si>
  <si>
    <t>KG-04</t>
  </si>
  <si>
    <t>0001-03-130</t>
  </si>
  <si>
    <t>HIAWATHA ELEMENTARY</t>
  </si>
  <si>
    <t>PK-02</t>
  </si>
  <si>
    <t>0001-03-132</t>
  </si>
  <si>
    <t>HOWE ELEMENTARY</t>
  </si>
  <si>
    <t>0001-03-134</t>
  </si>
  <si>
    <t>LK NOKOMIS COMM-KEEWAYDIN CAMPUS</t>
  </si>
  <si>
    <t>0001-03-135</t>
  </si>
  <si>
    <t>KENNY ELEMENTARY</t>
  </si>
  <si>
    <t>0001-03-136</t>
  </si>
  <si>
    <t>KENWOOD ELEMENTARY</t>
  </si>
  <si>
    <t>0001-03-140</t>
  </si>
  <si>
    <t>LORING ELEMENTARY</t>
  </si>
  <si>
    <t>0001-03-144</t>
  </si>
  <si>
    <t>LYNDALE ELEMENTARY</t>
  </si>
  <si>
    <t>0001-03-151</t>
  </si>
  <si>
    <t>JENNY LIND ELEMENTARY</t>
  </si>
  <si>
    <t>0001-03-152</t>
  </si>
  <si>
    <t>NORTHROP ELEMENTARY</t>
  </si>
  <si>
    <t>0001-03-155</t>
  </si>
  <si>
    <t>PILLSBURY ELEMENTARY</t>
  </si>
  <si>
    <t>0001-03-156</t>
  </si>
  <si>
    <t>PRATT ELEMENTARY</t>
  </si>
  <si>
    <t>0001-03-160</t>
  </si>
  <si>
    <t>SEWARD ELEMENTARY</t>
  </si>
  <si>
    <t>0001-03-161</t>
  </si>
  <si>
    <t>SHERIDAN ELEMENTARY</t>
  </si>
  <si>
    <t>0001-03-165</t>
  </si>
  <si>
    <t>WAITE PARK ELEMENTARY</t>
  </si>
  <si>
    <t>0001-03-167</t>
  </si>
  <si>
    <t>LK NOKOMIS COMM-WENONAH CAMPUS</t>
  </si>
  <si>
    <t>KG-02</t>
  </si>
  <si>
    <t>0001-03-170</t>
  </si>
  <si>
    <t>WINDOM ELEMENTARY</t>
  </si>
  <si>
    <t>0001-03-175</t>
  </si>
  <si>
    <t>FOLWELL ARTS MAGNET</t>
  </si>
  <si>
    <t>PK-08</t>
  </si>
  <si>
    <t>0001-03-179</t>
  </si>
  <si>
    <t>JEFFERSON ELEMENTARY</t>
  </si>
  <si>
    <t>0001-03-180</t>
  </si>
  <si>
    <t>DOWLING ELEMENTARY</t>
  </si>
  <si>
    <t>0001-03-190</t>
  </si>
  <si>
    <t>ANDERSEN COMMUNITY</t>
  </si>
  <si>
    <t>0001-03-193</t>
  </si>
  <si>
    <t>SULLIVAN ELEMENTARY</t>
  </si>
  <si>
    <t>0001-03-215</t>
  </si>
  <si>
    <t>WEBSTER ELEMENTARY</t>
  </si>
  <si>
    <t>0001-03-216</t>
  </si>
  <si>
    <t>FAIR ELEMENTARY</t>
  </si>
  <si>
    <t>0001-03-225</t>
  </si>
  <si>
    <t>ANISHINABE ACADEMY</t>
  </si>
  <si>
    <t>0001-03-226</t>
  </si>
  <si>
    <t>MARCY OPEN ELEMENTARY</t>
  </si>
  <si>
    <t>0001-03-249</t>
  </si>
  <si>
    <t>BRYN MAWR ELEMENTARY</t>
  </si>
  <si>
    <t>0001-03-256</t>
  </si>
  <si>
    <t>GREEN CENTRAL PARK ELEMENTARY</t>
  </si>
  <si>
    <t>0001-03-260</t>
  </si>
  <si>
    <t>EMERSON ELEMENTARY</t>
  </si>
  <si>
    <t>0001-03-282</t>
  </si>
  <si>
    <t>LUCY LANEY @ CLEVELAND PARK ELEMENTARY</t>
  </si>
  <si>
    <t>0001-03-287</t>
  </si>
  <si>
    <t>HALL INTERNATIONAL</t>
  </si>
  <si>
    <t>0001-03-288</t>
  </si>
  <si>
    <t>NELLIE STONE JOHNSON EL</t>
  </si>
  <si>
    <t>0001-03-289</t>
  </si>
  <si>
    <t>WHITTIER INTERNATIONAL</t>
  </si>
  <si>
    <t>0001-03-291</t>
  </si>
  <si>
    <t>HMONG INTERNATIONAL ACADEMY</t>
  </si>
  <si>
    <t>0001-03-293</t>
  </si>
  <si>
    <t>CITYVIEW COMMUNITY</t>
  </si>
  <si>
    <t>0001-03-300</t>
  </si>
  <si>
    <t>ANTHONY MIDDLE</t>
  </si>
  <si>
    <t>0001-03-309</t>
  </si>
  <si>
    <t>ANWATIN MIDDLE COM &amp; SPANISH D I</t>
  </si>
  <si>
    <t>0001-03-316</t>
  </si>
  <si>
    <t>NORTHEAST MIDDLE</t>
  </si>
  <si>
    <t>0001-03-318</t>
  </si>
  <si>
    <t>OLSON MIDDLE</t>
  </si>
  <si>
    <t>0001-03-323</t>
  </si>
  <si>
    <t>RAMSEY MIDDLE</t>
  </si>
  <si>
    <t>0001-03-324</t>
  </si>
  <si>
    <t>SANFORD MIDDLE</t>
  </si>
  <si>
    <t>0001-03-327</t>
  </si>
  <si>
    <t>FRANKLIN MIDDLE</t>
  </si>
  <si>
    <t>0001-03-347</t>
  </si>
  <si>
    <t>FAIR SENIOR HIGH</t>
  </si>
  <si>
    <t>Senior High (9-12)</t>
  </si>
  <si>
    <t>0001-03-352</t>
  </si>
  <si>
    <t>EDISON SENIOR HIGH</t>
  </si>
  <si>
    <t>0001-03-354</t>
  </si>
  <si>
    <t>HENRY SENIOR HIGH</t>
  </si>
  <si>
    <t>0001-03-360</t>
  </si>
  <si>
    <t>ROOSEVELT SENIOR HIGH</t>
  </si>
  <si>
    <t>0001-03-362</t>
  </si>
  <si>
    <t>SOUTH SENIOR HIGH</t>
  </si>
  <si>
    <t>0001-03-363</t>
  </si>
  <si>
    <t>WELLSTONE INTERNATIONAL HIGH</t>
  </si>
  <si>
    <t>0001-03-364</t>
  </si>
  <si>
    <t>SOUTHWEST SENIOR HIGH</t>
  </si>
  <si>
    <t>0001-03-368</t>
  </si>
  <si>
    <t>WASHBURN SENIOR HIGH</t>
  </si>
  <si>
    <t>0001-03-375</t>
  </si>
  <si>
    <t>NORTH ACADEMY ARTS/COMMUNICATION</t>
  </si>
  <si>
    <t>0002-01-001</t>
  </si>
  <si>
    <t>HILL CITY</t>
  </si>
  <si>
    <t>HILL CITY ELEMENTARY</t>
  </si>
  <si>
    <t>PK-04</t>
  </si>
  <si>
    <t>0002-01-002</t>
  </si>
  <si>
    <t>HILL CITY MIDDLE</t>
  </si>
  <si>
    <t>0002-01-003</t>
  </si>
  <si>
    <t>HILL CITY SENIOR HIGH</t>
  </si>
  <si>
    <t>0004-01-010</t>
  </si>
  <si>
    <t>MCGREGOR</t>
  </si>
  <si>
    <t>MCGREGOR ELEMENTARY</t>
  </si>
  <si>
    <t>0004-01-040</t>
  </si>
  <si>
    <t>MCGREGOR SECONDARY</t>
  </si>
  <si>
    <t>0006-03-120</t>
  </si>
  <si>
    <t>SOUTH ST PAUL</t>
  </si>
  <si>
    <t>SOUTH ST PAUL SECONDARY</t>
  </si>
  <si>
    <t>SUBURBS</t>
  </si>
  <si>
    <t>0006-03-735</t>
  </si>
  <si>
    <t>LINCOLN CENTER ELEMENTARY</t>
  </si>
  <si>
    <t>0006-03-737</t>
  </si>
  <si>
    <t>KAPOSIA EDUCATION CENTER ELEMENTARY</t>
  </si>
  <si>
    <t>0011-01-001</t>
  </si>
  <si>
    <t>ANOKA-HENNEPIN</t>
  </si>
  <si>
    <t>ANOKA HIGH</t>
  </si>
  <si>
    <t>0011-01-002</t>
  </si>
  <si>
    <t>COON RAPIDS HIGH</t>
  </si>
  <si>
    <t>0011-01-003</t>
  </si>
  <si>
    <t>ANOKA MIDDLE SCHOOL FOR THE ARTS</t>
  </si>
  <si>
    <t>0011-01-004</t>
  </si>
  <si>
    <t>COON RAPIDS MIDDLE</t>
  </si>
  <si>
    <t>0011-01-006</t>
  </si>
  <si>
    <t>JACKSON MIDDLE</t>
  </si>
  <si>
    <t>0011-01-090</t>
  </si>
  <si>
    <t>NORTHDALE MIDDLE</t>
  </si>
  <si>
    <t>0011-01-091</t>
  </si>
  <si>
    <t>BLAINE HIGH</t>
  </si>
  <si>
    <t>0011-01-094</t>
  </si>
  <si>
    <t>ANDOVER HIGH</t>
  </si>
  <si>
    <t>0011-01-192</t>
  </si>
  <si>
    <t>CHAMPLIN PARK HIGH</t>
  </si>
  <si>
    <t>0011-01-193</t>
  </si>
  <si>
    <t>OAK VIEW MIDDLE</t>
  </si>
  <si>
    <t>0011-01-195</t>
  </si>
  <si>
    <t>ROOSEVELT MIDDLE</t>
  </si>
  <si>
    <t>0011-01-400</t>
  </si>
  <si>
    <t>ADAMS ELEMENTARY</t>
  </si>
  <si>
    <t>0011-01-402</t>
  </si>
  <si>
    <t>CROOKED LAKE ELEMENTARY</t>
  </si>
  <si>
    <t>0011-01-403</t>
  </si>
  <si>
    <t>FRANKLIN ELEMENTARY</t>
  </si>
  <si>
    <t>0011-01-404</t>
  </si>
  <si>
    <t>HAMILTON ELEMENTARY</t>
  </si>
  <si>
    <t>0011-01-405</t>
  </si>
  <si>
    <t>HOOVER ELEMENTARY</t>
  </si>
  <si>
    <t>0011-01-406</t>
  </si>
  <si>
    <t>0011-01-407</t>
  </si>
  <si>
    <t>JOHNSVILLE ELEMENTARY</t>
  </si>
  <si>
    <t>0011-01-408</t>
  </si>
  <si>
    <t>LINCOLN ELEMENTARY</t>
  </si>
  <si>
    <t>0011-01-410</t>
  </si>
  <si>
    <t>MADISON ELEMENTARY</t>
  </si>
  <si>
    <t>0011-01-411</t>
  </si>
  <si>
    <t>MCKINLEY ELEMENTARY</t>
  </si>
  <si>
    <t>0011-01-412</t>
  </si>
  <si>
    <t>MISSISSIPPI ELEMENTARY</t>
  </si>
  <si>
    <t>0011-01-413</t>
  </si>
  <si>
    <t>MONROE ELEMENTARY</t>
  </si>
  <si>
    <t>0011-01-414</t>
  </si>
  <si>
    <t>MORRIS BYE ELEMENTARY</t>
  </si>
  <si>
    <t>0011-01-417</t>
  </si>
  <si>
    <t>SAND CREEK ELEMENTARY</t>
  </si>
  <si>
    <t>0011-01-418</t>
  </si>
  <si>
    <t>UNIVERSITY ELEMENTARY</t>
  </si>
  <si>
    <t>0011-01-420</t>
  </si>
  <si>
    <t>WILSON ELEMENTARY</t>
  </si>
  <si>
    <t>0011-01-421</t>
  </si>
  <si>
    <t>EVERGREEN PARK ELEMENTARY</t>
  </si>
  <si>
    <t>0011-01-422</t>
  </si>
  <si>
    <t>EISENHOWER ELEMENTARY</t>
  </si>
  <si>
    <t>0011-01-423</t>
  </si>
  <si>
    <t>RAMSEY ELEMENTARY</t>
  </si>
  <si>
    <t>0011-01-424</t>
  </si>
  <si>
    <t>DAYTON ELEMENTARY</t>
  </si>
  <si>
    <t>0011-01-425</t>
  </si>
  <si>
    <t>OXBOW CREEK ELEMENTARY</t>
  </si>
  <si>
    <t>0011-01-426</t>
  </si>
  <si>
    <t>ANDOVER ELEMENTARY</t>
  </si>
  <si>
    <t>0011-01-427</t>
  </si>
  <si>
    <t>RUM RIVER ELEMENTARY</t>
  </si>
  <si>
    <t>0011-01-430</t>
  </si>
  <si>
    <t>CHAMPLIN/BROOKLYN PK ACD MATH ENSCI</t>
  </si>
  <si>
    <t>0012-01-164</t>
  </si>
  <si>
    <t>CENTENNIAL</t>
  </si>
  <si>
    <t>CENTENNIAL HIGH</t>
  </si>
  <si>
    <t>0012-01-166</t>
  </si>
  <si>
    <t>CENTENNIAL MIDDLE</t>
  </si>
  <si>
    <t>0012-01-510</t>
  </si>
  <si>
    <t>CENTENNIAL ELEMENTARY</t>
  </si>
  <si>
    <t>0012-01-511</t>
  </si>
  <si>
    <t>CENTERVILLE ELEMENTARY</t>
  </si>
  <si>
    <t>0012-01-512</t>
  </si>
  <si>
    <t>GOLDEN LAKE ELEMENTARY</t>
  </si>
  <si>
    <t>0012-01-513</t>
  </si>
  <si>
    <t>RICE LAKE ELEMENTARY</t>
  </si>
  <si>
    <t>0012-01-515</t>
  </si>
  <si>
    <t>BLUE HERON ELEMENTARY</t>
  </si>
  <si>
    <t>0013-01-016</t>
  </si>
  <si>
    <t>COLUMBIA HEIGHTS</t>
  </si>
  <si>
    <t>COLUMBIA HEIGHTS SENIOR HIGH</t>
  </si>
  <si>
    <t>0013-01-017</t>
  </si>
  <si>
    <t>COLUMBIA ACADEMY</t>
  </si>
  <si>
    <t>0013-01-515</t>
  </si>
  <si>
    <t>HIGHLAND ELEMENTARY</t>
  </si>
  <si>
    <t>0013-01-517</t>
  </si>
  <si>
    <t>NORTH PARK ELEMENTARY</t>
  </si>
  <si>
    <t>0013-01-520</t>
  </si>
  <si>
    <t>VALLEY VIEW ELEMENTARY</t>
  </si>
  <si>
    <t>0014-01-022</t>
  </si>
  <si>
    <t>FRIDLEY</t>
  </si>
  <si>
    <t>FRIDLEY SENIOR HIGH</t>
  </si>
  <si>
    <t>0014-01-023</t>
  </si>
  <si>
    <t>FRIDLEY MIDDLE</t>
  </si>
  <si>
    <t>0014-01-546</t>
  </si>
  <si>
    <t>HAYES ELEMENTARY</t>
  </si>
  <si>
    <t>0014-01-550</t>
  </si>
  <si>
    <t>STEVENSON ELEMENTARY</t>
  </si>
  <si>
    <t>0015-01-122</t>
  </si>
  <si>
    <t>ST FRANCIS</t>
  </si>
  <si>
    <t>ST FRANCIS HIGH</t>
  </si>
  <si>
    <t>0015-01-123</t>
  </si>
  <si>
    <t>ST FRANCIS MIDDLE</t>
  </si>
  <si>
    <t>0015-01-782</t>
  </si>
  <si>
    <t>ST FRANCIS ELEMENTARY</t>
  </si>
  <si>
    <t>0015-01-784</t>
  </si>
  <si>
    <t>CEDAR CREEK COMMUNITY</t>
  </si>
  <si>
    <t>0015-01-848</t>
  </si>
  <si>
    <t>EAST BETHEL COMMUNITY</t>
  </si>
  <si>
    <t>0016-01-045</t>
  </si>
  <si>
    <t>SPRING LAKE PARK</t>
  </si>
  <si>
    <t>SPRING LAKE PARK SENIOR HIGH</t>
  </si>
  <si>
    <t>0016-01-092</t>
  </si>
  <si>
    <t>WESTWOOD MIDDLE</t>
  </si>
  <si>
    <t>0016-01-772</t>
  </si>
  <si>
    <t>NORTHPOINT ELEMENTARY</t>
  </si>
  <si>
    <t>0016-01-773</t>
  </si>
  <si>
    <t>WESTWOOD INTERMEDIATE</t>
  </si>
  <si>
    <t>0016-01-774</t>
  </si>
  <si>
    <t>WOODCREST EL SPANISH IMMERSION</t>
  </si>
  <si>
    <t>0016-01-775</t>
  </si>
  <si>
    <t>PARK TERRACE ELEMENTARY</t>
  </si>
  <si>
    <t>0016-01-787</t>
  </si>
  <si>
    <t>ELEMENTARY LIGHTHOUSE</t>
  </si>
  <si>
    <t>0016-01-788</t>
  </si>
  <si>
    <t>SECONDARY LIGHTHOUSE</t>
  </si>
  <si>
    <t>0022-01-003</t>
  </si>
  <si>
    <t>DETROIT LAKES</t>
  </si>
  <si>
    <t>DETROIT LAKES SENIOR HIGH</t>
  </si>
  <si>
    <t>0022-01-004</t>
  </si>
  <si>
    <t>DETROIT LAKES MIDDLE</t>
  </si>
  <si>
    <t>0022-01-010</t>
  </si>
  <si>
    <t>ROSSMAN ELEMENTARY</t>
  </si>
  <si>
    <t>0022-01-060</t>
  </si>
  <si>
    <t>ROOSEVELT ELEMENTARY</t>
  </si>
  <si>
    <t>0023-01-010</t>
  </si>
  <si>
    <t>FRAZEE-VERGAS</t>
  </si>
  <si>
    <t>FRAZEE ELEMENTARY</t>
  </si>
  <si>
    <t>0023-01-020</t>
  </si>
  <si>
    <t>FRAZEE SECONDARY</t>
  </si>
  <si>
    <t>0025-01-070</t>
  </si>
  <si>
    <t>PINE POINT</t>
  </si>
  <si>
    <t>PINE POINT ELEMENTARY</t>
  </si>
  <si>
    <t>0031-01-015</t>
  </si>
  <si>
    <t>BEMIDJI</t>
  </si>
  <si>
    <t>BEMIDJI MIDDLE</t>
  </si>
  <si>
    <t>0031-01-016</t>
  </si>
  <si>
    <t>NORTHERN ELEMENTARY</t>
  </si>
  <si>
    <t>0031-01-020</t>
  </si>
  <si>
    <t>BEMIDJI SENIOR HIGH</t>
  </si>
  <si>
    <t>0031-01-030</t>
  </si>
  <si>
    <t>PAUL BUNYAN CENTER</t>
  </si>
  <si>
    <t>KG-KG</t>
  </si>
  <si>
    <t>0031-01-040</t>
  </si>
  <si>
    <t>J.W. SMITH ELEMENTARY</t>
  </si>
  <si>
    <t>0031-01-050</t>
  </si>
  <si>
    <t>CENTRAL ELEMENTARY</t>
  </si>
  <si>
    <t>0031-01-060</t>
  </si>
  <si>
    <t>0031-01-080</t>
  </si>
  <si>
    <t>SOLWAY ELEMENTARY</t>
  </si>
  <si>
    <t>0031-01-100</t>
  </si>
  <si>
    <t>HORACE MAY ELEMENTARY</t>
  </si>
  <si>
    <t>0032-01-010</t>
  </si>
  <si>
    <t>BLACKDUCK</t>
  </si>
  <si>
    <t>BLACKDUCK ELEMENTARY</t>
  </si>
  <si>
    <t>0032-01-020</t>
  </si>
  <si>
    <t>BLACKDUCK SECONDARY</t>
  </si>
  <si>
    <t>0036-01-010</t>
  </si>
  <si>
    <t>KELLIHER</t>
  </si>
  <si>
    <t>KELLIHER ELEMENTARY</t>
  </si>
  <si>
    <t>0036-01-020</t>
  </si>
  <si>
    <t>KELLIHER SECONDARY</t>
  </si>
  <si>
    <t>0038-01-010</t>
  </si>
  <si>
    <t>RED LAKE</t>
  </si>
  <si>
    <t>RED LAKE ELEMENTARY</t>
  </si>
  <si>
    <t>0038-01-011</t>
  </si>
  <si>
    <t>RED LAKE EARLY CHILDHOOD CENTER</t>
  </si>
  <si>
    <t>PK-KG</t>
  </si>
  <si>
    <t>0038-01-020</t>
  </si>
  <si>
    <t>PONEMAH ELEMENTARY</t>
  </si>
  <si>
    <t>0038-01-030</t>
  </si>
  <si>
    <t>RED LAKE SECONDARY</t>
  </si>
  <si>
    <t>0038-01-040</t>
  </si>
  <si>
    <t>RED LAKE MIDDLE</t>
  </si>
  <si>
    <t>0047-01-001</t>
  </si>
  <si>
    <t>SAUK RAPIDS-RICE</t>
  </si>
  <si>
    <t>SAUK RAPIDS-RICE SENIOR HIGH</t>
  </si>
  <si>
    <t>0047-01-003</t>
  </si>
  <si>
    <t>MISSISSIPPI HEIGHTS ELEMENTARY</t>
  </si>
  <si>
    <t>0047-01-006</t>
  </si>
  <si>
    <t>RICE ELEMENTARY</t>
  </si>
  <si>
    <t>0047-01-007</t>
  </si>
  <si>
    <t>PLEASANT VIEW ELEMENTARY</t>
  </si>
  <si>
    <t>0047-01-009</t>
  </si>
  <si>
    <t>SAUK RAPIDS-RICE MIDDLE</t>
  </si>
  <si>
    <t>0051-01-010</t>
  </si>
  <si>
    <t>FOLEY</t>
  </si>
  <si>
    <t>FOLEY ELEMENTARY</t>
  </si>
  <si>
    <t>PK-03</t>
  </si>
  <si>
    <t>0051-01-020</t>
  </si>
  <si>
    <t>FOLEY SENIOR HIGH</t>
  </si>
  <si>
    <t>0051-01-030</t>
  </si>
  <si>
    <t>FOLEY INTERMEDIATE ELEMENTARY</t>
  </si>
  <si>
    <t>0075-01-010</t>
  </si>
  <si>
    <t>ST CLAIR</t>
  </si>
  <si>
    <t>ST CLAIR ELEMENTARY</t>
  </si>
  <si>
    <t>0075-01-020</t>
  </si>
  <si>
    <t>ST CLAIR SECONDARY</t>
  </si>
  <si>
    <t>0077-01-010</t>
  </si>
  <si>
    <t>MANKATO</t>
  </si>
  <si>
    <t>KENNEDY ELEMENTARY</t>
  </si>
  <si>
    <t>0077-01-020</t>
  </si>
  <si>
    <t>0077-01-030</t>
  </si>
  <si>
    <t>0077-01-040</t>
  </si>
  <si>
    <t>0077-01-050</t>
  </si>
  <si>
    <t>0077-01-060</t>
  </si>
  <si>
    <t>BRIDGES COMMUNITY ELEMENTARY</t>
  </si>
  <si>
    <t>0077-01-070</t>
  </si>
  <si>
    <t>ROSA PARKS ELEMENTARY</t>
  </si>
  <si>
    <t>0077-01-080</t>
  </si>
  <si>
    <t>WASHINGTON ELEMENTARY</t>
  </si>
  <si>
    <t>0077-01-090</t>
  </si>
  <si>
    <t>KG-06</t>
  </si>
  <si>
    <t>0077-01-130</t>
  </si>
  <si>
    <t>MANKATO WEST SENIOR HIGH</t>
  </si>
  <si>
    <t>0077-01-150</t>
  </si>
  <si>
    <t>EAGLE LAKE ELEMENTARY</t>
  </si>
  <si>
    <t>0077-01-160</t>
  </si>
  <si>
    <t>MANKATO EAST SENIOR HIGH</t>
  </si>
  <si>
    <t>0077-01-190</t>
  </si>
  <si>
    <t>DAKOTA MEADOWS MIDDLE</t>
  </si>
  <si>
    <t>0077-01-200</t>
  </si>
  <si>
    <t>MANKATO EAST JR</t>
  </si>
  <si>
    <t>Junior High (7-8 or 7-9)</t>
  </si>
  <si>
    <t>0081-01-010</t>
  </si>
  <si>
    <t>COMFREY</t>
  </si>
  <si>
    <t>COMFREY ELEMENTARY</t>
  </si>
  <si>
    <t>0081-01-020</t>
  </si>
  <si>
    <t>COMFREY SECONDARY</t>
  </si>
  <si>
    <t>0084-01-010</t>
  </si>
  <si>
    <t>SLEEPY EYE</t>
  </si>
  <si>
    <t>SLEEPY EYE ELEMENTARY</t>
  </si>
  <si>
    <t>0084-01-020</t>
  </si>
  <si>
    <t>SLEEPY EYE SECONDARY</t>
  </si>
  <si>
    <t>0085-01-001</t>
  </si>
  <si>
    <t>SPRINGFIELD</t>
  </si>
  <si>
    <t>SPRINGFIELD SECONDARY</t>
  </si>
  <si>
    <t>0085-01-002</t>
  </si>
  <si>
    <t>SPRINGFIELD ELEMENTARY</t>
  </si>
  <si>
    <t>0088-01-020</t>
  </si>
  <si>
    <t>NEW ULM</t>
  </si>
  <si>
    <t>0088-01-030</t>
  </si>
  <si>
    <t>0088-01-050</t>
  </si>
  <si>
    <t>NEW ULM HIGH</t>
  </si>
  <si>
    <t>0091-01-001</t>
  </si>
  <si>
    <t>BARNUM</t>
  </si>
  <si>
    <t>BARNUM ELEMENTARY</t>
  </si>
  <si>
    <t>0091-01-002</t>
  </si>
  <si>
    <t>BARNUM SECONDARY</t>
  </si>
  <si>
    <t>0093-01-001</t>
  </si>
  <si>
    <t>CARLTON</t>
  </si>
  <si>
    <t>CARLTON SECONDARY</t>
  </si>
  <si>
    <t>0093-01-002</t>
  </si>
  <si>
    <t>SOUTH TERRACE ELEMENTARY</t>
  </si>
  <si>
    <t>0094-01-101</t>
  </si>
  <si>
    <t>CLOQUET</t>
  </si>
  <si>
    <t>CHURCHILL ELEMENTARY</t>
  </si>
  <si>
    <t>0094-01-105</t>
  </si>
  <si>
    <t>0094-01-201</t>
  </si>
  <si>
    <t>CLOQUET MIDDLE</t>
  </si>
  <si>
    <t>0094-01-202</t>
  </si>
  <si>
    <t>CLOQUET SENIOR</t>
  </si>
  <si>
    <t>0095-01-010</t>
  </si>
  <si>
    <t>CROMWELL-WRIGHT</t>
  </si>
  <si>
    <t>CROMWELL-WRIGHT ELEMENTARY</t>
  </si>
  <si>
    <t>0095-01-020</t>
  </si>
  <si>
    <t>CROMWELL-WRIGHT SECONDARY</t>
  </si>
  <si>
    <t>0097-01-010</t>
  </si>
  <si>
    <t>MOOSE LAKE</t>
  </si>
  <si>
    <t>MOOSE LAKE SECONDARY</t>
  </si>
  <si>
    <t>0097-01-020</t>
  </si>
  <si>
    <t>MOOSE LAKE ELEMENTARY</t>
  </si>
  <si>
    <t>0099-01-001</t>
  </si>
  <si>
    <t>ESKO</t>
  </si>
  <si>
    <t>LINCOLN SECONDARY</t>
  </si>
  <si>
    <t>0099-01-030</t>
  </si>
  <si>
    <t>WINTERQUIST ELEMENTARY</t>
  </si>
  <si>
    <t>0100-01-001</t>
  </si>
  <si>
    <t>WRENSHALL</t>
  </si>
  <si>
    <t>WRENSHALL ELEMENTARY</t>
  </si>
  <si>
    <t>0100-01-002</t>
  </si>
  <si>
    <t>WRENSHALL SECONDARY</t>
  </si>
  <si>
    <t>0108-01-020</t>
  </si>
  <si>
    <t>CENTRAL</t>
  </si>
  <si>
    <t>CENTRAL SENIOR HIGH</t>
  </si>
  <si>
    <t>0108-01-030</t>
  </si>
  <si>
    <t>CENTRAL MIDDLE</t>
  </si>
  <si>
    <t>0108-01-040</t>
  </si>
  <si>
    <t>0110-01-110</t>
  </si>
  <si>
    <t>WACONIA</t>
  </si>
  <si>
    <t>SOUTHVIEW ELEMENTARY</t>
  </si>
  <si>
    <t>0110-01-120</t>
  </si>
  <si>
    <t>BAYVIEW ELEMENTARY</t>
  </si>
  <si>
    <t>0110-01-220</t>
  </si>
  <si>
    <t>CLEARWATER MIDDLE</t>
  </si>
  <si>
    <t>0110-01-310</t>
  </si>
  <si>
    <t>WACONIA SENIOR HIGH</t>
  </si>
  <si>
    <t>0111-01-837</t>
  </si>
  <si>
    <t>WATERTOWN-MAYER</t>
  </si>
  <si>
    <t>WATERTOWN-MAYER PRIMARY</t>
  </si>
  <si>
    <t>0111-01-839</t>
  </si>
  <si>
    <t>WATERTOWN-MAYER ELEMENTARY</t>
  </si>
  <si>
    <t>0111-01-841</t>
  </si>
  <si>
    <t>WATERTOWN-MAYER MIDDLE</t>
  </si>
  <si>
    <t>0111-01-842</t>
  </si>
  <si>
    <t>WATERTOWN MAYER HIGH</t>
  </si>
  <si>
    <t>0112-01-060</t>
  </si>
  <si>
    <t>EASTERN CARVER COUNTY</t>
  </si>
  <si>
    <t>CHASKA HIGH</t>
  </si>
  <si>
    <t>0112-01-061</t>
  </si>
  <si>
    <t>CHASKA MIDDLE SCHOOL EAST</t>
  </si>
  <si>
    <t>0112-01-062</t>
  </si>
  <si>
    <t>CHASKA MIDDLE SCHOOL WEST</t>
  </si>
  <si>
    <t>0112-01-063</t>
  </si>
  <si>
    <t>PIONEER RIDGE MIDDLE</t>
  </si>
  <si>
    <t>0112-01-064</t>
  </si>
  <si>
    <t>CHANHASSEN HIGH</t>
  </si>
  <si>
    <t>0112-01-501</t>
  </si>
  <si>
    <t>LA ACADEMIA</t>
  </si>
  <si>
    <t>0112-01-505</t>
  </si>
  <si>
    <t>CHASKA ELEMENTARY</t>
  </si>
  <si>
    <t>0112-01-506</t>
  </si>
  <si>
    <t>CHANHASSEN ELEMENTARY</t>
  </si>
  <si>
    <t>0112-01-507</t>
  </si>
  <si>
    <t>EAST UNION ELEMENTARY</t>
  </si>
  <si>
    <t>0112-01-509</t>
  </si>
  <si>
    <t>KINDERGARTEN CENTER</t>
  </si>
  <si>
    <t>0112-01-510</t>
  </si>
  <si>
    <t>BLUFF CREEK ELEMENTARY</t>
  </si>
  <si>
    <t>0112-01-511</t>
  </si>
  <si>
    <t>CLOVER RIDGE ELEMENTARY</t>
  </si>
  <si>
    <t>0112-01-512</t>
  </si>
  <si>
    <t>VICTORIA ELEMENTARY</t>
  </si>
  <si>
    <t>0112-01-513</t>
  </si>
  <si>
    <t>JONATHAN ELEMENTARY</t>
  </si>
  <si>
    <t>0113-01-010</t>
  </si>
  <si>
    <t>WALKER-HACKENSACK-AKELEY</t>
  </si>
  <si>
    <t>W.H.A. ELEMENTARY</t>
  </si>
  <si>
    <t>0113-01-020</t>
  </si>
  <si>
    <t>WALKER-HACKENSACK-AKELEY SECONDARY</t>
  </si>
  <si>
    <t>0115-01-010</t>
  </si>
  <si>
    <t>CASS LAKE-BENA</t>
  </si>
  <si>
    <t>CASS LAKE-BENA ELEMENTARY</t>
  </si>
  <si>
    <t>0115-01-020</t>
  </si>
  <si>
    <t>CASS LAKE-BENA MIDDLE</t>
  </si>
  <si>
    <t>0115-01-030</t>
  </si>
  <si>
    <t>CASS LAKE-BENA SECONDARY</t>
  </si>
  <si>
    <t>0116-01-010</t>
  </si>
  <si>
    <t>PILLAGER</t>
  </si>
  <si>
    <t>PILLAGER ELEMENTARY</t>
  </si>
  <si>
    <t>0116-01-020</t>
  </si>
  <si>
    <t>PILLAGER SENIOR HIGH</t>
  </si>
  <si>
    <t>0116-01-040</t>
  </si>
  <si>
    <t>PILLAGER MIDDLE</t>
  </si>
  <si>
    <t>0118-01-010</t>
  </si>
  <si>
    <t>NORTHLAND COMMUNITY</t>
  </si>
  <si>
    <t>REMER ELEMENTARY</t>
  </si>
  <si>
    <t>0118-01-020</t>
  </si>
  <si>
    <t>NORTHLAND SECONDARY</t>
  </si>
  <si>
    <t>0129-01-010</t>
  </si>
  <si>
    <t>MONTEVIDEO</t>
  </si>
  <si>
    <t>0129-01-020</t>
  </si>
  <si>
    <t>SANFORD EDUCATION CENTER</t>
  </si>
  <si>
    <t>0129-01-030</t>
  </si>
  <si>
    <t>MONTEVIDEO MIDDLE</t>
  </si>
  <si>
    <t>0129-01-040</t>
  </si>
  <si>
    <t>MONTEVIDEO SENIOR HIGH</t>
  </si>
  <si>
    <t>0138-01-020</t>
  </si>
  <si>
    <t>NORTH BRANCH</t>
  </si>
  <si>
    <t>NORTH BRANCH MIDDLE</t>
  </si>
  <si>
    <t>0138-01-030</t>
  </si>
  <si>
    <t>NORTH BRANCH SENIOR HIGH</t>
  </si>
  <si>
    <t>0138-01-045</t>
  </si>
  <si>
    <t>SUNRISE RIVER ELEMENTARY</t>
  </si>
  <si>
    <t>0139-01-010</t>
  </si>
  <si>
    <t>RUSH CITY</t>
  </si>
  <si>
    <t>C.E. JACOBSON ELEMENTARY</t>
  </si>
  <si>
    <t>0139-01-020</t>
  </si>
  <si>
    <t>RUSH CITY SECONDARY</t>
  </si>
  <si>
    <t>0146-01-010</t>
  </si>
  <si>
    <t>BARNESVILLE</t>
  </si>
  <si>
    <t>BARNESVILLE ELEMENTARY</t>
  </si>
  <si>
    <t>0146-01-040</t>
  </si>
  <si>
    <t>BARNESVILLE SECONDARY</t>
  </si>
  <si>
    <t>0150-01-010</t>
  </si>
  <si>
    <t>HAWLEY</t>
  </si>
  <si>
    <t>HAWLEY ELEMENTARY</t>
  </si>
  <si>
    <t>0150-01-011</t>
  </si>
  <si>
    <t>SPRING PRAIRIE ELEMENTARY</t>
  </si>
  <si>
    <t>0150-01-020</t>
  </si>
  <si>
    <t>HAWLEY SECONDARY</t>
  </si>
  <si>
    <t>0152-01-085</t>
  </si>
  <si>
    <t>MOORHEAD</t>
  </si>
  <si>
    <t>PROBSTFIELD ELEMENTARY</t>
  </si>
  <si>
    <t>0152-01-187</t>
  </si>
  <si>
    <t>R. ASP ELEMENTARY</t>
  </si>
  <si>
    <t>0152-01-188</t>
  </si>
  <si>
    <t>ELLEN HOPKINS ELEMENTARY</t>
  </si>
  <si>
    <t>0152-01-189</t>
  </si>
  <si>
    <t>S.G.REINERTSEN ELEMENTARY</t>
  </si>
  <si>
    <t>0152-01-380</t>
  </si>
  <si>
    <t>HORIZON MIDDLE</t>
  </si>
  <si>
    <t>0152-01-382</t>
  </si>
  <si>
    <t>MOORHEAD HIGH</t>
  </si>
  <si>
    <t>0162-01-010</t>
  </si>
  <si>
    <t>BAGLEY</t>
  </si>
  <si>
    <t>BAGLEY ELEMENTARY</t>
  </si>
  <si>
    <t>0162-01-020</t>
  </si>
  <si>
    <t>BAGLEY SECONDARY</t>
  </si>
  <si>
    <t>0166-01-040</t>
  </si>
  <si>
    <t>COOK COUNTY</t>
  </si>
  <si>
    <t>COOK COUNTY MIDDLE</t>
  </si>
  <si>
    <t>0166-01-050</t>
  </si>
  <si>
    <t>COOK COUNTY SENIOR HIGH</t>
  </si>
  <si>
    <t>0166-01-060</t>
  </si>
  <si>
    <t>SAWTOOTH MOUNTAIN ELEMENTARY</t>
  </si>
  <si>
    <t>0173-01-010</t>
  </si>
  <si>
    <t>MOUNTAIN LAKE</t>
  </si>
  <si>
    <t>MOUNTAIN LAKE ELEMENTARY</t>
  </si>
  <si>
    <t>0173-01-020</t>
  </si>
  <si>
    <t>MOUNTAIN LAKE SECONDARY</t>
  </si>
  <si>
    <t>0177-01-030</t>
  </si>
  <si>
    <t>WINDOM</t>
  </si>
  <si>
    <t>WINFAIR ELEMENTARY</t>
  </si>
  <si>
    <t>0177-01-050</t>
  </si>
  <si>
    <t>WINDOM SENIOR HIGH</t>
  </si>
  <si>
    <t>0177-01-060</t>
  </si>
  <si>
    <t>WINDOM MIDDLE</t>
  </si>
  <si>
    <t>0181-01-004</t>
  </si>
  <si>
    <t>BRAINERD</t>
  </si>
  <si>
    <t>BAXTER ELEMENTARY</t>
  </si>
  <si>
    <t>0181-01-008</t>
  </si>
  <si>
    <t>GARFIELD ELEMENTARY</t>
  </si>
  <si>
    <t>0181-01-009</t>
  </si>
  <si>
    <t>HARRISON ELEMENTARY</t>
  </si>
  <si>
    <t>0181-01-011</t>
  </si>
  <si>
    <t>LOWELL ELEMENTARY</t>
  </si>
  <si>
    <t>0181-01-012</t>
  </si>
  <si>
    <t>RIVERSIDE ELEMENTARY</t>
  </si>
  <si>
    <t>0181-01-014</t>
  </si>
  <si>
    <t>BRAINERD SENIOR HIGH</t>
  </si>
  <si>
    <t>0181-01-015</t>
  </si>
  <si>
    <t>NISSWA ELEMENTARY</t>
  </si>
  <si>
    <t>0181-01-022</t>
  </si>
  <si>
    <t>FORESTVIEW MIDDLE</t>
  </si>
  <si>
    <t>0182-01-001</t>
  </si>
  <si>
    <t>CROSBY-IRONTON</t>
  </si>
  <si>
    <t>CROSBY-IRONTON SECONDARY</t>
  </si>
  <si>
    <t>0182-01-006</t>
  </si>
  <si>
    <t>CUYUNA RANGE ELEMENTARY</t>
  </si>
  <si>
    <t>0186-01-010</t>
  </si>
  <si>
    <t>PEQUOT LAKES</t>
  </si>
  <si>
    <t>EAGLE VIEW ELEMENTARY</t>
  </si>
  <si>
    <t>0186-01-015</t>
  </si>
  <si>
    <t>PEQUOT LAKES MIDDLE</t>
  </si>
  <si>
    <t>0186-01-020</t>
  </si>
  <si>
    <t>PEQUOT LAKES SENIOR HIGH</t>
  </si>
  <si>
    <t>0191-01-014</t>
  </si>
  <si>
    <t>BURNSVILLE</t>
  </si>
  <si>
    <t>BURNSVILLE SENIOR HIGH</t>
  </si>
  <si>
    <t>0191-01-015</t>
  </si>
  <si>
    <t>METCALF JUNIOR HIGH</t>
  </si>
  <si>
    <t>0191-01-066</t>
  </si>
  <si>
    <t>EAGLE RIDGE JUNIOR HIGH</t>
  </si>
  <si>
    <t>0191-01-085</t>
  </si>
  <si>
    <t>NICOLLET JUNIOR HIGH</t>
  </si>
  <si>
    <t>0191-01-482</t>
  </si>
  <si>
    <t>GIDEON POND ELEMENTARY</t>
  </si>
  <si>
    <t>0191-01-483</t>
  </si>
  <si>
    <t>EDWARD NEILL ELEMENTARY</t>
  </si>
  <si>
    <t>0191-01-484</t>
  </si>
  <si>
    <t>M.W. SAVAGE ELEMENTARY</t>
  </si>
  <si>
    <t>0191-01-485</t>
  </si>
  <si>
    <t>SIOUX TRAIL ELEMENTARY</t>
  </si>
  <si>
    <t>0191-01-486</t>
  </si>
  <si>
    <t>VISTA VIEW ELEMENTARY</t>
  </si>
  <si>
    <t>0191-01-487</t>
  </si>
  <si>
    <t>WILLIAM BYRNE ELEMENTARY</t>
  </si>
  <si>
    <t>0191-01-488</t>
  </si>
  <si>
    <t>RAHN ELEMENTARY</t>
  </si>
  <si>
    <t>0191-01-489</t>
  </si>
  <si>
    <t>SKY OAKS ELEMENTARY</t>
  </si>
  <si>
    <t>0191-01-490</t>
  </si>
  <si>
    <t>HIDDEN VALLEY ELEMENTARY</t>
  </si>
  <si>
    <t>0191-01-491</t>
  </si>
  <si>
    <t>HARRIET BISHOP ELEMENTARY</t>
  </si>
  <si>
    <t>0192-01-010</t>
  </si>
  <si>
    <t>FARMINGTON</t>
  </si>
  <si>
    <t>FARMINGTON ELEMENTARY</t>
  </si>
  <si>
    <t>0192-01-020</t>
  </si>
  <si>
    <t>FARMINGTON HIGH</t>
  </si>
  <si>
    <t>0192-01-030</t>
  </si>
  <si>
    <t>LEVI P. DODGE MIDDLE</t>
  </si>
  <si>
    <t>0192-01-040</t>
  </si>
  <si>
    <t>NORTH TRAIL ELEMENTARY</t>
  </si>
  <si>
    <t>0192-01-060</t>
  </si>
  <si>
    <t>ROBERT BOECKMAN MIDDLE</t>
  </si>
  <si>
    <t>0192-01-080</t>
  </si>
  <si>
    <t>MEADOWVIEW ELEMENTARY</t>
  </si>
  <si>
    <t>0192-01-100</t>
  </si>
  <si>
    <t>RIVERVIEW ELEMENTARY</t>
  </si>
  <si>
    <t>0192-01-155</t>
  </si>
  <si>
    <t>GATEWAY ACADEMY</t>
  </si>
  <si>
    <t>0192-01-621</t>
  </si>
  <si>
    <t>AKIN ROAD ELEMENTARY</t>
  </si>
  <si>
    <t>0194-01-028</t>
  </si>
  <si>
    <t>LAKEVILLE</t>
  </si>
  <si>
    <t>LAKEVILLE NORTH HIGH</t>
  </si>
  <si>
    <t>0194-01-040</t>
  </si>
  <si>
    <t>LAKEVILLE SOUTH HIGH</t>
  </si>
  <si>
    <t>0194-01-089</t>
  </si>
  <si>
    <t>MCGUIRE MIDDLE</t>
  </si>
  <si>
    <t>0194-01-104</t>
  </si>
  <si>
    <t>KENWOOD TRAIL MIDDLE</t>
  </si>
  <si>
    <t>0194-01-105</t>
  </si>
  <si>
    <t>CENTURY MIDDLE</t>
  </si>
  <si>
    <t>0194-01-591</t>
  </si>
  <si>
    <t>0194-01-592</t>
  </si>
  <si>
    <t>HUDDLESTON ELEMENTARY</t>
  </si>
  <si>
    <t>0194-01-593</t>
  </si>
  <si>
    <t>ORCHARD LAKE ELEMENTARY</t>
  </si>
  <si>
    <t>0194-01-595</t>
  </si>
  <si>
    <t>LAKE MARION ELEMENTARY</t>
  </si>
  <si>
    <t>0194-01-596</t>
  </si>
  <si>
    <t>CHERRY VIEW ELEMENTARY</t>
  </si>
  <si>
    <t>0194-01-597</t>
  </si>
  <si>
    <t>LAKEVIEW ELEMENTARY</t>
  </si>
  <si>
    <t>0194-01-598</t>
  </si>
  <si>
    <t>EASTVIEW ELEMENTARY</t>
  </si>
  <si>
    <t>0194-01-599</t>
  </si>
  <si>
    <t>OAK HILLS ELEMENTARY</t>
  </si>
  <si>
    <t>0195-01-010</t>
  </si>
  <si>
    <t>RANDOLPH</t>
  </si>
  <si>
    <t>RANDOLPH ELEMENTARY</t>
  </si>
  <si>
    <t>0195-01-020</t>
  </si>
  <si>
    <t>RANDOLPH SECONDARY</t>
  </si>
  <si>
    <t>0196-01-025</t>
  </si>
  <si>
    <t>ROSEMOUNT-APPLE VALLEY-EAGAN</t>
  </si>
  <si>
    <t>DAKOTA HILLS MIDDLE</t>
  </si>
  <si>
    <t>0196-01-032</t>
  </si>
  <si>
    <t>BLACK HAWK MIDDLE</t>
  </si>
  <si>
    <t>0196-01-038</t>
  </si>
  <si>
    <t>ROSEMOUNT SENIOR HIGH</t>
  </si>
  <si>
    <t>0196-01-039</t>
  </si>
  <si>
    <t>ROSEMOUNT MIDDLE</t>
  </si>
  <si>
    <t>0196-01-041</t>
  </si>
  <si>
    <t>EAGAN SENIOR HIGH</t>
  </si>
  <si>
    <t>0196-01-060</t>
  </si>
  <si>
    <t>SCHOOL OF ENVIRONMENTAL STUDIES</t>
  </si>
  <si>
    <t>0196-01-086</t>
  </si>
  <si>
    <t>FALCON RIDGE MIDDLE</t>
  </si>
  <si>
    <t>0196-01-088</t>
  </si>
  <si>
    <t>EASTVIEW SENIOR HIGH</t>
  </si>
  <si>
    <t>0196-01-093</t>
  </si>
  <si>
    <t>SCOTT HIGHLANDS MIDDLE</t>
  </si>
  <si>
    <t>0196-01-097</t>
  </si>
  <si>
    <t>APPLE VALLEY SENIOR HIGH</t>
  </si>
  <si>
    <t>0196-01-098</t>
  </si>
  <si>
    <t>VALLEY MIDDLE</t>
  </si>
  <si>
    <t>0196-01-705</t>
  </si>
  <si>
    <t>ROSEMOUNT ELEMENTARY</t>
  </si>
  <si>
    <t>0196-01-706</t>
  </si>
  <si>
    <t>NORTHVIEW ELEMENTARY</t>
  </si>
  <si>
    <t>0196-01-707</t>
  </si>
  <si>
    <t>WESTVIEW ELEMENTARY</t>
  </si>
  <si>
    <t>0196-01-708</t>
  </si>
  <si>
    <t>0196-01-709</t>
  </si>
  <si>
    <t>PARKVIEW ELEMENTARY</t>
  </si>
  <si>
    <t>0196-01-710</t>
  </si>
  <si>
    <t>DIAMOND PATH ELEMENTARY</t>
  </si>
  <si>
    <t>0196-01-711</t>
  </si>
  <si>
    <t>GREENLEAF ELEMENTARY</t>
  </si>
  <si>
    <t>0196-01-712</t>
  </si>
  <si>
    <t>CEDAR PARK ELEMENTARY</t>
  </si>
  <si>
    <t>0196-01-713</t>
  </si>
  <si>
    <t>THOMAS LAKE ELEMENTARY</t>
  </si>
  <si>
    <t>0196-01-714</t>
  </si>
  <si>
    <t>ECHO PARK ELEMENTARY</t>
  </si>
  <si>
    <t>0196-01-715</t>
  </si>
  <si>
    <t>0196-01-716</t>
  </si>
  <si>
    <t>DEERWOOD ELEMENTARY</t>
  </si>
  <si>
    <t>0196-01-717</t>
  </si>
  <si>
    <t>WOODLAND ELEMENTARY</t>
  </si>
  <si>
    <t>0196-01-718</t>
  </si>
  <si>
    <t>PINEWOOD ELEMENTARY</t>
  </si>
  <si>
    <t>0196-01-719</t>
  </si>
  <si>
    <t>SHANNON PARK ELEMENTARY</t>
  </si>
  <si>
    <t>0196-01-720</t>
  </si>
  <si>
    <t>OAK RIDGE ELEMENTARY</t>
  </si>
  <si>
    <t>0196-01-764</t>
  </si>
  <si>
    <t>GLACIER HILLS ELEMENTARY</t>
  </si>
  <si>
    <t>0196-01-765</t>
  </si>
  <si>
    <t>RED PINE ELEMENTARY</t>
  </si>
  <si>
    <t>0197-01-052</t>
  </si>
  <si>
    <t>WEST ST PAUL-MENDOTA HTS-EAGAN</t>
  </si>
  <si>
    <t>FRIENDLY HILLS MIDDLE</t>
  </si>
  <si>
    <t>0197-01-053</t>
  </si>
  <si>
    <t>HENRY SIBLEY HIGH</t>
  </si>
  <si>
    <t>0197-01-054</t>
  </si>
  <si>
    <t>HERITAGE E-STEM MAGNET</t>
  </si>
  <si>
    <t>0197-01-815</t>
  </si>
  <si>
    <t>MORELAND ART/HEALTH SCIENCE MAGNET</t>
  </si>
  <si>
    <t>0197-01-816</t>
  </si>
  <si>
    <t>MENDOTA ELEMENTARY</t>
  </si>
  <si>
    <t>0197-01-817</t>
  </si>
  <si>
    <t>GARLOUGH ENVIRONMENTAL MAGNET</t>
  </si>
  <si>
    <t>0197-01-819</t>
  </si>
  <si>
    <t>SOMERSET ELEMENTARY</t>
  </si>
  <si>
    <t>0197-01-820</t>
  </si>
  <si>
    <t>PILOT KNOB STEM MAGNET</t>
  </si>
  <si>
    <t>0199-01-026</t>
  </si>
  <si>
    <t>INVER GROVE HEIGHTS</t>
  </si>
  <si>
    <t>SIMLEY SENIOR HIGH</t>
  </si>
  <si>
    <t>0199-01-027</t>
  </si>
  <si>
    <t>INVER GROVE HEIGHTS MIDDLE</t>
  </si>
  <si>
    <t>0199-01-574</t>
  </si>
  <si>
    <t>ATHENEUM ELEMENTARY</t>
  </si>
  <si>
    <t>0199-01-575</t>
  </si>
  <si>
    <t>HILLTOP ELEMENTARY</t>
  </si>
  <si>
    <t>0199-01-577</t>
  </si>
  <si>
    <t>PINE BEND ELEMENTARY</t>
  </si>
  <si>
    <t>0199-01-578</t>
  </si>
  <si>
    <t>SALEM HILLS ELEMENTARY</t>
  </si>
  <si>
    <t>0200-01-129</t>
  </si>
  <si>
    <t>HASTINGS</t>
  </si>
  <si>
    <t>HASTINGS HIGH</t>
  </si>
  <si>
    <t>0200-01-130</t>
  </si>
  <si>
    <t>HASTINGS MIDDLE</t>
  </si>
  <si>
    <t>0200-01-609</t>
  </si>
  <si>
    <t>0200-01-610</t>
  </si>
  <si>
    <t>PINECREST ELEMENTARY</t>
  </si>
  <si>
    <t>0200-01-612</t>
  </si>
  <si>
    <t>CHRISTA MCAULIFFE ELEMENTARY</t>
  </si>
  <si>
    <t>0203-01-001</t>
  </si>
  <si>
    <t>HAYFIELD</t>
  </si>
  <si>
    <t>HAYFIELD SECONDARY</t>
  </si>
  <si>
    <t>0203-01-003</t>
  </si>
  <si>
    <t>HAYFIELD ELEMENTARY</t>
  </si>
  <si>
    <t>0204-01-010</t>
  </si>
  <si>
    <t>KASSON-MANTORVILLE</t>
  </si>
  <si>
    <t>KASSON-MANTORVILLE EL</t>
  </si>
  <si>
    <t>0204-01-030</t>
  </si>
  <si>
    <t>KASSON-MANTORVILLE SENIOR HIGH</t>
  </si>
  <si>
    <t>0204-01-040</t>
  </si>
  <si>
    <t>KASSON-MANTORVILLE MIDDLE</t>
  </si>
  <si>
    <t>0206-01-110</t>
  </si>
  <si>
    <t>ALEXANDRIA</t>
  </si>
  <si>
    <t>CARLOS ELEMENTARY</t>
  </si>
  <si>
    <t>0206-01-120</t>
  </si>
  <si>
    <t>0206-01-130</t>
  </si>
  <si>
    <t>0206-01-140</t>
  </si>
  <si>
    <t>MILTONA ELEMENTARY</t>
  </si>
  <si>
    <t>0206-01-150</t>
  </si>
  <si>
    <t>0206-01-160</t>
  </si>
  <si>
    <t>VOYAGER ELEMENTARY</t>
  </si>
  <si>
    <t>0206-01-310</t>
  </si>
  <si>
    <t>DISCOVERY MIDDLE</t>
  </si>
  <si>
    <t>0206-01-320</t>
  </si>
  <si>
    <t>ALEXANDRIA AREA HIGH</t>
  </si>
  <si>
    <t>0213-01-010</t>
  </si>
  <si>
    <t>OSAKIS</t>
  </si>
  <si>
    <t>OSAKIS ELEMENTARY</t>
  </si>
  <si>
    <t>0213-01-020</t>
  </si>
  <si>
    <t>OSAKIS SECONDARY</t>
  </si>
  <si>
    <t>0227-01-001</t>
  </si>
  <si>
    <t>CHATFIELD</t>
  </si>
  <si>
    <t>CHATFIELD SECONDARY</t>
  </si>
  <si>
    <t>0227-01-002</t>
  </si>
  <si>
    <t>CHATFIELD ELEMENTARY</t>
  </si>
  <si>
    <t>0229-01-010</t>
  </si>
  <si>
    <t>LANESBORO</t>
  </si>
  <si>
    <t>LANESBORO ELEMENTARY</t>
  </si>
  <si>
    <t>0229-01-020</t>
  </si>
  <si>
    <t>LANESBORO SECONDARY</t>
  </si>
  <si>
    <t>0238-01-001</t>
  </si>
  <si>
    <t>MABEL-CANTON</t>
  </si>
  <si>
    <t>MABEL-CANTON ELEMENTARY</t>
  </si>
  <si>
    <t>0238-01-002</t>
  </si>
  <si>
    <t>MABEL-CANTON SECONDARY</t>
  </si>
  <si>
    <t>0239-01-001</t>
  </si>
  <si>
    <t>RUSHFORD-PETERSON</t>
  </si>
  <si>
    <t>RUSHFORD-PETERSON ELEMENTARY</t>
  </si>
  <si>
    <t>0239-01-002</t>
  </si>
  <si>
    <t>RUSHFORD-PETERSON SENIOR HIGH</t>
  </si>
  <si>
    <t>0239-01-003</t>
  </si>
  <si>
    <t>RUSHFORD-PETERSON MIDDLE</t>
  </si>
  <si>
    <t>0241-01-110</t>
  </si>
  <si>
    <t>ALBERT LEA</t>
  </si>
  <si>
    <t>HALVERSON ELEMENTARY</t>
  </si>
  <si>
    <t>0241-01-120</t>
  </si>
  <si>
    <t>HAWTHORNE ELEMENTARY</t>
  </si>
  <si>
    <t>0241-01-130</t>
  </si>
  <si>
    <t>0241-01-140</t>
  </si>
  <si>
    <t>SIBLEY ELEMENTARY</t>
  </si>
  <si>
    <t>0241-01-310</t>
  </si>
  <si>
    <t>ALBERT LEA SENIOR HIGH</t>
  </si>
  <si>
    <t>0241-01-320</t>
  </si>
  <si>
    <t>SOUTHWEST MIDDLE</t>
  </si>
  <si>
    <t>0242-01-001</t>
  </si>
  <si>
    <t>ALDEN-CONGER</t>
  </si>
  <si>
    <t>ALDEN-CONGER SECONDARY</t>
  </si>
  <si>
    <t>0242-01-002</t>
  </si>
  <si>
    <t>ALDEN-CONGER ELEMENTARY</t>
  </si>
  <si>
    <t>0252-01-001</t>
  </si>
  <si>
    <t>CANNON FALLS</t>
  </si>
  <si>
    <t>CANNON FALLS ELEMENTARY</t>
  </si>
  <si>
    <t>0252-01-002</t>
  </si>
  <si>
    <t>CANNON FALLS SECONDARY</t>
  </si>
  <si>
    <t>0253-01-001</t>
  </si>
  <si>
    <t>GOODHUE</t>
  </si>
  <si>
    <t>GOODHUE ELEMENTARY</t>
  </si>
  <si>
    <t>0253-01-002</t>
  </si>
  <si>
    <t>GOODHUE SECONDARY</t>
  </si>
  <si>
    <t>0255-01-010</t>
  </si>
  <si>
    <t>PINE ISLAND</t>
  </si>
  <si>
    <t>PINE ISLAND ELEMENTARY</t>
  </si>
  <si>
    <t>0255-01-015</t>
  </si>
  <si>
    <t>PINE ISLAND MIDDLE</t>
  </si>
  <si>
    <t>0255-01-020</t>
  </si>
  <si>
    <t>PINE ISLAND SECONDARY</t>
  </si>
  <si>
    <t>0256-01-108</t>
  </si>
  <si>
    <t>RED WING</t>
  </si>
  <si>
    <t>RED WING SENIOR HIGH</t>
  </si>
  <si>
    <t>0256-01-109</t>
  </si>
  <si>
    <t>TWIN BLUFF MIDDLE</t>
  </si>
  <si>
    <t>0256-01-537</t>
  </si>
  <si>
    <t>BURNSIDE ELEMENTARY</t>
  </si>
  <si>
    <t>0256-01-541</t>
  </si>
  <si>
    <t>SUNNYSIDE ELEMENTARY</t>
  </si>
  <si>
    <t>0261-01-010</t>
  </si>
  <si>
    <t>ASHBY</t>
  </si>
  <si>
    <t>ASHBY ELEMENTARY</t>
  </si>
  <si>
    <t>0261-01-020</t>
  </si>
  <si>
    <t>ASHBY SECONDARY</t>
  </si>
  <si>
    <t>0264-01-001</t>
  </si>
  <si>
    <t>HERMAN-NORCROSS</t>
  </si>
  <si>
    <t>HERMAN ELEMENTARY</t>
  </si>
  <si>
    <t>0264-01-002</t>
  </si>
  <si>
    <t>HERMAN SECONDARY</t>
  </si>
  <si>
    <t>0270-01-282</t>
  </si>
  <si>
    <t>HOPKINS</t>
  </si>
  <si>
    <t>HOPKINS SENIOR HIGH</t>
  </si>
  <si>
    <t>0270-01-378</t>
  </si>
  <si>
    <t>HOPKINS NORTH JUNIOR HIGH</t>
  </si>
  <si>
    <t>0270-01-380</t>
  </si>
  <si>
    <t>HOPKINS WEST JUNIOR HIGH</t>
  </si>
  <si>
    <t>0270-01-561</t>
  </si>
  <si>
    <t>ALICE SMITH ELEMENTARY</t>
  </si>
  <si>
    <t>0270-01-563</t>
  </si>
  <si>
    <t>GLEN LAKE ELEMENTARY</t>
  </si>
  <si>
    <t>0270-01-566</t>
  </si>
  <si>
    <t>0270-01-567</t>
  </si>
  <si>
    <t>L.H. TANGLEN ELEMENTARY</t>
  </si>
  <si>
    <t>0270-01-568</t>
  </si>
  <si>
    <t>XINXING ACADEMY</t>
  </si>
  <si>
    <t>0270-01-569</t>
  </si>
  <si>
    <t>GATEWOOD ELEMENTARY</t>
  </si>
  <si>
    <t>0270-01-570</t>
  </si>
  <si>
    <t>MEADOWBROOK ELEMENTARY</t>
  </si>
  <si>
    <t>0271-01-007</t>
  </si>
  <si>
    <t>BLOOMINGTON</t>
  </si>
  <si>
    <t>KENNEDY SENIOR HIGH</t>
  </si>
  <si>
    <t>0271-01-009</t>
  </si>
  <si>
    <t>JEFFERSON SENIOR HIGH</t>
  </si>
  <si>
    <t>0271-01-013</t>
  </si>
  <si>
    <t>OAK GROVE MIDDLE</t>
  </si>
  <si>
    <t>0271-01-345</t>
  </si>
  <si>
    <t>VALLEY VIEW MIDDLE</t>
  </si>
  <si>
    <t>0271-01-346</t>
  </si>
  <si>
    <t>0271-01-432</t>
  </si>
  <si>
    <t>WASHBURN ELEMENTARY</t>
  </si>
  <si>
    <t>0271-01-443</t>
  </si>
  <si>
    <t>HILLCREST ELEMENTARY</t>
  </si>
  <si>
    <t>0271-01-446</t>
  </si>
  <si>
    <t>INDIAN MOUNDS ELEMENTARY</t>
  </si>
  <si>
    <t>0271-01-447</t>
  </si>
  <si>
    <t>OLSON ELEMENTARY</t>
  </si>
  <si>
    <t>0271-01-448</t>
  </si>
  <si>
    <t>OAK GROVE ELEMENTARY</t>
  </si>
  <si>
    <t>0271-01-450</t>
  </si>
  <si>
    <t>NORMANDALE HILLS ELEMENTARY</t>
  </si>
  <si>
    <t>0271-01-454</t>
  </si>
  <si>
    <t>POPLAR BRIDGE ELEMENTARY</t>
  </si>
  <si>
    <t>0271-01-455</t>
  </si>
  <si>
    <t>RIDGEVIEW ELEMENTARY</t>
  </si>
  <si>
    <t>0271-01-459</t>
  </si>
  <si>
    <t>0271-01-461</t>
  </si>
  <si>
    <t>WESTWOOD ELEMENTARY</t>
  </si>
  <si>
    <t>0272-01-064</t>
  </si>
  <si>
    <t>EDEN PRAIRIE</t>
  </si>
  <si>
    <t>EDEN PRAIRIE SENIOR HIGH</t>
  </si>
  <si>
    <t>0272-01-065</t>
  </si>
  <si>
    <t>0272-01-880</t>
  </si>
  <si>
    <t>OAK POINT ELEMENTARY</t>
  </si>
  <si>
    <t>0272-01-881</t>
  </si>
  <si>
    <t>PRAIRIE VIEW ELEMENTARY</t>
  </si>
  <si>
    <t>0272-01-882</t>
  </si>
  <si>
    <t>FOREST HILLS ELEMENTARY</t>
  </si>
  <si>
    <t>0272-01-883</t>
  </si>
  <si>
    <t>EDEN LAKE ELEMENTARY</t>
  </si>
  <si>
    <t>0272-01-886</t>
  </si>
  <si>
    <t>EAGLE HEIGHTS SPANISH IMMERSION</t>
  </si>
  <si>
    <t>0272-01-887</t>
  </si>
  <si>
    <t>CEDAR RIDGE ELEMENTARY</t>
  </si>
  <si>
    <t>0273-01-019</t>
  </si>
  <si>
    <t>EDINA</t>
  </si>
  <si>
    <t>SOUTH VIEW MIDDLE</t>
  </si>
  <si>
    <t>0273-01-020</t>
  </si>
  <si>
    <t>0273-01-021</t>
  </si>
  <si>
    <t>EDINA SENIOR HIGH</t>
  </si>
  <si>
    <t>0273-01-526</t>
  </si>
  <si>
    <t>CONCORD ELEMENTARY</t>
  </si>
  <si>
    <t>0273-01-527</t>
  </si>
  <si>
    <t>CORNELIA ELEMENTARY</t>
  </si>
  <si>
    <t>0273-01-528</t>
  </si>
  <si>
    <t>COUNTRYSIDE ELEMENTARY</t>
  </si>
  <si>
    <t>0273-01-529</t>
  </si>
  <si>
    <t>HIGHLANDS ELEMENTARY</t>
  </si>
  <si>
    <t>0273-01-532</t>
  </si>
  <si>
    <t>CREEK VALLEY ELEMENTARY</t>
  </si>
  <si>
    <t>0273-01-533</t>
  </si>
  <si>
    <t>NORMANDALE ELEMENTARY</t>
  </si>
  <si>
    <t>0276-01-074</t>
  </si>
  <si>
    <t>MINNETONKA</t>
  </si>
  <si>
    <t>MINNETONKA SENIOR HIGH</t>
  </si>
  <si>
    <t>0276-01-075</t>
  </si>
  <si>
    <t>MINNETONKA EAST MIDDLE</t>
  </si>
  <si>
    <t>0276-01-175</t>
  </si>
  <si>
    <t>MINNETONKA WEST MIDDLE</t>
  </si>
  <si>
    <t>0276-01-601</t>
  </si>
  <si>
    <t>CLEAR SPRINGS ELEMENTARY</t>
  </si>
  <si>
    <t>0276-01-602</t>
  </si>
  <si>
    <t>DEEPHAVEN ELEMENTARY</t>
  </si>
  <si>
    <t>0276-01-603</t>
  </si>
  <si>
    <t>EXCELSIOR ELEMENTARY</t>
  </si>
  <si>
    <t>0276-01-604</t>
  </si>
  <si>
    <t>GROVELAND ELEMENTARY</t>
  </si>
  <si>
    <t>0276-01-605</t>
  </si>
  <si>
    <t>MINNEWASHTA ELEMENTARY</t>
  </si>
  <si>
    <t>0276-01-606</t>
  </si>
  <si>
    <t>SCENIC HEIGHTS ELEMENTARY</t>
  </si>
  <si>
    <t>0277-01-062</t>
  </si>
  <si>
    <t>WESTONKA</t>
  </si>
  <si>
    <t>MOUND-WESTONKA HIGH</t>
  </si>
  <si>
    <t>0277-01-063</t>
  </si>
  <si>
    <t>GRANDVIEW MIDDLE</t>
  </si>
  <si>
    <t>0277-01-615</t>
  </si>
  <si>
    <t>SHIRLEY HILLS PRIMARY</t>
  </si>
  <si>
    <t>0277-01-616</t>
  </si>
  <si>
    <t>HILLTOP PRIMARY</t>
  </si>
  <si>
    <t>0278-01-030</t>
  </si>
  <si>
    <t>ORONO</t>
  </si>
  <si>
    <t>ORONO SENIOR HIGH</t>
  </si>
  <si>
    <t>0278-01-031</t>
  </si>
  <si>
    <t>ORONO MIDDLE</t>
  </si>
  <si>
    <t>0278-01-661</t>
  </si>
  <si>
    <t>SCHUMANN ELEMENTARY</t>
  </si>
  <si>
    <t>0278-01-662</t>
  </si>
  <si>
    <t>ORONO INTERMEDIATE ELEMENTARY</t>
  </si>
  <si>
    <t>0279-01-032</t>
  </si>
  <si>
    <t>OSSEO</t>
  </si>
  <si>
    <t>OSSEO SENIOR HIGH</t>
  </si>
  <si>
    <t>0279-01-033</t>
  </si>
  <si>
    <t>BROOKLYN MIDDLE STEAM</t>
  </si>
  <si>
    <t>0279-01-034</t>
  </si>
  <si>
    <t>OSSEO MIDDLE</t>
  </si>
  <si>
    <t>0279-01-086</t>
  </si>
  <si>
    <t>NORTH VIEW MIDDLE SCHOOL IB WORLD</t>
  </si>
  <si>
    <t>0279-01-088</t>
  </si>
  <si>
    <t>PARK CENTER IB WORLD</t>
  </si>
  <si>
    <t>0279-01-090</t>
  </si>
  <si>
    <t>MAPLE GROVE SENIOR HIGH</t>
  </si>
  <si>
    <t>0279-01-094</t>
  </si>
  <si>
    <t>MAPLE GROVE MIDDLE</t>
  </si>
  <si>
    <t>0279-01-665</t>
  </si>
  <si>
    <t>0279-01-668</t>
  </si>
  <si>
    <t>EDINBROOK ELEMENTARY</t>
  </si>
  <si>
    <t>0279-01-669</t>
  </si>
  <si>
    <t>RUSH CREEK ELEMENTARY</t>
  </si>
  <si>
    <t>0279-01-670</t>
  </si>
  <si>
    <t>BASSWOOD ELEMENTARY</t>
  </si>
  <si>
    <t>0279-01-671</t>
  </si>
  <si>
    <t>BIRCH GROVE SCHOOL FOR THE ARTS</t>
  </si>
  <si>
    <t>0279-01-672</t>
  </si>
  <si>
    <t>CREST VIEW ELEMENTARY</t>
  </si>
  <si>
    <t>0279-01-673</t>
  </si>
  <si>
    <t>WEAVER LAKE SCIENCE MATH &amp; TECH</t>
  </si>
  <si>
    <t>0279-01-674</t>
  </si>
  <si>
    <t>FAIR OAKS ELEMENTARY</t>
  </si>
  <si>
    <t>0279-01-675</t>
  </si>
  <si>
    <t>GARDEN CITY ELEMENTARY</t>
  </si>
  <si>
    <t>0279-01-678</t>
  </si>
  <si>
    <t>PALMER LAKE ELEMENTARY</t>
  </si>
  <si>
    <t>0279-01-679</t>
  </si>
  <si>
    <t>PARK BROOK ELEMENTARY</t>
  </si>
  <si>
    <t>0279-01-681</t>
  </si>
  <si>
    <t>ZANEWOOD COMMUNITY</t>
  </si>
  <si>
    <t>0279-01-682</t>
  </si>
  <si>
    <t>CEDAR ISLAND ELEMENTARY</t>
  </si>
  <si>
    <t>0279-01-684</t>
  </si>
  <si>
    <t>ELM CREEK ELEMENTARY</t>
  </si>
  <si>
    <t>0279-01-685</t>
  </si>
  <si>
    <t>0279-01-689</t>
  </si>
  <si>
    <t>FERNBROOK ELEMENTARY</t>
  </si>
  <si>
    <t>0279-01-696</t>
  </si>
  <si>
    <t>OAK VIEW ELEMENTARY</t>
  </si>
  <si>
    <t>0280-01-035</t>
  </si>
  <si>
    <t>RICHFIELD</t>
  </si>
  <si>
    <t>RICHFIELD SENIOR HIGH</t>
  </si>
  <si>
    <t>0280-01-036</t>
  </si>
  <si>
    <t>RICHFIELD STEM</t>
  </si>
  <si>
    <t>0280-01-037</t>
  </si>
  <si>
    <t>RICHFIELD MIDDLE</t>
  </si>
  <si>
    <t>0280-01-695</t>
  </si>
  <si>
    <t>0280-01-701</t>
  </si>
  <si>
    <t>SHERIDAN HILLS ELEMENTARY</t>
  </si>
  <si>
    <t>0280-01-705</t>
  </si>
  <si>
    <t>RICHFIELD DUAL LANGUAGE</t>
  </si>
  <si>
    <t>0281-01-004</t>
  </si>
  <si>
    <t>ROBBINSDALE</t>
  </si>
  <si>
    <t>FOREST ELEMENTARY</t>
  </si>
  <si>
    <t>0281-01-006</t>
  </si>
  <si>
    <t>0281-01-008</t>
  </si>
  <si>
    <t>SCHOOL OF ENGINEERING-ARTS AT OLSON</t>
  </si>
  <si>
    <t>0281-01-010</t>
  </si>
  <si>
    <t>MEADOW LAKE ELEMENTARY</t>
  </si>
  <si>
    <t>0281-01-011</t>
  </si>
  <si>
    <t>NEILL ELEMENTARY</t>
  </si>
  <si>
    <t>0281-01-012</t>
  </si>
  <si>
    <t>ROBBINSDALE SPANISH IMMERSION ELEMENTARY</t>
  </si>
  <si>
    <t>0281-01-017</t>
  </si>
  <si>
    <t>NOBLE ELEMENTARY</t>
  </si>
  <si>
    <t>0281-01-019</t>
  </si>
  <si>
    <t>NORTHPORT ELEMENTARY</t>
  </si>
  <si>
    <t>0281-01-022</t>
  </si>
  <si>
    <t>SONNESYN ELEMENTARY</t>
  </si>
  <si>
    <t>0281-01-030</t>
  </si>
  <si>
    <t>ZACHARY LANE ELEMENTARY</t>
  </si>
  <si>
    <t>0281-01-040</t>
  </si>
  <si>
    <t>PLYMOUTH MIDDLE</t>
  </si>
  <si>
    <t>0281-01-043</t>
  </si>
  <si>
    <t>ROBBINSDALE MIDDLE</t>
  </si>
  <si>
    <t>0281-01-050</t>
  </si>
  <si>
    <t>ROBBINSDALE COOPER SENIOR HIGH</t>
  </si>
  <si>
    <t>0281-01-053</t>
  </si>
  <si>
    <t>ROBBINSDALE ARMSTRONG SENIOR HIGH</t>
  </si>
  <si>
    <t>0281-01-401</t>
  </si>
  <si>
    <t>THE FAIR SCHOOL - CRYSTAL</t>
  </si>
  <si>
    <t>0282-01-020</t>
  </si>
  <si>
    <t>ST ANTHONY-NEW BRIGHTON</t>
  </si>
  <si>
    <t>ST ANTHONY VILLAGE SENIOR HIGH</t>
  </si>
  <si>
    <t>0282-01-040</t>
  </si>
  <si>
    <t>WILSHIRE PARK ELEMENTARY</t>
  </si>
  <si>
    <t>0282-01-050</t>
  </si>
  <si>
    <t>ST ANTHONY MIDDLE</t>
  </si>
  <si>
    <t>0283-01-040</t>
  </si>
  <si>
    <t>ST LOUIS PARK</t>
  </si>
  <si>
    <t>ST LOUIS PARK SENIOR HIGH</t>
  </si>
  <si>
    <t>0283-01-042</t>
  </si>
  <si>
    <t>ST LOUIS PARK MIDDLE</t>
  </si>
  <si>
    <t>0283-01-745</t>
  </si>
  <si>
    <t>AQUILA ELEMENTARY</t>
  </si>
  <si>
    <t>0283-01-754</t>
  </si>
  <si>
    <t>PETER HOBART ELEMENTARY</t>
  </si>
  <si>
    <t>0283-01-755</t>
  </si>
  <si>
    <t>SUSAN LINDGREN ELEMENTARY</t>
  </si>
  <si>
    <t>0283-01-758</t>
  </si>
  <si>
    <t>PARK SPANISH IMMERSION ELEMENTARY</t>
  </si>
  <si>
    <t>0284-01-050</t>
  </si>
  <si>
    <t>WAYZATA</t>
  </si>
  <si>
    <t>WAYZATA HIGH</t>
  </si>
  <si>
    <t>0284-01-051</t>
  </si>
  <si>
    <t>WAYZATA WEST MIDDLE</t>
  </si>
  <si>
    <t>0284-01-052</t>
  </si>
  <si>
    <t>WAYZATA EAST MIDDLE</t>
  </si>
  <si>
    <t>0284-01-053</t>
  </si>
  <si>
    <t>WAYZATA CENTRAL MIDDLE</t>
  </si>
  <si>
    <t>0284-01-804</t>
  </si>
  <si>
    <t>BIRCHVIEW ELEMENTARY</t>
  </si>
  <si>
    <t>0284-01-806</t>
  </si>
  <si>
    <t>GREENWOOD ELEMENTARY</t>
  </si>
  <si>
    <t>0284-01-807</t>
  </si>
  <si>
    <t>OAKWOOD ELEMENTARY</t>
  </si>
  <si>
    <t>0284-01-808</t>
  </si>
  <si>
    <t>SUNSET HILL ELEMENTARY</t>
  </si>
  <si>
    <t>0284-01-810</t>
  </si>
  <si>
    <t>PLYMOUTH CREEK ELEMENTARY</t>
  </si>
  <si>
    <t>0284-01-811</t>
  </si>
  <si>
    <t>GLEASON LAKE ELEMENTARY</t>
  </si>
  <si>
    <t>0284-01-812</t>
  </si>
  <si>
    <t>KIMBERLY LANE ELEMENTARY</t>
  </si>
  <si>
    <t>0286-01-012</t>
  </si>
  <si>
    <t>BROOKLYN CENTER</t>
  </si>
  <si>
    <t>BROOKLYN CENTER SECONDARY</t>
  </si>
  <si>
    <t>0286-01-480</t>
  </si>
  <si>
    <t>EARLE BROWN ELEMENTARY</t>
  </si>
  <si>
    <t>0294-01-010</t>
  </si>
  <si>
    <t>HOUSTON</t>
  </si>
  <si>
    <t>HOUSTON ELEMENTARY</t>
  </si>
  <si>
    <t>0294-01-020</t>
  </si>
  <si>
    <t>HOUSTON SECONDARY</t>
  </si>
  <si>
    <t>0297-01-010</t>
  </si>
  <si>
    <t>SPRING GROVE</t>
  </si>
  <si>
    <t>SPRING GROVE ELEMENTARY</t>
  </si>
  <si>
    <t>0297-01-020</t>
  </si>
  <si>
    <t>SPRING GROVE SECONDARY</t>
  </si>
  <si>
    <t>0299-01-010</t>
  </si>
  <si>
    <t>CALEDONIA</t>
  </si>
  <si>
    <t>CALEDONIA ELEMENTARY</t>
  </si>
  <si>
    <t>0299-01-020</t>
  </si>
  <si>
    <t>CALEDONIA MIDDLE</t>
  </si>
  <si>
    <t>0299-01-032</t>
  </si>
  <si>
    <t>CALEDONIA SENIOR HIGH</t>
  </si>
  <si>
    <t>0300-01-010</t>
  </si>
  <si>
    <t>LA CRESCENT-HOKAH</t>
  </si>
  <si>
    <t>LA CRESCENT-HOKAH ELEMENTARY</t>
  </si>
  <si>
    <t>0300-01-020</t>
  </si>
  <si>
    <t>LA CRESCENT SENIOR HIGH</t>
  </si>
  <si>
    <t>0300-01-050</t>
  </si>
  <si>
    <t>LA CRESCENT-HOKAH MIDDLE</t>
  </si>
  <si>
    <t>0306-01-010</t>
  </si>
  <si>
    <t>LAPORTE</t>
  </si>
  <si>
    <t>LAPORTE ELEMENTARY</t>
  </si>
  <si>
    <t>0306-01-020</t>
  </si>
  <si>
    <t>LAPORTE SECONDARY</t>
  </si>
  <si>
    <t>0308-01-010</t>
  </si>
  <si>
    <t>NEVIS</t>
  </si>
  <si>
    <t>NEVIS ELEMENTARY</t>
  </si>
  <si>
    <t>0308-01-020</t>
  </si>
  <si>
    <t>NEVIS SECONDARY</t>
  </si>
  <si>
    <t>0309-01-030</t>
  </si>
  <si>
    <t>PARK RAPIDS</t>
  </si>
  <si>
    <t>PARK RAPIDS AREA CENTURY ELEMENTARY</t>
  </si>
  <si>
    <t>0309-01-060</t>
  </si>
  <si>
    <t>PARK RAPIDS SENIOR HIGH</t>
  </si>
  <si>
    <t>0309-01-080</t>
  </si>
  <si>
    <t>PARK RAPIDS AREA CENTURY MIDDLE</t>
  </si>
  <si>
    <t>0314-01-001</t>
  </si>
  <si>
    <t>BRAHAM</t>
  </si>
  <si>
    <t>BRAHAM AREA SECONDARY</t>
  </si>
  <si>
    <t>0314-01-002</t>
  </si>
  <si>
    <t>BRAHAM ELEMENTARY</t>
  </si>
  <si>
    <t>0316-01-110</t>
  </si>
  <si>
    <t>GREENWAY</t>
  </si>
  <si>
    <t>VANDYKE ELEMENTARY</t>
  </si>
  <si>
    <t>0316-01-210</t>
  </si>
  <si>
    <t>GREENWAY MIDDLE</t>
  </si>
  <si>
    <t>0316-01-310</t>
  </si>
  <si>
    <t>GREENWAY SENIOR HIGH</t>
  </si>
  <si>
    <t>0317-01-001</t>
  </si>
  <si>
    <t>DEER RIVER</t>
  </si>
  <si>
    <t>DEER RIVER SECONDARY</t>
  </si>
  <si>
    <t>0317-01-004</t>
  </si>
  <si>
    <t>KING ELEMENTARY</t>
  </si>
  <si>
    <t>0318-01-110</t>
  </si>
  <si>
    <t>GRAND RAPIDS</t>
  </si>
  <si>
    <t>COHASSET ELEMENTARY</t>
  </si>
  <si>
    <t>0318-01-115</t>
  </si>
  <si>
    <t>BIGFORK ELEMENTARY</t>
  </si>
  <si>
    <t>0318-01-120</t>
  </si>
  <si>
    <t>FOREST LAKE ELEMENTARY</t>
  </si>
  <si>
    <t>0318-01-125</t>
  </si>
  <si>
    <t>MURPHY ELEMENTARY</t>
  </si>
  <si>
    <t>0318-01-135</t>
  </si>
  <si>
    <t>SOUTHWEST ELEMENTARY</t>
  </si>
  <si>
    <t>0318-01-350</t>
  </si>
  <si>
    <t>BIGFORK SECONDARY</t>
  </si>
  <si>
    <t>0318-01-360</t>
  </si>
  <si>
    <t>GRAND RAPIDS SENIOR HIGH</t>
  </si>
  <si>
    <t>0318-01-370</t>
  </si>
  <si>
    <t>ROBERT J. ELKINGTON MIDDLE</t>
  </si>
  <si>
    <t>0319-01-020</t>
  </si>
  <si>
    <t>NASHWAUK-KEEWATIN</t>
  </si>
  <si>
    <t>KEEWATIN ELEMENTARY</t>
  </si>
  <si>
    <t>0319-01-050</t>
  </si>
  <si>
    <t>NASHWAUK SECONDARY</t>
  </si>
  <si>
    <t>0330-01-010</t>
  </si>
  <si>
    <t>HERON LAKE-OKABENA</t>
  </si>
  <si>
    <t>HERON LAKE-OKABENA ELEMENTARY</t>
  </si>
  <si>
    <t>0330-01-030</t>
  </si>
  <si>
    <t>HERON LAKE-OKABENA SECONDARY</t>
  </si>
  <si>
    <t>0332-01-020</t>
  </si>
  <si>
    <t>MORA</t>
  </si>
  <si>
    <t>FAIRVIEW ELEMENTARY</t>
  </si>
  <si>
    <t>0332-01-030</t>
  </si>
  <si>
    <t>TRAILVIEW ELEMENTARY</t>
  </si>
  <si>
    <t>0332-01-040</t>
  </si>
  <si>
    <t>MORA SECONDARY</t>
  </si>
  <si>
    <t>0333-01-010</t>
  </si>
  <si>
    <t>OGILVIE</t>
  </si>
  <si>
    <t>OGILVIE ELEMENTARY</t>
  </si>
  <si>
    <t>0333-01-020</t>
  </si>
  <si>
    <t>OGILVIE SECONDARY</t>
  </si>
  <si>
    <t>0345-01-010</t>
  </si>
  <si>
    <t>NEW LONDON-SPICER</t>
  </si>
  <si>
    <t>PRAIRIE WOODS ELEMENTARY</t>
  </si>
  <si>
    <t>0345-01-020</t>
  </si>
  <si>
    <t>NEW LONDON-SPICER MIDDLE</t>
  </si>
  <si>
    <t>0345-01-030</t>
  </si>
  <si>
    <t>NEW LONDON-SPICER SR</t>
  </si>
  <si>
    <t>0347-01-108</t>
  </si>
  <si>
    <t>WILLMAR</t>
  </si>
  <si>
    <t>0347-01-109</t>
  </si>
  <si>
    <t>0347-01-300</t>
  </si>
  <si>
    <t>WILLMAR SENIOR HIGH</t>
  </si>
  <si>
    <t>0347-01-301</t>
  </si>
  <si>
    <t>WILLMAR MIDDLE</t>
  </si>
  <si>
    <t>0356-01-010</t>
  </si>
  <si>
    <t>LANCASTER</t>
  </si>
  <si>
    <t>LANCASTER ELEMENTARY</t>
  </si>
  <si>
    <t>0356-01-020</t>
  </si>
  <si>
    <t>LANCASTER SECONDARY</t>
  </si>
  <si>
    <t>0361-01-001</t>
  </si>
  <si>
    <t>INTERNATIONAL FALLS</t>
  </si>
  <si>
    <t>FALLS SECONDARY</t>
  </si>
  <si>
    <t>0361-01-007</t>
  </si>
  <si>
    <t>FALLS ELEMENTARY</t>
  </si>
  <si>
    <t>0362-01-020</t>
  </si>
  <si>
    <t>LITTLEFORK-BIG FALLS</t>
  </si>
  <si>
    <t>LITTLEFORK-BIG FALLS ELEMENTARY</t>
  </si>
  <si>
    <t>0362-01-030</t>
  </si>
  <si>
    <t>LITTLEFORK-BIG FALLS SECONDARY</t>
  </si>
  <si>
    <t>0363-01-060</t>
  </si>
  <si>
    <t>SOUTH KOOCHICHING</t>
  </si>
  <si>
    <t>INDUS SECONDARY</t>
  </si>
  <si>
    <t>0363-01-070</t>
  </si>
  <si>
    <t>NORTHOME SECONDARY</t>
  </si>
  <si>
    <t>0363-01-080</t>
  </si>
  <si>
    <t>NORTHOME ELEMENTARY</t>
  </si>
  <si>
    <t>0363-01-090</t>
  </si>
  <si>
    <t>INDUS ELEMENTARY</t>
  </si>
  <si>
    <t>0378-01-010</t>
  </si>
  <si>
    <t>DAWSON-BOYD</t>
  </si>
  <si>
    <t>STEVENS ELEMENTARY</t>
  </si>
  <si>
    <t>0378-01-020</t>
  </si>
  <si>
    <t>DAWSON-BOYD SECONDARY</t>
  </si>
  <si>
    <t>0381-01-030</t>
  </si>
  <si>
    <t>LAKE SUPERIOR</t>
  </si>
  <si>
    <t>WILLIAM KELLEY ELEMENTARY</t>
  </si>
  <si>
    <t>0381-01-040</t>
  </si>
  <si>
    <t>MINNEHAHA ELEMENTARY</t>
  </si>
  <si>
    <t>0381-01-090</t>
  </si>
  <si>
    <t>WM. M. KELLEY SECONDARY</t>
  </si>
  <si>
    <t>0381-01-200</t>
  </si>
  <si>
    <t>TWO HARBORS SECONDARY</t>
  </si>
  <si>
    <t>0390-01-222</t>
  </si>
  <si>
    <t>LAKE OF THE WOODS</t>
  </si>
  <si>
    <t>LAKE OF THE WOODS SECONDARY</t>
  </si>
  <si>
    <t>0390-01-224</t>
  </si>
  <si>
    <t>LAKE OF THE WOODS ELEMENTARY</t>
  </si>
  <si>
    <t>0391-01-010</t>
  </si>
  <si>
    <t>CLEVELAND</t>
  </si>
  <si>
    <t>CLEVELAND ELEMENTARY</t>
  </si>
  <si>
    <t>0391-01-020</t>
  </si>
  <si>
    <t>CLEVELAND SECONDARY</t>
  </si>
  <si>
    <t>0402-01-010</t>
  </si>
  <si>
    <t>HENDRICKS</t>
  </si>
  <si>
    <t>HENDRICKS ELEMENTARY</t>
  </si>
  <si>
    <t>0402-01-020</t>
  </si>
  <si>
    <t>HENDRICKS SENIOR HIGH</t>
  </si>
  <si>
    <t>0403-01-010</t>
  </si>
  <si>
    <t>IVANHOE</t>
  </si>
  <si>
    <t>LINCOLN ELEMENTARY - IVANHOE</t>
  </si>
  <si>
    <t>0404-01-010</t>
  </si>
  <si>
    <t>LAKE BENTON</t>
  </si>
  <si>
    <t>LAKE BENTON ELEMENTARY</t>
  </si>
  <si>
    <t>0413-01-001</t>
  </si>
  <si>
    <t>MARSHALL</t>
  </si>
  <si>
    <t>MARSHALL HIGH</t>
  </si>
  <si>
    <t>0413-01-002</t>
  </si>
  <si>
    <t>PARK SIDE ELEMENTARY</t>
  </si>
  <si>
    <t>0413-01-003</t>
  </si>
  <si>
    <t>WEST SIDE ELEMENTARY</t>
  </si>
  <si>
    <t>0413-01-006</t>
  </si>
  <si>
    <t>MARSHALL MIDDLE</t>
  </si>
  <si>
    <t>0414-01-001</t>
  </si>
  <si>
    <t>MINNEOTA</t>
  </si>
  <si>
    <t>MINNEOTA ELEMENTARY</t>
  </si>
  <si>
    <t>0414-01-002</t>
  </si>
  <si>
    <t>MINNEOTA SECONDARY</t>
  </si>
  <si>
    <t>0415-01-010</t>
  </si>
  <si>
    <t>LYND</t>
  </si>
  <si>
    <t>LYND ELEMENTARY</t>
  </si>
  <si>
    <t>0415-01-040</t>
  </si>
  <si>
    <t>LYND MIDDLE</t>
  </si>
  <si>
    <t>0423-01-010</t>
  </si>
  <si>
    <t>HUTCHINSON</t>
  </si>
  <si>
    <t>HUTCHINSON PARK ELEMENTARY</t>
  </si>
  <si>
    <t>0423-01-020</t>
  </si>
  <si>
    <t>HUTCHINSON MIDDLE</t>
  </si>
  <si>
    <t>0423-01-030</t>
  </si>
  <si>
    <t>HUTCHINSON SENIOR HIGH</t>
  </si>
  <si>
    <t>0423-01-060</t>
  </si>
  <si>
    <t>HUTCHINSON WEST ELEMENTARY</t>
  </si>
  <si>
    <t>PK-01</t>
  </si>
  <si>
    <t>0424-01-010</t>
  </si>
  <si>
    <t>LESTER PRAIRIE</t>
  </si>
  <si>
    <t>LESTER PRAIRIE ELEMENTARY</t>
  </si>
  <si>
    <t>0424-01-020</t>
  </si>
  <si>
    <t>LESTER PRAIRIE SECONDARY</t>
  </si>
  <si>
    <t>0432-01-010</t>
  </si>
  <si>
    <t>MAHNOMEN</t>
  </si>
  <si>
    <t>MAHNOMEN ELEMENTARY</t>
  </si>
  <si>
    <t>0432-01-020</t>
  </si>
  <si>
    <t>MAHNOMEN SECONDARY</t>
  </si>
  <si>
    <t>0435-01-010</t>
  </si>
  <si>
    <t>WAUBUN-OGEMA-WHITE EARTH</t>
  </si>
  <si>
    <t>WAUBUN ELEMENTARY</t>
  </si>
  <si>
    <t>0435-01-020</t>
  </si>
  <si>
    <t>OGEMA ELEMENTARY</t>
  </si>
  <si>
    <t>0435-01-030</t>
  </si>
  <si>
    <t>WAUBUN SECONDARY</t>
  </si>
  <si>
    <t>0441-01-010</t>
  </si>
  <si>
    <t>MARSHALL COUNTY CENTRAL</t>
  </si>
  <si>
    <t>NEWFOLDEN ELEMENTARY</t>
  </si>
  <si>
    <t>0441-01-020</t>
  </si>
  <si>
    <t>MARSHALL COUNTY CENTRAL HIGH</t>
  </si>
  <si>
    <t>0441-01-030</t>
  </si>
  <si>
    <t>VIKING ELEMENTARY</t>
  </si>
  <si>
    <t>0447-01-001</t>
  </si>
  <si>
    <t>GRYGLA</t>
  </si>
  <si>
    <t>GRYGLA ELEMENTARY</t>
  </si>
  <si>
    <t>0447-01-003</t>
  </si>
  <si>
    <t>GRYGLA SECONDARY</t>
  </si>
  <si>
    <t>0458-01-010</t>
  </si>
  <si>
    <t>TRUMAN</t>
  </si>
  <si>
    <t>TRUMAN ELEMENTARY</t>
  </si>
  <si>
    <t>0458-01-020</t>
  </si>
  <si>
    <t>TRUMAN SECONDARY</t>
  </si>
  <si>
    <t>0463-01-010</t>
  </si>
  <si>
    <t>EDEN VALLEY-WATKINS</t>
  </si>
  <si>
    <t>EDEN VALLEY ELEMENTARY</t>
  </si>
  <si>
    <t>0463-01-020</t>
  </si>
  <si>
    <t>EDEN VALLEY SECONDARY</t>
  </si>
  <si>
    <t>0463-01-030</t>
  </si>
  <si>
    <t>WATKINS ELEMENTARY</t>
  </si>
  <si>
    <t>0465-01-010</t>
  </si>
  <si>
    <t>LITCHFIELD</t>
  </si>
  <si>
    <t>LAKE RIPLEY ELEMENTARY</t>
  </si>
  <si>
    <t>0465-01-030</t>
  </si>
  <si>
    <t>LITCHFIELD MIDDLE</t>
  </si>
  <si>
    <t>0465-01-040</t>
  </si>
  <si>
    <t>LITCHFIELD SENIOR HIGH</t>
  </si>
  <si>
    <t>0466-01-001</t>
  </si>
  <si>
    <t>DASSEL-COKATO</t>
  </si>
  <si>
    <t>COKATO ELEMENTARY</t>
  </si>
  <si>
    <t>0466-01-002</t>
  </si>
  <si>
    <t>DASSEL-COKATO SENIOR HIGH</t>
  </si>
  <si>
    <t>0466-01-003</t>
  </si>
  <si>
    <t>DASSEL ELEMENTARY</t>
  </si>
  <si>
    <t>0466-01-004</t>
  </si>
  <si>
    <t>DASSEL-COKATO MIDDLE</t>
  </si>
  <si>
    <t>0473-01-010</t>
  </si>
  <si>
    <t>ISLE</t>
  </si>
  <si>
    <t>ISLE ELEMENTARY</t>
  </si>
  <si>
    <t>0473-01-020</t>
  </si>
  <si>
    <t>ISLE SECONDARY</t>
  </si>
  <si>
    <t>0477-01-001</t>
  </si>
  <si>
    <t>PRINCETON</t>
  </si>
  <si>
    <t>SOUTH ELEMENTARY</t>
  </si>
  <si>
    <t>0477-01-010</t>
  </si>
  <si>
    <t>NORTH ELEMENTARY</t>
  </si>
  <si>
    <t>0477-01-020</t>
  </si>
  <si>
    <t>PRINCETON MIDDLE</t>
  </si>
  <si>
    <t>0477-01-030</t>
  </si>
  <si>
    <t>PRINCETON SENIOR HIGH</t>
  </si>
  <si>
    <t>0480-01-010</t>
  </si>
  <si>
    <t>ONAMIA</t>
  </si>
  <si>
    <t>ONAMIA ELEMENTARY</t>
  </si>
  <si>
    <t>0480-01-020</t>
  </si>
  <si>
    <t>ONAMIA SECONDARY</t>
  </si>
  <si>
    <t>0482-01-110</t>
  </si>
  <si>
    <t>LITTLE FALLS</t>
  </si>
  <si>
    <t>0482-01-120</t>
  </si>
  <si>
    <t>LINDBERGH ELEMENTARY</t>
  </si>
  <si>
    <t>0482-01-130</t>
  </si>
  <si>
    <t>KNIGHT ELEMENTARY</t>
  </si>
  <si>
    <t>0482-01-200</t>
  </si>
  <si>
    <t>COMMUNITY MIDDLE</t>
  </si>
  <si>
    <t>0482-01-300</t>
  </si>
  <si>
    <t>LITTLE FALLS SENIOR HIGH</t>
  </si>
  <si>
    <t>0484-01-020</t>
  </si>
  <si>
    <t>PIERZ</t>
  </si>
  <si>
    <t>PIONEER ELEMENTARY</t>
  </si>
  <si>
    <t>0484-01-030</t>
  </si>
  <si>
    <t>HEALY SECONDARY</t>
  </si>
  <si>
    <t>0485-01-010</t>
  </si>
  <si>
    <t>ROYALTON</t>
  </si>
  <si>
    <t>ROYALTON ELEMENTARY</t>
  </si>
  <si>
    <t>0485-01-020</t>
  </si>
  <si>
    <t>ROYALTON HIGH</t>
  </si>
  <si>
    <t>0485-01-050</t>
  </si>
  <si>
    <t>ROYALTON MIDDLE</t>
  </si>
  <si>
    <t>0486-01-010</t>
  </si>
  <si>
    <t>SWANVILLE</t>
  </si>
  <si>
    <t>SWANVILLE ELEMENTARY</t>
  </si>
  <si>
    <t>0486-01-020</t>
  </si>
  <si>
    <t>SWANVILLE SECONDARY</t>
  </si>
  <si>
    <t>0487-01-010</t>
  </si>
  <si>
    <t>UPSALA</t>
  </si>
  <si>
    <t>UPSALA ELEMENTARY</t>
  </si>
  <si>
    <t>0487-01-020</t>
  </si>
  <si>
    <t>UPSALA SECONDARY</t>
  </si>
  <si>
    <t>0492-01-010</t>
  </si>
  <si>
    <t>AUSTIN</t>
  </si>
  <si>
    <t>BANFIELD ELEMENTARY</t>
  </si>
  <si>
    <t>0492-01-040</t>
  </si>
  <si>
    <t>NEVELN ELEMENTARY</t>
  </si>
  <si>
    <t>0492-01-070</t>
  </si>
  <si>
    <t>SOUTHGATE ELEMENTARY</t>
  </si>
  <si>
    <t>0492-01-080</t>
  </si>
  <si>
    <t>SUMNER ELEMENTARY</t>
  </si>
  <si>
    <t>0492-01-110</t>
  </si>
  <si>
    <t>WOODSON KINDERGARTEN CENTER</t>
  </si>
  <si>
    <t>0492-01-200</t>
  </si>
  <si>
    <t>AUSTIN SENIOR HIGH</t>
  </si>
  <si>
    <t>0492-01-280</t>
  </si>
  <si>
    <t>I.J. HOLTON INTERMEDIATE</t>
  </si>
  <si>
    <t>0492-01-300</t>
  </si>
  <si>
    <t>ELLIS MIDDLE</t>
  </si>
  <si>
    <t>0495-01-010</t>
  </si>
  <si>
    <t>GRAND MEADOW</t>
  </si>
  <si>
    <t>GRAND MEADOW ELEMENTARY</t>
  </si>
  <si>
    <t>0495-01-020</t>
  </si>
  <si>
    <t>GRAND MEADOW MIDDLE</t>
  </si>
  <si>
    <t>0495-01-030</t>
  </si>
  <si>
    <t>GRAND MEADOW SENIOR HIGH</t>
  </si>
  <si>
    <t>0497-01-010</t>
  </si>
  <si>
    <t>LYLE</t>
  </si>
  <si>
    <t>LYLE ELEMENTARY</t>
  </si>
  <si>
    <t>0497-01-020</t>
  </si>
  <si>
    <t>LYLE SECONDARY</t>
  </si>
  <si>
    <t>0499-01-015</t>
  </si>
  <si>
    <t>LEROY-OSTRANDER</t>
  </si>
  <si>
    <t>LEROY ELEMENTARY</t>
  </si>
  <si>
    <t>0499-01-030</t>
  </si>
  <si>
    <t>LEROY SECONDARY</t>
  </si>
  <si>
    <t>0500-01-030</t>
  </si>
  <si>
    <t>SOUTHLAND</t>
  </si>
  <si>
    <t>SOUTHLAND ELEMENTARY</t>
  </si>
  <si>
    <t>0500-01-040</t>
  </si>
  <si>
    <t>SOUTHLAND SENIOR HIGH</t>
  </si>
  <si>
    <t>0500-01-050</t>
  </si>
  <si>
    <t>SOUTHLAND MIDDLE</t>
  </si>
  <si>
    <t>0505-01-010</t>
  </si>
  <si>
    <t>FULDA</t>
  </si>
  <si>
    <t>FULDA ELEMENTARY</t>
  </si>
  <si>
    <t>0505-01-020</t>
  </si>
  <si>
    <t>FULDA SECONDARY</t>
  </si>
  <si>
    <t>0507-01-010</t>
  </si>
  <si>
    <t>NICOLLET</t>
  </si>
  <si>
    <t>NICOLLET ELEMENTARY</t>
  </si>
  <si>
    <t>0507-01-015</t>
  </si>
  <si>
    <t>NICOLLET MIDDLE</t>
  </si>
  <si>
    <t>0507-01-020</t>
  </si>
  <si>
    <t>NICOLLET SENIOR HIGH</t>
  </si>
  <si>
    <t>0508-01-030</t>
  </si>
  <si>
    <t>ST PETER</t>
  </si>
  <si>
    <t>NORTH INTERMEDIATE</t>
  </si>
  <si>
    <t>0508-01-040</t>
  </si>
  <si>
    <t>ST PETER SENIOR HIGH</t>
  </si>
  <si>
    <t>0508-01-050</t>
  </si>
  <si>
    <t>SOUTH EARLY LEARNING CENTER</t>
  </si>
  <si>
    <t>0508-01-080</t>
  </si>
  <si>
    <t>ST PETER MIDDLE</t>
  </si>
  <si>
    <t>0511-01-010</t>
  </si>
  <si>
    <t>ADRIAN</t>
  </si>
  <si>
    <t>ADRIAN ELEMENTARY</t>
  </si>
  <si>
    <t>0511-01-015</t>
  </si>
  <si>
    <t>ADRIAN MIDDLE</t>
  </si>
  <si>
    <t>0511-01-020</t>
  </si>
  <si>
    <t>ADRIAN SECONDARY</t>
  </si>
  <si>
    <t>0514-01-010</t>
  </si>
  <si>
    <t>ELLSWORTH</t>
  </si>
  <si>
    <t>ELLSWORTH ELEMENTARY</t>
  </si>
  <si>
    <t>0514-01-020</t>
  </si>
  <si>
    <t>ELLSWORTH SECONDARY</t>
  </si>
  <si>
    <t>0518-01-001</t>
  </si>
  <si>
    <t>WORTHINGTON</t>
  </si>
  <si>
    <t>PRAIRIE ELEMENTARY</t>
  </si>
  <si>
    <t>0518-01-004</t>
  </si>
  <si>
    <t>WORTHINGTON MIDDLE</t>
  </si>
  <si>
    <t>0518-01-008</t>
  </si>
  <si>
    <t>WORTHINGTON SENIOR HIGH</t>
  </si>
  <si>
    <t>0531-01-010</t>
  </si>
  <si>
    <t>BYRON</t>
  </si>
  <si>
    <t>BYRON ELEMENTARY</t>
  </si>
  <si>
    <t>0531-01-020</t>
  </si>
  <si>
    <t>BYRON SENIOR HIGH</t>
  </si>
  <si>
    <t>0531-01-030</t>
  </si>
  <si>
    <t>BYRON MIDDLE</t>
  </si>
  <si>
    <t>0533-01-020</t>
  </si>
  <si>
    <t>DOVER-EYOTA</t>
  </si>
  <si>
    <t>DOVER-EYOTA ELEMENTARY</t>
  </si>
  <si>
    <t>0533-01-025</t>
  </si>
  <si>
    <t>DOVER-EYOTA MIDDLE</t>
  </si>
  <si>
    <t>0533-01-030</t>
  </si>
  <si>
    <t>DOVER-EYOTA HIGH</t>
  </si>
  <si>
    <t>0534-01-010</t>
  </si>
  <si>
    <t>STEWARTVILLE</t>
  </si>
  <si>
    <t>0534-01-011</t>
  </si>
  <si>
    <t>BONNER ELEMENTARY</t>
  </si>
  <si>
    <t>0534-01-020</t>
  </si>
  <si>
    <t>STEWARTVILLE MIDDLE</t>
  </si>
  <si>
    <t>0534-01-030</t>
  </si>
  <si>
    <t>STEWARTVILLE SENIOR HIGH</t>
  </si>
  <si>
    <t>0535-01-110</t>
  </si>
  <si>
    <t>ROCHESTER</t>
  </si>
  <si>
    <t>BAMBER VALLEY ELEMENTARY</t>
  </si>
  <si>
    <t>0535-01-112</t>
  </si>
  <si>
    <t>BISHOP ELEMENTARY</t>
  </si>
  <si>
    <t>0535-01-116</t>
  </si>
  <si>
    <t>0535-01-120</t>
  </si>
  <si>
    <t>ELTON HILLS ELEMENTARY</t>
  </si>
  <si>
    <t>0535-01-122</t>
  </si>
  <si>
    <t>FOLWELL ELEMENTARY</t>
  </si>
  <si>
    <t>0535-01-124</t>
  </si>
  <si>
    <t>0535-01-125</t>
  </si>
  <si>
    <t>MONTESSORI AT FRANKLIN</t>
  </si>
  <si>
    <t>0535-01-126</t>
  </si>
  <si>
    <t>GAGE ELEMENTARY</t>
  </si>
  <si>
    <t>0535-01-129</t>
  </si>
  <si>
    <t>GEORGE W. GIBBS ELEMENTARY</t>
  </si>
  <si>
    <t>0535-01-134</t>
  </si>
  <si>
    <t>0535-01-136</t>
  </si>
  <si>
    <t>0535-01-138</t>
  </si>
  <si>
    <t>LINCOLN K-8 CHOICE ELEMENTARY</t>
  </si>
  <si>
    <t>0535-01-140</t>
  </si>
  <si>
    <t>LONGFELLOW CHOICE ELEMENTARY</t>
  </si>
  <si>
    <t>0535-01-146</t>
  </si>
  <si>
    <t>0535-01-147</t>
  </si>
  <si>
    <t>RIVERSIDE CENTRAL ELEMENTARY</t>
  </si>
  <si>
    <t>0535-01-150</t>
  </si>
  <si>
    <t>SUNSET TERRACE ELEMENTARY</t>
  </si>
  <si>
    <t>0535-01-152</t>
  </si>
  <si>
    <t>0535-01-305</t>
  </si>
  <si>
    <t>CENTURY SENIOR HIGH</t>
  </si>
  <si>
    <t>0535-01-310</t>
  </si>
  <si>
    <t>JOHN MARSHALL SENIOR HIGH</t>
  </si>
  <si>
    <t>0535-01-315</t>
  </si>
  <si>
    <t>MAYO SENIOR HIGH</t>
  </si>
  <si>
    <t>0535-01-325</t>
  </si>
  <si>
    <t>JOHN ADAMS MIDDLE</t>
  </si>
  <si>
    <t>0535-01-330</t>
  </si>
  <si>
    <t>WILLOW CREEK MIDDLE</t>
  </si>
  <si>
    <t>0535-01-335</t>
  </si>
  <si>
    <t>KELLOGG MIDDLE</t>
  </si>
  <si>
    <t>0535-01-340</t>
  </si>
  <si>
    <t>FRIEDELL MIDDLE</t>
  </si>
  <si>
    <t>0542-01-010</t>
  </si>
  <si>
    <t>BATTLE LAKE</t>
  </si>
  <si>
    <t>BATTLE LAKE ELEMENTARY</t>
  </si>
  <si>
    <t>0542-01-020</t>
  </si>
  <si>
    <t>BATTLE LAKE SECONDARY</t>
  </si>
  <si>
    <t>0544-01-130</t>
  </si>
  <si>
    <t>FERGUS FALLS</t>
  </si>
  <si>
    <t>0544-01-140</t>
  </si>
  <si>
    <t>0544-01-180</t>
  </si>
  <si>
    <t>KG-01</t>
  </si>
  <si>
    <t>0544-01-380</t>
  </si>
  <si>
    <t>KENNEDY MIDDLE</t>
  </si>
  <si>
    <t>0544-01-390</t>
  </si>
  <si>
    <t>KENNEDY HIGH</t>
  </si>
  <si>
    <t>0545-01-010</t>
  </si>
  <si>
    <t>HENNING</t>
  </si>
  <si>
    <t>HENNING ELEMENTARY</t>
  </si>
  <si>
    <t>0545-01-020</t>
  </si>
  <si>
    <t>HENNING SECONDARY</t>
  </si>
  <si>
    <t>0547-01-010</t>
  </si>
  <si>
    <t>PARKERS PRAIRIE</t>
  </si>
  <si>
    <t>PARKERS PRAIRIE ELEMENTARY</t>
  </si>
  <si>
    <t>0547-01-020</t>
  </si>
  <si>
    <t>PARKERS PRAIRIE SECONDARY</t>
  </si>
  <si>
    <t>0548-01-010</t>
  </si>
  <si>
    <t>PELICAN RAPIDS</t>
  </si>
  <si>
    <t>0548-01-020</t>
  </si>
  <si>
    <t>PELICAN RAPIDS SECONDARY</t>
  </si>
  <si>
    <t>0549-01-010</t>
  </si>
  <si>
    <t>PERHAM-DENT</t>
  </si>
  <si>
    <t>HEART OF THE LAKE ELEMENTARY</t>
  </si>
  <si>
    <t>0549-01-020</t>
  </si>
  <si>
    <t>PRAIRIE WIND MIDDLE</t>
  </si>
  <si>
    <t>0549-01-030</t>
  </si>
  <si>
    <t>PERHAM SENIOR HIGH</t>
  </si>
  <si>
    <t>0550-01-010</t>
  </si>
  <si>
    <t>UNDERWOOD</t>
  </si>
  <si>
    <t>UNDERWOOD ELEMENTARY</t>
  </si>
  <si>
    <t>0550-01-020</t>
  </si>
  <si>
    <t>UNDERWOOD SECONDARY</t>
  </si>
  <si>
    <t>0553-01-010</t>
  </si>
  <si>
    <t>NEW YORK MILLS</t>
  </si>
  <si>
    <t>NEW YORK MILLS ELEMENTARY</t>
  </si>
  <si>
    <t>0553-01-020</t>
  </si>
  <si>
    <t>NEW YORK MILLS SECONDARY</t>
  </si>
  <si>
    <t>0561-01-010</t>
  </si>
  <si>
    <t>GOODRIDGE</t>
  </si>
  <si>
    <t>GOODRIDGE ELEMENTARY</t>
  </si>
  <si>
    <t>0561-01-020</t>
  </si>
  <si>
    <t>GOODRIDGE SECONDARY</t>
  </si>
  <si>
    <t>0564-01-031</t>
  </si>
  <si>
    <t>THIEF RIVER FALLS</t>
  </si>
  <si>
    <t>CHALLENGER ELEMENTARY</t>
  </si>
  <si>
    <t>0564-01-060</t>
  </si>
  <si>
    <t>0564-01-070</t>
  </si>
  <si>
    <t>LINCOLN SENIOR HIGH</t>
  </si>
  <si>
    <t>0577-01-030</t>
  </si>
  <si>
    <t>WILLOW RIVER</t>
  </si>
  <si>
    <t>WILLOW RIVER ELEMENTARY</t>
  </si>
  <si>
    <t>0577-01-040</t>
  </si>
  <si>
    <t>WILLOW RIVER SECONDARY</t>
  </si>
  <si>
    <t>0578-01-010</t>
  </si>
  <si>
    <t>PINE CITY</t>
  </si>
  <si>
    <t>PINE CITY ELEMENTARY</t>
  </si>
  <si>
    <t>0578-01-020</t>
  </si>
  <si>
    <t>PINE CITY SECONDARY</t>
  </si>
  <si>
    <t>0581-01-010</t>
  </si>
  <si>
    <t>EDGERTON</t>
  </si>
  <si>
    <t>EDGERTON SECONDARY</t>
  </si>
  <si>
    <t>0581-01-020</t>
  </si>
  <si>
    <t>EDGERTON ELEMENTARY</t>
  </si>
  <si>
    <t>0592-01-010</t>
  </si>
  <si>
    <t>CLIMAX-SHELLY</t>
  </si>
  <si>
    <t>CLIMAX ELEMENTARY</t>
  </si>
  <si>
    <t>0592-01-020</t>
  </si>
  <si>
    <t>CLIMAX SECONDARY</t>
  </si>
  <si>
    <t>0593-01-010</t>
  </si>
  <si>
    <t>CROOKSTON</t>
  </si>
  <si>
    <t>0593-01-080</t>
  </si>
  <si>
    <t>0593-01-090</t>
  </si>
  <si>
    <t>CROOKSTON SECONDARY</t>
  </si>
  <si>
    <t>0595-01-110</t>
  </si>
  <si>
    <t>EAST GRAND FORKS</t>
  </si>
  <si>
    <t>SOUTH POINT ELEMENTARY</t>
  </si>
  <si>
    <t>0595-01-120</t>
  </si>
  <si>
    <t>NEW HEIGHTS ELEMENTARY</t>
  </si>
  <si>
    <t>0595-01-310</t>
  </si>
  <si>
    <t>0595-01-320</t>
  </si>
  <si>
    <t>EAST GRAND FORKS SENIOR HIGH</t>
  </si>
  <si>
    <t>0599-01-010</t>
  </si>
  <si>
    <t>FERTILE-BELTRAMI</t>
  </si>
  <si>
    <t>FERTILE-BELTRAMI ELEMENTARY</t>
  </si>
  <si>
    <t>0599-01-020</t>
  </si>
  <si>
    <t>FERTILE-BELTRAMI SECONDARY</t>
  </si>
  <si>
    <t>0600-01-001</t>
  </si>
  <si>
    <t>FISHER</t>
  </si>
  <si>
    <t>FISHER ELEMENTARY</t>
  </si>
  <si>
    <t>0600-01-002</t>
  </si>
  <si>
    <t>FISHER SECONDARY</t>
  </si>
  <si>
    <t>0601-01-010</t>
  </si>
  <si>
    <t>FOSSTON</t>
  </si>
  <si>
    <t>MAGELSSEN ELEMENTARY</t>
  </si>
  <si>
    <t>0601-01-020</t>
  </si>
  <si>
    <t>FOSSTON SECONDARY</t>
  </si>
  <si>
    <t>0621-01-020</t>
  </si>
  <si>
    <t>MOUNDS VIEW</t>
  </si>
  <si>
    <t>PIKE LAKE KINDERGARTEN CENTER</t>
  </si>
  <si>
    <t>0621-01-021</t>
  </si>
  <si>
    <t>SNAIL LAKE KINDERGARTEN CENTER</t>
  </si>
  <si>
    <t>0621-01-025</t>
  </si>
  <si>
    <t>BEL AIR ELEMENTARY</t>
  </si>
  <si>
    <t>0621-01-026</t>
  </si>
  <si>
    <t>ISLAND LAKE ELEMENTARY</t>
  </si>
  <si>
    <t>0621-01-030</t>
  </si>
  <si>
    <t>0621-01-034</t>
  </si>
  <si>
    <t>0621-01-035</t>
  </si>
  <si>
    <t>TURTLE LAKE ELEMENTARY</t>
  </si>
  <si>
    <t>0621-01-036</t>
  </si>
  <si>
    <t>VALENTINE HILLS ELEMENTARY</t>
  </si>
  <si>
    <t>0621-01-064</t>
  </si>
  <si>
    <t>MOUNDS VIEW SENIOR HIGH</t>
  </si>
  <si>
    <t>0621-01-065</t>
  </si>
  <si>
    <t>IRONDALE SENIOR HIGH</t>
  </si>
  <si>
    <t>0621-01-066</t>
  </si>
  <si>
    <t>EDGEWOOD MIDDLE</t>
  </si>
  <si>
    <t>0621-01-067</t>
  </si>
  <si>
    <t>HIGHVIEW MIDDLE</t>
  </si>
  <si>
    <t>0621-01-070</t>
  </si>
  <si>
    <t>CHIPPEWA MIDDLE</t>
  </si>
  <si>
    <t>0622-01-027</t>
  </si>
  <si>
    <t>NORTH ST PAUL-MAPLEWOOD OAKDALE</t>
  </si>
  <si>
    <t>CARVER ELEMENTARY</t>
  </si>
  <si>
    <t>0622-01-028</t>
  </si>
  <si>
    <t>CASTLE ELEMENTARY</t>
  </si>
  <si>
    <t>0622-01-029</t>
  </si>
  <si>
    <t>COWERN ELEMENTARY</t>
  </si>
  <si>
    <t>0622-01-030</t>
  </si>
  <si>
    <t>EAGLE POINT ELEMENTARY</t>
  </si>
  <si>
    <t>0622-01-033</t>
  </si>
  <si>
    <t>OAKDALE ELEMENTARY</t>
  </si>
  <si>
    <t>0622-01-034</t>
  </si>
  <si>
    <t>RICHARDSON ELEMENTARY</t>
  </si>
  <si>
    <t>0622-01-035</t>
  </si>
  <si>
    <t>WEAVER ELEMENTARY</t>
  </si>
  <si>
    <t>0622-01-036</t>
  </si>
  <si>
    <t>0622-01-037</t>
  </si>
  <si>
    <t>SKYVIEW COMMUNITY ELEMENTARY</t>
  </si>
  <si>
    <t>0622-01-054</t>
  </si>
  <si>
    <t>SKYVIEW COMMUNITY MIDDLE</t>
  </si>
  <si>
    <t>0622-01-055</t>
  </si>
  <si>
    <t>JOHN GLENN MIDDLE</t>
  </si>
  <si>
    <t>0622-01-056</t>
  </si>
  <si>
    <t>MAPLEWOOD MIDDLE</t>
  </si>
  <si>
    <t>0622-01-057</t>
  </si>
  <si>
    <t>NORTH SENIOR HIGH</t>
  </si>
  <si>
    <t>0622-01-058</t>
  </si>
  <si>
    <t>TARTAN SENIOR HIGH</t>
  </si>
  <si>
    <t>0623-01-069</t>
  </si>
  <si>
    <t>ROSEVILLE</t>
  </si>
  <si>
    <t>ROSEVILLE AREA SENIOR HIGH</t>
  </si>
  <si>
    <t>0623-01-070</t>
  </si>
  <si>
    <t>ROSEVILLE AREA MIDDLE</t>
  </si>
  <si>
    <t>0623-01-073</t>
  </si>
  <si>
    <t>PARKVIEW CENTER</t>
  </si>
  <si>
    <t>0623-01-525</t>
  </si>
  <si>
    <t>HARAMBEE ELEMENTARY</t>
  </si>
  <si>
    <t>0623-01-721</t>
  </si>
  <si>
    <t>BRIMHALL ELEMENTARY</t>
  </si>
  <si>
    <t>0623-01-722</t>
  </si>
  <si>
    <t>CENTRAL PARK ELEMENTARY</t>
  </si>
  <si>
    <t>0623-01-723</t>
  </si>
  <si>
    <t>0623-01-724</t>
  </si>
  <si>
    <t>FALCON HEIGHTS ELEMENTARY</t>
  </si>
  <si>
    <t>0623-01-728</t>
  </si>
  <si>
    <t>LITTLE CANADA ELEMENTARY</t>
  </si>
  <si>
    <t>0623-01-731</t>
  </si>
  <si>
    <t>WILLIAMS ELEMENTARY</t>
  </si>
  <si>
    <t>0624-01-055</t>
  </si>
  <si>
    <t>WHITE BEAR LAKE</t>
  </si>
  <si>
    <t>WHITE BEAR NORTH CAMPUS SENIOR</t>
  </si>
  <si>
    <t>0624-01-057</t>
  </si>
  <si>
    <t>0624-01-059</t>
  </si>
  <si>
    <t>SUNRISE PARK MIDDLE</t>
  </si>
  <si>
    <t>0624-01-095</t>
  </si>
  <si>
    <t>WHITE BEAR SOUTH CAMPUS SENIOR</t>
  </si>
  <si>
    <t>0624-01-824</t>
  </si>
  <si>
    <t>ONEKA ELEMENTARY</t>
  </si>
  <si>
    <t>0624-01-827</t>
  </si>
  <si>
    <t>BIRCH LAKE ELEMENTARY</t>
  </si>
  <si>
    <t>0624-01-828</t>
  </si>
  <si>
    <t>OTTER LAKE ELEMENTARY</t>
  </si>
  <si>
    <t>0624-01-830</t>
  </si>
  <si>
    <t>HUGO ELEMENTARY</t>
  </si>
  <si>
    <t>0624-01-831</t>
  </si>
  <si>
    <t>LAKEAIRES ELEMENTARY</t>
  </si>
  <si>
    <t>0624-01-832</t>
  </si>
  <si>
    <t>0624-01-833</t>
  </si>
  <si>
    <t>MATOSKA INTERNATIONAL</t>
  </si>
  <si>
    <t>0624-01-834</t>
  </si>
  <si>
    <t>VADNAIS HEIGHTS ELEMENTARY</t>
  </si>
  <si>
    <t>0624-01-836</t>
  </si>
  <si>
    <t>WILLOW LANE ELEMENTARY</t>
  </si>
  <si>
    <t>0625-01-210</t>
  </si>
  <si>
    <t>ST PAUL</t>
  </si>
  <si>
    <t>0625-01-211</t>
  </si>
  <si>
    <t>CREATIVE ARTS SECONDARY</t>
  </si>
  <si>
    <t>0625-01-212</t>
  </si>
  <si>
    <t>COMO PARK SENIOR HIGH</t>
  </si>
  <si>
    <t>0625-01-215</t>
  </si>
  <si>
    <t>HARDING SENIOR HIGH</t>
  </si>
  <si>
    <t>0625-01-220</t>
  </si>
  <si>
    <t>HIGHLAND PARK SENIOR HIGH</t>
  </si>
  <si>
    <t>0625-01-225</t>
  </si>
  <si>
    <t>HUMBOLDT SECONDARY</t>
  </si>
  <si>
    <t>0625-01-230</t>
  </si>
  <si>
    <t>JOHNSON SENIOR HIGH</t>
  </si>
  <si>
    <t>0625-01-250</t>
  </si>
  <si>
    <t>OPEN WORLD LEARNING SECONDARY</t>
  </si>
  <si>
    <t>0625-01-252</t>
  </si>
  <si>
    <t>WASHINGTON TECH SECONDARY MAGNET</t>
  </si>
  <si>
    <t>0625-01-310</t>
  </si>
  <si>
    <t>BATTLE CREEK MIDDLE</t>
  </si>
  <si>
    <t>0625-01-315</t>
  </si>
  <si>
    <t>FARNSWORTH AEROSPACE UPPER</t>
  </si>
  <si>
    <t>0625-01-330</t>
  </si>
  <si>
    <t>HIGHLAND PARK MIDDLE</t>
  </si>
  <si>
    <t>0625-01-342</t>
  </si>
  <si>
    <t>MURRAY MIDDLE</t>
  </si>
  <si>
    <t>0625-01-344</t>
  </si>
  <si>
    <t>PARKWAY MONTESSORI/COMMUNITY MIDDLE</t>
  </si>
  <si>
    <t>0625-01-345</t>
  </si>
  <si>
    <t>0625-01-410</t>
  </si>
  <si>
    <t>ADAMS MAGNET ELEMENTARY</t>
  </si>
  <si>
    <t>0625-01-415</t>
  </si>
  <si>
    <t>JOHN A. JOHNSON ACHIEVEMENT PLUS ELEMENTARY</t>
  </si>
  <si>
    <t>0625-01-422</t>
  </si>
  <si>
    <t>BATTLE CREEK ELEMENTARY</t>
  </si>
  <si>
    <t>0625-01-424</t>
  </si>
  <si>
    <t>BENJAMIN E MAYS MAGNET</t>
  </si>
  <si>
    <t>0625-01-425</t>
  </si>
  <si>
    <t>CHELSEA HEIGHTS ELEMENTARY</t>
  </si>
  <si>
    <t>0625-01-428</t>
  </si>
  <si>
    <t>CHEROKEE HEIGHTS ELEMENTARY</t>
  </si>
  <si>
    <t>0625-01-431</t>
  </si>
  <si>
    <t>COMO PARK ELEMENTARY</t>
  </si>
  <si>
    <t>0625-01-433</t>
  </si>
  <si>
    <t>DAYTONS BLUFF ELEMENTARY</t>
  </si>
  <si>
    <t>0625-01-435</t>
  </si>
  <si>
    <t>EXPO FOR EXCELLENCE ELEMENTARY</t>
  </si>
  <si>
    <t>0625-01-449</t>
  </si>
  <si>
    <t>BRUCE F VENTO ELEMENTARY</t>
  </si>
  <si>
    <t>0625-01-452</t>
  </si>
  <si>
    <t>EASTERN HEIGHTS ELEMENTARY</t>
  </si>
  <si>
    <t>0625-01-458</t>
  </si>
  <si>
    <t>FARNSWORTH AEROSPACE LOWER</t>
  </si>
  <si>
    <t>0625-01-460</t>
  </si>
  <si>
    <t>FOUR SEASONS ELEMENTARY</t>
  </si>
  <si>
    <t>0625-01-462</t>
  </si>
  <si>
    <t>L'ETOILE DU NORD FRENCH IMMERSION UPPER</t>
  </si>
  <si>
    <t>0625-01-463</t>
  </si>
  <si>
    <t>L'ETOILE DU NORD FRENCH IMMERSION LOWER</t>
  </si>
  <si>
    <t>0625-01-464</t>
  </si>
  <si>
    <t>FROST LAKE ELEMENTARY</t>
  </si>
  <si>
    <t>0625-01-465</t>
  </si>
  <si>
    <t>CROSSROADS MONTESSORI</t>
  </si>
  <si>
    <t>0625-01-466</t>
  </si>
  <si>
    <t>CROSSROADS SCIENCE PROGRAM</t>
  </si>
  <si>
    <t>0625-01-467</t>
  </si>
  <si>
    <t>GALTIER ELEMENTARY</t>
  </si>
  <si>
    <t>0625-01-476</t>
  </si>
  <si>
    <t>GROVELAND PARK ELEMENTARY</t>
  </si>
  <si>
    <t>0625-01-482</t>
  </si>
  <si>
    <t>HAMLINE ELEMENTARY</t>
  </si>
  <si>
    <t>0625-01-483</t>
  </si>
  <si>
    <t>JIE MING MANDARIN IMMERSION ACADEMY</t>
  </si>
  <si>
    <t>0625-01-488</t>
  </si>
  <si>
    <t>THE HEIGHTS COMMUNITY</t>
  </si>
  <si>
    <t>0625-01-489</t>
  </si>
  <si>
    <t>HAZEL PARK PREPARATORY ACADEMY</t>
  </si>
  <si>
    <t>0625-01-491</t>
  </si>
  <si>
    <t>HIGHLAND PARK ELEMENTARY</t>
  </si>
  <si>
    <t>0625-01-493</t>
  </si>
  <si>
    <t>JJ HILL MONTESSORI</t>
  </si>
  <si>
    <t>0625-01-494</t>
  </si>
  <si>
    <t>CAPITOL HILL MAGNET/RONDO</t>
  </si>
  <si>
    <t>0625-01-496</t>
  </si>
  <si>
    <t>HIGHWOOD HILLS ELEMENTARY</t>
  </si>
  <si>
    <t>0625-01-500</t>
  </si>
  <si>
    <t>JACKSON PREPARATORY ELEMENTARY</t>
  </si>
  <si>
    <t>0625-01-510</t>
  </si>
  <si>
    <t>LINWOOD MONROE ARTS PLUS LOWER</t>
  </si>
  <si>
    <t>0625-01-518</t>
  </si>
  <si>
    <t>HORACE MANN</t>
  </si>
  <si>
    <t>0625-01-524</t>
  </si>
  <si>
    <t>MAXFIELD ELEMENTARY</t>
  </si>
  <si>
    <t>0625-01-527</t>
  </si>
  <si>
    <t>MISSISSIPPI CREATIVE ARTS ELEMENTARY</t>
  </si>
  <si>
    <t>0625-01-528</t>
  </si>
  <si>
    <t>LINWOOD MONROE ARTS PLUS UPPER</t>
  </si>
  <si>
    <t>0625-01-533</t>
  </si>
  <si>
    <t>NOKOMIS MONTESSORI NORTH CAMPUS</t>
  </si>
  <si>
    <t>0625-01-534</t>
  </si>
  <si>
    <t>NOKOMIS MONTESSORI SOUTH CAMPUS</t>
  </si>
  <si>
    <t>0625-01-541</t>
  </si>
  <si>
    <t>PHALEN LAKE HMONG STUDIES MAGNET</t>
  </si>
  <si>
    <t>0625-01-545</t>
  </si>
  <si>
    <t>RANDOLPH HEIGHTS ELEMENTARY</t>
  </si>
  <si>
    <t>0625-01-551</t>
  </si>
  <si>
    <t>RIVERVIEW WEST SCHOOL OF EXCELLENCE</t>
  </si>
  <si>
    <t>0625-01-552</t>
  </si>
  <si>
    <t>PAUL &amp; SHEILA WELLSTONE ELEMENTARY</t>
  </si>
  <si>
    <t>0625-01-557</t>
  </si>
  <si>
    <t>ST ANTHONY PARK ELEMENTARY</t>
  </si>
  <si>
    <t>0625-01-558</t>
  </si>
  <si>
    <t>SAINT PAUL MUSIC ACADEMY</t>
  </si>
  <si>
    <t>0625-01-578</t>
  </si>
  <si>
    <t>OBAMA SERVICE LEARNING ELEMENTARY</t>
  </si>
  <si>
    <t>0625-01-579</t>
  </si>
  <si>
    <t>AMERICAN INDIAN MAGNET</t>
  </si>
  <si>
    <t>0630-01-010</t>
  </si>
  <si>
    <t>RED LAKE FALLS</t>
  </si>
  <si>
    <t>J.A. HUGHES ELEMENTARY</t>
  </si>
  <si>
    <t>0630-01-020</t>
  </si>
  <si>
    <t>LAFAYETTE SECONDARY</t>
  </si>
  <si>
    <t>0635-01-001</t>
  </si>
  <si>
    <t>MILROY</t>
  </si>
  <si>
    <t>MILROY ELEMENTARY</t>
  </si>
  <si>
    <t>0635-01-002</t>
  </si>
  <si>
    <t>MILROY JUNIOR HIGH</t>
  </si>
  <si>
    <t>0640-01-010</t>
  </si>
  <si>
    <t>WABASSO</t>
  </si>
  <si>
    <t>WABASSO ELEMENTARY</t>
  </si>
  <si>
    <t>0640-01-020</t>
  </si>
  <si>
    <t>WABASSO SECONDARY</t>
  </si>
  <si>
    <t>0656-01-030</t>
  </si>
  <si>
    <t>FARIBAULT</t>
  </si>
  <si>
    <t>0656-01-040</t>
  </si>
  <si>
    <t>0656-01-045</t>
  </si>
  <si>
    <t>0656-01-070</t>
  </si>
  <si>
    <t>FARIBAULT MIDDLE</t>
  </si>
  <si>
    <t>0656-01-080</t>
  </si>
  <si>
    <t>FARIBAULT SENIOR HIGH</t>
  </si>
  <si>
    <t>0659-01-001</t>
  </si>
  <si>
    <t>NORTHFIELD</t>
  </si>
  <si>
    <t>NORTHFIELD SENIOR HIGH</t>
  </si>
  <si>
    <t>0659-01-002</t>
  </si>
  <si>
    <t>NORTHFIELD MIDDLE</t>
  </si>
  <si>
    <t>0659-01-003</t>
  </si>
  <si>
    <t>GREENVALE PARK ELEMENTARY</t>
  </si>
  <si>
    <t>0659-01-007</t>
  </si>
  <si>
    <t>BRIDGEWATER ELEMENTARY</t>
  </si>
  <si>
    <t>0659-01-008</t>
  </si>
  <si>
    <t>0671-01-010</t>
  </si>
  <si>
    <t>HILLS-BEAVER CREEK</t>
  </si>
  <si>
    <t>HILLS-BEAVER CREEK ELEMENTARY</t>
  </si>
  <si>
    <t>0671-01-020</t>
  </si>
  <si>
    <t>HILLS-BEAVER CREEK SECONDARY</t>
  </si>
  <si>
    <t>0676-01-010</t>
  </si>
  <si>
    <t>BADGER</t>
  </si>
  <si>
    <t>BADGER ELEMENTARY</t>
  </si>
  <si>
    <t>0676-01-020</t>
  </si>
  <si>
    <t>BADGER SECONDARY</t>
  </si>
  <si>
    <t>0682-01-010</t>
  </si>
  <si>
    <t>ROSEAU</t>
  </si>
  <si>
    <t>ROSEAU ELEMENTARY</t>
  </si>
  <si>
    <t>0682-01-020</t>
  </si>
  <si>
    <t>ROSEAU SECONDARY</t>
  </si>
  <si>
    <t>0690-01-010</t>
  </si>
  <si>
    <t>WARROAD</t>
  </si>
  <si>
    <t>WARROAD ELEMENTARY</t>
  </si>
  <si>
    <t>0690-01-020</t>
  </si>
  <si>
    <t>ANGLE INLET ELEMENTARY</t>
  </si>
  <si>
    <t>0690-01-030</t>
  </si>
  <si>
    <t>WARROAD HIGH</t>
  </si>
  <si>
    <t>0695-01-101</t>
  </si>
  <si>
    <t>CHISHOLM</t>
  </si>
  <si>
    <t>VAUGHAN ELEMENTARY</t>
  </si>
  <si>
    <t>0695-01-301</t>
  </si>
  <si>
    <t>CHISHOLM ELEMENTARY</t>
  </si>
  <si>
    <t>0695-01-302</t>
  </si>
  <si>
    <t>CHISHOLM SECONDARY</t>
  </si>
  <si>
    <t>0696-01-001</t>
  </si>
  <si>
    <t>ELY</t>
  </si>
  <si>
    <t>MEMORIAL MIDDLE</t>
  </si>
  <si>
    <t>0696-01-002</t>
  </si>
  <si>
    <t>0696-01-003</t>
  </si>
  <si>
    <t>MEMORIAL HIGH</t>
  </si>
  <si>
    <t>0698-01-010</t>
  </si>
  <si>
    <t>FLOODWOOD</t>
  </si>
  <si>
    <t>FLOODWOOD ELEMENTARY</t>
  </si>
  <si>
    <t>0698-01-020</t>
  </si>
  <si>
    <t>FLOODWOOD SECONDARY</t>
  </si>
  <si>
    <t>0700-01-010</t>
  </si>
  <si>
    <t>HERMANTOWN</t>
  </si>
  <si>
    <t>HERMANTOWN ELEMENTARY</t>
  </si>
  <si>
    <t>0700-01-015</t>
  </si>
  <si>
    <t>HERMANTOWN MIDDLE</t>
  </si>
  <si>
    <t>0700-01-020</t>
  </si>
  <si>
    <t>HERMANTOWN SENIOR HIGH</t>
  </si>
  <si>
    <t>0701-01-140</t>
  </si>
  <si>
    <t>HIBBING</t>
  </si>
  <si>
    <t>GREENHAVEN ELEMENTARY</t>
  </si>
  <si>
    <t>0701-01-160</t>
  </si>
  <si>
    <t>0701-01-310</t>
  </si>
  <si>
    <t>0701-01-350</t>
  </si>
  <si>
    <t>HIBBING HIGH</t>
  </si>
  <si>
    <t>0704-01-001</t>
  </si>
  <si>
    <t>PROCTOR</t>
  </si>
  <si>
    <t>PROCTOR SENIOR HIGH</t>
  </si>
  <si>
    <t>0704-01-002</t>
  </si>
  <si>
    <t>A.I. JEDLICKA MIDDLE</t>
  </si>
  <si>
    <t>0704-01-004</t>
  </si>
  <si>
    <t>BAY VIEW ELEMENTARY</t>
  </si>
  <si>
    <t>0704-01-006</t>
  </si>
  <si>
    <t>PIKE LAKE ELEMENTARY</t>
  </si>
  <si>
    <t>0706-01-030</t>
  </si>
  <si>
    <t>VIRGINIA</t>
  </si>
  <si>
    <t>0706-01-090</t>
  </si>
  <si>
    <t>VIRGINIA SECONDARY</t>
  </si>
  <si>
    <t>0706-01-112</t>
  </si>
  <si>
    <t>0707-01-001</t>
  </si>
  <si>
    <t>NETT LAKE</t>
  </si>
  <si>
    <t>NETT LAKE ELEMENTARY</t>
  </si>
  <si>
    <t>0709-01-215</t>
  </si>
  <si>
    <t>DULUTH</t>
  </si>
  <si>
    <t>DENFELD HIGH</t>
  </si>
  <si>
    <t>0709-01-220</t>
  </si>
  <si>
    <t>EAST HIGH</t>
  </si>
  <si>
    <t>0709-01-225</t>
  </si>
  <si>
    <t>LINCOLN PARK MIDDLE</t>
  </si>
  <si>
    <t>0709-01-335</t>
  </si>
  <si>
    <t>ORDEAN EAST MIDDLE</t>
  </si>
  <si>
    <t>0709-01-435</t>
  </si>
  <si>
    <t>CONGDON ELEMENTARY</t>
  </si>
  <si>
    <t>0709-01-475</t>
  </si>
  <si>
    <t>HOMECROFT ELEMENTARY</t>
  </si>
  <si>
    <t>0709-01-500</t>
  </si>
  <si>
    <t>LAKEWOOD ELEMENTARY</t>
  </si>
  <si>
    <t>0709-01-510</t>
  </si>
  <si>
    <t>LESTER PARK ELEMENTARY</t>
  </si>
  <si>
    <t>0709-01-520</t>
  </si>
  <si>
    <t>0709-01-525</t>
  </si>
  <si>
    <t>LAURA MACARTHUR ELEMENTARY</t>
  </si>
  <si>
    <t>0709-01-540</t>
  </si>
  <si>
    <t>MYERS-WILKINS ELEMENTARY</t>
  </si>
  <si>
    <t>0709-01-550</t>
  </si>
  <si>
    <t>PIEDMONT ELEMENTARY</t>
  </si>
  <si>
    <t>0709-01-565</t>
  </si>
  <si>
    <t>STOWE ELEMENTARY</t>
  </si>
  <si>
    <t>0712-01-001</t>
  </si>
  <si>
    <t>MOUNTAIN IRON-BUHL</t>
  </si>
  <si>
    <t>MERRITT ELEMENTARY</t>
  </si>
  <si>
    <t>0712-01-003</t>
  </si>
  <si>
    <t>MOUNTAIN IRON-BUHL SECONDARY</t>
  </si>
  <si>
    <t>0716-01-010</t>
  </si>
  <si>
    <t>BELLE PLAINE</t>
  </si>
  <si>
    <t>0716-01-011</t>
  </si>
  <si>
    <t>OAK CREST ELEMENTARY</t>
  </si>
  <si>
    <t>0716-01-020</t>
  </si>
  <si>
    <t>BELLE PLAINE SENIOR HIGH</t>
  </si>
  <si>
    <t>0716-01-030</t>
  </si>
  <si>
    <t>BELLE PLAINE JUNIOR HIGH</t>
  </si>
  <si>
    <t>0717-01-127</t>
  </si>
  <si>
    <t>JORDAN</t>
  </si>
  <si>
    <t>JORDAN SECONDARYONDARY</t>
  </si>
  <si>
    <t>0717-01-128</t>
  </si>
  <si>
    <t>JORDAN MIDDLE</t>
  </si>
  <si>
    <t>0717-01-637</t>
  </si>
  <si>
    <t>JORDAN ELEMENTARY</t>
  </si>
  <si>
    <t>0719-01-009</t>
  </si>
  <si>
    <t>PRIOR LAKE-SAVAGE AREA</t>
  </si>
  <si>
    <t>EDGEWOOD ELEMENTARY</t>
  </si>
  <si>
    <t>0719-01-010</t>
  </si>
  <si>
    <t>0719-01-011</t>
  </si>
  <si>
    <t>FIVE HAWKS ELEMENTARY</t>
  </si>
  <si>
    <t>0719-01-012</t>
  </si>
  <si>
    <t>GRAINWOOD ELEMENTARY</t>
  </si>
  <si>
    <t>0719-01-014</t>
  </si>
  <si>
    <t>GLENDALE ELEMENTARY</t>
  </si>
  <si>
    <t>0719-01-017</t>
  </si>
  <si>
    <t>JEFFERS POND ELEMENTARY</t>
  </si>
  <si>
    <t>0719-01-018</t>
  </si>
  <si>
    <t>REDTAIL RIDGE ELEMENTARY</t>
  </si>
  <si>
    <t>0719-01-020</t>
  </si>
  <si>
    <t>HIDDEN OAKS MIDDLE</t>
  </si>
  <si>
    <t>0719-01-021</t>
  </si>
  <si>
    <t>TWIN OAKS MIDDLE</t>
  </si>
  <si>
    <t>0719-01-030</t>
  </si>
  <si>
    <t>PRIOR LAKE HIGH</t>
  </si>
  <si>
    <t>0720-01-083</t>
  </si>
  <si>
    <t>SHAKOPEE</t>
  </si>
  <si>
    <t>SHAKOPEE SENIOR HIGH</t>
  </si>
  <si>
    <t>0720-01-084</t>
  </si>
  <si>
    <t>SHAKOPEE JUNIOR HIGH WEST</t>
  </si>
  <si>
    <t>0720-01-085</t>
  </si>
  <si>
    <t>SHAKOPEE JUNIOR HIGH EAST</t>
  </si>
  <si>
    <t>0720-01-860</t>
  </si>
  <si>
    <t>SWEENEY ELEMENTARY</t>
  </si>
  <si>
    <t>0720-01-861</t>
  </si>
  <si>
    <t>SUN PATH ELEMENTARY</t>
  </si>
  <si>
    <t>0720-01-862</t>
  </si>
  <si>
    <t>PEARSON SIXTH GRADE CENTER</t>
  </si>
  <si>
    <t>0720-01-864</t>
  </si>
  <si>
    <t>RED OAK ELEMENTARY</t>
  </si>
  <si>
    <t>0720-01-865</t>
  </si>
  <si>
    <t>EAGLE CREEK ELEMENTARY</t>
  </si>
  <si>
    <t>0720-01-866</t>
  </si>
  <si>
    <t>JACKSON ELEMENTARY</t>
  </si>
  <si>
    <t>0721-01-029</t>
  </si>
  <si>
    <t>NEW PRAGUE AREA</t>
  </si>
  <si>
    <t>NEW PRAGUE SENIOR HIGH</t>
  </si>
  <si>
    <t>0721-01-111</t>
  </si>
  <si>
    <t>NEW PRAGUE MIDDLE</t>
  </si>
  <si>
    <t>0721-01-345</t>
  </si>
  <si>
    <t>RAVEN STREAM ELEMENTARY</t>
  </si>
  <si>
    <t>0721-01-521</t>
  </si>
  <si>
    <t>0721-01-651</t>
  </si>
  <si>
    <t>FALCON RIDGE ELEMENTARY</t>
  </si>
  <si>
    <t>0726-01-010</t>
  </si>
  <si>
    <t>BECKER</t>
  </si>
  <si>
    <t>BECKER INTERMEDIATE ELEMENTARY</t>
  </si>
  <si>
    <t>0726-01-020</t>
  </si>
  <si>
    <t>BECKER SENIOR HIGH</t>
  </si>
  <si>
    <t>0726-01-030</t>
  </si>
  <si>
    <t>BECKER MIDDLE</t>
  </si>
  <si>
    <t>0726-01-040</t>
  </si>
  <si>
    <t>BECKER PRIMARY</t>
  </si>
  <si>
    <t>0727-01-010</t>
  </si>
  <si>
    <t>BIG LAKE</t>
  </si>
  <si>
    <t>INDEPENDENCE ELEMENTARY</t>
  </si>
  <si>
    <t>0727-01-020</t>
  </si>
  <si>
    <t>BIG LAKE SENIOR HIGH</t>
  </si>
  <si>
    <t>0727-01-030</t>
  </si>
  <si>
    <t>BIG LAKE MIDDLE</t>
  </si>
  <si>
    <t>0727-01-040</t>
  </si>
  <si>
    <t>LIBERTY ELEMENTARY</t>
  </si>
  <si>
    <t>0728-01-070</t>
  </si>
  <si>
    <t>ELK RIVER</t>
  </si>
  <si>
    <t>ROGERS ELEMENTARY</t>
  </si>
  <si>
    <t>0728-01-110</t>
  </si>
  <si>
    <t>PARKER ELEMENTARY</t>
  </si>
  <si>
    <t>0728-01-160</t>
  </si>
  <si>
    <t>HASSAN ELEMENTARY</t>
  </si>
  <si>
    <t>0728-01-170</t>
  </si>
  <si>
    <t>TWIN LAKES ELEMENTARY</t>
  </si>
  <si>
    <t>0728-01-200</t>
  </si>
  <si>
    <t>ZIMMERMAN ELEMENTARY</t>
  </si>
  <si>
    <t>0728-01-210</t>
  </si>
  <si>
    <t>0728-01-300</t>
  </si>
  <si>
    <t>0728-01-340</t>
  </si>
  <si>
    <t>ROGERS MIDDLE</t>
  </si>
  <si>
    <t>0728-01-350</t>
  </si>
  <si>
    <t>ZIMMERMAN MIDDLE</t>
  </si>
  <si>
    <t>0728-01-400</t>
  </si>
  <si>
    <t>VANDENBERGE MIDDLE</t>
  </si>
  <si>
    <t>0728-01-410</t>
  </si>
  <si>
    <t>SALK MIDDLE</t>
  </si>
  <si>
    <t>0728-01-500</t>
  </si>
  <si>
    <t>ELK RIVER SENIOR HIGH</t>
  </si>
  <si>
    <t>0728-01-510</t>
  </si>
  <si>
    <t>ROGERS SENIOR HIGH</t>
  </si>
  <si>
    <t>0728-01-530</t>
  </si>
  <si>
    <t>ZIMMERMAN HIGH</t>
  </si>
  <si>
    <t>0728-01-700</t>
  </si>
  <si>
    <t>MEADOWVALE ELEMENTARY</t>
  </si>
  <si>
    <t>0728-01-800</t>
  </si>
  <si>
    <t>OTSEGO ELEMENTARY</t>
  </si>
  <si>
    <t>0738-01-001</t>
  </si>
  <si>
    <t>HOLDINGFORD</t>
  </si>
  <si>
    <t>HOLDINGFORD ELEMENTARY</t>
  </si>
  <si>
    <t>0738-01-002</t>
  </si>
  <si>
    <t>HOLDINGFORD SECONDARY</t>
  </si>
  <si>
    <t>0739-01-010</t>
  </si>
  <si>
    <t>KIMBALL</t>
  </si>
  <si>
    <t>KIMBALL ELEMENTARY</t>
  </si>
  <si>
    <t>0739-01-020</t>
  </si>
  <si>
    <t>KIMBALL SECONDARY</t>
  </si>
  <si>
    <t>0740-01-010</t>
  </si>
  <si>
    <t>MELROSE</t>
  </si>
  <si>
    <t>MELROSE ELEMENTARY</t>
  </si>
  <si>
    <t>0740-01-020</t>
  </si>
  <si>
    <t>MELROSE MIDDLE</t>
  </si>
  <si>
    <t>0740-01-030</t>
  </si>
  <si>
    <t>MELROSE SECONDARY</t>
  </si>
  <si>
    <t>0741-01-001</t>
  </si>
  <si>
    <t>PAYNESVILLE</t>
  </si>
  <si>
    <t>PAYNESVILLE ELEMENTARY</t>
  </si>
  <si>
    <t>0741-01-002</t>
  </si>
  <si>
    <t>PAYNESVILLE MIDDLE</t>
  </si>
  <si>
    <t>0741-01-020</t>
  </si>
  <si>
    <t>PAYNESVILLE AREA HIGH</t>
  </si>
  <si>
    <t>0742-01-016</t>
  </si>
  <si>
    <t>ST CLOUD</t>
  </si>
  <si>
    <t>CLEARVIEW ELEMENTARY</t>
  </si>
  <si>
    <t>0742-01-025</t>
  </si>
  <si>
    <t>KENNEDY COMMUNITY</t>
  </si>
  <si>
    <t>0742-01-028</t>
  </si>
  <si>
    <t>0742-01-031</t>
  </si>
  <si>
    <t>0742-01-035</t>
  </si>
  <si>
    <t>DISCOVERY COMMUNITY ELEMENTARY</t>
  </si>
  <si>
    <t>0742-01-036</t>
  </si>
  <si>
    <t>TALAHI COMMUNITY ELEMENTARY</t>
  </si>
  <si>
    <t>0742-01-040</t>
  </si>
  <si>
    <t>0742-01-051</t>
  </si>
  <si>
    <t>OAK HILL COMMUNITY ELEMENTARY</t>
  </si>
  <si>
    <t>0742-01-052</t>
  </si>
  <si>
    <t>NORTH JUNIOR HIGH</t>
  </si>
  <si>
    <t>0742-01-054</t>
  </si>
  <si>
    <t>SOUTH JUNIOR HIGH</t>
  </si>
  <si>
    <t>0742-01-057</t>
  </si>
  <si>
    <t>APOLLO SENIOR HIGH</t>
  </si>
  <si>
    <t>0742-01-059</t>
  </si>
  <si>
    <t>TECHNICAL SENIOR HIGH</t>
  </si>
  <si>
    <t>0743-01-010</t>
  </si>
  <si>
    <t>SAUK CENTRE</t>
  </si>
  <si>
    <t>SAUK CENTRE ELEMENTARY</t>
  </si>
  <si>
    <t>0743-01-030</t>
  </si>
  <si>
    <t>SAUK CENTRE SECONDARY</t>
  </si>
  <si>
    <t>0745-01-010</t>
  </si>
  <si>
    <t>ALBANY</t>
  </si>
  <si>
    <t>ALBANY ELEMENTARY</t>
  </si>
  <si>
    <t>0745-01-030</t>
  </si>
  <si>
    <t>AVON ELEMENTARY</t>
  </si>
  <si>
    <t>0745-01-050</t>
  </si>
  <si>
    <t>ALBANY JUNIOR HIGH</t>
  </si>
  <si>
    <t>0745-01-060</t>
  </si>
  <si>
    <t>ALBANY SENIOR HIGH</t>
  </si>
  <si>
    <t>0748-01-020</t>
  </si>
  <si>
    <t>SARTELL-ST STEPHEN</t>
  </si>
  <si>
    <t>SARTELL SENIOR HIGH</t>
  </si>
  <si>
    <t>0748-01-040</t>
  </si>
  <si>
    <t>PINE MEADOW ELEMENTARY</t>
  </si>
  <si>
    <t>0748-01-050</t>
  </si>
  <si>
    <t>SARTELL MIDDLE</t>
  </si>
  <si>
    <t>0748-01-060</t>
  </si>
  <si>
    <t>0750-01-010</t>
  </si>
  <si>
    <t>ROCORI</t>
  </si>
  <si>
    <t>RICHMOND ELEMENTARY</t>
  </si>
  <si>
    <t>0750-01-020</t>
  </si>
  <si>
    <t>ROCKVILLE ELEMENTARY</t>
  </si>
  <si>
    <t>0750-01-030</t>
  </si>
  <si>
    <t>COLD SPRING ELEMENTARY</t>
  </si>
  <si>
    <t>0750-01-050</t>
  </si>
  <si>
    <t>ROCORI SENIOR HIGH</t>
  </si>
  <si>
    <t>0750-01-060</t>
  </si>
  <si>
    <t>ROCORI MIDDLE</t>
  </si>
  <si>
    <t>0756-01-010</t>
  </si>
  <si>
    <t>BLOOMING PRAIRIE</t>
  </si>
  <si>
    <t>BLOOMING PRAIRIE ELEMENTARY</t>
  </si>
  <si>
    <t>0756-01-020</t>
  </si>
  <si>
    <t>BLOOMING PRAIRIE SECONDARY</t>
  </si>
  <si>
    <t>0761-01-150</t>
  </si>
  <si>
    <t>OWATONNA</t>
  </si>
  <si>
    <t>OWATONNA SENIOR HIGH</t>
  </si>
  <si>
    <t>0761-01-151</t>
  </si>
  <si>
    <t>OWATONNA JUNIOR HIGH</t>
  </si>
  <si>
    <t>0761-01-901</t>
  </si>
  <si>
    <t>0761-01-902</t>
  </si>
  <si>
    <t>0761-01-904</t>
  </si>
  <si>
    <t>0761-01-905</t>
  </si>
  <si>
    <t>0761-01-906</t>
  </si>
  <si>
    <t>WILLOW CREEK INTR ELEMENTARY</t>
  </si>
  <si>
    <t>0763-01-010</t>
  </si>
  <si>
    <t>MEDFORD</t>
  </si>
  <si>
    <t>MEDFORD ELEMENTARY</t>
  </si>
  <si>
    <t>0763-01-020</t>
  </si>
  <si>
    <t>MEDFORD SECONDARY</t>
  </si>
  <si>
    <t>0768-01-010</t>
  </si>
  <si>
    <t>HANCOCK</t>
  </si>
  <si>
    <t>HANCOCK ELEMENTARY</t>
  </si>
  <si>
    <t>0768-01-020</t>
  </si>
  <si>
    <t>HANCOCK SECONDARY</t>
  </si>
  <si>
    <t>0771-01-002</t>
  </si>
  <si>
    <t>CHOKIO-ALBERTA</t>
  </si>
  <si>
    <t>CHOKIO-ALBERTA SECONDARY</t>
  </si>
  <si>
    <t>0771-01-003</t>
  </si>
  <si>
    <t>CHOKIO-ALBERTA ELEMENTARY</t>
  </si>
  <si>
    <t>0775-01-030</t>
  </si>
  <si>
    <t>KERKHOVEN-MURDOCK-SUNBURG</t>
  </si>
  <si>
    <t>MURDOCK ELEMENTARY</t>
  </si>
  <si>
    <t>0775-01-050</t>
  </si>
  <si>
    <t>KERKHOVEN SECONDARY</t>
  </si>
  <si>
    <t>0777-01-101</t>
  </si>
  <si>
    <t>BENSON</t>
  </si>
  <si>
    <t>BENSON SECONDARY</t>
  </si>
  <si>
    <t>0777-01-103</t>
  </si>
  <si>
    <t>NORTHSIDE ELEMENTARY</t>
  </si>
  <si>
    <t>0786-01-010</t>
  </si>
  <si>
    <t>BERTHA-HEWITT</t>
  </si>
  <si>
    <t>BERTHA ELEMENTARY</t>
  </si>
  <si>
    <t>0786-01-020</t>
  </si>
  <si>
    <t>BERTHA SECONDARY</t>
  </si>
  <si>
    <t>0787-01-010</t>
  </si>
  <si>
    <t>BROWERVILLE</t>
  </si>
  <si>
    <t>BROWERVILLE ELEMENTARY</t>
  </si>
  <si>
    <t>0787-01-020</t>
  </si>
  <si>
    <t>BROWERVILLE SECONDARY</t>
  </si>
  <si>
    <t>0801-01-010</t>
  </si>
  <si>
    <t>BROWNS VALLEY</t>
  </si>
  <si>
    <t>BROWNS VALLEY ELEMENTARY</t>
  </si>
  <si>
    <t>0801-01-020</t>
  </si>
  <si>
    <t>BROWNS VALLEY MIDDLE</t>
  </si>
  <si>
    <t>0803-01-001</t>
  </si>
  <si>
    <t>WHEATON AREA</t>
  </si>
  <si>
    <t>PEARSON ELEMENTARY</t>
  </si>
  <si>
    <t>0803-01-002</t>
  </si>
  <si>
    <t>WHEATON SECONDARY</t>
  </si>
  <si>
    <t>0811-01-030</t>
  </si>
  <si>
    <t>WABASHA-KELLOGG</t>
  </si>
  <si>
    <t>WABASHA-KELLOGG ELEMENTARY</t>
  </si>
  <si>
    <t>0811-01-040</t>
  </si>
  <si>
    <t>WABASHA-KELLOGG SECONDARY</t>
  </si>
  <si>
    <t>0813-01-010</t>
  </si>
  <si>
    <t>LAKE CITY</t>
  </si>
  <si>
    <t>BLUFF VIEW ELEMENTARY</t>
  </si>
  <si>
    <t>0813-01-040</t>
  </si>
  <si>
    <t>0818-01-010</t>
  </si>
  <si>
    <t>VERNDALE</t>
  </si>
  <si>
    <t>VERNDALE ELEMENTARY</t>
  </si>
  <si>
    <t>0818-01-020</t>
  </si>
  <si>
    <t>VERNDALE SECONDARY</t>
  </si>
  <si>
    <t>0820-01-001</t>
  </si>
  <si>
    <t>SEBEKA</t>
  </si>
  <si>
    <t>SEBEKA ELEMENTARY</t>
  </si>
  <si>
    <t>0820-01-002</t>
  </si>
  <si>
    <t>SEBEKA SECONDARY</t>
  </si>
  <si>
    <t>0821-01-010</t>
  </si>
  <si>
    <t>MENAHGA</t>
  </si>
  <si>
    <t>MENAHGA ELEMENTARY</t>
  </si>
  <si>
    <t>0821-01-030</t>
  </si>
  <si>
    <t>MENAHGA SECONDARY</t>
  </si>
  <si>
    <t>0829-01-020</t>
  </si>
  <si>
    <t>WASECA</t>
  </si>
  <si>
    <t>HARTLEY ELEMENTARY</t>
  </si>
  <si>
    <t>0829-01-040</t>
  </si>
  <si>
    <t>WASECA INTERMEDIATE</t>
  </si>
  <si>
    <t>0829-01-045</t>
  </si>
  <si>
    <t>WASECA JUNIOR HIGH</t>
  </si>
  <si>
    <t>0829-01-050</t>
  </si>
  <si>
    <t>WASECA SENIOR HIGH</t>
  </si>
  <si>
    <t>0831-01-114</t>
  </si>
  <si>
    <t>FOREST LAKE</t>
  </si>
  <si>
    <t>FOREST LAKE SENIOR HIGH</t>
  </si>
  <si>
    <t>0831-01-115</t>
  </si>
  <si>
    <t>CENTURY JUNIOR HIGH</t>
  </si>
  <si>
    <t>0831-01-116</t>
  </si>
  <si>
    <t>SOUTHWEST JUNIOR HIGH</t>
  </si>
  <si>
    <t>0831-01-625</t>
  </si>
  <si>
    <t>COLUMBUS ELEMENTARY</t>
  </si>
  <si>
    <t>0831-01-626</t>
  </si>
  <si>
    <t>0831-01-627</t>
  </si>
  <si>
    <t>FOREST VIEW ELEMENTARY</t>
  </si>
  <si>
    <t>0831-01-628</t>
  </si>
  <si>
    <t>LINO LAKES ELEMENTARY</t>
  </si>
  <si>
    <t>0831-01-629</t>
  </si>
  <si>
    <t>LINWOOD ELEMENTARY</t>
  </si>
  <si>
    <t>0831-01-630</t>
  </si>
  <si>
    <t>SCANDIA ELEMENTARY</t>
  </si>
  <si>
    <t>0831-01-631</t>
  </si>
  <si>
    <t>WYOMING ELEMENTARY</t>
  </si>
  <si>
    <t>0831-01-633</t>
  </si>
  <si>
    <t>CENTRAL MONTESSORI  ELEMENTARY</t>
  </si>
  <si>
    <t>0832-01-010</t>
  </si>
  <si>
    <t>MAHTOMEDI</t>
  </si>
  <si>
    <t>O.H. ANDERSON ELEMENTARY</t>
  </si>
  <si>
    <t>0832-01-020</t>
  </si>
  <si>
    <t>WILDWOOD ELEMENTARY</t>
  </si>
  <si>
    <t>0832-01-030</t>
  </si>
  <si>
    <t>MAHTOMEDI MIDDLE</t>
  </si>
  <si>
    <t>0832-01-040</t>
  </si>
  <si>
    <t>MAHTOMEDI SENIOR HIGH</t>
  </si>
  <si>
    <t>0833-01-020</t>
  </si>
  <si>
    <t>SOUTH WASHINGTON COUNTY</t>
  </si>
  <si>
    <t>COTTAGE GROVE MIDDLE</t>
  </si>
  <si>
    <t>0833-01-021</t>
  </si>
  <si>
    <t>LAKE MIDDLE</t>
  </si>
  <si>
    <t>0833-01-022</t>
  </si>
  <si>
    <t>OLTMAN MIDDLE</t>
  </si>
  <si>
    <t>0833-01-024</t>
  </si>
  <si>
    <t>PARK SENIOR HIGH</t>
  </si>
  <si>
    <t>0833-01-025</t>
  </si>
  <si>
    <t>EAST RIDGE HIGH</t>
  </si>
  <si>
    <t>0833-01-028</t>
  </si>
  <si>
    <t>WOODBURY MIDDLE</t>
  </si>
  <si>
    <t>0833-01-029</t>
  </si>
  <si>
    <t>WOODBURY SENIOR HIGH</t>
  </si>
  <si>
    <t>0833-01-030</t>
  </si>
  <si>
    <t>ARMSTRONG ELEMENTARY</t>
  </si>
  <si>
    <t>0833-01-031</t>
  </si>
  <si>
    <t>NUEVAS FRONTERAS</t>
  </si>
  <si>
    <t>0833-01-032</t>
  </si>
  <si>
    <t>CRESTVIEW ELEMENTARY</t>
  </si>
  <si>
    <t>0833-01-034</t>
  </si>
  <si>
    <t>GREY CLOUD ELEMENTARY</t>
  </si>
  <si>
    <t>0833-01-036</t>
  </si>
  <si>
    <t>HILLSIDE ELEMENTARY</t>
  </si>
  <si>
    <t>0833-01-037</t>
  </si>
  <si>
    <t>COTTAGE GROVE ELEMENTARY</t>
  </si>
  <si>
    <t>0833-01-038</t>
  </si>
  <si>
    <t>NEWPORT ELEMENTARY</t>
  </si>
  <si>
    <t>0833-01-040</t>
  </si>
  <si>
    <t>PINE HILL ELEMENTARY</t>
  </si>
  <si>
    <t>0833-01-041</t>
  </si>
  <si>
    <t>LIBERTY RIDGE ELEMENTARY</t>
  </si>
  <si>
    <t>0833-01-042</t>
  </si>
  <si>
    <t>PULLMAN ELEMENTARY</t>
  </si>
  <si>
    <t>0833-01-043</t>
  </si>
  <si>
    <t>RED ROCK ELEMENTARY</t>
  </si>
  <si>
    <t>0833-01-044</t>
  </si>
  <si>
    <t>ROYAL OAKS ELEMENTARY</t>
  </si>
  <si>
    <t>0833-01-045</t>
  </si>
  <si>
    <t>GORDON BAILEY ELEMENTARY</t>
  </si>
  <si>
    <t>0833-01-046</t>
  </si>
  <si>
    <t>WOODBURY ELEMENTARY</t>
  </si>
  <si>
    <t>0833-01-047</t>
  </si>
  <si>
    <t>MIDDLETON ELEMENTARY</t>
  </si>
  <si>
    <t>0834-01-047</t>
  </si>
  <si>
    <t>STILLWATER AREA</t>
  </si>
  <si>
    <t>STILLWATER AREA HIGH</t>
  </si>
  <si>
    <t>0834-01-048</t>
  </si>
  <si>
    <t>OAK-LAND JUNIOR HIGH</t>
  </si>
  <si>
    <t>0834-01-049</t>
  </si>
  <si>
    <t>STILLWATER JUNIOR HIGH</t>
  </si>
  <si>
    <t>0834-01-785</t>
  </si>
  <si>
    <t>AFTON-LAKELAND ELEMENTARY</t>
  </si>
  <si>
    <t>0834-01-786</t>
  </si>
  <si>
    <t>ANDERSEN ELEMENTARY</t>
  </si>
  <si>
    <t>0834-01-787</t>
  </si>
  <si>
    <t>LAKE ELEMENTARYMO ELEMENTARY</t>
  </si>
  <si>
    <t>0834-01-788</t>
  </si>
  <si>
    <t>LILY LAKE ELEMENTARY</t>
  </si>
  <si>
    <t>0834-01-789</t>
  </si>
  <si>
    <t>MARINE ELEMENTARY</t>
  </si>
  <si>
    <t>0834-01-790</t>
  </si>
  <si>
    <t>OAK PARK ELEMENTARY</t>
  </si>
  <si>
    <t>0834-01-792</t>
  </si>
  <si>
    <t>WITHROW ELEMENTARY</t>
  </si>
  <si>
    <t>0834-01-793</t>
  </si>
  <si>
    <t>STONEBRIDGE ELEMENTARY</t>
  </si>
  <si>
    <t>0834-01-804</t>
  </si>
  <si>
    <t>RUTHERFORD ELEMENTARY</t>
  </si>
  <si>
    <t>0836-01-010</t>
  </si>
  <si>
    <t>BUTTERFIELD</t>
  </si>
  <si>
    <t>BUTTERFIELD ELEMENTARY</t>
  </si>
  <si>
    <t>0836-01-030</t>
  </si>
  <si>
    <t>BUTTERFIELD SECONDARY</t>
  </si>
  <si>
    <t>0837-01-010</t>
  </si>
  <si>
    <t>MADELIA</t>
  </si>
  <si>
    <t>MADELIA ELEMENTARY</t>
  </si>
  <si>
    <t>0837-01-020</t>
  </si>
  <si>
    <t>MADELIA SECONDARY</t>
  </si>
  <si>
    <t>0840-01-020</t>
  </si>
  <si>
    <t>ST JAMES</t>
  </si>
  <si>
    <t>ST JAMES NORTHSIDE ELEMENTARY</t>
  </si>
  <si>
    <t>0840-01-025</t>
  </si>
  <si>
    <t>ARMSTRONG</t>
  </si>
  <si>
    <t>0840-01-111</t>
  </si>
  <si>
    <t>ST JAMES SECONDARY</t>
  </si>
  <si>
    <t>0846-01-010</t>
  </si>
  <si>
    <t>BRECKENRIDGE</t>
  </si>
  <si>
    <t>BRECKENRIDGE ELEMENTARY</t>
  </si>
  <si>
    <t>0846-01-020</t>
  </si>
  <si>
    <t>BRECKENRIDGE MIDDLE</t>
  </si>
  <si>
    <t>0846-01-030</t>
  </si>
  <si>
    <t>BRECKENRIDGE SENIOR HIGH</t>
  </si>
  <si>
    <t>0850-01-010</t>
  </si>
  <si>
    <t>ROTHSAY</t>
  </si>
  <si>
    <t>ROTHSAY ELEMENTARY</t>
  </si>
  <si>
    <t>0850-01-020</t>
  </si>
  <si>
    <t>ROTHSAY SECONDARY</t>
  </si>
  <si>
    <t>0852-01-010</t>
  </si>
  <si>
    <t>CAMPBELL-TINTAH</t>
  </si>
  <si>
    <t>CAMPBELL-TINTAH ELEMENTARY</t>
  </si>
  <si>
    <t>0852-01-020</t>
  </si>
  <si>
    <t>CAMPBELL-TINTAH SECONDARY</t>
  </si>
  <si>
    <t>0857-01-010</t>
  </si>
  <si>
    <t>LEWISTON-ALTURA</t>
  </si>
  <si>
    <t>LEWISTON-ALTURA ELEMENTARY</t>
  </si>
  <si>
    <t>0857-01-020</t>
  </si>
  <si>
    <t>LEWISTON-ALTURA INTERMEDIATE ELEMENTARY</t>
  </si>
  <si>
    <t>0857-01-030</t>
  </si>
  <si>
    <t>LEWISTON-ALTURA SECONDARY</t>
  </si>
  <si>
    <t>0858-01-002</t>
  </si>
  <si>
    <t>ST CHARLES</t>
  </si>
  <si>
    <t>ST CHARLES ELEMENTARY</t>
  </si>
  <si>
    <t>0858-01-003</t>
  </si>
  <si>
    <t>ST CHARLES SECONDARY</t>
  </si>
  <si>
    <t>0861-01-002</t>
  </si>
  <si>
    <t>WINONA AREA</t>
  </si>
  <si>
    <t>0861-01-004</t>
  </si>
  <si>
    <t>0861-01-006</t>
  </si>
  <si>
    <t>WINONA MIDDLE</t>
  </si>
  <si>
    <t>0861-01-007</t>
  </si>
  <si>
    <t>WINONA SENIOR HIGH</t>
  </si>
  <si>
    <t>0861-01-011</t>
  </si>
  <si>
    <t>ROLLINGSTONE COMMUNITY ELEMENTARY</t>
  </si>
  <si>
    <t>0861-01-012</t>
  </si>
  <si>
    <t>WASHINGTON-KOSCIUSKO ELEMENTARY</t>
  </si>
  <si>
    <t>0861-01-015</t>
  </si>
  <si>
    <t>GOODVIEW ELEMENTARY</t>
  </si>
  <si>
    <t>0876-01-001</t>
  </si>
  <si>
    <t>ANNANDALE</t>
  </si>
  <si>
    <t>ANNANDALE ELEMENTARY</t>
  </si>
  <si>
    <t>0876-01-002</t>
  </si>
  <si>
    <t>ANNANDALE MIDDLE</t>
  </si>
  <si>
    <t>0876-01-003</t>
  </si>
  <si>
    <t>ANNANDALE SENIOR HIGH</t>
  </si>
  <si>
    <t>0877-01-010</t>
  </si>
  <si>
    <t>BUFFALO-HANOVER-MONTROSE</t>
  </si>
  <si>
    <t>PARKSIDE ELEMENTARY</t>
  </si>
  <si>
    <t>0877-01-020</t>
  </si>
  <si>
    <t>HANOVER ELEMENTARY</t>
  </si>
  <si>
    <t>0877-01-030</t>
  </si>
  <si>
    <t>BUFFALO COMMUNITY MIDDLE</t>
  </si>
  <si>
    <t>0877-01-040</t>
  </si>
  <si>
    <t>BUFFALO SENIOR HIGH</t>
  </si>
  <si>
    <t>0877-01-050</t>
  </si>
  <si>
    <t>MONTROSE ELEMENTARY</t>
  </si>
  <si>
    <t>0877-01-060</t>
  </si>
  <si>
    <t>TATANKA ELEMENTARY</t>
  </si>
  <si>
    <t>0877-01-065</t>
  </si>
  <si>
    <t>NORTHWINDS ELEMENTARY</t>
  </si>
  <si>
    <t>0877-01-070</t>
  </si>
  <si>
    <t>DISCOVERY ELEMENTARY</t>
  </si>
  <si>
    <t>0879-01-010</t>
  </si>
  <si>
    <t>DELANO</t>
  </si>
  <si>
    <t>DELANO ELEMENTARY</t>
  </si>
  <si>
    <t>0879-01-015</t>
  </si>
  <si>
    <t>DELANO MIDDLE</t>
  </si>
  <si>
    <t>0879-01-020</t>
  </si>
  <si>
    <t>DELANO SENIOR HIGH</t>
  </si>
  <si>
    <t>0881-01-010</t>
  </si>
  <si>
    <t>MAPLE LAKE</t>
  </si>
  <si>
    <t>MAPLE LAKE ELEMENTARY</t>
  </si>
  <si>
    <t>0881-01-020</t>
  </si>
  <si>
    <t>MAPLE LAKE SECONDARY</t>
  </si>
  <si>
    <t>0882-01-010</t>
  </si>
  <si>
    <t>MONTICELLO</t>
  </si>
  <si>
    <t>0882-01-020</t>
  </si>
  <si>
    <t>MONTICELLO SENIOR HIGH</t>
  </si>
  <si>
    <t>0882-01-030</t>
  </si>
  <si>
    <t>MONTICELLO MIDDLE</t>
  </si>
  <si>
    <t>0882-01-050</t>
  </si>
  <si>
    <t>LITTLE MOUNTAIN ELEMENTARY</t>
  </si>
  <si>
    <t>0883-01-001</t>
  </si>
  <si>
    <t>ROCKFORD</t>
  </si>
  <si>
    <t>ROCKFORD SECONDARY</t>
  </si>
  <si>
    <t>0883-01-002</t>
  </si>
  <si>
    <t>ROCKFORD ELEMENTARY ARTS MAGNET</t>
  </si>
  <si>
    <t>0883-01-003</t>
  </si>
  <si>
    <t>ROCKFORD MIDDLE</t>
  </si>
  <si>
    <t>0885-01-010</t>
  </si>
  <si>
    <t>ST MICHAEL-ALBERTVILLE</t>
  </si>
  <si>
    <t>ALBERTVILLE PRIMARY</t>
  </si>
  <si>
    <t>0885-01-020</t>
  </si>
  <si>
    <t>ST MICHAEL-ALBERTVILLE SENIOR HIGH</t>
  </si>
  <si>
    <t>0885-01-030</t>
  </si>
  <si>
    <t>ST MICHAEL-ALBERTVILLE MIDDLE EAST</t>
  </si>
  <si>
    <t>0885-01-040</t>
  </si>
  <si>
    <t>ST MICHAEL ELEMENTARY</t>
  </si>
  <si>
    <t>0885-01-060</t>
  </si>
  <si>
    <t>BIG WOODS ELEMENTARY</t>
  </si>
  <si>
    <t>0885-01-070</t>
  </si>
  <si>
    <t>FIELDSTONE ELEMENTARY</t>
  </si>
  <si>
    <t>0885-01-090</t>
  </si>
  <si>
    <t>ST MICHAEL-ALBERTVILLE MIDDLE WEST</t>
  </si>
  <si>
    <t>0891-01-010</t>
  </si>
  <si>
    <t>CANBY</t>
  </si>
  <si>
    <t>CANBY SECONDARY</t>
  </si>
  <si>
    <t>0891-01-020</t>
  </si>
  <si>
    <t>CANBY ELEMENTARY</t>
  </si>
  <si>
    <t>0911-01-101</t>
  </si>
  <si>
    <t>CAMBRIDGE-ISANTI</t>
  </si>
  <si>
    <t>CAMBRIDGE PRIMARY</t>
  </si>
  <si>
    <t>0911-01-102</t>
  </si>
  <si>
    <t>ISANTI PRIMARY</t>
  </si>
  <si>
    <t>0911-01-103</t>
  </si>
  <si>
    <t>SCHOOL FOR ALL SEASONS</t>
  </si>
  <si>
    <t>0911-01-201</t>
  </si>
  <si>
    <t>CAMBRIDGE INTERMEDIATE</t>
  </si>
  <si>
    <t>0911-01-202</t>
  </si>
  <si>
    <t>ISANTI INTERMEDIATE</t>
  </si>
  <si>
    <t>0911-01-301</t>
  </si>
  <si>
    <t>CAMBRIDGE MIDDLE</t>
  </si>
  <si>
    <t>0911-01-302</t>
  </si>
  <si>
    <t>ISANTI MIDDLE</t>
  </si>
  <si>
    <t>0911-01-303</t>
  </si>
  <si>
    <t>MINNESOTA CENTER</t>
  </si>
  <si>
    <t>0911-01-350</t>
  </si>
  <si>
    <t>CAMBRIDGE-ISANTI HIGH</t>
  </si>
  <si>
    <t>0912-01-010</t>
  </si>
  <si>
    <t>MILACA</t>
  </si>
  <si>
    <t>MILACA ELEMENTARY</t>
  </si>
  <si>
    <t>0912-01-030</t>
  </si>
  <si>
    <t>MILACA SECONDARY HIGH</t>
  </si>
  <si>
    <t>0914-01-001</t>
  </si>
  <si>
    <t>ULEN-HITTERDAL</t>
  </si>
  <si>
    <t>ULEN-HITTERDAL ELEMENTARY</t>
  </si>
  <si>
    <t>0914-01-002</t>
  </si>
  <si>
    <t>ULEN-HITTERDAL SECONDARY</t>
  </si>
  <si>
    <t>0916-06-028</t>
  </si>
  <si>
    <t>NORTHEAST METRO 916</t>
  </si>
  <si>
    <t>ASSESSMENT CENTER ELEMENTARY</t>
  </si>
  <si>
    <t>0916-06-029</t>
  </si>
  <si>
    <t>ASSESSMENT CENTER SECONDARY</t>
  </si>
  <si>
    <t>0916-06-038</t>
  </si>
  <si>
    <t>PROJECT RETURN</t>
  </si>
  <si>
    <t>Elem/Sec Combo (K-12)</t>
  </si>
  <si>
    <t>1000-70-010</t>
  </si>
  <si>
    <t>PERPICH CENTER FOR ARTS EDUCATION</t>
  </si>
  <si>
    <t>1001-08-010</t>
  </si>
  <si>
    <t>CROSSWINDS ARTS AND SCIENCE</t>
  </si>
  <si>
    <t>CROSSWINDS ARTS AND SCIENCE MIDDLE</t>
  </si>
  <si>
    <t>1001-08-020</t>
  </si>
  <si>
    <t>CROSSWINDS ARTS AND SCIENCE HIGH</t>
  </si>
  <si>
    <t>2071-01-010</t>
  </si>
  <si>
    <t>LAKE CRYSTAL-WELLCOME MEMORIAL</t>
  </si>
  <si>
    <t>LK CRYSTAL WELCOME MEMORIAL ELEMENTARY</t>
  </si>
  <si>
    <t>2071-01-030</t>
  </si>
  <si>
    <t>LK CRYSTAL-WELLCOME MEMORIAL SECONDARY</t>
  </si>
  <si>
    <t>2125-01-002</t>
  </si>
  <si>
    <t>TRITON</t>
  </si>
  <si>
    <t>TRITON MIDDLE</t>
  </si>
  <si>
    <t>2125-01-010</t>
  </si>
  <si>
    <t>TRITON ELEMENTARY</t>
  </si>
  <si>
    <t>2125-01-020</t>
  </si>
  <si>
    <t>TRITON HIGH</t>
  </si>
  <si>
    <t>2134-01-010</t>
  </si>
  <si>
    <t>UNITED SOUTH CENTRAL</t>
  </si>
  <si>
    <t>UNITED SOUTH CENTRAL ELEMENTARY</t>
  </si>
  <si>
    <t>2134-01-020</t>
  </si>
  <si>
    <t>UNITED SOUTH CENTRAL HIGH</t>
  </si>
  <si>
    <t>2135-01-020</t>
  </si>
  <si>
    <t>MAPLE RIVER</t>
  </si>
  <si>
    <t>MAPLE RIVER SENIOR HIGH</t>
  </si>
  <si>
    <t>2135-01-025</t>
  </si>
  <si>
    <t>MAPLE RIVER EAST ELEMENTARY</t>
  </si>
  <si>
    <t>2135-01-030</t>
  </si>
  <si>
    <t>MAPLE RIVER MIDDLE</t>
  </si>
  <si>
    <t>2135-01-035</t>
  </si>
  <si>
    <t>MAPLE RIVER WEST ELEMENTARY</t>
  </si>
  <si>
    <t>2137-01-015</t>
  </si>
  <si>
    <t>KINGSLAND</t>
  </si>
  <si>
    <t>KINGSLAND ELEMENTARY</t>
  </si>
  <si>
    <t>2137-01-020</t>
  </si>
  <si>
    <t>KINGSLAND INTERMEDIATE</t>
  </si>
  <si>
    <t>2137-01-025</t>
  </si>
  <si>
    <t>KINGSLAND JUNIOR/SENIOR HIGH</t>
  </si>
  <si>
    <t>2142-01-010</t>
  </si>
  <si>
    <t>ST LOUIS COUNTY</t>
  </si>
  <si>
    <t>BABBITT ELEMENTARY</t>
  </si>
  <si>
    <t>2142-01-020</t>
  </si>
  <si>
    <t>TOWER-SOUDAN ELEMENTARY</t>
  </si>
  <si>
    <t>2142-01-035</t>
  </si>
  <si>
    <t>NORTHEAST RANGE SECONDARY</t>
  </si>
  <si>
    <t>2142-01-040</t>
  </si>
  <si>
    <t>SOUTH RIDGE ELEMENTARY</t>
  </si>
  <si>
    <t>2142-01-045</t>
  </si>
  <si>
    <t>SOUTH RIDGE SECONDARY</t>
  </si>
  <si>
    <t>2142-01-050</t>
  </si>
  <si>
    <t>NORTH WOODS ELEMENTARY</t>
  </si>
  <si>
    <t>2142-01-055</t>
  </si>
  <si>
    <t>NORTH WOODS SECONDARY</t>
  </si>
  <si>
    <t>2142-01-095</t>
  </si>
  <si>
    <t>CHERRY SECONDARY</t>
  </si>
  <si>
    <t>2142-01-096</t>
  </si>
  <si>
    <t>CHERRY ELEMENTARY</t>
  </si>
  <si>
    <t>2143-01-010</t>
  </si>
  <si>
    <t>WATERVILLE-ELYSIAN-MORRISTOWN</t>
  </si>
  <si>
    <t>MORRISTOWN ELEMENTARY</t>
  </si>
  <si>
    <t>2143-01-020</t>
  </si>
  <si>
    <t>WATERVILLE-ELYSIAN-MORRISTOWN JR</t>
  </si>
  <si>
    <t>2143-01-030</t>
  </si>
  <si>
    <t>WATERVILLE ELEMENTARY</t>
  </si>
  <si>
    <t>2143-01-040</t>
  </si>
  <si>
    <t>WATERVILLE-ELYSIAN-MORRISTOWN SR</t>
  </si>
  <si>
    <t>2144-01-001</t>
  </si>
  <si>
    <t>CHISAGO LAKES</t>
  </si>
  <si>
    <t>CHISAGO LAKES ELEMENTARY</t>
  </si>
  <si>
    <t>2144-01-002</t>
  </si>
  <si>
    <t>LAKESIDE ELEMENTARY</t>
  </si>
  <si>
    <t>2144-01-003</t>
  </si>
  <si>
    <t>CHISAGO LAKES MIDDLE</t>
  </si>
  <si>
    <t>2144-01-004</t>
  </si>
  <si>
    <t>CHISAGO LAKES SENIOR HIGH</t>
  </si>
  <si>
    <t>2144-01-006</t>
  </si>
  <si>
    <t>TAYLORS FALLS ELEMENTARY</t>
  </si>
  <si>
    <t>2149-01-050</t>
  </si>
  <si>
    <t>MINNEWASKA</t>
  </si>
  <si>
    <t>MINNEWASKA SECONDARY</t>
  </si>
  <si>
    <t>2149-01-055</t>
  </si>
  <si>
    <t>MINNEWASKA AREA JUNIOR HIGH</t>
  </si>
  <si>
    <t>2149-01-060</t>
  </si>
  <si>
    <t>MINNEWASKA AREA MIDDLE</t>
  </si>
  <si>
    <t>2149-01-070</t>
  </si>
  <si>
    <t>MINNEWASKA AREA ELEMENTARY</t>
  </si>
  <si>
    <t>2154-01-010</t>
  </si>
  <si>
    <t>EVELETH-GILBERT</t>
  </si>
  <si>
    <t>2154-01-020</t>
  </si>
  <si>
    <t>NELLE SHEAN ELEMENTARY</t>
  </si>
  <si>
    <t>2154-01-030</t>
  </si>
  <si>
    <t>EVELETH-GILBERT JUNIOR HIGH</t>
  </si>
  <si>
    <t>2154-01-040</t>
  </si>
  <si>
    <t>EVELETH-GILBERT SENIOR HIGH</t>
  </si>
  <si>
    <t>2155-01-001</t>
  </si>
  <si>
    <t>WADENA-DEER CREEK</t>
  </si>
  <si>
    <t>WADENA-DEER CREEK SENIOR HIGH</t>
  </si>
  <si>
    <t>2155-01-002</t>
  </si>
  <si>
    <t>WADENA-DEER CREEK ELEMENTARY</t>
  </si>
  <si>
    <t>2155-01-003</t>
  </si>
  <si>
    <t>WADENA-DEER CREEK 5TH AND 6TH GRADE</t>
  </si>
  <si>
    <t>2159-01-010</t>
  </si>
  <si>
    <t>BUFFALO LK-HECTOR-STEWART</t>
  </si>
  <si>
    <t>BUFFALO LAKE-HECTOR ELEMENTARY</t>
  </si>
  <si>
    <t>2159-01-020</t>
  </si>
  <si>
    <t>BUFFALO LAKE-HECTOR SECONDARY</t>
  </si>
  <si>
    <t>2164-01-001</t>
  </si>
  <si>
    <t>DILWORTH-GLYNDON-FELTON</t>
  </si>
  <si>
    <t>DILWORTH ELEMENTARY</t>
  </si>
  <si>
    <t>2164-01-002</t>
  </si>
  <si>
    <t>GLYNDON-FELTON ELEMENTARY</t>
  </si>
  <si>
    <t>2164-01-003</t>
  </si>
  <si>
    <t>DILWORTH-GLYNDON-FELTON MIDDLE</t>
  </si>
  <si>
    <t>2164-01-004</t>
  </si>
  <si>
    <t>DILWORTH-GLYNDON-FELTON SENIOR HIGH</t>
  </si>
  <si>
    <t>2165-01-010</t>
  </si>
  <si>
    <t>HINCKLEY-FINLAYSON</t>
  </si>
  <si>
    <t>HINCKLEY ELEMENTARY</t>
  </si>
  <si>
    <t>2165-01-020</t>
  </si>
  <si>
    <t>HINCKLEY-FINLAYSON SECONDARY</t>
  </si>
  <si>
    <t>2165-01-030</t>
  </si>
  <si>
    <t>FINLAYSON ELEMENTARY</t>
  </si>
  <si>
    <t>2167-01-010</t>
  </si>
  <si>
    <t>LAKEVIEW</t>
  </si>
  <si>
    <t>2167-01-020</t>
  </si>
  <si>
    <t>LAKEVIEW SECONDARY</t>
  </si>
  <si>
    <t>2168-01-003</t>
  </si>
  <si>
    <t>NRHEG</t>
  </si>
  <si>
    <t>NRHEG SECONDARY</t>
  </si>
  <si>
    <t>2168-01-010</t>
  </si>
  <si>
    <t>NRHEG ELEMENTARY</t>
  </si>
  <si>
    <t>2169-01-010</t>
  </si>
  <si>
    <t>MURRAY COUNTY CENTRAL</t>
  </si>
  <si>
    <t>MURRAY CO. CENTRAL ELEMENTARY</t>
  </si>
  <si>
    <t>2169-01-020</t>
  </si>
  <si>
    <t>MURRAY COUNTY CENTRAL SECONDARY</t>
  </si>
  <si>
    <t>2170-01-030</t>
  </si>
  <si>
    <t>STAPLES-MOTLEY</t>
  </si>
  <si>
    <t>STAPLES ELEMENTARY</t>
  </si>
  <si>
    <t>2170-01-040</t>
  </si>
  <si>
    <t>STAPLES-MOTLEY SENIOR HIGH</t>
  </si>
  <si>
    <t>2170-01-050</t>
  </si>
  <si>
    <t>MOTLEY-STAPLES MIDDLE</t>
  </si>
  <si>
    <t>2171-01-015</t>
  </si>
  <si>
    <t>KITTSON CENTRAL</t>
  </si>
  <si>
    <t>KITTSON CENTRAL ELEMENTARY</t>
  </si>
  <si>
    <t>2171-01-030</t>
  </si>
  <si>
    <t>KITTSON CENTRAL SECONDARY</t>
  </si>
  <si>
    <t>2172-01-010</t>
  </si>
  <si>
    <t>KENYON-WANAMINGO</t>
  </si>
  <si>
    <t>KENYON-WANAMINGO ELEMENTARY</t>
  </si>
  <si>
    <t>2172-01-020</t>
  </si>
  <si>
    <t>KENYON-WANAMINGO SENIOR HIGH</t>
  </si>
  <si>
    <t>2172-01-040</t>
  </si>
  <si>
    <t>KENYON-WANAMINGO MIDDLE</t>
  </si>
  <si>
    <t>2174-01-010</t>
  </si>
  <si>
    <t>PINE RIVER-BACKUS</t>
  </si>
  <si>
    <t>PINE RIVER-BACKUS ELEMENTARY</t>
  </si>
  <si>
    <t>2174-01-020</t>
  </si>
  <si>
    <t>PINE RIVER-BACKUS HIGH</t>
  </si>
  <si>
    <t>2176-01-010</t>
  </si>
  <si>
    <t>WARREN-ALVARADO-OSLO</t>
  </si>
  <si>
    <t>WARREN ELEMENTARY</t>
  </si>
  <si>
    <t>2176-01-020</t>
  </si>
  <si>
    <t>WARREN-ALVARADO-OSLO SECONDARY</t>
  </si>
  <si>
    <t>2180-01-002</t>
  </si>
  <si>
    <t>M.A.C.C.R.A.Y.</t>
  </si>
  <si>
    <t>M.A.C.C.R.A.Y. WEST ELEMENTARY</t>
  </si>
  <si>
    <t>2180-01-010</t>
  </si>
  <si>
    <t>M.A.C.C.R.A.Y. EAST ELEMENTARY</t>
  </si>
  <si>
    <t>2180-01-020</t>
  </si>
  <si>
    <t>M.A.C.C.R.A.Y. SENIOR HIGH</t>
  </si>
  <si>
    <t>2184-01-002</t>
  </si>
  <si>
    <t>LUVERNE</t>
  </si>
  <si>
    <t>LUVERNE ELEMENTARY</t>
  </si>
  <si>
    <t>2184-01-003</t>
  </si>
  <si>
    <t>LUVERNE MIDDLE</t>
  </si>
  <si>
    <t>2184-01-004</t>
  </si>
  <si>
    <t>LUVERNE SENIOR HIGH</t>
  </si>
  <si>
    <t>2190-01-010</t>
  </si>
  <si>
    <t>YELLOW MEDICINE EAST</t>
  </si>
  <si>
    <t>BERT RANEY ELEMENTARY</t>
  </si>
  <si>
    <t>2190-01-022</t>
  </si>
  <si>
    <t>YELLOW MEDICINE EAST HIGH</t>
  </si>
  <si>
    <t>2190-01-023</t>
  </si>
  <si>
    <t>YELLOW MEDICINE EAST MIDDLE</t>
  </si>
  <si>
    <t>2198-01-010</t>
  </si>
  <si>
    <t>FILLMORE CENTRAL</t>
  </si>
  <si>
    <t>FILLMORE CENTRAL ELEMENTARY</t>
  </si>
  <si>
    <t>2198-01-456</t>
  </si>
  <si>
    <t>FILLMORE CENTRAL SENIOR HIGH</t>
  </si>
  <si>
    <t>2215-01-002</t>
  </si>
  <si>
    <t>NORMAN COUNTY EAST</t>
  </si>
  <si>
    <t>NORMAN COUNTY EAST SECONDARY</t>
  </si>
  <si>
    <t>2215-01-010</t>
  </si>
  <si>
    <t>NORMAN COUNTY EAST ELEMENTARY</t>
  </si>
  <si>
    <t>2310-01-001</t>
  </si>
  <si>
    <t>SIBLEY EAST</t>
  </si>
  <si>
    <t>SIBLEY EAST-ARLINGTON ELEMENTARY</t>
  </si>
  <si>
    <t>2310-01-003</t>
  </si>
  <si>
    <t>SIBLEY EAST-ARLINGTON SENIOR HIGH</t>
  </si>
  <si>
    <t>2310-01-010</t>
  </si>
  <si>
    <t>SIBLEY EAST-GAYLORD ELEMENTARY</t>
  </si>
  <si>
    <t>2310-01-020</t>
  </si>
  <si>
    <t>SIBLEY EAST-GAYLORD JUNIOR HIGH</t>
  </si>
  <si>
    <t>2311-01-010</t>
  </si>
  <si>
    <t>CLEARBROOK-GONVICK</t>
  </si>
  <si>
    <t>CLEARBROOK-GONVICK ELEMENTARY</t>
  </si>
  <si>
    <t>2311-01-020</t>
  </si>
  <si>
    <t>CLEARBROOK-GONVICK SECONDARY</t>
  </si>
  <si>
    <t>2342-01-001</t>
  </si>
  <si>
    <t>WEST CENTRAL AREA</t>
  </si>
  <si>
    <t>WEST CENTRAL AREA N ELEMENTARY</t>
  </si>
  <si>
    <t>2342-01-002</t>
  </si>
  <si>
    <t>WEST CENTRAL AREA S ELEMENTARY</t>
  </si>
  <si>
    <t>2342-01-003</t>
  </si>
  <si>
    <t>WEST CENTRAL AREA SECONDARY</t>
  </si>
  <si>
    <t>2342-01-004</t>
  </si>
  <si>
    <t>WCA 5-6 ELEMENTARY</t>
  </si>
  <si>
    <t>2358-01-010</t>
  </si>
  <si>
    <t>TRI-COUNTY</t>
  </si>
  <si>
    <t>KARLSTAD ELEMENTARY</t>
  </si>
  <si>
    <t>2358-01-020</t>
  </si>
  <si>
    <t>TRI-COUNTY SECONDARY</t>
  </si>
  <si>
    <t>2364-01-001</t>
  </si>
  <si>
    <t>BELGRADE-BROOTEN-ELROSA</t>
  </si>
  <si>
    <t>BELGRADE-BROOTEN-ELROSA ELEMENTARY</t>
  </si>
  <si>
    <t>2364-01-002</t>
  </si>
  <si>
    <t>BELGRADE-BROOTEN-ELROSA SECONDARY</t>
  </si>
  <si>
    <t>2365-01-001</t>
  </si>
  <si>
    <t>G.F.W.</t>
  </si>
  <si>
    <t>G.F.W. ELEMENTARY</t>
  </si>
  <si>
    <t>2365-01-002</t>
  </si>
  <si>
    <t>G.F.W. MIDDLE</t>
  </si>
  <si>
    <t>2365-01-020</t>
  </si>
  <si>
    <t>G.F.W. HIGH</t>
  </si>
  <si>
    <t>2396-01-100</t>
  </si>
  <si>
    <t>A.C.G.C.</t>
  </si>
  <si>
    <t>A.C.G.C. ELEMENTARY</t>
  </si>
  <si>
    <t>2396-01-150</t>
  </si>
  <si>
    <t>A.C.G.C. ELEMENTARY GRADES 5 AND 6</t>
  </si>
  <si>
    <t>2396-01-300</t>
  </si>
  <si>
    <t>A.C.G.C. SECONDARY</t>
  </si>
  <si>
    <t>2397-01-010</t>
  </si>
  <si>
    <t>LE SUEUR-HENDERSON</t>
  </si>
  <si>
    <t>PARK ELEMENTARY</t>
  </si>
  <si>
    <t>2397-01-015</t>
  </si>
  <si>
    <t>2397-01-020</t>
  </si>
  <si>
    <t>LE SUEUR-HENDERSON HIGH</t>
  </si>
  <si>
    <t>2397-01-021</t>
  </si>
  <si>
    <t>LE SUEUR-HENDERSON MIDDLE</t>
  </si>
  <si>
    <t>2448-01-010</t>
  </si>
  <si>
    <t>MARTIN COUNTY WEST</t>
  </si>
  <si>
    <t>SHERBURN ELEMENTARY</t>
  </si>
  <si>
    <t>2448-01-015</t>
  </si>
  <si>
    <t>TRIMONT ELEMENTARY</t>
  </si>
  <si>
    <t>2448-01-020</t>
  </si>
  <si>
    <t>MARTIN COUNTY WEST SENIOR HIGH</t>
  </si>
  <si>
    <t>2448-01-025</t>
  </si>
  <si>
    <t>MARTIN COUNTY WEST JUNIOR HIGH</t>
  </si>
  <si>
    <t>2527-01-001</t>
  </si>
  <si>
    <t>NORMAN COUNTY WEST</t>
  </si>
  <si>
    <t>NORMAN COUNTY  WEST ELEMENTARY</t>
  </si>
  <si>
    <t>2527-01-020</t>
  </si>
  <si>
    <t>NORMAN COUNTY  WEST SECONDARY</t>
  </si>
  <si>
    <t>2534-01-015</t>
  </si>
  <si>
    <t>BIRD ISLAND-OLIVIA-LAKE LILLIAN</t>
  </si>
  <si>
    <t>BOLD-BIRD ISLAND ELEMENTARY</t>
  </si>
  <si>
    <t>2534-01-020</t>
  </si>
  <si>
    <t>BOLD SENIOR HIGH</t>
  </si>
  <si>
    <t>PK-12</t>
  </si>
  <si>
    <t>2536-01-015</t>
  </si>
  <si>
    <t>GRANADA HUNTLEY-EAST CHAIN</t>
  </si>
  <si>
    <t>GRANADA HUNTLEY EAST CHAIN ELEMENTARY</t>
  </si>
  <si>
    <t>2536-01-020</t>
  </si>
  <si>
    <t>GRANADA-HUNTLEY EAST CHAIN SECONDARY</t>
  </si>
  <si>
    <t>2580-01-010</t>
  </si>
  <si>
    <t>EAST CENTRAL</t>
  </si>
  <si>
    <t>EAST CENTRAL ELEMENTARY</t>
  </si>
  <si>
    <t>2580-01-030</t>
  </si>
  <si>
    <t>EAST CENTRAL SENIOR SECONDARY</t>
  </si>
  <si>
    <t>2609-01-010</t>
  </si>
  <si>
    <t>WIN-E-MAC</t>
  </si>
  <si>
    <t>WIN-E-MAC ELEMENTARY</t>
  </si>
  <si>
    <t>2609-01-020</t>
  </si>
  <si>
    <t>WIN-E-MAC SECONDARY</t>
  </si>
  <si>
    <t>2683-01-010</t>
  </si>
  <si>
    <t>GREENBUSH-MIDDLE RIVER</t>
  </si>
  <si>
    <t>GREENBUSH ELEMENTARY</t>
  </si>
  <si>
    <t>2683-01-011</t>
  </si>
  <si>
    <t>MIDDLE RIVER ELEMENTARY</t>
  </si>
  <si>
    <t>2683-01-020</t>
  </si>
  <si>
    <t>GREENBUSH-MIDDLE RIVER SENIOR HIGH</t>
  </si>
  <si>
    <t>2683-01-021</t>
  </si>
  <si>
    <t>GREENBUSH-MIDDLE RIVER JUNIOR HIGH</t>
  </si>
  <si>
    <t>2687-01-001</t>
  </si>
  <si>
    <t>HOWARD LAKE-WAVERLY-WINSTED</t>
  </si>
  <si>
    <t>WINSTED ELEMENTARY</t>
  </si>
  <si>
    <t>2687-01-002</t>
  </si>
  <si>
    <t>HOWARD LAKE-WAVERLY-WINSTED SECONDARY</t>
  </si>
  <si>
    <t>2687-01-003</t>
  </si>
  <si>
    <t>HUMPHREY ELEMENTARY</t>
  </si>
  <si>
    <t>2687-01-086</t>
  </si>
  <si>
    <t>HOWARD LAKE MIDDLE</t>
  </si>
  <si>
    <t>2689-01-002</t>
  </si>
  <si>
    <t>PIPESTONE AREA</t>
  </si>
  <si>
    <t>BROWN ELEMENTARY</t>
  </si>
  <si>
    <t>2689-01-003</t>
  </si>
  <si>
    <t>HILL ELEMENTARY</t>
  </si>
  <si>
    <t>2689-01-006</t>
  </si>
  <si>
    <t>HEARTLAND ELEMENTARY</t>
  </si>
  <si>
    <t>2689-01-007</t>
  </si>
  <si>
    <t>PIPESTONE MIDDLE</t>
  </si>
  <si>
    <t>2689-01-008</t>
  </si>
  <si>
    <t>PIPESTONE SENIOR HIGH</t>
  </si>
  <si>
    <t>2711-01-010</t>
  </si>
  <si>
    <t>MESABI EAST</t>
  </si>
  <si>
    <t>MESABI EAST ELEMENTARY</t>
  </si>
  <si>
    <t>2711-01-040</t>
  </si>
  <si>
    <t>MESABI EAST SECONDARY</t>
  </si>
  <si>
    <t>2752-01-050</t>
  </si>
  <si>
    <t>FAIRMONT AREA</t>
  </si>
  <si>
    <t>FAIRMONT ELEMENTARY</t>
  </si>
  <si>
    <t>2752-01-060</t>
  </si>
  <si>
    <t>FAIRMONT JR/SR HIGH</t>
  </si>
  <si>
    <t>2753-01-010</t>
  </si>
  <si>
    <t>LONG PRAIRIE-GREY EAGLE</t>
  </si>
  <si>
    <t>LONG PRAIRIE-GREY EAGLE ELEMENTARY</t>
  </si>
  <si>
    <t>2753-01-020</t>
  </si>
  <si>
    <t>LONG PRAIRIE-GREY SECONDARY</t>
  </si>
  <si>
    <t>2754-01-001</t>
  </si>
  <si>
    <t>CEDAR MOUNTAIN</t>
  </si>
  <si>
    <t>CEDAR MOUNTAIN ELEMENTARY</t>
  </si>
  <si>
    <t>2754-01-002</t>
  </si>
  <si>
    <t>CEDAR MOUNTAIN SECONDARY</t>
  </si>
  <si>
    <t>2759-01-010</t>
  </si>
  <si>
    <t>EAGLE VALLEY</t>
  </si>
  <si>
    <t>EAGLE VALLEY ELEMENTARY</t>
  </si>
  <si>
    <t>2769-01-010</t>
  </si>
  <si>
    <t>MORRIS AREA</t>
  </si>
  <si>
    <t>MORRIS AREA SECONDARY</t>
  </si>
  <si>
    <t>2769-01-030</t>
  </si>
  <si>
    <t>MORRIS AREA ELEMENTARY</t>
  </si>
  <si>
    <t>2805-01-001</t>
  </si>
  <si>
    <t>ZUMBROTA-MAZEPPA</t>
  </si>
  <si>
    <t>ZUMBROTA-MAZEPPA ELEMENTARY</t>
  </si>
  <si>
    <t>2805-01-002</t>
  </si>
  <si>
    <t>ZUMBROTA-MAZEPPA SENIOR HIGH</t>
  </si>
  <si>
    <t>2805-01-020</t>
  </si>
  <si>
    <t>ZUMBROTA-MAZEPPA MIDDLE</t>
  </si>
  <si>
    <t>2805-01-030</t>
  </si>
  <si>
    <t>ZUMBROTA-MAZEPPA PRIMARY</t>
  </si>
  <si>
    <t>2835-01-010</t>
  </si>
  <si>
    <t>JANESVILLE-WALDORF-PEMBERTON</t>
  </si>
  <si>
    <t>JANESVILLE-WALDORF-PEMBERTON ELEMENTARY</t>
  </si>
  <si>
    <t>2835-01-020</t>
  </si>
  <si>
    <t>JANESVILLE-WALDORF-PEMBERTON SECONDARY</t>
  </si>
  <si>
    <t>2853-01-010</t>
  </si>
  <si>
    <t>LAC QUI PARLE VALLEY</t>
  </si>
  <si>
    <t>MADISON-MARIETTA-NASSAU ELEMENTARY</t>
  </si>
  <si>
    <t>2853-01-020</t>
  </si>
  <si>
    <t>APPLETON ELEMENTARY</t>
  </si>
  <si>
    <t>2853-01-035</t>
  </si>
  <si>
    <t>LAC QUI PARLE VALLEY MIDDLE</t>
  </si>
  <si>
    <t>2853-01-040</t>
  </si>
  <si>
    <t>LAC QUI PARLE VALLEY SECONDARY</t>
  </si>
  <si>
    <t>2854-01-010</t>
  </si>
  <si>
    <t>ADA-BORUP</t>
  </si>
  <si>
    <t>ADA ELEMENTARY</t>
  </si>
  <si>
    <t>2854-01-030</t>
  </si>
  <si>
    <t>ADA-BORUP SECONDARY</t>
  </si>
  <si>
    <t>2856-01-020</t>
  </si>
  <si>
    <t>STEPHEN-ARGYLE CENTRAL</t>
  </si>
  <si>
    <t>ARGYLE ELEMENTARY</t>
  </si>
  <si>
    <t>2856-01-030</t>
  </si>
  <si>
    <t>STEPHEN SENIOR HIGH</t>
  </si>
  <si>
    <t>2859-01-010</t>
  </si>
  <si>
    <t>GLENCOE-SILVER LAKE</t>
  </si>
  <si>
    <t>BAKER ELEMENTARY</t>
  </si>
  <si>
    <t>2859-01-030</t>
  </si>
  <si>
    <t>2859-01-040</t>
  </si>
  <si>
    <t>LINCOLN JUNIOR HIGH</t>
  </si>
  <si>
    <t>2859-01-060</t>
  </si>
  <si>
    <t>GLENCOE-SILVER LAKE SENIOR HIGH</t>
  </si>
  <si>
    <t>2860-01-010</t>
  </si>
  <si>
    <t>BLUE EARTH AREA</t>
  </si>
  <si>
    <t>BLUE EARTH AREA ELEMENTARY</t>
  </si>
  <si>
    <t>2860-01-020</t>
  </si>
  <si>
    <t>BLUE EARTH AREA SECONDARY</t>
  </si>
  <si>
    <t>2860-01-023</t>
  </si>
  <si>
    <t>BLUE EARTH AREA MIDDLE</t>
  </si>
  <si>
    <t>2884-01-020</t>
  </si>
  <si>
    <t>RED ROCK CENTRAL</t>
  </si>
  <si>
    <t>RED ROCK CENTRAL SECONDARY</t>
  </si>
  <si>
    <t>2884-01-030</t>
  </si>
  <si>
    <t>RED ROCK CENTRAL ELEMENTARY</t>
  </si>
  <si>
    <t>2886-01-100</t>
  </si>
  <si>
    <t>GLENVILLE-EMMONS</t>
  </si>
  <si>
    <t>GLENVILLE EMMONS ELEMENTARY</t>
  </si>
  <si>
    <t>2886-01-300</t>
  </si>
  <si>
    <t>GLENVILLE-EMMONS SECONDARY</t>
  </si>
  <si>
    <t>2888-01-001</t>
  </si>
  <si>
    <t>CLINTON-GRACEVILLE-BEARDSLEY</t>
  </si>
  <si>
    <t>CLINTON-GRACEVILLE-BEARDSLEY ELEMENTARYEMENTARY</t>
  </si>
  <si>
    <t>2888-01-003</t>
  </si>
  <si>
    <t>CLINTON-GRACEVILLE-BEARDSLEY SR</t>
  </si>
  <si>
    <t>2888-01-006</t>
  </si>
  <si>
    <t>LISMORE COLONY</t>
  </si>
  <si>
    <t>KG-11</t>
  </si>
  <si>
    <t>2889-01-010</t>
  </si>
  <si>
    <t>LAKE PARK AUDUBON</t>
  </si>
  <si>
    <t>LAKE PARK AUDUBON ELEMENTARY</t>
  </si>
  <si>
    <t>2889-01-020</t>
  </si>
  <si>
    <t>LAKE PARK AUDUBON SECONDARY</t>
  </si>
  <si>
    <t>2890-01-001</t>
  </si>
  <si>
    <t>RENVILLE COUNTY WEST</t>
  </si>
  <si>
    <t>RENVILLE COUNTY WEST ELEMENTARY</t>
  </si>
  <si>
    <t>2890-01-020</t>
  </si>
  <si>
    <t>RENVILLE COUNTY WEST SENIOR HIGH</t>
  </si>
  <si>
    <t>2895-01-010</t>
  </si>
  <si>
    <t>JACKSON COUNTY CENTRAL</t>
  </si>
  <si>
    <t>PLEASANTVIEW ELEMENTARY</t>
  </si>
  <si>
    <t>2895-01-112</t>
  </si>
  <si>
    <t>2895-01-113</t>
  </si>
  <si>
    <t>JACKSON COUNTY CENTRAL SENIOR HIGH</t>
  </si>
  <si>
    <t>2895-01-115</t>
  </si>
  <si>
    <t>JACKSON COUNTY CENTRAL MIDDLE</t>
  </si>
  <si>
    <t>2897-01-001</t>
  </si>
  <si>
    <t>REDWOOD AREA</t>
  </si>
  <si>
    <t>REDWOOD VALLEY SENIOR HIGH</t>
  </si>
  <si>
    <t>2897-01-002</t>
  </si>
  <si>
    <t>REEDE GRAY ELEMENTARY</t>
  </si>
  <si>
    <t>2897-01-003</t>
  </si>
  <si>
    <t>REDWOOD VALLEY MIDDLE</t>
  </si>
  <si>
    <t>2898-01-015</t>
  </si>
  <si>
    <t>WESTBROOK-WALNUT GROVE</t>
  </si>
  <si>
    <t>WALNUT GROVE ELEMENTARY</t>
  </si>
  <si>
    <t>2898-01-030</t>
  </si>
  <si>
    <t>WESTBROOK-WALNUT GROVE SECONDARY</t>
  </si>
  <si>
    <t>2899-01-010</t>
  </si>
  <si>
    <t>PLAINVIEW-ELGIN-MILLVILLE</t>
  </si>
  <si>
    <t>PLAINVIEW-ELGIN-MILLVILLE PK-3</t>
  </si>
  <si>
    <t>2899-01-020</t>
  </si>
  <si>
    <t>PLAINVIEW-ELGIN-MILLVILLE 4-6</t>
  </si>
  <si>
    <t>2899-01-030</t>
  </si>
  <si>
    <t>PLAINVIEW-ELGIN-MILLVILLE JUNIOR</t>
  </si>
  <si>
    <t>2899-01-040</t>
  </si>
  <si>
    <t>PLAINVIEW-ELGIN-MILLVILLE HIGH</t>
  </si>
  <si>
    <t>2902-01-100</t>
  </si>
  <si>
    <t>RTR</t>
  </si>
  <si>
    <t>RTR ELEMENTARY</t>
  </si>
  <si>
    <t>2902-01-200</t>
  </si>
  <si>
    <t>RTR MIDDLE</t>
  </si>
  <si>
    <t>2902-01-300</t>
  </si>
  <si>
    <t>RTR HIGH</t>
  </si>
  <si>
    <t>2903-01-010</t>
  </si>
  <si>
    <t>ORTONVILLE</t>
  </si>
  <si>
    <t>KNOLL ELEMENTARY</t>
  </si>
  <si>
    <t>2903-01-020</t>
  </si>
  <si>
    <t>ORTONVILLE SECONDARY</t>
  </si>
  <si>
    <t>2904-01-001</t>
  </si>
  <si>
    <t>TRACY AREA</t>
  </si>
  <si>
    <t>TRACY SECONDARY</t>
  </si>
  <si>
    <t>2904-01-002</t>
  </si>
  <si>
    <t>TRACY ELEMENTARY</t>
  </si>
  <si>
    <t>2905-01-010</t>
  </si>
  <si>
    <t>TRI-CITY UNITED</t>
  </si>
  <si>
    <t>LE CENTER PRE K-8</t>
  </si>
  <si>
    <t>2905-01-020</t>
  </si>
  <si>
    <t>TRI-CITY UNITED HIGH</t>
  </si>
  <si>
    <t>2905-01-030</t>
  </si>
  <si>
    <t>MONTGOMERY PRE K-8</t>
  </si>
  <si>
    <t>2905-01-040</t>
  </si>
  <si>
    <t>LONSDALE PRE K-4</t>
  </si>
  <si>
    <t>2906-01-011</t>
  </si>
  <si>
    <t>RED LAKE COUNTY CENTRAL</t>
  </si>
  <si>
    <t>RED LAKE COUNTY CENTRAL ELEMENTARY</t>
  </si>
  <si>
    <t>2906-01-020</t>
  </si>
  <si>
    <t>RED LAKE COUNTY CENTRAL HIGH</t>
  </si>
  <si>
    <t>2907-01-010</t>
  </si>
  <si>
    <t>ROUND LAKE-BREWSTER</t>
  </si>
  <si>
    <t>ROUND LAKE-BREWSTER ELEMENTARY</t>
  </si>
  <si>
    <t>2907-01-020</t>
  </si>
  <si>
    <t>ROUND LAKE-BREWSTER SECONDARY</t>
  </si>
  <si>
    <t>2908-01-001</t>
  </si>
  <si>
    <t>BRANDON-EVANSVILLE</t>
  </si>
  <si>
    <t>BRANDON ELEMENTARY</t>
  </si>
  <si>
    <t>2908-01-002</t>
  </si>
  <si>
    <t>EVANSVILLE ELEMENTARY</t>
  </si>
  <si>
    <t>2908-01-003</t>
  </si>
  <si>
    <t>BRANDON-EVANSVILLE MIDDLE</t>
  </si>
  <si>
    <t>2908-01-004</t>
  </si>
  <si>
    <t>BRANDON-EVANSVILLE HIGH</t>
  </si>
  <si>
    <t>4000-07-010</t>
  </si>
  <si>
    <t>CITY ACADEMY</t>
  </si>
  <si>
    <t>4001-07-010</t>
  </si>
  <si>
    <t>BLUFFVIEW MONTESSORI</t>
  </si>
  <si>
    <t>4003-07-010</t>
  </si>
  <si>
    <t>NEW HEIGHTS SCHOOL</t>
  </si>
  <si>
    <t>KG-12</t>
  </si>
  <si>
    <t>4004-07-010</t>
  </si>
  <si>
    <t>CEDAR RIVERSIDE COMMUNITY</t>
  </si>
  <si>
    <t>4007-07-010</t>
  </si>
  <si>
    <t>MINNESOTA NEW COUNTRY</t>
  </si>
  <si>
    <t>4007-07-020</t>
  </si>
  <si>
    <t>MINNESOTA NEW COUNTRY ELEMENTARY</t>
  </si>
  <si>
    <t>4008-07-010</t>
  </si>
  <si>
    <t>PACT CHARTER</t>
  </si>
  <si>
    <t>4008-07-030</t>
  </si>
  <si>
    <t>PACT CHARTER SECONDARY</t>
  </si>
  <si>
    <t>4011-07-010</t>
  </si>
  <si>
    <t>ATHLOS LEADERSHIP ACADEMY</t>
  </si>
  <si>
    <t>4015-07-010</t>
  </si>
  <si>
    <t>COMMUNITY OF PEACE ACADEMY</t>
  </si>
  <si>
    <t>4015-07-011</t>
  </si>
  <si>
    <t>COMMUNITY OF PEACE ACADEMY SECONDARY</t>
  </si>
  <si>
    <t>4016-07-010</t>
  </si>
  <si>
    <t>WORLD LEARNER CHARTER</t>
  </si>
  <si>
    <t>4017-07-010</t>
  </si>
  <si>
    <t>MINNESOTA TRANSITIONS CHARTER</t>
  </si>
  <si>
    <t>MINNESOTA TRANSITIONS CHARTER ELEMENTARY</t>
  </si>
  <si>
    <t>4017-07-012</t>
  </si>
  <si>
    <t>MTS HIGH</t>
  </si>
  <si>
    <t>4017-07-016</t>
  </si>
  <si>
    <t>MTS PEASE ACADEMY</t>
  </si>
  <si>
    <t>4017-07-017</t>
  </si>
  <si>
    <t>BANAADIR ACADEMY</t>
  </si>
  <si>
    <t>4018-07-010</t>
  </si>
  <si>
    <t>ACHIEVE LANGUAGE ACADEMY</t>
  </si>
  <si>
    <t>4020-07-010</t>
  </si>
  <si>
    <t>DULUTH SCHOOLS ACADEMY</t>
  </si>
  <si>
    <t>NORTH STAR ACADEMY</t>
  </si>
  <si>
    <t>4020-07-040</t>
  </si>
  <si>
    <t>RALEIGH PRIMARY/EL ACADEMY</t>
  </si>
  <si>
    <t>4026-07-010</t>
  </si>
  <si>
    <t>E.C.H.O. CHARTER</t>
  </si>
  <si>
    <t>4027-07-010</t>
  </si>
  <si>
    <t>HIGHER GROUND ACADEMY</t>
  </si>
  <si>
    <t>4027-07-030</t>
  </si>
  <si>
    <t>HIGHER GROUND SECONDARY ACADEMY</t>
  </si>
  <si>
    <t>4029-07-010</t>
  </si>
  <si>
    <t>ST PAUL CITY</t>
  </si>
  <si>
    <t>ST PAUL CITY PRIMARY</t>
  </si>
  <si>
    <t>4029-07-020</t>
  </si>
  <si>
    <t>ST PAUL CITY MIDDLE</t>
  </si>
  <si>
    <t>4030-07-010</t>
  </si>
  <si>
    <t>ODYSSEY ACADEMY</t>
  </si>
  <si>
    <t>4031-07-010</t>
  </si>
  <si>
    <t>JENNINGS COMMUNITY LEARNING CENTER</t>
  </si>
  <si>
    <t>JENNINGS EXPERIENTIAL HIGH</t>
  </si>
  <si>
    <t>4032-07-010</t>
  </si>
  <si>
    <t>HARVEST PREPARATORY</t>
  </si>
  <si>
    <t>4035-07-010</t>
  </si>
  <si>
    <t>LIFE PREP</t>
  </si>
  <si>
    <t>4036-07-010</t>
  </si>
  <si>
    <t>FACE TO FACE ACADEMY</t>
  </si>
  <si>
    <t>4038-07-010</t>
  </si>
  <si>
    <t>SOJOURNER TRUTH ACADEMY</t>
  </si>
  <si>
    <t>4039-07-010</t>
  </si>
  <si>
    <t>HIGH FOR RECORDING ARTS</t>
  </si>
  <si>
    <t>HIGH SCHOOL FOR RECORDING ARTS</t>
  </si>
  <si>
    <t>4043-07-010</t>
  </si>
  <si>
    <t>MATH AND SCIENCE ACADEMY</t>
  </si>
  <si>
    <t>4049-07-010</t>
  </si>
  <si>
    <t>NORTHWEST PASSAGE HIGH</t>
  </si>
  <si>
    <t>4050-07-010</t>
  </si>
  <si>
    <t>LAFAYETTE PUBLIC CHARTER</t>
  </si>
  <si>
    <t>4050-07-020</t>
  </si>
  <si>
    <t>STARLAND ELEMENTARY</t>
  </si>
  <si>
    <t>4053-07-010</t>
  </si>
  <si>
    <t>NORTH LAKES ACADEMY</t>
  </si>
  <si>
    <t>4053-07-020</t>
  </si>
  <si>
    <t>NORTH LAKES ACADEMY 56</t>
  </si>
  <si>
    <t>4054-07-010</t>
  </si>
  <si>
    <t>LA CRESCENT MONTESSORI &amp; STEM</t>
  </si>
  <si>
    <t>LA CRESCENT MONTESSORI &amp; STEM ACADEMY</t>
  </si>
  <si>
    <t>4054-07-020</t>
  </si>
  <si>
    <t>LA CRESCENT SECONDARY MONTESSORI/STEM</t>
  </si>
  <si>
    <t>4055-07-010</t>
  </si>
  <si>
    <t>NERSTRAND CHARTER</t>
  </si>
  <si>
    <t>4056-07-010</t>
  </si>
  <si>
    <t>ROCHESTER OFF-CAMPUS CHARTER HIGH</t>
  </si>
  <si>
    <t>4057-07-010</t>
  </si>
  <si>
    <t>EL COLEGIO CHARTER</t>
  </si>
  <si>
    <t>4058-07-010</t>
  </si>
  <si>
    <t>SCHOOLCRAFT LEARNING COMMUNITY CHTR</t>
  </si>
  <si>
    <t>4059-07-010</t>
  </si>
  <si>
    <t>CROSSLAKE COMMUNITY CHARTER</t>
  </si>
  <si>
    <t>4064-07-010</t>
  </si>
  <si>
    <t>RIVERWAY LEARNING COMMUNITY CHTR</t>
  </si>
  <si>
    <t>4064-07-020</t>
  </si>
  <si>
    <t>RIVERWAY SECONDARY</t>
  </si>
  <si>
    <t>4066-07-010</t>
  </si>
  <si>
    <t>KATO PUBLIC CHARTER</t>
  </si>
  <si>
    <t>4067-07-010</t>
  </si>
  <si>
    <t>AURORA CHARTER</t>
  </si>
  <si>
    <t>4067-07-020</t>
  </si>
  <si>
    <t>AURORA MIDDLE</t>
  </si>
  <si>
    <t>4068-07-010</t>
  </si>
  <si>
    <t>EXCEL ACADEMY CHARTER</t>
  </si>
  <si>
    <t>4070-07-010</t>
  </si>
  <si>
    <t>HOPE COMMUNITY ACADEMY</t>
  </si>
  <si>
    <t>4073-07-010</t>
  </si>
  <si>
    <t>ACADEMIA CESAR CHAVEZ CHARTER</t>
  </si>
  <si>
    <t>4074-07-010</t>
  </si>
  <si>
    <t>AFSA HIGH</t>
  </si>
  <si>
    <t>4074-07-020</t>
  </si>
  <si>
    <t>AFSA MIDDLE</t>
  </si>
  <si>
    <t>4075-07-010</t>
  </si>
  <si>
    <t>AVALON</t>
  </si>
  <si>
    <t>4075-07-020</t>
  </si>
  <si>
    <t>AVALON MIDDLE</t>
  </si>
  <si>
    <t>4077-07-010</t>
  </si>
  <si>
    <t>TWIN CITIES INTERNATIONAL ELEM SCH</t>
  </si>
  <si>
    <t>TWIN CITIES INTERNATIONAL ELEMENTARY</t>
  </si>
  <si>
    <t>4078-07-010</t>
  </si>
  <si>
    <t>MINNESOTA INTERNATIONAL MIDDLE CHTR</t>
  </si>
  <si>
    <t>MN INTERNATIONAL MIDDLE CHR</t>
  </si>
  <si>
    <t>4079-07-010</t>
  </si>
  <si>
    <t>FRIENDSHIP ACDMY OF FINE ARTS CHTR</t>
  </si>
  <si>
    <t>4080-07-010</t>
  </si>
  <si>
    <t>PILLAGER AREA CHARTER</t>
  </si>
  <si>
    <t>4081-07-010</t>
  </si>
  <si>
    <t>DISCOVERY SCHOOL FARIBAULT</t>
  </si>
  <si>
    <t>4083-07-010</t>
  </si>
  <si>
    <t>RIDGEWAY COMMUNITY</t>
  </si>
  <si>
    <t>4084-07-010</t>
  </si>
  <si>
    <t>NORTH SHORE COMMUNITY</t>
  </si>
  <si>
    <t>4085-07-010</t>
  </si>
  <si>
    <t>HARBOR CITY INTERNATIONAL CHARTER</t>
  </si>
  <si>
    <t>4087-07-010</t>
  </si>
  <si>
    <t>SAGE ACADEMY CHARTER</t>
  </si>
  <si>
    <t>4088-07-010</t>
  </si>
  <si>
    <t>URBAN ACADEMY CHARTER</t>
  </si>
  <si>
    <t>4089-07-010</t>
  </si>
  <si>
    <t>NEW CITY</t>
  </si>
  <si>
    <t>4089-07-020</t>
  </si>
  <si>
    <t>NEW CITY SCHOOL - EAST CAMPUS</t>
  </si>
  <si>
    <t>4090-07-010</t>
  </si>
  <si>
    <t>PRAIRIE CREEK COMMUNITY</t>
  </si>
  <si>
    <t>4091-07-010</t>
  </si>
  <si>
    <t>ARCADIA CHARTER</t>
  </si>
  <si>
    <t>4092-07-010</t>
  </si>
  <si>
    <t>WATERSHED HIGH</t>
  </si>
  <si>
    <t>4093-07-010</t>
  </si>
  <si>
    <t>NEW CENTURY ACADEMY</t>
  </si>
  <si>
    <t>4097-07-010</t>
  </si>
  <si>
    <t>PARTNERSHIP ACADEMY</t>
  </si>
  <si>
    <t>4098-07-010</t>
  </si>
  <si>
    <t>NOVA CLASSICAL ACADEMY</t>
  </si>
  <si>
    <t>NOVA CLASSICAL ACADEMY LOWER</t>
  </si>
  <si>
    <t>4098-07-020</t>
  </si>
  <si>
    <t>NOVA CLASSICAL ACADEMY UPPER</t>
  </si>
  <si>
    <t>4100-07-010</t>
  </si>
  <si>
    <t>GREAT EXPECTATIONS</t>
  </si>
  <si>
    <t>4102-07-010</t>
  </si>
  <si>
    <t>MINNESOTA INTERNSHIP CENTER</t>
  </si>
  <si>
    <t>COMMUNITY CAMPUS</t>
  </si>
  <si>
    <t>4102-07-015</t>
  </si>
  <si>
    <t>UNITY CAMPUS</t>
  </si>
  <si>
    <t>4102-07-020</t>
  </si>
  <si>
    <t>DOWNTOWN CAMPUS</t>
  </si>
  <si>
    <t>4102-07-055</t>
  </si>
  <si>
    <t>SABATHANI CAMPUS</t>
  </si>
  <si>
    <t>4103-07-010</t>
  </si>
  <si>
    <t>HMONG COLLEGE PREP ACADEMY</t>
  </si>
  <si>
    <t>HMONG COLLEGE PREP ACADEMY HS</t>
  </si>
  <si>
    <t>4103-07-020</t>
  </si>
  <si>
    <t>HMONG COLLEGE PREP MIDDLE ACADEMY</t>
  </si>
  <si>
    <t>4104-07-010</t>
  </si>
  <si>
    <t>PALADIN CAREER AND TECH HIGH</t>
  </si>
  <si>
    <t>4105-07-010</t>
  </si>
  <si>
    <t>GREAT RIVER</t>
  </si>
  <si>
    <t>4105-07-020</t>
  </si>
  <si>
    <t>GREAT RIVER ELEMENTARY</t>
  </si>
  <si>
    <t>4106-07-010</t>
  </si>
  <si>
    <t>TREKNORTH HIGH</t>
  </si>
  <si>
    <t>4106-07-020</t>
  </si>
  <si>
    <t>TREK NORTH MIDDLE</t>
  </si>
  <si>
    <t>4107-07-010</t>
  </si>
  <si>
    <t>VOYAGEURS EXPEDITIONARY</t>
  </si>
  <si>
    <t>4107-07-020</t>
  </si>
  <si>
    <t>VOYAGEURS EXPEDITIONARY MS</t>
  </si>
  <si>
    <t>4110-07-010</t>
  </si>
  <si>
    <t>MAIN STREET PERFORMING ARTS</t>
  </si>
  <si>
    <t>MAIN STREET SCHOOL PERFORMING ARTS</t>
  </si>
  <si>
    <t>4111-07-010</t>
  </si>
  <si>
    <t>AUGSBURG FAIRVIEW ACADEMY</t>
  </si>
  <si>
    <t>4112-07-010</t>
  </si>
  <si>
    <t>ST PAUL CONSERVATORY PERFORMING ART</t>
  </si>
  <si>
    <t>4113-07-010</t>
  </si>
  <si>
    <t>SPERO ACADEMY</t>
  </si>
  <si>
    <t>4116-07-010</t>
  </si>
  <si>
    <t>LAKES INTERNATIONAL LANGUAGE ACADEM</t>
  </si>
  <si>
    <t>LAKES INTERNATIONAL LANGUAGE ACADEMY</t>
  </si>
  <si>
    <t>4116-07-020</t>
  </si>
  <si>
    <t>LAKES INTL LANGUAGE ACAD-HEADWATERS</t>
  </si>
  <si>
    <t>4118-07-010</t>
  </si>
  <si>
    <t>KALEIDOSCOPE CHARTER</t>
  </si>
  <si>
    <t>4118-07-020</t>
  </si>
  <si>
    <t>KALEIDOSCOPE CHARTER SECONDARY</t>
  </si>
  <si>
    <t>4119-07-010</t>
  </si>
  <si>
    <t>ACADEMIC ARTS HIGH</t>
  </si>
  <si>
    <t>4120-07-010</t>
  </si>
  <si>
    <t>ST CROIX PREPARATORY ACADEMY</t>
  </si>
  <si>
    <t>ST CROIX PREPARATORY ACADEMY LOWER</t>
  </si>
  <si>
    <t>4120-07-020</t>
  </si>
  <si>
    <t>ST CROIX PREPARATORY ACADEMY MIDDLE</t>
  </si>
  <si>
    <t>4120-07-030</t>
  </si>
  <si>
    <t>ST CROIX PREPARATORY ACADEMY UPPER</t>
  </si>
  <si>
    <t>4121-07-010</t>
  </si>
  <si>
    <t>UBAH MEDICAL ACADEMY CHARTER</t>
  </si>
  <si>
    <t>4122-07-010</t>
  </si>
  <si>
    <t>EAGLE RIDGE ACADEMY CHARTER</t>
  </si>
  <si>
    <t>4122-07-020</t>
  </si>
  <si>
    <t>EAGLE RIDGE ACADEMY LOWER</t>
  </si>
  <si>
    <t>4124-07-010</t>
  </si>
  <si>
    <t>BEACON ACADEMY</t>
  </si>
  <si>
    <t>4126-07-010</t>
  </si>
  <si>
    <t>PRAIRIE SEEDS ACADEMY</t>
  </si>
  <si>
    <t>PRAIRIE SEEDS EL SCHOOL ACADEMY</t>
  </si>
  <si>
    <t>4126-07-030</t>
  </si>
  <si>
    <t>PRAIRIE SEEDS MIDDLE SCHOOL ACADEMY</t>
  </si>
  <si>
    <t>4126-07-040</t>
  </si>
  <si>
    <t>PRAIRIE SEEDS HIGH SCHOOL ACADEMY</t>
  </si>
  <si>
    <t>4127-07-010</t>
  </si>
  <si>
    <t>TEAM ACADEMY</t>
  </si>
  <si>
    <t>4131-07-010</t>
  </si>
  <si>
    <t>METRO SCHOOLS CHARTER</t>
  </si>
  <si>
    <t>4131-07-020</t>
  </si>
  <si>
    <t>METRO SCHOOLS MIDDLE CHARTER</t>
  </si>
  <si>
    <t>4132-07-010</t>
  </si>
  <si>
    <t>TWIN CITIES ACADEMY HIGH</t>
  </si>
  <si>
    <t>4135-07-010</t>
  </si>
  <si>
    <t>ROCHESTER MATH AND SCIENCE ACADEMY</t>
  </si>
  <si>
    <t>4137-07-010</t>
  </si>
  <si>
    <t>SWAN RIVER MONTESSORI CHARTER</t>
  </si>
  <si>
    <t>4138-07-010</t>
  </si>
  <si>
    <t>MILROY AREA CHARTER</t>
  </si>
  <si>
    <t>4139-07-010</t>
  </si>
  <si>
    <t>LOVEWORKS ACADEMY FOR ARTS</t>
  </si>
  <si>
    <t>4140-07-010</t>
  </si>
  <si>
    <t>YINGHUA ACADEMY</t>
  </si>
  <si>
    <t>4142-07-020</t>
  </si>
  <si>
    <t>STRIDE ACADEMY CHARTER</t>
  </si>
  <si>
    <t>STRIDE ACADEMY K-8 CHARTER</t>
  </si>
  <si>
    <t>4143-07-010</t>
  </si>
  <si>
    <t>NEW MILLENNIUM ACADEMY CHARTER</t>
  </si>
  <si>
    <t>NEW MILLENIUM ACADEMY CHARTER</t>
  </si>
  <si>
    <t>4144-07-010</t>
  </si>
  <si>
    <t>GREEN ISLE COMMUNITY</t>
  </si>
  <si>
    <t>4145-07-010</t>
  </si>
  <si>
    <t>BIRCH GROVE COMMUNITY</t>
  </si>
  <si>
    <t>4146-07-010</t>
  </si>
  <si>
    <t>NORTHERN LIGHTS COMMUNITY</t>
  </si>
  <si>
    <t>4152-07-010</t>
  </si>
  <si>
    <t>TWIN CITIES GERMAN IMMERSION CHTR</t>
  </si>
  <si>
    <t>TWIN CITIES GERMAN IMMERSION CHRTR</t>
  </si>
  <si>
    <t>4153-07-010</t>
  </si>
  <si>
    <t>DUGSI ACADEMY</t>
  </si>
  <si>
    <t>4155-07-010</t>
  </si>
  <si>
    <t>NAYTAHWAUSH COMMUNITY</t>
  </si>
  <si>
    <t>4159-07-010</t>
  </si>
  <si>
    <t>SEVEN HILLS PREPARATORY ACADEMY</t>
  </si>
  <si>
    <t>4159-07-020</t>
  </si>
  <si>
    <t>SEVEN HILLS PREP ACADEMY UPPER</t>
  </si>
  <si>
    <t>4160-07-010</t>
  </si>
  <si>
    <t>SPECTRUM HIGH</t>
  </si>
  <si>
    <t>4160-07-020</t>
  </si>
  <si>
    <t>SPECTRUM MIDDLE</t>
  </si>
  <si>
    <t>4161-07-010</t>
  </si>
  <si>
    <t>NEW DISCOVERIES MONTESSORI ACADEMY</t>
  </si>
  <si>
    <t>4162-07-010</t>
  </si>
  <si>
    <t>SOUTHSIDE FAMILY CHARTER</t>
  </si>
  <si>
    <t>4163-07-010</t>
  </si>
  <si>
    <t>LEARNING FOR LEADERSHIP CHARTER</t>
  </si>
  <si>
    <t>4164-07-010</t>
  </si>
  <si>
    <t>LAURA JEFFREY ACADEMY CHARTER</t>
  </si>
  <si>
    <t>4166-07-010</t>
  </si>
  <si>
    <t>EAST RANGE ACADEMY OF TECH-SCIENCE</t>
  </si>
  <si>
    <t>4167-07-010</t>
  </si>
  <si>
    <t>INTERNATIONAL SPANISH LANGUAGE ACAD</t>
  </si>
  <si>
    <t>INTERNATIONAL SPANISH LANGUAGE ACADEMY</t>
  </si>
  <si>
    <t>4168-07-010</t>
  </si>
  <si>
    <t>GLACIAL HILLS ELEMENTARY</t>
  </si>
  <si>
    <t>4169-07-010</t>
  </si>
  <si>
    <t>STONEBRIDGE WORLD</t>
  </si>
  <si>
    <t>4170-07-010</t>
  </si>
  <si>
    <t>HIAWATHA ACADEMIES</t>
  </si>
  <si>
    <t>HIAWATHA LEADERSHIP ACAD-MORRIS PK</t>
  </si>
  <si>
    <t>4170-07-011</t>
  </si>
  <si>
    <t>HIAWATHA COLLEGE PREP</t>
  </si>
  <si>
    <t>4170-07-012</t>
  </si>
  <si>
    <t>HIAWATHA LEADERSHIP ACDY-NORTHROP</t>
  </si>
  <si>
    <t>4170-07-013</t>
  </si>
  <si>
    <t>HIAWATHA COLLEGIATE HIGH</t>
  </si>
  <si>
    <t>4171-07-010</t>
  </si>
  <si>
    <t>NOBLE ACADEMY</t>
  </si>
  <si>
    <t>4172-07-010</t>
  </si>
  <si>
    <t>CLARKFIELD CHARTER</t>
  </si>
  <si>
    <t>4177-07-010</t>
  </si>
  <si>
    <t>MINISINAAKWAANG LEADERSHIP ACADEMY</t>
  </si>
  <si>
    <t>4178-07-010</t>
  </si>
  <si>
    <t>LINCOLN INTERNATIONAL</t>
  </si>
  <si>
    <t>4181-07-010</t>
  </si>
  <si>
    <t>COMMUNITY OF EXCELLENCE</t>
  </si>
  <si>
    <t>COMMUNITY SCHOOL OF EXCELLENCE</t>
  </si>
  <si>
    <t>4183-07-010</t>
  </si>
  <si>
    <t>LIONSGATE ACADEMY</t>
  </si>
  <si>
    <t>4184-07-010</t>
  </si>
  <si>
    <t>ASPEN ACADEMY</t>
  </si>
  <si>
    <t>4185-07-010</t>
  </si>
  <si>
    <t>DAVINCI ACADEMY</t>
  </si>
  <si>
    <t>4186-07-010</t>
  </si>
  <si>
    <t>GLOBAL ACADEMY</t>
  </si>
  <si>
    <t>4187-07-010</t>
  </si>
  <si>
    <t>NATURAL SCIENCE ACADEMY</t>
  </si>
  <si>
    <t>4188-07-010</t>
  </si>
  <si>
    <t>COLOGNE ACADEMY</t>
  </si>
  <si>
    <t>4189-07-010</t>
  </si>
  <si>
    <t>BRIGHT WATER ELEMENTARY</t>
  </si>
  <si>
    <t>4190-07-010</t>
  </si>
  <si>
    <t>RIVERS EDGE ACADEMY</t>
  </si>
  <si>
    <t>4191-07-010</t>
  </si>
  <si>
    <t>KIPP MINNESOTA CHARTER</t>
  </si>
  <si>
    <t>4192-07-010</t>
  </si>
  <si>
    <t>BEST ACADEMY</t>
  </si>
  <si>
    <t>BEST ACADEMY EAST AT OLSON</t>
  </si>
  <si>
    <t>4192-07-020</t>
  </si>
  <si>
    <t>BEST ACADEMY K-8 AT PENN</t>
  </si>
  <si>
    <t>4193-07-010</t>
  </si>
  <si>
    <t>COLLEGE PREPARATORY ELEMENTARY</t>
  </si>
  <si>
    <t>4194-07-010</t>
  </si>
  <si>
    <t>CANNON RIVER STEM</t>
  </si>
  <si>
    <t>4195-07-010</t>
  </si>
  <si>
    <t>OSHKI OGIMAAG CHARTER</t>
  </si>
  <si>
    <t>4198-07-010</t>
  </si>
  <si>
    <t>DISCOVERY WOODS MONTESSORI</t>
  </si>
  <si>
    <t>4199-07-010</t>
  </si>
  <si>
    <t>PARNASSUS PREPARATORY CHARTER</t>
  </si>
  <si>
    <t>PARNASSUS PREP SCH-GRAMMAR</t>
  </si>
  <si>
    <t>4199-07-020</t>
  </si>
  <si>
    <t>PARNASSUS PREPARATORY SCHOOL-LOGIC</t>
  </si>
  <si>
    <t>4199-07-025</t>
  </si>
  <si>
    <t>PARNASSUS PREP SCHOOL-RHETORIC</t>
  </si>
  <si>
    <t>4200-07-010</t>
  </si>
  <si>
    <t>STEP ACADEMY CHARTER</t>
  </si>
  <si>
    <t>4201-07-010</t>
  </si>
  <si>
    <t>CORNERSTONE MONTESSORI ELEMENTARY</t>
  </si>
  <si>
    <t>4204-07-010</t>
  </si>
  <si>
    <t>ROCHESTER STEM ACADEMY</t>
  </si>
  <si>
    <t>4205-07-010</t>
  </si>
  <si>
    <t>HENNEPIN ELEMENTARY</t>
  </si>
  <si>
    <t>4207-07-010</t>
  </si>
  <si>
    <t>VERMILION COUNTRY</t>
  </si>
  <si>
    <t>4208-07-010</t>
  </si>
  <si>
    <t>NASHA SHKOLA CHARTER</t>
  </si>
  <si>
    <t>4209-07-010</t>
  </si>
  <si>
    <t>MASTERY</t>
  </si>
  <si>
    <t>4210-07-020</t>
  </si>
  <si>
    <t>UPPER MISSISSIPPI ACADEMY</t>
  </si>
  <si>
    <t>UPPER MISSISSIPPI MIDDLE ACADEMY</t>
  </si>
  <si>
    <t>4210-07-030</t>
  </si>
  <si>
    <t>UPPER MISSISSIPPI HIGH ACADEMY</t>
  </si>
  <si>
    <t>4212-07-010</t>
  </si>
  <si>
    <t>WEST SIDE SUMMIT CHARTER</t>
  </si>
  <si>
    <t>4213-07-010</t>
  </si>
  <si>
    <t>PRODEO ACADEMY</t>
  </si>
  <si>
    <t>4215-07-010</t>
  </si>
  <si>
    <t>SEJONG ACADEMY OF MINNESOTA</t>
  </si>
  <si>
    <t>KG-07</t>
  </si>
  <si>
    <t>4216-07-010</t>
  </si>
  <si>
    <t>FREEDOM ACADEMY CHARTER</t>
  </si>
  <si>
    <t>4217-07-010</t>
  </si>
  <si>
    <t>TECHNICAL ACADEMIES OF MINNESOTA</t>
  </si>
  <si>
    <t>DREAM TECHNICAL ACADEMY</t>
  </si>
  <si>
    <t>4217-07-020</t>
  </si>
  <si>
    <t>CHOICE TECHNICAL ACADEMY</t>
  </si>
  <si>
    <t>4218-07-010</t>
  </si>
  <si>
    <t>VENTURE ACADEMY</t>
  </si>
  <si>
    <t>4219-07-010</t>
  </si>
  <si>
    <t>NORTHEAST COLLEGE PREP</t>
  </si>
  <si>
    <t>NORTHEAST COLLEGE PREP CHARTER</t>
  </si>
  <si>
    <t>4220-07-010</t>
  </si>
  <si>
    <t>AGAMIM CLASSICAL ACADEMY</t>
  </si>
  <si>
    <t>4223-07-010</t>
  </si>
  <si>
    <t>SAINT CLOUD MATH AND SCIENCE ACADEMY</t>
  </si>
  <si>
    <t>4224-07-010</t>
  </si>
  <si>
    <t>STAR OF THE NORTH ACADEMY CHARTER</t>
  </si>
  <si>
    <t>STAR OF THE NORTH ACADEMY CHARTER S</t>
  </si>
  <si>
    <t>4225-07-010</t>
  </si>
  <si>
    <t>UNIVERSAL ACADEMY CHARTER</t>
  </si>
  <si>
    <t>4226-07-010</t>
  </si>
  <si>
    <t>BDOTE LEARNING CENTER</t>
  </si>
  <si>
    <t>4227-07-010</t>
  </si>
  <si>
    <t>ART AND SCIENCE ACADEMY</t>
  </si>
  <si>
    <t>4228-07-010</t>
  </si>
  <si>
    <t>WOODBURY LEADERSHIP ACADEMY</t>
  </si>
  <si>
    <t>4229-07-010</t>
  </si>
  <si>
    <t>JANE GOODALL ENVIRONMENTAL SCIENCE</t>
  </si>
  <si>
    <t>4230-07-010</t>
  </si>
  <si>
    <t>MINNESOTA EARLY LEARNING ACADEMY</t>
  </si>
  <si>
    <t>4231-07-010</t>
  </si>
  <si>
    <t>MINNESOTA MATH AND SCIENCE ACADEMY</t>
  </si>
  <si>
    <t>4233-07-010</t>
  </si>
  <si>
    <t>LEVEL UP ACADEMY</t>
  </si>
  <si>
    <t>4235-07-010</t>
  </si>
  <si>
    <t>FLEX ACADEMY</t>
  </si>
  <si>
    <t>4237-07-010</t>
  </si>
  <si>
    <t>METRO EDUCATION FOR FUTURE EMPLOY</t>
  </si>
  <si>
    <t>4238-07-010</t>
  </si>
  <si>
    <t>ROCHESTER BEACON ACADEMY</t>
  </si>
  <si>
    <t>4239-07-010</t>
  </si>
  <si>
    <t>TESFA INTERNATIONAL</t>
  </si>
  <si>
    <t>07-12</t>
  </si>
  <si>
    <t>05-08</t>
  </si>
  <si>
    <t>04-08</t>
  </si>
  <si>
    <t>03-05</t>
  </si>
  <si>
    <t>03-08</t>
  </si>
  <si>
    <t>06-08</t>
  </si>
  <si>
    <t>09-12</t>
  </si>
  <si>
    <t>06-12</t>
  </si>
  <si>
    <t>04-05</t>
  </si>
  <si>
    <t>02-06</t>
  </si>
  <si>
    <t>01-05</t>
  </si>
  <si>
    <t>07-08</t>
  </si>
  <si>
    <t>01-03</t>
  </si>
  <si>
    <t>04-07</t>
  </si>
  <si>
    <t>08-12</t>
  </si>
  <si>
    <t>10-12</t>
  </si>
  <si>
    <t>07-09</t>
  </si>
  <si>
    <t>03-07</t>
  </si>
  <si>
    <t>11-12</t>
  </si>
  <si>
    <t>02-05</t>
  </si>
  <si>
    <t>06-07</t>
  </si>
  <si>
    <t>05-07</t>
  </si>
  <si>
    <t>02-04</t>
  </si>
  <si>
    <t>06-09</t>
  </si>
  <si>
    <t>03-06</t>
  </si>
  <si>
    <t>03-04</t>
  </si>
  <si>
    <t>05-06</t>
  </si>
  <si>
    <t>01-04</t>
  </si>
  <si>
    <t>01-02</t>
  </si>
  <si>
    <t>09-10</t>
  </si>
  <si>
    <t>01-08</t>
  </si>
  <si>
    <t>07-07</t>
  </si>
  <si>
    <t>04-06</t>
  </si>
  <si>
    <t>06-06</t>
  </si>
  <si>
    <t>05-05</t>
  </si>
  <si>
    <t>07-11</t>
  </si>
  <si>
    <t>05-12</t>
  </si>
  <si>
    <t>01-06</t>
  </si>
  <si>
    <t>06-10</t>
  </si>
  <si>
    <t>09-09</t>
  </si>
  <si>
    <t>09-11</t>
  </si>
  <si>
    <t>Sum of Enr1213</t>
  </si>
  <si>
    <t>Sum of Free1213</t>
  </si>
  <si>
    <t>Sum of Enr1314</t>
  </si>
  <si>
    <t>Sum of Free1314</t>
  </si>
  <si>
    <t>Sum of Enr1415</t>
  </si>
  <si>
    <t>Sum of Free1415</t>
  </si>
  <si>
    <t>Sum of Enr1516</t>
  </si>
  <si>
    <t>Sum of Free1516</t>
  </si>
  <si>
    <t>Sum of Enr1617</t>
  </si>
  <si>
    <t>Sum of Free1617</t>
  </si>
  <si>
    <t>Metro</t>
  </si>
  <si>
    <t>2012-13</t>
  </si>
  <si>
    <t>2013-14</t>
  </si>
  <si>
    <t>2014-15</t>
  </si>
  <si>
    <t>2015-16</t>
  </si>
  <si>
    <t>2016-17</t>
  </si>
  <si>
    <t>Location</t>
  </si>
  <si>
    <t>schol type</t>
  </si>
  <si>
    <t>disttype</t>
  </si>
  <si>
    <t>Row Labels</t>
  </si>
  <si>
    <t>Grand Total</t>
  </si>
  <si>
    <t>01</t>
  </si>
  <si>
    <t>03</t>
  </si>
  <si>
    <t>06</t>
  </si>
  <si>
    <t>07</t>
  </si>
  <si>
    <t>08</t>
  </si>
  <si>
    <t>70</t>
  </si>
  <si>
    <t>traditional</t>
  </si>
  <si>
    <t>charters</t>
  </si>
  <si>
    <t>Enr2012-2013</t>
  </si>
  <si>
    <t>Enr 16-17</t>
  </si>
  <si>
    <t>change</t>
  </si>
  <si>
    <t>Charter schools only</t>
  </si>
  <si>
    <t>District types</t>
  </si>
  <si>
    <t>total enroll</t>
  </si>
  <si>
    <t>DistrictType</t>
  </si>
  <si>
    <t>Traditional</t>
  </si>
  <si>
    <t>Charter</t>
  </si>
  <si>
    <t>Other</t>
  </si>
  <si>
    <t>OUTSIDE METRO AREA</t>
  </si>
  <si>
    <t>districtname</t>
  </si>
  <si>
    <t>schoolname</t>
  </si>
  <si>
    <t>EnrollChange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</si>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</sst>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quotePrefix="1" applyNumberFormat="1" applyFont="1"/>
    <xf numFmtId="0" fontId="3" fillId="0" borderId="0" xfId="0" applyFont="1"/>
    <xf numFmtId="9" fontId="3" fillId="0" borderId="0" xfId="1" applyFont="1"/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165" fontId="0" fillId="0" borderId="0" xfId="2" applyNumberFormat="1" applyFont="1"/>
  </cellXfs>
  <cellStyles count="3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790.619054166666" createdVersion="4" refreshedVersion="4" minRefreshableVersion="3" recordCount="1625">
  <cacheSource type="worksheet">
    <worksheetSource ref="A1:L1626" sheet="MAIN"/>
  </cacheSource>
  <cacheFields count="23">
    <cacheField name="schoolid" numFmtId="0">
      <sharedItems/>
    </cacheField>
    <cacheField name="districtname_new" numFmtId="0">
      <sharedItems/>
    </cacheField>
    <cacheField name="schoolname_new" numFmtId="0">
      <sharedItems/>
    </cacheField>
    <cacheField name="schooltype" numFmtId="49">
      <sharedItems count="6">
        <s v="Secondary (7-12)"/>
        <s v="Junior High (7-8 or 7-9)"/>
        <s v="Senior High (9-12)"/>
        <s v="Elementary (PK-6)"/>
        <s v="Middle School (5-8)"/>
        <s v="Elem/Sec Combo (K-12)"/>
      </sharedItems>
    </cacheField>
    <cacheField name="location" numFmtId="0">
      <sharedItems/>
    </cacheField>
    <cacheField name="metro7county" numFmtId="0">
      <sharedItems/>
    </cacheField>
    <cacheField name="grades" numFmtId="0">
      <sharedItems containsBlank="1"/>
    </cacheField>
    <cacheField name="Enr1213" numFmtId="0">
      <sharedItems containsSemiMixedTypes="0" containsString="0" containsNumber="1" containsInteger="1" minValue="0" maxValue="3160"/>
    </cacheField>
    <cacheField name="Free1213" numFmtId="0">
      <sharedItems containsSemiMixedTypes="0" containsString="0" containsNumber="1" containsInteger="1" minValue="0" maxValue="1677"/>
    </cacheField>
    <cacheField name="Enr1314" numFmtId="0">
      <sharedItems containsSemiMixedTypes="0" containsString="0" containsNumber="1" containsInteger="1" minValue="0" maxValue="3171"/>
    </cacheField>
    <cacheField name="Free1314" numFmtId="0">
      <sharedItems containsSemiMixedTypes="0" containsString="0" containsNumber="1" containsInteger="1" minValue="0" maxValue="1956"/>
    </cacheField>
    <cacheField name="Enr1415" numFmtId="0">
      <sharedItems containsSemiMixedTypes="0" containsString="0" containsNumber="1" containsInteger="1" minValue="0" maxValue="3228"/>
    </cacheField>
    <cacheField name="Free1415" numFmtId="0">
      <sharedItems containsSemiMixedTypes="0" containsString="0" containsNumber="1" containsInteger="1" minValue="0" maxValue="1900"/>
    </cacheField>
    <cacheField name="Enr1516" numFmtId="0">
      <sharedItems containsSemiMixedTypes="0" containsString="0" containsNumber="1" containsInteger="1" minValue="0" maxValue="3237"/>
    </cacheField>
    <cacheField name="Free1516" numFmtId="0">
      <sharedItems containsSemiMixedTypes="0" containsString="0" containsNumber="1" containsInteger="1" minValue="0" maxValue="1884"/>
    </cacheField>
    <cacheField name="Enr1617" numFmtId="0">
      <sharedItems containsSemiMixedTypes="0" containsString="0" containsNumber="1" containsInteger="1" minValue="1" maxValue="3267"/>
    </cacheField>
    <cacheField name="Free1617" numFmtId="0">
      <sharedItems containsSemiMixedTypes="0" containsString="0" containsNumber="1" containsInteger="1" minValue="0" maxValue="1894"/>
    </cacheField>
    <cacheField name="PctPov1213" numFmtId="1">
      <sharedItems containsString="0" containsBlank="1" containsNumber="1" minValue="0" maxValue="100"/>
    </cacheField>
    <cacheField name="PctPov1314" numFmtId="1">
      <sharedItems containsString="0" containsBlank="1" containsNumber="1" minValue="0" maxValue="100"/>
    </cacheField>
    <cacheField name="PctPov1415" numFmtId="1">
      <sharedItems containsString="0" containsBlank="1" containsNumber="1" minValue="0" maxValue="100"/>
    </cacheField>
    <cacheField name="PctPov1516" numFmtId="1">
      <sharedItems containsString="0" containsBlank="1" containsNumber="1" minValue="0" maxValue="100"/>
    </cacheField>
    <cacheField name="PctPov1617" numFmtId="1">
      <sharedItems containsSemiMixedTypes="0" containsString="0" containsNumber="1" minValue="0" maxValue="100"/>
    </cacheField>
    <cacheField name="PctMinorities" numFmtId="1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bster, MaryJo" refreshedDate="42793.503419907407" createdVersion="4" refreshedVersion="4" minRefreshableVersion="3" recordCount="1625">
  <cacheSource type="worksheet">
    <worksheetSource ref="A1:M1626" sheet="MAIN"/>
  </cacheSource>
  <cacheFields count="27">
    <cacheField name="schoolid" numFmtId="0">
      <sharedItems/>
    </cacheField>
    <cacheField name="disttype" numFmtId="0">
      <sharedItems count="6">
        <s v="03"/>
        <s v="07"/>
        <s v="01"/>
        <s v="70"/>
        <s v="06"/>
        <s v="08"/>
      </sharedItems>
    </cacheField>
    <cacheField name="districtname_new" numFmtId="0">
      <sharedItems/>
    </cacheField>
    <cacheField name="schoolname_new" numFmtId="0">
      <sharedItems/>
    </cacheField>
    <cacheField name="schooltype" numFmtId="49">
      <sharedItems count="6">
        <s v="Senior High (9-12)"/>
        <s v="Elementary (PK-6)"/>
        <s v="Middle School (5-8)"/>
        <s v="Secondary (7-12)"/>
        <s v="Junior High (7-8 or 7-9)"/>
        <s v="Elem/Sec Combo (K-12)"/>
      </sharedItems>
    </cacheField>
    <cacheField name="location" numFmtId="0">
      <sharedItems count="3">
        <s v="CORE CITIES"/>
        <s v="SUBURBS"/>
        <s v="OUT STATE"/>
      </sharedItems>
    </cacheField>
    <cacheField name="metro7county" numFmtId="0">
      <sharedItems/>
    </cacheField>
    <cacheField name="grades" numFmtId="0">
      <sharedItems containsBlank="1"/>
    </cacheField>
    <cacheField name="Enr1213" numFmtId="0">
      <sharedItems containsSemiMixedTypes="0" containsString="0" containsNumber="1" containsInteger="1" minValue="0" maxValue="3160"/>
    </cacheField>
    <cacheField name="Free1213" numFmtId="0">
      <sharedItems containsSemiMixedTypes="0" containsString="0" containsNumber="1" containsInteger="1" minValue="0" maxValue="1677"/>
    </cacheField>
    <cacheField name="Enr1314" numFmtId="0">
      <sharedItems containsSemiMixedTypes="0" containsString="0" containsNumber="1" containsInteger="1" minValue="0" maxValue="3171"/>
    </cacheField>
    <cacheField name="Free1314" numFmtId="0">
      <sharedItems containsSemiMixedTypes="0" containsString="0" containsNumber="1" containsInteger="1" minValue="0" maxValue="1956"/>
    </cacheField>
    <cacheField name="Enr1415" numFmtId="0">
      <sharedItems containsSemiMixedTypes="0" containsString="0" containsNumber="1" containsInteger="1" minValue="0" maxValue="3228"/>
    </cacheField>
    <cacheField name="Free1415" numFmtId="0">
      <sharedItems containsSemiMixedTypes="0" containsString="0" containsNumber="1" containsInteger="1" minValue="0" maxValue="1900"/>
    </cacheField>
    <cacheField name="Enr1516" numFmtId="0">
      <sharedItems containsSemiMixedTypes="0" containsString="0" containsNumber="1" containsInteger="1" minValue="0" maxValue="3237"/>
    </cacheField>
    <cacheField name="Free1516" numFmtId="0">
      <sharedItems containsSemiMixedTypes="0" containsString="0" containsNumber="1" containsInteger="1" minValue="0" maxValue="1884"/>
    </cacheField>
    <cacheField name="Enr1617" numFmtId="0">
      <sharedItems containsSemiMixedTypes="0" containsString="0" containsNumber="1" containsInteger="1" minValue="1" maxValue="3267"/>
    </cacheField>
    <cacheField name="Free1617" numFmtId="0">
      <sharedItems containsSemiMixedTypes="0" containsString="0" containsNumber="1" containsInteger="1" minValue="0" maxValue="1894"/>
    </cacheField>
    <cacheField name="PctPov1213" numFmtId="1">
      <sharedItems containsString="0" containsBlank="1" containsNumber="1" minValue="0" maxValue="100"/>
    </cacheField>
    <cacheField name="PctPov1314" numFmtId="1">
      <sharedItems containsString="0" containsBlank="1" containsNumber="1" minValue="0" maxValue="100"/>
    </cacheField>
    <cacheField name="PctPov1415" numFmtId="1">
      <sharedItems containsString="0" containsBlank="1" containsNumber="1" minValue="0" maxValue="100"/>
    </cacheField>
    <cacheField name="PctPov1516" numFmtId="1">
      <sharedItems containsString="0" containsBlank="1" containsNumber="1" minValue="0" maxValue="100"/>
    </cacheField>
    <cacheField name="PctPov1617" numFmtId="1">
      <sharedItems containsSemiMixedTypes="0" containsString="0" containsNumber="1" minValue="0" maxValue="100"/>
    </cacheField>
    <cacheField name="PctMinorities" numFmtId="1">
      <sharedItems containsSemiMixedTypes="0" containsString="0" containsNumber="1" minValue="0" maxValue="100"/>
    </cacheField>
    <cacheField name="iNCREASE yR OVER YR" numFmtId="1">
      <sharedItems containsString="0" containsBlank="1" containsNumber="1" minValue="-33.333300000000001" maxValue="59.897800000000004"/>
    </cacheField>
    <cacheField name="Change in total enrollment" numFmtId="9">
      <sharedItems containsString="0" containsBlank="1" containsNumber="1" minValue="-0.84986595174262736" maxValue="5.09375"/>
    </cacheField>
    <cacheField name="enroll change" numFmtId="0">
      <sharedItems containsBlank="1" count="6">
        <s v="big gains"/>
        <s v="solid gains"/>
        <s v="steady"/>
        <s v="Modest decline"/>
        <s v="Big decli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5">
  <r>
    <s v="4000-07-010"/>
    <s v="CITY ACADEMY"/>
    <s v="CITY ACADEMY"/>
    <x v="0"/>
    <s v="CORE CITIES"/>
    <s v="yes"/>
    <s v="11-12"/>
    <n v="111"/>
    <n v="103"/>
    <n v="109"/>
    <n v="106"/>
    <n v="116"/>
    <n v="69"/>
    <n v="108"/>
    <n v="34"/>
    <n v="116"/>
    <n v="106"/>
    <n v="92.7928"/>
    <n v="97.247699999999995"/>
    <n v="59.482799999999997"/>
    <n v="31.4815"/>
    <n v="91.379300000000001"/>
    <n v="98.28"/>
  </r>
  <r>
    <s v="0635-01-002"/>
    <s v="MILROY"/>
    <s v="MILROY JUNIOR HIGH"/>
    <x v="1"/>
    <s v="OUT STATE"/>
    <s v="NO"/>
    <s v="07-07"/>
    <n v="16"/>
    <n v="8"/>
    <n v="13"/>
    <n v="4"/>
    <n v="9"/>
    <n v="3"/>
    <n v="8"/>
    <n v="4"/>
    <n v="12"/>
    <n v="9"/>
    <n v="50"/>
    <n v="30.769200000000001"/>
    <n v="33.333300000000001"/>
    <n v="50"/>
    <n v="75"/>
    <n v="8.33"/>
  </r>
  <r>
    <s v="4017-07-016"/>
    <s v="MINNESOTA TRANSITIONS CHARTER"/>
    <s v="MTS PEASE ACADEMY"/>
    <x v="2"/>
    <s v="CORE CITIES"/>
    <s v="yes"/>
    <s v="09-12"/>
    <n v="53"/>
    <n v="16"/>
    <n v="66"/>
    <n v="23"/>
    <n v="48"/>
    <n v="15"/>
    <n v="44"/>
    <n v="13"/>
    <n v="37"/>
    <n v="19"/>
    <n v="30.188700000000001"/>
    <n v="34.848500000000001"/>
    <n v="31.25"/>
    <n v="29.545500000000001"/>
    <n v="51.351399999999998"/>
    <n v="43.24"/>
  </r>
  <r>
    <s v="1001-08-020"/>
    <s v="CROSSWINDS ARTS AND SCIENCE"/>
    <s v="CROSSWINDS ARTS AND SCIENCE HIGH"/>
    <x v="2"/>
    <s v="SUBURBS"/>
    <s v="yes"/>
    <s v="09-10"/>
    <n v="0"/>
    <n v="0"/>
    <n v="0"/>
    <n v="0"/>
    <n v="179"/>
    <n v="100"/>
    <n v="41"/>
    <n v="15"/>
    <n v="28"/>
    <n v="16"/>
    <m/>
    <m/>
    <n v="55.865900000000003"/>
    <n v="36.5854"/>
    <n v="57.142899999999997"/>
    <n v="67.86"/>
  </r>
  <r>
    <s v="4111-07-010"/>
    <s v="AUGSBURG FAIRVIEW ACADEMY"/>
    <s v="AUGSBURG FAIRVIEW ACADEMY"/>
    <x v="2"/>
    <s v="CORE CITIES"/>
    <s v="yes"/>
    <s v="09-12"/>
    <n v="131"/>
    <n v="120"/>
    <n v="169"/>
    <n v="156"/>
    <n v="145"/>
    <n v="127"/>
    <n v="144"/>
    <n v="111"/>
    <n v="99"/>
    <n v="96"/>
    <n v="91.603099999999998"/>
    <n v="92.307699999999997"/>
    <n v="87.586200000000005"/>
    <n v="77.083299999999994"/>
    <n v="96.969700000000003"/>
    <n v="95.96"/>
  </r>
  <r>
    <s v="4215-07-010"/>
    <s v="SEJONG ACADEMY OF MINNESOTA"/>
    <s v="SEJONG ACADEMY OF MINNESOTA"/>
    <x v="3"/>
    <s v="CORE CITIES"/>
    <s v="yes"/>
    <s v="KG-07"/>
    <n v="0"/>
    <n v="0"/>
    <n v="0"/>
    <n v="0"/>
    <n v="60"/>
    <n v="26"/>
    <n v="86"/>
    <n v="63"/>
    <n v="121"/>
    <n v="109"/>
    <m/>
    <m/>
    <n v="43.333300000000001"/>
    <n v="73.255799999999994"/>
    <n v="90.082599999999999"/>
    <n v="96.69"/>
  </r>
  <r>
    <s v="0707-01-001"/>
    <s v="NETT LAKE"/>
    <s v="NETT LAKE ELEMENTARY"/>
    <x v="3"/>
    <s v="OUT STATE"/>
    <s v="NO"/>
    <s v="PK-06"/>
    <n v="77"/>
    <n v="52"/>
    <n v="85"/>
    <n v="62"/>
    <n v="90"/>
    <n v="71"/>
    <n v="72"/>
    <n v="46"/>
    <n v="55"/>
    <n v="44"/>
    <n v="67.532499999999999"/>
    <n v="72.941199999999995"/>
    <n v="78.888900000000007"/>
    <n v="63.8889"/>
    <n v="80"/>
    <n v="96.55"/>
  </r>
  <r>
    <s v="0333-01-010"/>
    <s v="OGILVIE"/>
    <s v="OGILVIE ELEMENTARY"/>
    <x v="3"/>
    <s v="OUT STATE"/>
    <s v="NO"/>
    <s v="PK-05"/>
    <n v="304"/>
    <n v="164"/>
    <n v="304"/>
    <n v="166"/>
    <n v="292"/>
    <n v="140"/>
    <n v="216"/>
    <n v="74"/>
    <n v="225"/>
    <n v="113"/>
    <n v="53.947400000000002"/>
    <n v="54.6053"/>
    <n v="47.9452"/>
    <n v="34.259300000000003"/>
    <n v="50.222200000000001"/>
    <n v="1.3"/>
  </r>
  <r>
    <s v="4032-07-010"/>
    <s v="HARVEST PREPARATORY"/>
    <s v="HARVEST PREPARATORY"/>
    <x v="3"/>
    <s v="CORE CITIES"/>
    <s v="yes"/>
    <s v="KG-04"/>
    <n v="461"/>
    <n v="433"/>
    <n v="369"/>
    <n v="350"/>
    <n v="340"/>
    <n v="316"/>
    <n v="338"/>
    <n v="265"/>
    <n v="306"/>
    <n v="287"/>
    <n v="93.926199999999994"/>
    <n v="94.850899999999996"/>
    <n v="92.941199999999995"/>
    <n v="78.4024"/>
    <n v="93.790800000000004"/>
    <n v="99.35"/>
  </r>
  <r>
    <s v="0768-01-020"/>
    <s v="HANCOCK"/>
    <s v="HANCOCK SECONDARY"/>
    <x v="0"/>
    <s v="OUT STATE"/>
    <s v="NO"/>
    <s v="07-12"/>
    <n v="120"/>
    <n v="34"/>
    <n v="119"/>
    <n v="37"/>
    <n v="122"/>
    <n v="15"/>
    <n v="138"/>
    <n v="18"/>
    <n v="148"/>
    <n v="42"/>
    <n v="28.333300000000001"/>
    <n v="31.092400000000001"/>
    <n v="12.2951"/>
    <n v="13.0435"/>
    <n v="28.378399999999999"/>
    <n v="8.7799999999999994"/>
  </r>
  <r>
    <s v="1001-08-010"/>
    <s v="CROSSWINDS ARTS AND SCIENCE"/>
    <s v="CROSSWINDS ARTS AND SCIENCE MIDDLE"/>
    <x v="4"/>
    <s v="SUBURBS"/>
    <s v="yes"/>
    <s v="06-08"/>
    <n v="0"/>
    <n v="0"/>
    <n v="0"/>
    <n v="0"/>
    <n v="146"/>
    <n v="53"/>
    <n v="146"/>
    <n v="53"/>
    <n v="101"/>
    <n v="52"/>
    <m/>
    <m/>
    <n v="36.301400000000001"/>
    <n v="36.301400000000001"/>
    <n v="51.485100000000003"/>
    <n v="70.3"/>
  </r>
  <r>
    <s v="0671-01-010"/>
    <s v="HILLS-BEAVER CREEK"/>
    <s v="HILLS-BEAVER CREEK ELEMENTARY"/>
    <x v="3"/>
    <s v="OUT STATE"/>
    <s v="NO"/>
    <s v="PK-06"/>
    <n v="191"/>
    <n v="55"/>
    <n v="206"/>
    <n v="51"/>
    <n v="208"/>
    <n v="56"/>
    <n v="219"/>
    <n v="37"/>
    <n v="175"/>
    <n v="54"/>
    <n v="28.7958"/>
    <n v="24.757300000000001"/>
    <n v="26.923100000000002"/>
    <n v="16.895"/>
    <n v="30.857099999999999"/>
    <n v="8.1999999999999993"/>
  </r>
  <r>
    <s v="4075-07-020"/>
    <s v="AVALON"/>
    <s v="AVALON MIDDLE"/>
    <x v="4"/>
    <s v="CORE CITIES"/>
    <s v="yes"/>
    <s v="06-08"/>
    <n v="0"/>
    <n v="0"/>
    <n v="48"/>
    <n v="12"/>
    <n v="60"/>
    <n v="15"/>
    <n v="66"/>
    <n v="16"/>
    <n v="59"/>
    <n v="22"/>
    <m/>
    <n v="25"/>
    <n v="25"/>
    <n v="24.2424"/>
    <n v="37.2881"/>
    <n v="25.42"/>
  </r>
  <r>
    <s v="4229-07-010"/>
    <s v="JANE GOODALL ENVIRONMENTAL SCIENCE"/>
    <s v="JANE GOODALL ENVIRONMENTAL SCIENCE"/>
    <x v="0"/>
    <s v="OUT STATE"/>
    <s v="NO"/>
    <s v="06-12"/>
    <n v="0"/>
    <n v="0"/>
    <n v="0"/>
    <n v="0"/>
    <n v="0"/>
    <n v="0"/>
    <n v="102"/>
    <n v="13"/>
    <n v="101"/>
    <n v="25"/>
    <m/>
    <m/>
    <m/>
    <n v="12.745100000000001"/>
    <n v="24.752500000000001"/>
    <n v="2.97"/>
  </r>
  <r>
    <s v="4195-07-010"/>
    <s v="OSHKI OGIMAAG CHARTER"/>
    <s v="OSHKI OGIMAAG CHARTER"/>
    <x v="3"/>
    <s v="OUT STATE"/>
    <s v="NO"/>
    <s v="KG-05"/>
    <n v="34"/>
    <n v="32"/>
    <n v="41"/>
    <n v="35"/>
    <n v="31"/>
    <n v="28"/>
    <n v="23"/>
    <n v="17"/>
    <n v="28"/>
    <n v="24"/>
    <n v="94.117599999999996"/>
    <n v="85.365899999999996"/>
    <n v="90.322599999999994"/>
    <n v="73.912999999999997"/>
    <n v="85.714299999999994"/>
    <n v="89.29"/>
  </r>
  <r>
    <s v="2448-01-025"/>
    <s v="MARTIN COUNTY WEST"/>
    <s v="MARTIN COUNTY WEST JUNIOR HIGH"/>
    <x v="1"/>
    <s v="OUT STATE"/>
    <s v="NO"/>
    <s v="07-08"/>
    <n v="126"/>
    <n v="46"/>
    <n v="128"/>
    <n v="46"/>
    <n v="129"/>
    <n v="49"/>
    <n v="112"/>
    <n v="40"/>
    <n v="110"/>
    <n v="52"/>
    <n v="36.507899999999999"/>
    <n v="35.9375"/>
    <n v="37.984499999999997"/>
    <n v="35.714300000000001"/>
    <n v="47.2727"/>
    <n v="9.09"/>
  </r>
  <r>
    <s v="4124-07-010"/>
    <s v="BEACON ACADEMY"/>
    <s v="BEACON ACADEMY"/>
    <x v="3"/>
    <s v="SUBURBS"/>
    <s v="yes"/>
    <s v="KG-08"/>
    <n v="417"/>
    <n v="76"/>
    <n v="412"/>
    <n v="72"/>
    <n v="408"/>
    <n v="69"/>
    <n v="401"/>
    <n v="73"/>
    <n v="388"/>
    <n v="114"/>
    <n v="18.2254"/>
    <n v="17.4757"/>
    <n v="16.911799999999999"/>
    <n v="18.204499999999999"/>
    <n v="29.381399999999999"/>
    <n v="30.15"/>
  </r>
  <r>
    <s v="4220-07-010"/>
    <s v="AGAMIM CLASSICAL ACADEMY"/>
    <s v="AGAMIM CLASSICAL ACADEMY"/>
    <x v="3"/>
    <s v="SUBURBS"/>
    <s v="yes"/>
    <s v="KG-04"/>
    <n v="0"/>
    <n v="0"/>
    <n v="0"/>
    <n v="0"/>
    <n v="0"/>
    <n v="0"/>
    <n v="73"/>
    <n v="9"/>
    <n v="149"/>
    <n v="35"/>
    <m/>
    <m/>
    <m/>
    <n v="12.328799999999999"/>
    <n v="23.489899999999999"/>
    <n v="51.68"/>
  </r>
  <r>
    <s v="0857-01-030"/>
    <s v="LEWISTON-ALTURA"/>
    <s v="LEWISTON-ALTURA SECONDARY"/>
    <x v="0"/>
    <s v="OUT STATE"/>
    <s v="NO"/>
    <s v="07-12"/>
    <n v="364"/>
    <n v="122"/>
    <n v="363"/>
    <n v="129"/>
    <n v="352"/>
    <n v="116"/>
    <n v="374"/>
    <n v="78"/>
    <n v="384"/>
    <n v="120"/>
    <n v="33.516500000000001"/>
    <n v="35.537199999999999"/>
    <n v="32.954500000000003"/>
    <n v="20.855599999999999"/>
    <n v="31.25"/>
    <n v="6.25"/>
  </r>
  <r>
    <s v="2142-01-096"/>
    <s v="ST LOUIS COUNTY"/>
    <s v="CHERRY ELEMENTARY"/>
    <x v="3"/>
    <s v="OUT STATE"/>
    <s v="NO"/>
    <s v="PK-06"/>
    <n v="213"/>
    <n v="101"/>
    <n v="251"/>
    <n v="108"/>
    <n v="263"/>
    <n v="119"/>
    <n v="259"/>
    <n v="116"/>
    <n v="285"/>
    <n v="156"/>
    <n v="47.4178"/>
    <n v="43.027900000000002"/>
    <n v="45.247100000000003"/>
    <n v="44.787599999999998"/>
    <n v="54.736800000000002"/>
    <n v="14.97"/>
  </r>
  <r>
    <s v="4145-07-010"/>
    <s v="BIRCH GROVE COMMUNITY"/>
    <s v="BIRCH GROVE COMMUNITY"/>
    <x v="3"/>
    <s v="OUT STATE"/>
    <s v="NO"/>
    <s v="KG-05"/>
    <n v="26"/>
    <n v="17"/>
    <n v="22"/>
    <n v="13"/>
    <n v="22"/>
    <n v="12"/>
    <n v="23"/>
    <n v="12"/>
    <n v="29"/>
    <n v="18"/>
    <n v="65.384600000000006"/>
    <n v="59.090899999999998"/>
    <n v="54.545499999999997"/>
    <n v="52.173900000000003"/>
    <n v="62.069000000000003"/>
    <n v="6.9"/>
  </r>
  <r>
    <s v="0768-01-010"/>
    <s v="HANCOCK"/>
    <s v="HANCOCK ELEMENTARY"/>
    <x v="3"/>
    <s v="OUT STATE"/>
    <s v="NO"/>
    <s v="PK-06"/>
    <n v="165"/>
    <n v="44"/>
    <n v="189"/>
    <n v="60"/>
    <n v="194"/>
    <n v="35"/>
    <n v="198"/>
    <n v="43"/>
    <n v="193"/>
    <n v="61"/>
    <n v="26.666699999999999"/>
    <n v="31.745999999999999"/>
    <n v="18.0412"/>
    <n v="21.717199999999998"/>
    <n v="31.606200000000001"/>
    <n v="8.59"/>
  </r>
  <r>
    <s v="0761-01-906"/>
    <s v="OWATONNA"/>
    <s v="WILLOW CREEK INTR ELEMENTARY"/>
    <x v="3"/>
    <s v="OUT STATE"/>
    <s v="NO"/>
    <s v="06-06"/>
    <n v="358"/>
    <n v="155"/>
    <n v="327"/>
    <n v="144"/>
    <n v="351"/>
    <n v="144"/>
    <n v="404"/>
    <n v="157"/>
    <n v="342"/>
    <n v="166"/>
    <n v="43.296100000000003"/>
    <n v="44.036700000000003"/>
    <n v="41.025599999999997"/>
    <n v="38.861400000000003"/>
    <n v="48.537999999999997"/>
    <n v="26.02"/>
  </r>
  <r>
    <s v="0191-01-085"/>
    <s v="BURNSVILLE"/>
    <s v="NICOLLET JUNIOR HIGH"/>
    <x v="1"/>
    <s v="SUBURBS"/>
    <s v="yes"/>
    <s v="07-09"/>
    <n v="564"/>
    <n v="256"/>
    <n v="417"/>
    <n v="170"/>
    <n v="372"/>
    <n v="169"/>
    <n v="222"/>
    <n v="84"/>
    <n v="385"/>
    <n v="182"/>
    <n v="45.390099999999997"/>
    <n v="40.767400000000002"/>
    <n v="45.430100000000003"/>
    <n v="37.837800000000001"/>
    <n v="47.2727"/>
    <n v="52.73"/>
  </r>
  <r>
    <s v="0016-01-787"/>
    <s v="SPRING LAKE PARK"/>
    <s v="ELEMENTARY LIGHTHOUSE"/>
    <x v="3"/>
    <s v="SUBURBS"/>
    <s v="yes"/>
    <s v="02-06"/>
    <n v="0"/>
    <n v="0"/>
    <n v="56"/>
    <n v="1"/>
    <n v="47"/>
    <n v="1"/>
    <n v="48"/>
    <n v="4"/>
    <n v="40"/>
    <n v="7"/>
    <m/>
    <n v="1.7857000000000001"/>
    <n v="2.1276999999999999"/>
    <n v="8.3332999999999995"/>
    <n v="17.5"/>
    <n v="22.5"/>
  </r>
  <r>
    <s v="0001-03-216"/>
    <s v="MINNEAPOLIS"/>
    <s v="FAIR ELEMENTARY"/>
    <x v="3"/>
    <s v="CORE CITIES"/>
    <s v="yes"/>
    <s v="KG-03"/>
    <n v="0"/>
    <n v="0"/>
    <n v="0"/>
    <n v="0"/>
    <n v="0"/>
    <n v="0"/>
    <n v="183"/>
    <n v="137"/>
    <n v="93"/>
    <n v="78"/>
    <m/>
    <m/>
    <m/>
    <n v="74.863399999999999"/>
    <n v="83.870999999999995"/>
    <n v="83.87"/>
  </r>
  <r>
    <s v="4200-07-010"/>
    <s v="STEP ACADEMY CHARTER"/>
    <s v="STEP ACADEMY CHARTER"/>
    <x v="0"/>
    <s v="SUBURBS"/>
    <s v="yes"/>
    <s v="06-12"/>
    <n v="152"/>
    <n v="148"/>
    <n v="170"/>
    <n v="167"/>
    <n v="264"/>
    <n v="257"/>
    <n v="232"/>
    <n v="207"/>
    <n v="278"/>
    <n v="272"/>
    <n v="97.368399999999994"/>
    <n v="98.235299999999995"/>
    <n v="97.348500000000001"/>
    <n v="89.224100000000007"/>
    <n v="97.841700000000003"/>
    <n v="99.28"/>
  </r>
  <r>
    <s v="2884-01-030"/>
    <s v="RED ROCK CENTRAL"/>
    <s v="RED ROCK CENTRAL ELEMENTARY"/>
    <x v="3"/>
    <s v="OUT STATE"/>
    <s v="NO"/>
    <s v="PK-04"/>
    <n v="129"/>
    <n v="60"/>
    <n v="120"/>
    <n v="54"/>
    <n v="125"/>
    <n v="65"/>
    <n v="125"/>
    <n v="67"/>
    <n v="127"/>
    <n v="79"/>
    <n v="46.511600000000001"/>
    <n v="45"/>
    <n v="52"/>
    <n v="53.6"/>
    <n v="62.204700000000003"/>
    <n v="6.98"/>
  </r>
  <r>
    <s v="0511-01-015"/>
    <s v="ADRIAN"/>
    <s v="ADRIAN MIDDLE"/>
    <x v="4"/>
    <s v="OUT STATE"/>
    <s v="NO"/>
    <s v="06-08"/>
    <n v="141"/>
    <n v="49"/>
    <n v="136"/>
    <n v="45"/>
    <n v="141"/>
    <n v="49"/>
    <n v="121"/>
    <n v="38"/>
    <n v="135"/>
    <n v="54"/>
    <n v="34.751800000000003"/>
    <n v="33.088200000000001"/>
    <n v="34.751800000000003"/>
    <n v="31.405000000000001"/>
    <n v="40"/>
    <n v="22.22"/>
  </r>
  <r>
    <s v="4170-07-012"/>
    <s v="HIAWATHA ACADEMIES"/>
    <s v="HIAWATHA LEADERSHIP ACDY-NORTHROP"/>
    <x v="3"/>
    <s v="CORE CITIES"/>
    <s v="yes"/>
    <s v="KG-02"/>
    <n v="0"/>
    <n v="0"/>
    <n v="68"/>
    <n v="67"/>
    <n v="143"/>
    <n v="131"/>
    <n v="228"/>
    <n v="184"/>
    <n v="289"/>
    <n v="258"/>
    <m/>
    <n v="98.529399999999995"/>
    <n v="91.608400000000003"/>
    <n v="80.701800000000006"/>
    <n v="89.273399999999995"/>
    <n v="97.58"/>
  </r>
  <r>
    <s v="0192-01-155"/>
    <s v="FARMINGTON"/>
    <s v="GATEWAY ACADEMY"/>
    <x v="3"/>
    <s v="SUBURBS"/>
    <s v="yes"/>
    <s v="03-07"/>
    <n v="0"/>
    <n v="0"/>
    <n v="0"/>
    <n v="0"/>
    <n v="75"/>
    <n v="14"/>
    <n v="73"/>
    <n v="9"/>
    <n v="53"/>
    <n v="11"/>
    <m/>
    <m/>
    <n v="18.666699999999999"/>
    <n v="12.328799999999999"/>
    <n v="20.7547"/>
    <n v="20.75"/>
  </r>
  <r>
    <s v="0480-01-010"/>
    <s v="ONAMIA"/>
    <s v="ONAMIA ELEMENTARY"/>
    <x v="3"/>
    <s v="OUT STATE"/>
    <s v="NO"/>
    <s v="PK-06"/>
    <n v="323"/>
    <n v="244"/>
    <n v="321"/>
    <n v="228"/>
    <n v="323"/>
    <n v="213"/>
    <n v="321"/>
    <n v="219"/>
    <n v="286"/>
    <n v="219"/>
    <n v="75.541799999999995"/>
    <n v="71.028000000000006"/>
    <n v="65.944299999999998"/>
    <n v="68.224299999999999"/>
    <n v="76.573400000000007"/>
    <n v="61.03"/>
  </r>
  <r>
    <s v="4055-07-010"/>
    <s v="NERSTRAND CHARTER"/>
    <s v="NERSTRAND CHARTER"/>
    <x v="3"/>
    <s v="OUT STATE"/>
    <s v="NO"/>
    <s v="KG-05"/>
    <n v="153"/>
    <n v="19"/>
    <n v="155"/>
    <n v="21"/>
    <n v="152"/>
    <n v="25"/>
    <n v="151"/>
    <n v="27"/>
    <n v="153"/>
    <n v="40"/>
    <n v="12.4183"/>
    <n v="13.548400000000001"/>
    <n v="16.447399999999998"/>
    <n v="17.880800000000001"/>
    <n v="26.143799999999999"/>
    <n v="9.15"/>
  </r>
  <r>
    <s v="1000-70-010"/>
    <s v="PERPICH CENTER FOR ARTS EDUCATION"/>
    <s v="PERPICH CENTER FOR ARTS EDUCATION"/>
    <x v="2"/>
    <s v="SUBURBS"/>
    <s v="yes"/>
    <s v="11-12"/>
    <n v="287"/>
    <n v="35"/>
    <n v="249"/>
    <n v="23"/>
    <n v="232"/>
    <n v="15"/>
    <n v="209"/>
    <n v="17"/>
    <n v="179"/>
    <n v="29"/>
    <n v="12.1951"/>
    <n v="9.2369000000000003"/>
    <n v="6.4654999999999996"/>
    <n v="8.1340000000000003"/>
    <n v="16.2011"/>
    <n v="19.55"/>
  </r>
  <r>
    <s v="4192-07-020"/>
    <s v="BEST ACADEMY"/>
    <s v="BEST ACADEMY K-8 AT PENN"/>
    <x v="4"/>
    <s v="CORE CITIES"/>
    <s v="yes"/>
    <s v="KG-08"/>
    <n v="0"/>
    <n v="0"/>
    <n v="0"/>
    <n v="0"/>
    <n v="0"/>
    <n v="0"/>
    <n v="434"/>
    <n v="345"/>
    <n v="377"/>
    <n v="330"/>
    <m/>
    <m/>
    <m/>
    <n v="79.493099999999998"/>
    <n v="87.533199999999994"/>
    <n v="99.47"/>
  </r>
  <r>
    <s v="2853-01-035"/>
    <s v="LAC QUI PARLE VALLEY"/>
    <s v="LAC QUI PARLE VALLEY MIDDLE"/>
    <x v="4"/>
    <s v="OUT STATE"/>
    <s v="NO"/>
    <s v="05-06"/>
    <n v="116"/>
    <n v="45"/>
    <n v="128"/>
    <n v="58"/>
    <n v="117"/>
    <n v="55"/>
    <n v="114"/>
    <n v="46"/>
    <n v="108"/>
    <n v="52"/>
    <n v="38.793100000000003"/>
    <n v="45.3125"/>
    <n v="47.008499999999998"/>
    <n v="40.350900000000003"/>
    <n v="48.148099999999999"/>
    <n v="20.37"/>
  </r>
  <r>
    <s v="0011-01-404"/>
    <s v="ANOKA-HENNEPIN"/>
    <s v="HAMILTON ELEMENTARY"/>
    <x v="3"/>
    <s v="SUBURBS"/>
    <s v="yes"/>
    <s v="KG-05"/>
    <n v="446"/>
    <n v="244"/>
    <n v="451"/>
    <n v="268"/>
    <n v="430"/>
    <n v="244"/>
    <n v="393"/>
    <n v="226"/>
    <n v="466"/>
    <n v="304"/>
    <n v="54.708500000000001"/>
    <n v="59.423499999999997"/>
    <n v="56.744199999999999"/>
    <n v="57.506399999999999"/>
    <n v="65.236099999999993"/>
    <n v="40.99"/>
  </r>
  <r>
    <s v="0299-01-010"/>
    <s v="CALEDONIA"/>
    <s v="CALEDONIA ELEMENTARY"/>
    <x v="3"/>
    <s v="OUT STATE"/>
    <s v="NO"/>
    <s v="PK-05"/>
    <n v="281"/>
    <n v="122"/>
    <n v="283"/>
    <n v="105"/>
    <n v="280"/>
    <n v="92"/>
    <n v="290"/>
    <n v="64"/>
    <n v="289"/>
    <n v="86"/>
    <n v="43.416400000000003"/>
    <n v="37.102499999999999"/>
    <n v="32.857100000000003"/>
    <n v="22.068999999999999"/>
    <n v="29.7578"/>
    <n v="4.3"/>
  </r>
  <r>
    <s v="4089-07-020"/>
    <s v="NEW CITY"/>
    <s v="NEW CITY SCHOOL - EAST CAMPUS"/>
    <x v="3"/>
    <s v="CORE CITIES"/>
    <s v="yes"/>
    <s v="06-08"/>
    <n v="0"/>
    <n v="0"/>
    <n v="0"/>
    <n v="0"/>
    <n v="38"/>
    <n v="19"/>
    <n v="59"/>
    <n v="21"/>
    <n v="104"/>
    <n v="45"/>
    <m/>
    <m/>
    <n v="50"/>
    <n v="35.593200000000003"/>
    <n v="43.269199999999998"/>
    <n v="46.15"/>
  </r>
  <r>
    <s v="2907-01-020"/>
    <s v="ROUND LAKE-BREWSTER"/>
    <s v="ROUND LAKE-BREWSTER SECONDARY"/>
    <x v="0"/>
    <s v="OUT STATE"/>
    <s v="NO"/>
    <s v="06-08"/>
    <n v="0"/>
    <n v="0"/>
    <n v="35"/>
    <n v="21"/>
    <n v="46"/>
    <n v="33"/>
    <n v="55"/>
    <n v="42"/>
    <n v="56"/>
    <n v="47"/>
    <m/>
    <n v="60"/>
    <n v="71.739099999999993"/>
    <n v="76.363600000000005"/>
    <n v="83.928600000000003"/>
    <n v="75"/>
  </r>
  <r>
    <s v="4160-07-020"/>
    <s v="SPECTRUM HIGH"/>
    <s v="SPECTRUM MIDDLE"/>
    <x v="4"/>
    <s v="OUT STATE"/>
    <s v="NO"/>
    <s v="06-06"/>
    <n v="0"/>
    <n v="0"/>
    <n v="0"/>
    <n v="0"/>
    <n v="109"/>
    <n v="18"/>
    <n v="101"/>
    <n v="12"/>
    <n v="129"/>
    <n v="25"/>
    <m/>
    <m/>
    <n v="16.5138"/>
    <n v="11.8812"/>
    <n v="19.379799999999999"/>
    <n v="13.95"/>
  </r>
  <r>
    <s v="0801-01-010"/>
    <s v="BROWNS VALLEY"/>
    <s v="BROWNS VALLEY ELEMENTARY"/>
    <x v="3"/>
    <s v="OUT STATE"/>
    <s v="NO"/>
    <s v="PK-04"/>
    <n v="57"/>
    <n v="42"/>
    <n v="52"/>
    <n v="40"/>
    <n v="65"/>
    <n v="48"/>
    <n v="65"/>
    <n v="41"/>
    <n v="95"/>
    <n v="67"/>
    <n v="73.684200000000004"/>
    <n v="76.923100000000005"/>
    <n v="73.846199999999996"/>
    <n v="63.076900000000002"/>
    <n v="70.526300000000006"/>
    <n v="59.38"/>
  </r>
  <r>
    <s v="0001-03-106"/>
    <s v="MINNEAPOLIS"/>
    <s v="BARTON OPEN ELEMENTARY"/>
    <x v="3"/>
    <s v="CORE CITIES"/>
    <s v="yes"/>
    <s v="KG-08"/>
    <n v="744"/>
    <n v="193"/>
    <n v="743"/>
    <n v="218"/>
    <n v="761"/>
    <n v="258"/>
    <n v="727"/>
    <n v="268"/>
    <n v="729"/>
    <n v="323"/>
    <n v="25.940899999999999"/>
    <n v="29.340499999999999"/>
    <n v="33.902799999999999"/>
    <n v="36.863799999999998"/>
    <n v="44.307299999999998"/>
    <n v="46.91"/>
  </r>
  <r>
    <s v="2142-01-095"/>
    <s v="ST LOUIS COUNTY"/>
    <s v="CHERRY SECONDARY"/>
    <x v="0"/>
    <s v="OUT STATE"/>
    <s v="NO"/>
    <s v="07-12"/>
    <n v="184"/>
    <n v="80"/>
    <n v="196"/>
    <n v="86"/>
    <n v="182"/>
    <n v="87"/>
    <n v="188"/>
    <n v="94"/>
    <n v="209"/>
    <n v="120"/>
    <n v="43.478299999999997"/>
    <n v="43.877600000000001"/>
    <n v="47.802199999999999"/>
    <n v="50"/>
    <n v="57.4163"/>
    <n v="11"/>
  </r>
  <r>
    <s v="0625-01-534"/>
    <s v="ST PAUL"/>
    <s v="NOKOMIS MONTESSORI SOUTH CAMPUS"/>
    <x v="3"/>
    <s v="CORE CITIES"/>
    <s v="yes"/>
    <s v="KG-05"/>
    <n v="0"/>
    <n v="0"/>
    <n v="190"/>
    <n v="104"/>
    <n v="204"/>
    <n v="107"/>
    <n v="205"/>
    <n v="102"/>
    <n v="238"/>
    <n v="136"/>
    <m/>
    <n v="54.736800000000002"/>
    <n v="52.451000000000001"/>
    <n v="49.756100000000004"/>
    <n v="57.142899999999997"/>
    <n v="78.989999999999995"/>
  </r>
  <r>
    <s v="2137-01-020"/>
    <s v="KINGSLAND"/>
    <s v="KINGSLAND INTERMEDIATE"/>
    <x v="4"/>
    <s v="OUT STATE"/>
    <s v="NO"/>
    <s v="04-06"/>
    <n v="125"/>
    <n v="45"/>
    <n v="132"/>
    <n v="40"/>
    <n v="128"/>
    <n v="40"/>
    <n v="148"/>
    <n v="46"/>
    <n v="143"/>
    <n v="55"/>
    <n v="36"/>
    <n v="30.303000000000001"/>
    <n v="31.25"/>
    <n v="31.081099999999999"/>
    <n v="38.461500000000001"/>
    <n v="6.99"/>
  </r>
  <r>
    <s v="2860-01-023"/>
    <s v="BLUE EARTH AREA"/>
    <s v="BLUE EARTH AREA MIDDLE"/>
    <x v="4"/>
    <s v="OUT STATE"/>
    <s v="NO"/>
    <s v="06-07"/>
    <n v="278"/>
    <n v="137"/>
    <n v="271"/>
    <n v="125"/>
    <n v="176"/>
    <n v="84"/>
    <n v="185"/>
    <n v="75"/>
    <n v="192"/>
    <n v="92"/>
    <n v="49.2806"/>
    <n v="46.125500000000002"/>
    <n v="47.7273"/>
    <n v="40.540500000000002"/>
    <n v="47.916699999999999"/>
    <n v="21.88"/>
  </r>
  <r>
    <s v="0545-01-020"/>
    <s v="HENNING"/>
    <s v="HENNING SECONDARY"/>
    <x v="0"/>
    <s v="OUT STATE"/>
    <s v="NO"/>
    <s v="07-12"/>
    <n v="176"/>
    <n v="82"/>
    <n v="191"/>
    <n v="83"/>
    <n v="202"/>
    <n v="78"/>
    <n v="209"/>
    <n v="68"/>
    <n v="198"/>
    <n v="79"/>
    <n v="46.590899999999998"/>
    <n v="43.455500000000001"/>
    <n v="38.613900000000001"/>
    <n v="32.535899999999998"/>
    <n v="39.899000000000001"/>
    <n v="5.05"/>
  </r>
  <r>
    <s v="4153-07-010"/>
    <s v="DUGSI ACADEMY"/>
    <s v="DUGSI ACADEMY"/>
    <x v="3"/>
    <s v="CORE CITIES"/>
    <s v="yes"/>
    <s v="KG-08"/>
    <n v="371"/>
    <n v="362"/>
    <n v="356"/>
    <n v="350"/>
    <n v="280"/>
    <n v="254"/>
    <n v="314"/>
    <n v="291"/>
    <n v="295"/>
    <n v="295"/>
    <n v="97.574100000000001"/>
    <n v="98.314599999999999"/>
    <n v="90.714299999999994"/>
    <n v="92.675200000000004"/>
    <n v="100"/>
    <n v="100"/>
  </r>
  <r>
    <s v="0261-01-010"/>
    <s v="ASHBY"/>
    <s v="ASHBY ELEMENTARY"/>
    <x v="3"/>
    <s v="OUT STATE"/>
    <s v="NO"/>
    <s v="PK-06"/>
    <n v="135"/>
    <n v="58"/>
    <n v="140"/>
    <n v="70"/>
    <n v="136"/>
    <n v="64"/>
    <n v="134"/>
    <n v="61"/>
    <n v="144"/>
    <n v="76"/>
    <n v="42.963000000000001"/>
    <n v="50"/>
    <n v="47.058799999999998"/>
    <n v="45.522399999999998"/>
    <n v="52.777799999999999"/>
    <n v="2.78"/>
  </r>
  <r>
    <s v="2358-01-020"/>
    <s v="TRI-COUNTY"/>
    <s v="TRI-COUNTY SECONDARY"/>
    <x v="0"/>
    <s v="OUT STATE"/>
    <s v="NO"/>
    <s v="07-12"/>
    <n v="108"/>
    <n v="46"/>
    <n v="106"/>
    <n v="49"/>
    <n v="97"/>
    <n v="43"/>
    <n v="95"/>
    <n v="38"/>
    <n v="89"/>
    <n v="42"/>
    <n v="42.592599999999997"/>
    <n v="46.226399999999998"/>
    <n v="44.329900000000002"/>
    <n v="40"/>
    <n v="47.191000000000003"/>
    <n v="0"/>
  </r>
  <r>
    <s v="0191-01-490"/>
    <s v="BURNSVILLE"/>
    <s v="HIDDEN VALLEY ELEMENTARY"/>
    <x v="3"/>
    <s v="SUBURBS"/>
    <s v="yes"/>
    <s v="KG-06"/>
    <n v="607"/>
    <n v="407"/>
    <n v="585"/>
    <n v="415"/>
    <n v="571"/>
    <n v="418"/>
    <n v="572"/>
    <n v="432"/>
    <n v="478"/>
    <n v="395"/>
    <n v="67.051100000000005"/>
    <n v="70.940200000000004"/>
    <n v="73.204899999999995"/>
    <n v="75.524500000000003"/>
    <n v="82.635999999999996"/>
    <n v="81.89"/>
  </r>
  <r>
    <s v="0836-01-030"/>
    <s v="BUTTERFIELD"/>
    <s v="BUTTERFIELD SECONDARY"/>
    <x v="0"/>
    <s v="OUT STATE"/>
    <s v="NO"/>
    <s v="07-12"/>
    <n v="101"/>
    <n v="66"/>
    <n v="121"/>
    <n v="77"/>
    <n v="118"/>
    <n v="55"/>
    <n v="111"/>
    <n v="65"/>
    <n v="93"/>
    <n v="61"/>
    <n v="65.346500000000006"/>
    <n v="63.636400000000002"/>
    <n v="46.610199999999999"/>
    <n v="58.558599999999998"/>
    <n v="65.591399999999993"/>
    <n v="50.54"/>
  </r>
  <r>
    <s v="0621-01-030"/>
    <s v="MOUNDS VIEW"/>
    <s v="PINEWOOD ELEMENTARY"/>
    <x v="3"/>
    <s v="SUBURBS"/>
    <s v="yes"/>
    <s v="01-05"/>
    <n v="558"/>
    <n v="271"/>
    <n v="598"/>
    <n v="304"/>
    <n v="524"/>
    <n v="284"/>
    <n v="519"/>
    <n v="259"/>
    <n v="542"/>
    <n v="308"/>
    <n v="48.566299999999998"/>
    <n v="50.836100000000002"/>
    <n v="54.198500000000003"/>
    <n v="49.903700000000001"/>
    <n v="56.826599999999999"/>
    <n v="47.42"/>
  </r>
  <r>
    <s v="2180-01-002"/>
    <s v="M.A.C.C.R.A.Y."/>
    <s v="M.A.C.C.R.A.Y. WEST ELEMENTARY"/>
    <x v="3"/>
    <s v="OUT STATE"/>
    <s v="NO"/>
    <s v="PK-06"/>
    <n v="155"/>
    <n v="75"/>
    <n v="147"/>
    <n v="64"/>
    <n v="198"/>
    <n v="95"/>
    <n v="169"/>
    <n v="67"/>
    <n v="174"/>
    <n v="81"/>
    <n v="48.387099999999997"/>
    <n v="43.537399999999998"/>
    <n v="47.979799999999997"/>
    <n v="39.645000000000003"/>
    <n v="46.551699999999997"/>
    <n v="17.28"/>
  </r>
  <r>
    <s v="4102-07-055"/>
    <s v="MINNESOTA INTERNSHIP CENTER"/>
    <s v="SABATHANI CAMPUS"/>
    <x v="2"/>
    <s v="CORE CITIES"/>
    <s v="yes"/>
    <s v="09-12"/>
    <n v="61"/>
    <n v="60"/>
    <n v="42"/>
    <n v="42"/>
    <n v="65"/>
    <n v="61"/>
    <n v="63"/>
    <n v="55"/>
    <n v="69"/>
    <n v="65"/>
    <n v="98.360699999999994"/>
    <n v="100"/>
    <n v="93.846199999999996"/>
    <n v="87.301599999999993"/>
    <n v="94.2029"/>
    <n v="95.65"/>
  </r>
  <r>
    <s v="0330-01-030"/>
    <s v="HERON LAKE-OKABENA"/>
    <s v="HERON LAKE-OKABENA SECONDARY"/>
    <x v="0"/>
    <s v="OUT STATE"/>
    <s v="NO"/>
    <s v="07-12"/>
    <n v="201"/>
    <n v="64"/>
    <n v="195"/>
    <n v="55"/>
    <n v="184"/>
    <n v="50"/>
    <n v="167"/>
    <n v="41"/>
    <n v="169"/>
    <n v="53"/>
    <n v="31.840800000000002"/>
    <n v="28.205100000000002"/>
    <n v="27.1739"/>
    <n v="24.550899999999999"/>
    <n v="31.360900000000001"/>
    <n v="10.65"/>
  </r>
  <r>
    <s v="0561-01-010"/>
    <s v="GOODRIDGE"/>
    <s v="GOODRIDGE ELEMENTARY"/>
    <x v="3"/>
    <s v="OUT STATE"/>
    <s v="NO"/>
    <s v="PK-06"/>
    <n v="108"/>
    <n v="43"/>
    <n v="120"/>
    <n v="63"/>
    <n v="125"/>
    <n v="65"/>
    <n v="116"/>
    <n v="55"/>
    <n v="131"/>
    <n v="71"/>
    <n v="39.814799999999998"/>
    <n v="52.5"/>
    <n v="52"/>
    <n v="47.413800000000002"/>
    <n v="54.198500000000003"/>
    <n v="12.5"/>
  </r>
  <r>
    <s v="0281-01-017"/>
    <s v="ROBBINSDALE"/>
    <s v="NOBLE ELEMENTARY"/>
    <x v="3"/>
    <s v="SUBURBS"/>
    <s v="yes"/>
    <s v="KG-05"/>
    <n v="381"/>
    <n v="221"/>
    <n v="391"/>
    <n v="232"/>
    <n v="419"/>
    <n v="259"/>
    <n v="391"/>
    <n v="239"/>
    <n v="392"/>
    <n v="266"/>
    <n v="58.005200000000002"/>
    <n v="59.335000000000001"/>
    <n v="61.813800000000001"/>
    <n v="61.125300000000003"/>
    <n v="67.857100000000003"/>
    <n v="66.069999999999993"/>
  </r>
  <r>
    <s v="0001-03-161"/>
    <s v="MINNEAPOLIS"/>
    <s v="SHERIDAN ELEMENTARY"/>
    <x v="3"/>
    <s v="CORE CITIES"/>
    <s v="yes"/>
    <s v="PK-05"/>
    <n v="468"/>
    <n v="440"/>
    <n v="502"/>
    <n v="471"/>
    <n v="451"/>
    <n v="413"/>
    <n v="411"/>
    <n v="359"/>
    <n v="371"/>
    <n v="349"/>
    <n v="94.017099999999999"/>
    <n v="93.824700000000007"/>
    <n v="91.574299999999994"/>
    <n v="87.347899999999996"/>
    <n v="94.070099999999996"/>
    <n v="90.91"/>
  </r>
  <r>
    <s v="0850-01-020"/>
    <s v="ROTHSAY"/>
    <s v="ROTHSAY SECONDARY"/>
    <x v="0"/>
    <s v="OUT STATE"/>
    <s v="NO"/>
    <s v="07-12"/>
    <n v="110"/>
    <n v="44"/>
    <n v="102"/>
    <n v="32"/>
    <n v="105"/>
    <n v="38"/>
    <n v="106"/>
    <n v="33"/>
    <n v="106"/>
    <n v="40"/>
    <n v="40"/>
    <n v="31.372499999999999"/>
    <n v="36.1905"/>
    <n v="31.132100000000001"/>
    <n v="37.735799999999998"/>
    <n v="4.72"/>
  </r>
  <r>
    <s v="0031-01-050"/>
    <s v="BEMIDJI"/>
    <s v="CENTRAL ELEMENTARY"/>
    <x v="3"/>
    <s v="OUT STATE"/>
    <s v="NO"/>
    <s v="PK-05"/>
    <n v="176"/>
    <n v="137"/>
    <n v="220"/>
    <n v="176"/>
    <n v="241"/>
    <n v="188"/>
    <n v="246"/>
    <n v="172"/>
    <n v="238"/>
    <n v="182"/>
    <n v="77.840900000000005"/>
    <n v="80"/>
    <n v="78.008300000000006"/>
    <n v="69.918700000000001"/>
    <n v="76.470600000000005"/>
    <n v="47.62"/>
  </r>
  <r>
    <s v="4199-07-025"/>
    <s v="PARNASSUS PREPARATORY CHARTER"/>
    <s v="PARNASSUS PREP SCHOOL-RHETORIC"/>
    <x v="2"/>
    <s v="SUBURBS"/>
    <s v="yes"/>
    <s v="09-10"/>
    <n v="0"/>
    <n v="0"/>
    <n v="0"/>
    <n v="0"/>
    <n v="26"/>
    <n v="7"/>
    <n v="37"/>
    <n v="8"/>
    <n v="57"/>
    <n v="16"/>
    <m/>
    <m/>
    <n v="26.923100000000002"/>
    <n v="21.621600000000001"/>
    <n v="28.0702"/>
    <n v="45.61"/>
  </r>
  <r>
    <s v="0191-01-484"/>
    <s v="BURNSVILLE"/>
    <s v="M.W. SAVAGE ELEMENTARY"/>
    <x v="3"/>
    <s v="SUBURBS"/>
    <s v="yes"/>
    <s v="KG-06"/>
    <n v="473"/>
    <n v="206"/>
    <n v="489"/>
    <n v="242"/>
    <n v="475"/>
    <n v="246"/>
    <n v="455"/>
    <n v="247"/>
    <n v="359"/>
    <n v="218"/>
    <n v="43.5518"/>
    <n v="49.488799999999998"/>
    <n v="51.789499999999997"/>
    <n v="54.285699999999999"/>
    <n v="60.724200000000003"/>
    <n v="63.51"/>
  </r>
  <r>
    <s v="0704-01-006"/>
    <s v="PROCTOR"/>
    <s v="PIKE LAKE ELEMENTARY"/>
    <x v="3"/>
    <s v="OUT STATE"/>
    <s v="NO"/>
    <s v="KG-05"/>
    <n v="277"/>
    <n v="57"/>
    <n v="271"/>
    <n v="57"/>
    <n v="247"/>
    <n v="47"/>
    <n v="253"/>
    <n v="48"/>
    <n v="244"/>
    <n v="62"/>
    <n v="20.5776"/>
    <n v="21.033200000000001"/>
    <n v="19.028300000000002"/>
    <n v="18.972300000000001"/>
    <n v="25.409800000000001"/>
    <n v="4.92"/>
  </r>
  <r>
    <s v="4105-07-020"/>
    <s v="GREAT RIVER"/>
    <s v="GREAT RIVER ELEMENTARY"/>
    <x v="3"/>
    <s v="CORE CITIES"/>
    <s v="yes"/>
    <s v="01-06"/>
    <n v="0"/>
    <n v="0"/>
    <n v="0"/>
    <n v="0"/>
    <n v="0"/>
    <n v="0"/>
    <n v="122"/>
    <n v="10"/>
    <n v="123"/>
    <n v="18"/>
    <m/>
    <m/>
    <m/>
    <n v="8.1966999999999999"/>
    <n v="14.6341"/>
    <n v="26.83"/>
  </r>
  <r>
    <s v="0625-01-476"/>
    <s v="ST PAUL"/>
    <s v="GROVELAND PARK ELEMENTARY"/>
    <x v="3"/>
    <s v="CORE CITIES"/>
    <s v="yes"/>
    <s v="KG-05"/>
    <n v="519"/>
    <n v="187"/>
    <n v="527"/>
    <n v="203"/>
    <n v="459"/>
    <n v="178"/>
    <n v="457"/>
    <n v="206"/>
    <n v="449"/>
    <n v="231"/>
    <n v="36.030799999999999"/>
    <n v="38.5199"/>
    <n v="38.78"/>
    <n v="45.076599999999999"/>
    <n v="51.447699999999998"/>
    <n v="54.12"/>
  </r>
  <r>
    <s v="2180-01-020"/>
    <s v="M.A.C.C.R.A.Y."/>
    <s v="M.A.C.C.R.A.Y. SENIOR HIGH"/>
    <x v="0"/>
    <s v="OUT STATE"/>
    <s v="NO"/>
    <s v="07-12"/>
    <n v="303"/>
    <n v="129"/>
    <n v="264"/>
    <n v="122"/>
    <n v="266"/>
    <n v="119"/>
    <n v="234"/>
    <n v="92"/>
    <n v="261"/>
    <n v="119"/>
    <n v="42.574300000000001"/>
    <n v="46.2121"/>
    <n v="44.736800000000002"/>
    <n v="39.316200000000002"/>
    <n v="45.593899999999998"/>
    <n v="13.79"/>
  </r>
  <r>
    <s v="0001-03-121"/>
    <s v="MINNEAPOLIS"/>
    <s v="LAKE HARRIET UPPER"/>
    <x v="3"/>
    <s v="CORE CITIES"/>
    <s v="yes"/>
    <s v="04-08"/>
    <n v="716"/>
    <n v="62"/>
    <n v="639"/>
    <n v="51"/>
    <n v="640"/>
    <n v="56"/>
    <n v="653"/>
    <n v="51"/>
    <n v="683"/>
    <n v="96"/>
    <n v="8.6592000000000002"/>
    <n v="7.9812000000000003"/>
    <n v="8.75"/>
    <n v="7.8101000000000003"/>
    <n v="14.0556"/>
    <n v="15.37"/>
  </r>
  <r>
    <s v="0001-03-347"/>
    <s v="MINNEAPOLIS"/>
    <s v="FAIR SENIOR HIGH"/>
    <x v="2"/>
    <s v="CORE CITIES"/>
    <s v="yes"/>
    <s v="09-12"/>
    <n v="0"/>
    <n v="0"/>
    <n v="0"/>
    <n v="0"/>
    <n v="0"/>
    <n v="0"/>
    <n v="303"/>
    <n v="151"/>
    <n v="270"/>
    <n v="151"/>
    <m/>
    <m/>
    <m/>
    <n v="49.835000000000001"/>
    <n v="55.925899999999999"/>
    <n v="66.67"/>
  </r>
  <r>
    <s v="0577-01-030"/>
    <s v="WILLOW RIVER"/>
    <s v="WILLOW RIVER ELEMENTARY"/>
    <x v="3"/>
    <s v="OUT STATE"/>
    <s v="NO"/>
    <s v="PK-06"/>
    <n v="239"/>
    <n v="104"/>
    <n v="233"/>
    <n v="93"/>
    <n v="240"/>
    <n v="97"/>
    <n v="235"/>
    <n v="84"/>
    <n v="232"/>
    <n v="97"/>
    <n v="43.514600000000002"/>
    <n v="39.914200000000001"/>
    <n v="40.416699999999999"/>
    <n v="35.744700000000002"/>
    <n v="41.810299999999998"/>
    <n v="4.29"/>
  </r>
  <r>
    <s v="2897-01-003"/>
    <s v="REDWOOD AREA"/>
    <s v="REDWOOD VALLEY MIDDLE"/>
    <x v="4"/>
    <s v="OUT STATE"/>
    <s v="NO"/>
    <s v="05-08"/>
    <n v="310"/>
    <n v="127"/>
    <n v="326"/>
    <n v="140"/>
    <n v="343"/>
    <n v="150"/>
    <n v="325"/>
    <n v="142"/>
    <n v="330"/>
    <n v="164"/>
    <n v="40.967700000000001"/>
    <n v="42.944800000000001"/>
    <n v="43.7318"/>
    <n v="43.692300000000003"/>
    <n v="49.697000000000003"/>
    <n v="33.64"/>
  </r>
  <r>
    <s v="0001-03-175"/>
    <s v="MINNEAPOLIS"/>
    <s v="FOLWELL ARTS MAGNET"/>
    <x v="3"/>
    <s v="CORE CITIES"/>
    <s v="yes"/>
    <s v="PK-08"/>
    <n v="913"/>
    <n v="783"/>
    <n v="902"/>
    <n v="763"/>
    <n v="881"/>
    <n v="747"/>
    <n v="856"/>
    <n v="724"/>
    <n v="881"/>
    <n v="797"/>
    <n v="85.761200000000002"/>
    <n v="84.589799999999997"/>
    <n v="84.79"/>
    <n v="84.579400000000007"/>
    <n v="90.465400000000002"/>
    <n v="87.44"/>
  </r>
  <r>
    <s v="0015-01-848"/>
    <s v="ST FRANCIS"/>
    <s v="EAST BETHEL COMMUNITY"/>
    <x v="3"/>
    <s v="SUBURBS"/>
    <s v="yes"/>
    <s v="KG-05"/>
    <n v="587"/>
    <n v="204"/>
    <n v="573"/>
    <n v="188"/>
    <n v="557"/>
    <n v="181"/>
    <n v="563"/>
    <n v="162"/>
    <n v="561"/>
    <n v="194"/>
    <n v="34.753"/>
    <n v="32.809800000000003"/>
    <n v="32.4955"/>
    <n v="28.7744"/>
    <n v="34.581099999999999"/>
    <n v="13.19"/>
  </r>
  <r>
    <s v="0742-01-054"/>
    <s v="ST CLOUD"/>
    <s v="SOUTH JUNIOR HIGH"/>
    <x v="1"/>
    <s v="OUT STATE"/>
    <s v="NO"/>
    <s v="06-08"/>
    <n v="861"/>
    <n v="366"/>
    <n v="961"/>
    <n v="463"/>
    <n v="981"/>
    <n v="502"/>
    <n v="957"/>
    <n v="534"/>
    <n v="897"/>
    <n v="552"/>
    <n v="42.508699999999997"/>
    <n v="48.179000000000002"/>
    <n v="51.1723"/>
    <n v="55.799399999999999"/>
    <n v="61.538499999999999"/>
    <n v="51.73"/>
  </r>
  <r>
    <s v="4116-07-020"/>
    <s v="LAKES INTERNATIONAL LANGUAGE ACADEM"/>
    <s v="LAKES INTL LANGUAGE ACAD-HEADWATERS"/>
    <x v="4"/>
    <s v="SUBURBS"/>
    <s v="yes"/>
    <s v="05-08"/>
    <n v="0"/>
    <n v="0"/>
    <n v="0"/>
    <n v="0"/>
    <n v="240"/>
    <n v="20"/>
    <n v="245"/>
    <n v="25"/>
    <n v="277"/>
    <n v="44"/>
    <m/>
    <m/>
    <n v="8.3332999999999995"/>
    <n v="10.2041"/>
    <n v="15.884499999999999"/>
    <n v="16.97"/>
  </r>
  <r>
    <s v="0514-01-020"/>
    <s v="ELLSWORTH"/>
    <s v="ELLSWORTH SECONDARY"/>
    <x v="0"/>
    <s v="OUT STATE"/>
    <s v="NO"/>
    <s v="07-12"/>
    <n v="77"/>
    <n v="26"/>
    <n v="66"/>
    <n v="25"/>
    <n v="75"/>
    <n v="34"/>
    <n v="71"/>
    <n v="30"/>
    <n v="71"/>
    <n v="34"/>
    <n v="33.766199999999998"/>
    <n v="37.878799999999998"/>
    <n v="45.333300000000001"/>
    <n v="42.253500000000003"/>
    <n v="47.887300000000003"/>
    <n v="2.82"/>
  </r>
  <r>
    <s v="0001-03-119"/>
    <s v="MINNEAPOLIS"/>
    <s v="FIELD EL"/>
    <x v="4"/>
    <s v="CORE CITIES"/>
    <s v="yes"/>
    <s v="05-08"/>
    <n v="525"/>
    <n v="134"/>
    <n v="515"/>
    <n v="108"/>
    <n v="501"/>
    <n v="103"/>
    <n v="516"/>
    <n v="111"/>
    <n v="513"/>
    <n v="139"/>
    <n v="25.523800000000001"/>
    <n v="20.9709"/>
    <n v="20.558900000000001"/>
    <n v="21.511600000000001"/>
    <n v="27.095500000000001"/>
    <n v="27.1"/>
  </r>
  <r>
    <s v="0741-01-020"/>
    <s v="PAYNESVILLE"/>
    <s v="PAYNESVILLE AREA HIGH"/>
    <x v="2"/>
    <s v="OUT STATE"/>
    <s v="NO"/>
    <s v="09-12"/>
    <n v="288"/>
    <n v="99"/>
    <n v="289"/>
    <n v="106"/>
    <n v="283"/>
    <n v="81"/>
    <n v="274"/>
    <n v="71"/>
    <n v="302"/>
    <n v="95"/>
    <n v="34.375"/>
    <n v="36.678199999999997"/>
    <n v="28.6219"/>
    <n v="25.912400000000002"/>
    <n v="31.457000000000001"/>
    <n v="6.95"/>
  </r>
  <r>
    <s v="0625-01-491"/>
    <s v="ST PAUL"/>
    <s v="HIGHLAND PARK ELEMENTARY"/>
    <x v="3"/>
    <s v="CORE CITIES"/>
    <s v="yes"/>
    <s v="KG-05"/>
    <n v="384"/>
    <n v="197"/>
    <n v="394"/>
    <n v="201"/>
    <n v="407"/>
    <n v="231"/>
    <n v="411"/>
    <n v="225"/>
    <n v="418"/>
    <n v="252"/>
    <n v="51.302100000000003"/>
    <n v="51.0152"/>
    <n v="56.756799999999998"/>
    <n v="54.744500000000002"/>
    <n v="60.287100000000002"/>
    <n v="66.27"/>
  </r>
  <r>
    <s v="4233-07-010"/>
    <s v="LEVEL UP ACADEMY"/>
    <s v="LEVEL UP ACADEMY"/>
    <x v="3"/>
    <s v="SUBURBS"/>
    <s v="yes"/>
    <s v="KG-06"/>
    <n v="0"/>
    <n v="0"/>
    <n v="0"/>
    <n v="0"/>
    <n v="0"/>
    <n v="0"/>
    <n v="74"/>
    <n v="32"/>
    <n v="82"/>
    <n v="40"/>
    <m/>
    <m/>
    <m/>
    <n v="43.243200000000002"/>
    <n v="48.780500000000004"/>
    <n v="21.95"/>
  </r>
  <r>
    <s v="0742-01-025"/>
    <s v="ST CLOUD"/>
    <s v="KENNEDY COMMUNITY"/>
    <x v="3"/>
    <s v="OUT STATE"/>
    <s v="NO"/>
    <s v="KG-08"/>
    <n v="716"/>
    <n v="222"/>
    <n v="719"/>
    <n v="209"/>
    <n v="744"/>
    <n v="219"/>
    <n v="750"/>
    <n v="231"/>
    <n v="834"/>
    <n v="303"/>
    <n v="31.005600000000001"/>
    <n v="29.068200000000001"/>
    <n v="29.435500000000001"/>
    <n v="30.8"/>
    <n v="36.3309"/>
    <n v="21.46"/>
  </r>
  <r>
    <s v="0279-01-684"/>
    <s v="OSSEO"/>
    <s v="ELM CREEK ELEMENTARY"/>
    <x v="3"/>
    <s v="SUBURBS"/>
    <s v="yes"/>
    <s v="KG-05"/>
    <n v="596"/>
    <n v="201"/>
    <n v="573"/>
    <n v="181"/>
    <n v="580"/>
    <n v="196"/>
    <n v="503"/>
    <n v="153"/>
    <n v="507"/>
    <n v="182"/>
    <n v="33.724800000000002"/>
    <n v="31.588100000000001"/>
    <n v="33.793100000000003"/>
    <n v="30.4175"/>
    <n v="35.897399999999998"/>
    <n v="33.33"/>
  </r>
  <r>
    <s v="0507-01-010"/>
    <s v="NICOLLET"/>
    <s v="NICOLLET ELEMENTARY"/>
    <x v="3"/>
    <s v="OUT STATE"/>
    <s v="NO"/>
    <s v="PK-04"/>
    <n v="203"/>
    <n v="50"/>
    <n v="143"/>
    <n v="38"/>
    <n v="144"/>
    <n v="30"/>
    <n v="135"/>
    <n v="20"/>
    <n v="153"/>
    <n v="31"/>
    <n v="24.630500000000001"/>
    <n v="26.573399999999999"/>
    <n v="20.833300000000001"/>
    <n v="14.8148"/>
    <n v="20.261399999999998"/>
    <n v="8.5"/>
  </r>
  <r>
    <s v="0281-01-006"/>
    <s v="ROBBINSDALE"/>
    <s v="LAKEVIEW ELEMENTARY"/>
    <x v="3"/>
    <s v="SUBURBS"/>
    <s v="yes"/>
    <s v="KG-05"/>
    <n v="383"/>
    <n v="237"/>
    <n v="394"/>
    <n v="256"/>
    <n v="423"/>
    <n v="261"/>
    <n v="422"/>
    <n v="269"/>
    <n v="444"/>
    <n v="307"/>
    <n v="61.879899999999999"/>
    <n v="64.974599999999995"/>
    <n v="61.702100000000002"/>
    <n v="63.744100000000003"/>
    <n v="69.144099999999995"/>
    <n v="67.34"/>
  </r>
  <r>
    <s v="4029-07-020"/>
    <s v="ST PAUL CITY"/>
    <s v="ST PAUL CITY MIDDLE"/>
    <x v="4"/>
    <s v="CORE CITIES"/>
    <s v="yes"/>
    <s v="06-08"/>
    <n v="97"/>
    <n v="96"/>
    <n v="111"/>
    <n v="109"/>
    <n v="118"/>
    <n v="116"/>
    <n v="132"/>
    <n v="122"/>
    <n v="135"/>
    <n v="132"/>
    <n v="98.969099999999997"/>
    <n v="98.1982"/>
    <n v="98.305099999999996"/>
    <n v="92.424199999999999"/>
    <n v="97.777799999999999"/>
    <n v="99.26"/>
  </r>
  <r>
    <s v="4105-07-010"/>
    <s v="GREAT RIVER"/>
    <s v="GREAT RIVER"/>
    <x v="0"/>
    <s v="CORE CITIES"/>
    <s v="yes"/>
    <s v="07-12"/>
    <n v="332"/>
    <n v="59"/>
    <n v="416"/>
    <n v="46"/>
    <n v="422"/>
    <n v="41"/>
    <n v="301"/>
    <n v="31"/>
    <n v="307"/>
    <n v="48"/>
    <n v="17.771100000000001"/>
    <n v="11.057700000000001"/>
    <n v="9.7156000000000002"/>
    <n v="10.298999999999999"/>
    <n v="15.635199999999999"/>
    <n v="23.45"/>
  </r>
  <r>
    <s v="0191-01-014"/>
    <s v="BURNSVILLE"/>
    <s v="BURNSVILLE SENIOR HIGH"/>
    <x v="2"/>
    <s v="SUBURBS"/>
    <s v="yes"/>
    <s v="10-12"/>
    <n v="1987"/>
    <n v="633"/>
    <n v="1981"/>
    <n v="664"/>
    <n v="1917"/>
    <n v="675"/>
    <n v="1888"/>
    <n v="660"/>
    <n v="2611"/>
    <n v="1051"/>
    <n v="31.857099999999999"/>
    <n v="33.5184"/>
    <n v="35.211300000000001"/>
    <n v="34.957599999999999"/>
    <n v="40.252800000000001"/>
    <n v="46.38"/>
  </r>
  <r>
    <s v="4075-07-010"/>
    <s v="AVALON"/>
    <s v="AVALON"/>
    <x v="2"/>
    <s v="CORE CITIES"/>
    <s v="yes"/>
    <s v="09-12"/>
    <n v="183"/>
    <n v="59"/>
    <n v="141"/>
    <n v="42"/>
    <n v="138"/>
    <n v="33"/>
    <n v="139"/>
    <n v="29"/>
    <n v="157"/>
    <n v="41"/>
    <n v="32.240400000000001"/>
    <n v="29.787199999999999"/>
    <n v="23.913"/>
    <n v="20.863299999999999"/>
    <n v="26.114599999999999"/>
    <n v="26.75"/>
  </r>
  <r>
    <s v="0013-01-517"/>
    <s v="COLUMBIA HEIGHTS"/>
    <s v="NORTH PARK ELEMENTARY"/>
    <x v="3"/>
    <s v="SUBURBS"/>
    <s v="yes"/>
    <s v="KG-05"/>
    <n v="483"/>
    <n v="378"/>
    <n v="501"/>
    <n v="393"/>
    <n v="479"/>
    <n v="359"/>
    <n v="477"/>
    <n v="367"/>
    <n v="449"/>
    <n v="369"/>
    <n v="78.260900000000007"/>
    <n v="78.443100000000001"/>
    <n v="74.947800000000001"/>
    <n v="76.9392"/>
    <n v="82.182599999999994"/>
    <n v="75.41"/>
  </r>
  <r>
    <s v="0415-01-040"/>
    <s v="LYND"/>
    <s v="LYND MIDDLE"/>
    <x v="4"/>
    <s v="OUT STATE"/>
    <s v="NO"/>
    <s v="05-08"/>
    <n v="0"/>
    <n v="0"/>
    <n v="0"/>
    <n v="0"/>
    <n v="50"/>
    <n v="32"/>
    <n v="45"/>
    <n v="28"/>
    <n v="43"/>
    <n v="29"/>
    <m/>
    <m/>
    <n v="64"/>
    <n v="62.222200000000001"/>
    <n v="67.441900000000004"/>
    <n v="46.51"/>
  </r>
  <r>
    <s v="0203-01-003"/>
    <s v="HAYFIELD"/>
    <s v="HAYFIELD ELEMENTARY"/>
    <x v="3"/>
    <s v="OUT STATE"/>
    <s v="NO"/>
    <s v="PK-06"/>
    <n v="301"/>
    <n v="85"/>
    <n v="277"/>
    <n v="94"/>
    <n v="291"/>
    <n v="99"/>
    <n v="263"/>
    <n v="80"/>
    <n v="295"/>
    <n v="105"/>
    <n v="28.2392"/>
    <n v="33.935000000000002"/>
    <n v="34.020600000000002"/>
    <n v="30.418299999999999"/>
    <n v="35.593200000000003"/>
    <n v="11.11"/>
  </r>
  <r>
    <s v="0281-01-022"/>
    <s v="ROBBINSDALE"/>
    <s v="SONNESYN ELEMENTARY"/>
    <x v="3"/>
    <s v="SUBURBS"/>
    <s v="yes"/>
    <s v="KG-05"/>
    <n v="573"/>
    <n v="289"/>
    <n v="557"/>
    <n v="311"/>
    <n v="536"/>
    <n v="297"/>
    <n v="523"/>
    <n v="301"/>
    <n v="499"/>
    <n v="313"/>
    <n v="50.436300000000003"/>
    <n v="55.834800000000001"/>
    <n v="55.410400000000003"/>
    <n v="57.552599999999998"/>
    <n v="62.725499999999997"/>
    <n v="65.73"/>
  </r>
  <r>
    <s v="0001-03-160"/>
    <s v="MINNEAPOLIS"/>
    <s v="SEWARD ELEMENTARY"/>
    <x v="3"/>
    <s v="CORE CITIES"/>
    <s v="yes"/>
    <s v="KG-08"/>
    <n v="887"/>
    <n v="473"/>
    <n v="849"/>
    <n v="454"/>
    <n v="859"/>
    <n v="497"/>
    <n v="843"/>
    <n v="455"/>
    <n v="861"/>
    <n v="509"/>
    <n v="53.325800000000001"/>
    <n v="53.474699999999999"/>
    <n v="57.857999999999997"/>
    <n v="53.9739"/>
    <n v="59.1173"/>
    <n v="64"/>
  </r>
  <r>
    <s v="0640-01-010"/>
    <s v="WABASSO"/>
    <s v="WABASSO ELEMENTARY"/>
    <x v="3"/>
    <s v="OUT STATE"/>
    <s v="NO"/>
    <s v="PK-06"/>
    <n v="155"/>
    <n v="59"/>
    <n v="169"/>
    <n v="71"/>
    <n v="152"/>
    <n v="58"/>
    <n v="158"/>
    <n v="54"/>
    <n v="145"/>
    <n v="57"/>
    <n v="38.064500000000002"/>
    <n v="42.011800000000001"/>
    <n v="38.157899999999998"/>
    <n v="34.177199999999999"/>
    <n v="39.310299999999998"/>
    <n v="2.67"/>
  </r>
  <r>
    <s v="0635-01-001"/>
    <s v="MILROY"/>
    <s v="MILROY ELEMENTARY"/>
    <x v="3"/>
    <s v="OUT STATE"/>
    <s v="NO"/>
    <s v="05-06"/>
    <n v="10"/>
    <n v="4"/>
    <n v="11"/>
    <n v="4"/>
    <n v="17"/>
    <n v="11"/>
    <n v="15"/>
    <n v="5"/>
    <n v="13"/>
    <n v="5"/>
    <n v="40"/>
    <n v="36.363599999999998"/>
    <n v="64.7059"/>
    <n v="33.333300000000001"/>
    <n v="38.461500000000001"/>
    <n v="0"/>
  </r>
  <r>
    <s v="0833-01-032"/>
    <s v="SOUTH WASHINGTON COUNTY"/>
    <s v="CRESTVIEW ELEMENTARY"/>
    <x v="3"/>
    <s v="SUBURBS"/>
    <s v="yes"/>
    <s v="KG-05"/>
    <n v="296"/>
    <n v="159"/>
    <n v="288"/>
    <n v="164"/>
    <n v="267"/>
    <n v="136"/>
    <n v="263"/>
    <n v="134"/>
    <n v="264"/>
    <n v="148"/>
    <n v="53.716200000000001"/>
    <n v="56.944400000000002"/>
    <n v="50.936300000000003"/>
    <n v="50.950600000000001"/>
    <n v="56.060600000000001"/>
    <n v="51.14"/>
  </r>
  <r>
    <s v="0264-01-001"/>
    <s v="HERMAN-NORCROSS"/>
    <s v="HERMAN ELEMENTARY"/>
    <x v="3"/>
    <s v="OUT STATE"/>
    <s v="NO"/>
    <s v="PK-06"/>
    <n v="54"/>
    <n v="22"/>
    <n v="53"/>
    <n v="17"/>
    <n v="61"/>
    <n v="20"/>
    <n v="71"/>
    <n v="23"/>
    <n v="64"/>
    <n v="24"/>
    <n v="40.740699999999997"/>
    <n v="32.075499999999998"/>
    <n v="32.786900000000003"/>
    <n v="32.394399999999997"/>
    <n v="37.5"/>
    <n v="16.670000000000002"/>
  </r>
  <r>
    <s v="0200-01-609"/>
    <s v="HASTINGS"/>
    <s v="KENNEDY ELEMENTARY"/>
    <x v="3"/>
    <s v="SUBURBS"/>
    <s v="yes"/>
    <s v="KG-04"/>
    <n v="514"/>
    <n v="152"/>
    <n v="496"/>
    <n v="154"/>
    <n v="497"/>
    <n v="143"/>
    <n v="446"/>
    <n v="121"/>
    <n v="453"/>
    <n v="146"/>
    <n v="29.571999999999999"/>
    <n v="31.048400000000001"/>
    <n v="28.772600000000001"/>
    <n v="27.13"/>
    <n v="32.229599999999998"/>
    <n v="13.69"/>
  </r>
  <r>
    <s v="0625-01-545"/>
    <s v="ST PAUL"/>
    <s v="RANDOLPH HEIGHTS ELEMENTARY"/>
    <x v="3"/>
    <s v="CORE CITIES"/>
    <s v="yes"/>
    <s v="KG-05"/>
    <n v="461"/>
    <n v="108"/>
    <n v="462"/>
    <n v="121"/>
    <n v="475"/>
    <n v="122"/>
    <n v="469"/>
    <n v="108"/>
    <n v="452"/>
    <n v="127"/>
    <n v="23.427299999999999"/>
    <n v="26.1905"/>
    <n v="25.684200000000001"/>
    <n v="23.027699999999999"/>
    <n v="28.097300000000001"/>
    <n v="35.4"/>
  </r>
  <r>
    <s v="0279-01-672"/>
    <s v="OSSEO"/>
    <s v="CREST VIEW ELEMENTARY"/>
    <x v="3"/>
    <s v="SUBURBS"/>
    <s v="yes"/>
    <s v="KG-05"/>
    <n v="393"/>
    <n v="348"/>
    <n v="377"/>
    <n v="336"/>
    <n v="331"/>
    <n v="291"/>
    <n v="260"/>
    <n v="216"/>
    <n v="261"/>
    <n v="230"/>
    <n v="88.549599999999998"/>
    <n v="89.124700000000004"/>
    <n v="87.915400000000005"/>
    <n v="83.076899999999995"/>
    <n v="88.122600000000006"/>
    <n v="96.19"/>
  </r>
  <r>
    <s v="4007-07-010"/>
    <s v="MINNESOTA NEW COUNTRY"/>
    <s v="MINNESOTA NEW COUNTRY"/>
    <x v="0"/>
    <s v="OUT STATE"/>
    <s v="NO"/>
    <s v="07-12"/>
    <n v="111"/>
    <n v="43"/>
    <n v="125"/>
    <n v="29"/>
    <n v="127"/>
    <n v="36"/>
    <n v="131"/>
    <n v="25"/>
    <n v="133"/>
    <n v="32"/>
    <n v="38.738700000000001"/>
    <n v="23.2"/>
    <n v="28.346499999999999"/>
    <n v="19.084"/>
    <n v="24.060199999999998"/>
    <n v="12.78"/>
  </r>
  <r>
    <s v="0191-01-487"/>
    <s v="BURNSVILLE"/>
    <s v="WILLIAM BYRNE ELEMENTARY"/>
    <x v="3"/>
    <s v="SUBURBS"/>
    <s v="yes"/>
    <s v="KG-06"/>
    <n v="587"/>
    <n v="226"/>
    <n v="566"/>
    <n v="212"/>
    <n v="547"/>
    <n v="210"/>
    <n v="569"/>
    <n v="234"/>
    <n v="467"/>
    <n v="215"/>
    <n v="38.500900000000001"/>
    <n v="37.455800000000004"/>
    <n v="38.391199999999998"/>
    <n v="41.1248"/>
    <n v="46.038499999999999"/>
    <n v="54.18"/>
  </r>
  <r>
    <s v="4102-07-010"/>
    <s v="MINNESOTA INTERNSHIP CENTER"/>
    <s v="COMMUNITY CAMPUS"/>
    <x v="2"/>
    <s v="CORE CITIES"/>
    <s v="yes"/>
    <s v="09-12"/>
    <n v="42"/>
    <n v="38"/>
    <n v="49"/>
    <n v="45"/>
    <n v="82"/>
    <n v="75"/>
    <n v="78"/>
    <n v="68"/>
    <n v="164"/>
    <n v="151"/>
    <n v="90.476200000000006"/>
    <n v="91.836699999999993"/>
    <n v="91.463399999999993"/>
    <n v="87.179500000000004"/>
    <n v="92.0732"/>
    <n v="100"/>
  </r>
  <r>
    <s v="0500-01-050"/>
    <s v="SOUTHLAND"/>
    <s v="SOUTHLAND MIDDLE"/>
    <x v="4"/>
    <s v="OUT STATE"/>
    <s v="NO"/>
    <s v="06-08"/>
    <n v="106"/>
    <n v="32"/>
    <n v="93"/>
    <n v="23"/>
    <n v="89"/>
    <n v="25"/>
    <n v="82"/>
    <n v="22"/>
    <n v="82"/>
    <n v="26"/>
    <n v="30.188700000000001"/>
    <n v="24.731200000000001"/>
    <n v="28.0899"/>
    <n v="26.8293"/>
    <n v="31.7073"/>
    <n v="10.98"/>
  </r>
  <r>
    <s v="4159-07-020"/>
    <s v="SEVEN HILLS PREPARATORY ACADEMY"/>
    <s v="SEVEN HILLS PREP ACADEMY UPPER"/>
    <x v="4"/>
    <s v="SUBURBS"/>
    <s v="yes"/>
    <s v="06-08"/>
    <n v="0"/>
    <n v="0"/>
    <n v="0"/>
    <n v="0"/>
    <n v="212"/>
    <n v="57"/>
    <n v="191"/>
    <n v="46"/>
    <n v="204"/>
    <n v="59"/>
    <m/>
    <m/>
    <n v="26.886800000000001"/>
    <n v="24.0838"/>
    <n v="28.921600000000002"/>
    <n v="38.729999999999997"/>
  </r>
  <r>
    <s v="0095-01-020"/>
    <s v="CROMWELL-WRIGHT"/>
    <s v="CROMWELL-WRIGHT SECONDARY"/>
    <x v="0"/>
    <s v="OUT STATE"/>
    <s v="NO"/>
    <s v="07-12"/>
    <n v="138"/>
    <n v="73"/>
    <n v="134"/>
    <n v="58"/>
    <n v="147"/>
    <n v="62"/>
    <n v="143"/>
    <n v="49"/>
    <n v="156"/>
    <n v="61"/>
    <n v="52.898600000000002"/>
    <n v="43.2836"/>
    <n v="42.176900000000003"/>
    <n v="34.265700000000002"/>
    <n v="39.102600000000002"/>
    <n v="5.13"/>
  </r>
  <r>
    <s v="0115-01-010"/>
    <s v="CASS LAKE-BENA"/>
    <s v="CASS LAKE-BENA ELEMENTARY"/>
    <x v="3"/>
    <s v="OUT STATE"/>
    <s v="NO"/>
    <s v="PK-04"/>
    <n v="536"/>
    <n v="460"/>
    <n v="519"/>
    <n v="462"/>
    <n v="519"/>
    <n v="424"/>
    <n v="536"/>
    <n v="436"/>
    <n v="520"/>
    <n v="448"/>
    <n v="85.820899999999995"/>
    <n v="89.017300000000006"/>
    <n v="81.695599999999999"/>
    <n v="81.343299999999999"/>
    <n v="86.153800000000004"/>
    <n v="93.74"/>
  </r>
  <r>
    <s v="0622-01-036"/>
    <s v="NORTH ST PAUL-MAPLEWOOD OAKDALE"/>
    <s v="WEBSTER ELEMENTARY"/>
    <x v="3"/>
    <s v="SUBURBS"/>
    <s v="yes"/>
    <s v="KG-05"/>
    <n v="423"/>
    <n v="325"/>
    <n v="407"/>
    <n v="310"/>
    <n v="411"/>
    <n v="308"/>
    <n v="410"/>
    <n v="318"/>
    <n v="385"/>
    <n v="317"/>
    <n v="76.8322"/>
    <n v="76.167100000000005"/>
    <n v="74.9392"/>
    <n v="77.561000000000007"/>
    <n v="82.337699999999998"/>
    <n v="75.89"/>
  </r>
  <r>
    <s v="0011-01-420"/>
    <s v="ANOKA-HENNEPIN"/>
    <s v="WILSON ELEMENTARY"/>
    <x v="3"/>
    <s v="SUBURBS"/>
    <s v="yes"/>
    <s v="KG-05"/>
    <n v="469"/>
    <n v="211"/>
    <n v="498"/>
    <n v="223"/>
    <n v="513"/>
    <n v="232"/>
    <n v="625"/>
    <n v="273"/>
    <n v="644"/>
    <n v="312"/>
    <n v="44.9893"/>
    <n v="44.7791"/>
    <n v="45.224200000000003"/>
    <n v="43.68"/>
    <n v="48.447200000000002"/>
    <n v="22.98"/>
  </r>
  <r>
    <s v="0011-01-421"/>
    <s v="ANOKA-HENNEPIN"/>
    <s v="EVERGREEN PARK ELEMENTARY"/>
    <x v="3"/>
    <s v="SUBURBS"/>
    <s v="yes"/>
    <s v="KG-05"/>
    <n v="496"/>
    <n v="375"/>
    <n v="501"/>
    <n v="382"/>
    <n v="454"/>
    <n v="362"/>
    <n v="426"/>
    <n v="325"/>
    <n v="443"/>
    <n v="359"/>
    <n v="75.604799999999997"/>
    <n v="76.247500000000002"/>
    <n v="79.735699999999994"/>
    <n v="76.2911"/>
    <n v="81.038399999999996"/>
    <n v="91.79"/>
  </r>
  <r>
    <s v="0508-01-080"/>
    <s v="ST PETER"/>
    <s v="ST PETER MIDDLE"/>
    <x v="4"/>
    <s v="OUT STATE"/>
    <s v="NO"/>
    <s v="07-08"/>
    <n v="262"/>
    <n v="95"/>
    <n v="289"/>
    <n v="102"/>
    <n v="305"/>
    <n v="108"/>
    <n v="356"/>
    <n v="137"/>
    <n v="338"/>
    <n v="146"/>
    <n v="36.259500000000003"/>
    <n v="35.2941"/>
    <n v="35.409799999999997"/>
    <n v="38.4831"/>
    <n v="43.195300000000003"/>
    <n v="26.92"/>
  </r>
  <r>
    <s v="2860-01-020"/>
    <s v="BLUE EARTH AREA"/>
    <s v="BLUE EARTH AREA SECONDARY"/>
    <x v="0"/>
    <s v="OUT STATE"/>
    <s v="NO"/>
    <s v="08-12"/>
    <n v="380"/>
    <n v="155"/>
    <n v="363"/>
    <n v="132"/>
    <n v="455"/>
    <n v="183"/>
    <n v="440"/>
    <n v="146"/>
    <n v="441"/>
    <n v="167"/>
    <n v="40.789499999999997"/>
    <n v="36.363599999999998"/>
    <n v="40.219799999999999"/>
    <n v="33.181800000000003"/>
    <n v="37.868499999999997"/>
    <n v="15.42"/>
  </r>
  <r>
    <s v="4142-07-020"/>
    <s v="STRIDE ACADEMY CHARTER"/>
    <s v="STRIDE ACADEMY K-8 CHARTER"/>
    <x v="3"/>
    <s v="OUT STATE"/>
    <s v="NO"/>
    <s v="KG-08"/>
    <n v="174"/>
    <n v="102"/>
    <n v="241"/>
    <n v="141"/>
    <n v="251"/>
    <n v="153"/>
    <n v="676"/>
    <n v="331"/>
    <n v="688"/>
    <n v="369"/>
    <n v="58.620699999999999"/>
    <n v="58.5062"/>
    <n v="60.956200000000003"/>
    <n v="48.964500000000001"/>
    <n v="53.633699999999997"/>
    <n v="40.26"/>
  </r>
  <r>
    <s v="4189-07-010"/>
    <s v="BRIGHT WATER ELEMENTARY"/>
    <s v="BRIGHT WATER ELEMENTARY"/>
    <x v="3"/>
    <s v="CORE CITIES"/>
    <s v="yes"/>
    <s v="KG-06"/>
    <n v="142"/>
    <n v="47"/>
    <n v="163"/>
    <n v="76"/>
    <n v="162"/>
    <n v="80"/>
    <n v="161"/>
    <n v="79"/>
    <n v="175"/>
    <n v="94"/>
    <n v="33.098599999999998"/>
    <n v="46.625799999999998"/>
    <n v="49.3827"/>
    <n v="49.068300000000001"/>
    <n v="53.714300000000001"/>
    <n v="60.57"/>
  </r>
  <r>
    <s v="0891-01-020"/>
    <s v="CANBY"/>
    <s v="CANBY ELEMENTARY"/>
    <x v="3"/>
    <s v="OUT STATE"/>
    <s v="NO"/>
    <s v="PK-06"/>
    <n v="243"/>
    <n v="94"/>
    <n v="250"/>
    <n v="96"/>
    <n v="246"/>
    <n v="94"/>
    <n v="265"/>
    <n v="99"/>
    <n v="262"/>
    <n v="110"/>
    <n v="38.683100000000003"/>
    <n v="38.4"/>
    <n v="38.211399999999998"/>
    <n v="37.358499999999999"/>
    <n v="41.984699999999997"/>
    <n v="9.4499999999999993"/>
  </r>
  <r>
    <s v="0014-01-022"/>
    <s v="FRIDLEY"/>
    <s v="FRIDLEY SENIOR HIGH"/>
    <x v="2"/>
    <s v="SUBURBS"/>
    <s v="yes"/>
    <s v="09-12"/>
    <n v="825"/>
    <n v="437"/>
    <n v="864"/>
    <n v="455"/>
    <n v="792"/>
    <n v="431"/>
    <n v="810"/>
    <n v="445"/>
    <n v="877"/>
    <n v="522"/>
    <n v="52.969700000000003"/>
    <n v="52.661999999999999"/>
    <n v="54.419199999999996"/>
    <n v="54.938299999999998"/>
    <n v="59.521099999999997"/>
    <n v="61.35"/>
  </r>
  <r>
    <s v="0676-01-020"/>
    <s v="BADGER"/>
    <s v="BADGER SECONDARY"/>
    <x v="0"/>
    <s v="OUT STATE"/>
    <s v="NO"/>
    <s v="07-12"/>
    <n v="119"/>
    <n v="57"/>
    <n v="123"/>
    <n v="60"/>
    <n v="125"/>
    <n v="58"/>
    <n v="121"/>
    <n v="50"/>
    <n v="122"/>
    <n v="56"/>
    <n v="47.8992"/>
    <n v="48.780500000000004"/>
    <n v="46.4"/>
    <n v="41.322299999999998"/>
    <n v="45.901600000000002"/>
    <n v="9.84"/>
  </r>
  <r>
    <s v="0742-01-052"/>
    <s v="ST CLOUD"/>
    <s v="NORTH JUNIOR HIGH"/>
    <x v="1"/>
    <s v="OUT STATE"/>
    <s v="NO"/>
    <s v="06-08"/>
    <n v="671"/>
    <n v="448"/>
    <n v="806"/>
    <n v="543"/>
    <n v="887"/>
    <n v="600"/>
    <n v="881"/>
    <n v="603"/>
    <n v="870"/>
    <n v="635"/>
    <n v="66.766000000000005"/>
    <n v="67.369699999999995"/>
    <n v="67.643699999999995"/>
    <n v="68.444900000000004"/>
    <n v="72.988500000000002"/>
    <n v="60.8"/>
  </r>
  <r>
    <s v="2888-01-003"/>
    <s v="CLINTON-GRACEVILLE-BEARDSLEY"/>
    <s v="CLINTON-GRACEVILLE-BEARDSLEY SR"/>
    <x v="0"/>
    <s v="OUT STATE"/>
    <s v="NO"/>
    <s v="07-12"/>
    <n v="161"/>
    <n v="60"/>
    <n v="154"/>
    <n v="50"/>
    <n v="138"/>
    <n v="53"/>
    <n v="140"/>
    <n v="51"/>
    <n v="149"/>
    <n v="61"/>
    <n v="37.267099999999999"/>
    <n v="32.467500000000001"/>
    <n v="38.405799999999999"/>
    <n v="36.428600000000003"/>
    <n v="40.939599999999999"/>
    <n v="4.03"/>
  </r>
  <r>
    <s v="2142-01-050"/>
    <s v="ST LOUIS COUNTY"/>
    <s v="NORTH WOODS ELEMENTARY"/>
    <x v="3"/>
    <s v="OUT STATE"/>
    <s v="NO"/>
    <s v="PK-06"/>
    <n v="286"/>
    <n v="132"/>
    <n v="267"/>
    <n v="124"/>
    <n v="253"/>
    <n v="120"/>
    <n v="253"/>
    <n v="122"/>
    <n v="239"/>
    <n v="126"/>
    <n v="46.153799999999997"/>
    <n v="46.441899999999997"/>
    <n v="47.430799999999998"/>
    <n v="48.221299999999999"/>
    <n v="52.719700000000003"/>
    <n v="25.51"/>
  </r>
  <r>
    <s v="4035-07-010"/>
    <s v="LIFE PREP"/>
    <s v="LIFE PREP"/>
    <x v="3"/>
    <s v="CORE CITIES"/>
    <s v="yes"/>
    <s v="KG-06"/>
    <n v="360"/>
    <n v="260"/>
    <n v="417"/>
    <n v="298"/>
    <n v="323"/>
    <n v="248"/>
    <n v="312"/>
    <n v="226"/>
    <n v="312"/>
    <n v="240"/>
    <n v="72.222200000000001"/>
    <n v="71.462800000000001"/>
    <n v="76.780199999999994"/>
    <n v="72.435900000000004"/>
    <n v="76.923100000000005"/>
    <n v="94.55"/>
  </r>
  <r>
    <s v="0001-03-167"/>
    <s v="MINNEAPOLIS"/>
    <s v="LK NOKOMIS COMM-WENONAH CAMPUS"/>
    <x v="3"/>
    <s v="CORE CITIES"/>
    <s v="yes"/>
    <s v="KG-02"/>
    <n v="322"/>
    <n v="170"/>
    <n v="281"/>
    <n v="134"/>
    <n v="294"/>
    <n v="126"/>
    <n v="288"/>
    <n v="107"/>
    <n v="305"/>
    <n v="127"/>
    <n v="52.795000000000002"/>
    <n v="47.686799999999998"/>
    <n v="42.857100000000003"/>
    <n v="37.152799999999999"/>
    <n v="41.639299999999999"/>
    <n v="33.44"/>
  </r>
  <r>
    <s v="0011-01-422"/>
    <s v="ANOKA-HENNEPIN"/>
    <s v="EISENHOWER ELEMENTARY"/>
    <x v="3"/>
    <s v="SUBURBS"/>
    <s v="yes"/>
    <s v="KG-05"/>
    <n v="641"/>
    <n v="309"/>
    <n v="650"/>
    <n v="309"/>
    <n v="640"/>
    <n v="293"/>
    <n v="645"/>
    <n v="290"/>
    <n v="716"/>
    <n v="354"/>
    <n v="48.2059"/>
    <n v="47.538499999999999"/>
    <n v="45.781300000000002"/>
    <n v="44.961199999999998"/>
    <n v="49.441299999999998"/>
    <n v="36.590000000000003"/>
  </r>
  <r>
    <s v="0319-01-050"/>
    <s v="NASHWAUK-KEEWATIN"/>
    <s v="NASHWAUK SECONDARY"/>
    <x v="0"/>
    <s v="OUT STATE"/>
    <s v="NO"/>
    <s v="07-12"/>
    <n v="239"/>
    <n v="99"/>
    <n v="236"/>
    <n v="114"/>
    <n v="247"/>
    <n v="115"/>
    <n v="276"/>
    <n v="136"/>
    <n v="270"/>
    <n v="145"/>
    <n v="41.422600000000003"/>
    <n v="48.305100000000003"/>
    <n v="46.558700000000002"/>
    <n v="49.275399999999998"/>
    <n v="53.703699999999998"/>
    <n v="12.22"/>
  </r>
  <r>
    <s v="0011-01-406"/>
    <s v="ANOKA-HENNEPIN"/>
    <s v="JEFFERSON ELEMENTARY"/>
    <x v="3"/>
    <s v="SUBURBS"/>
    <s v="yes"/>
    <s v="KG-05"/>
    <n v="728"/>
    <n v="273"/>
    <n v="695"/>
    <n v="269"/>
    <n v="715"/>
    <n v="270"/>
    <n v="710"/>
    <n v="281"/>
    <n v="741"/>
    <n v="326"/>
    <n v="37.5"/>
    <n v="38.704999999999998"/>
    <n v="37.7622"/>
    <n v="39.577500000000001"/>
    <n v="43.994599999999998"/>
    <n v="31.44"/>
  </r>
  <r>
    <s v="0720-01-865"/>
    <s v="SHAKOPEE"/>
    <s v="EAGLE CREEK ELEMENTARY"/>
    <x v="3"/>
    <s v="SUBURBS"/>
    <s v="yes"/>
    <s v="KG-05"/>
    <n v="740"/>
    <n v="245"/>
    <n v="773"/>
    <n v="268"/>
    <n v="811"/>
    <n v="301"/>
    <n v="829"/>
    <n v="314"/>
    <n v="840"/>
    <n v="355"/>
    <n v="33.1081"/>
    <n v="34.670099999999998"/>
    <n v="37.114699999999999"/>
    <n v="37.877000000000002"/>
    <n v="42.261899999999997"/>
    <n v="51.55"/>
  </r>
  <r>
    <s v="2310-01-003"/>
    <s v="SIBLEY EAST"/>
    <s v="SIBLEY EAST-ARLINGTON SENIOR HIGH"/>
    <x v="2"/>
    <s v="OUT STATE"/>
    <s v="NO"/>
    <s v="10-12"/>
    <n v="274"/>
    <n v="96"/>
    <n v="281"/>
    <n v="89"/>
    <n v="282"/>
    <n v="87"/>
    <n v="286"/>
    <n v="72"/>
    <n v="278"/>
    <n v="82"/>
    <n v="35.036499999999997"/>
    <n v="31.672599999999999"/>
    <n v="30.851099999999999"/>
    <n v="25.174800000000001"/>
    <n v="29.496400000000001"/>
    <n v="23.74"/>
  </r>
  <r>
    <s v="0622-01-037"/>
    <s v="NORTH ST PAUL-MAPLEWOOD OAKDALE"/>
    <s v="SKYVIEW COMMUNITY ELEMENTARY"/>
    <x v="3"/>
    <s v="SUBURBS"/>
    <s v="yes"/>
    <s v="KG-05"/>
    <n v="608"/>
    <n v="251"/>
    <n v="583"/>
    <n v="260"/>
    <n v="598"/>
    <n v="289"/>
    <n v="612"/>
    <n v="291"/>
    <n v="602"/>
    <n v="312"/>
    <n v="41.282899999999998"/>
    <n v="44.596899999999998"/>
    <n v="48.327800000000003"/>
    <n v="47.548999999999999"/>
    <n v="51.827199999999998"/>
    <n v="59.3"/>
  </r>
  <r>
    <s v="0318-01-110"/>
    <s v="GRAND RAPIDS"/>
    <s v="COHASSET ELEMENTARY"/>
    <x v="3"/>
    <s v="OUT STATE"/>
    <s v="NO"/>
    <s v="KG-04"/>
    <n v="257"/>
    <n v="91"/>
    <n v="245"/>
    <n v="82"/>
    <n v="248"/>
    <n v="90"/>
    <n v="247"/>
    <n v="92"/>
    <n v="241"/>
    <n v="100"/>
    <n v="35.4086"/>
    <n v="33.4694"/>
    <n v="36.290300000000002"/>
    <n v="37.247"/>
    <n v="41.4938"/>
    <n v="14.52"/>
  </r>
  <r>
    <s v="4199-07-010"/>
    <s v="PARNASSUS PREPARATORY CHARTER"/>
    <s v="PARNASSUS PREP SCH-GRAMMAR"/>
    <x v="3"/>
    <s v="SUBURBS"/>
    <s v="yes"/>
    <s v="KG-04"/>
    <n v="611"/>
    <n v="69"/>
    <n v="760"/>
    <n v="148"/>
    <n v="517"/>
    <n v="82"/>
    <n v="567"/>
    <n v="118"/>
    <n v="611"/>
    <n v="153"/>
    <n v="11.292999999999999"/>
    <n v="19.473700000000001"/>
    <n v="15.8607"/>
    <n v="20.811299999999999"/>
    <n v="25.040900000000001"/>
    <n v="49.92"/>
  </r>
  <r>
    <s v="4083-07-010"/>
    <s v="RIDGEWAY COMMUNITY"/>
    <s v="RIDGEWAY COMMUNITY"/>
    <x v="3"/>
    <s v="OUT STATE"/>
    <s v="NO"/>
    <s v="KG-05"/>
    <n v="102"/>
    <n v="31"/>
    <n v="95"/>
    <n v="26"/>
    <n v="93"/>
    <n v="22"/>
    <n v="97"/>
    <n v="27"/>
    <n v="100"/>
    <n v="32"/>
    <n v="30.392199999999999"/>
    <n v="27.368400000000001"/>
    <n v="23.655899999999999"/>
    <n v="27.835100000000001"/>
    <n v="32"/>
    <n v="4"/>
  </r>
  <r>
    <s v="2171-01-030"/>
    <s v="KITTSON CENTRAL"/>
    <s v="KITTSON CENTRAL SECONDARY"/>
    <x v="0"/>
    <s v="OUT STATE"/>
    <s v="NO"/>
    <s v="07-12"/>
    <n v="153"/>
    <n v="44"/>
    <n v="144"/>
    <n v="40"/>
    <n v="141"/>
    <n v="40"/>
    <n v="118"/>
    <n v="22"/>
    <n v="114"/>
    <n v="26"/>
    <n v="28.758199999999999"/>
    <n v="27.777799999999999"/>
    <n v="28.3688"/>
    <n v="18.644100000000002"/>
    <n v="22.806999999999999"/>
    <n v="7.89"/>
  </r>
  <r>
    <s v="0625-01-510"/>
    <s v="ST PAUL"/>
    <s v="LINWOOD MONROE ARTS PLUS LOWER"/>
    <x v="3"/>
    <s v="CORE CITIES"/>
    <s v="yes"/>
    <s v="KG-03"/>
    <n v="303"/>
    <n v="189"/>
    <n v="306"/>
    <n v="192"/>
    <n v="293"/>
    <n v="187"/>
    <n v="287"/>
    <n v="190"/>
    <n v="317"/>
    <n v="223"/>
    <n v="62.376199999999997"/>
    <n v="62.745100000000001"/>
    <n v="63.822499999999998"/>
    <n v="66.202100000000002"/>
    <n v="70.346999999999994"/>
    <n v="72.56"/>
  </r>
  <r>
    <s v="0252-01-001"/>
    <s v="CANNON FALLS"/>
    <s v="CANNON FALLS ELEMENTARY"/>
    <x v="3"/>
    <s v="OUT STATE"/>
    <s v="NO"/>
    <s v="PK-05"/>
    <n v="496"/>
    <n v="130"/>
    <n v="512"/>
    <n v="147"/>
    <n v="507"/>
    <n v="142"/>
    <n v="498"/>
    <n v="130"/>
    <n v="506"/>
    <n v="153"/>
    <n v="26.209700000000002"/>
    <n v="28.710899999999999"/>
    <n v="28.007899999999999"/>
    <n v="26.104399999999998"/>
    <n v="30.237200000000001"/>
    <n v="7.65"/>
  </r>
  <r>
    <s v="0238-01-002"/>
    <s v="MABEL-CANTON"/>
    <s v="MABEL-CANTON SECONDARY"/>
    <x v="0"/>
    <s v="OUT STATE"/>
    <s v="NO"/>
    <s v="07-12"/>
    <n v="125"/>
    <n v="35"/>
    <n v="120"/>
    <n v="40"/>
    <n v="111"/>
    <n v="39"/>
    <n v="131"/>
    <n v="44"/>
    <n v="130"/>
    <n v="49"/>
    <n v="28"/>
    <n v="33.333300000000001"/>
    <n v="35.135100000000001"/>
    <n v="33.587800000000001"/>
    <n v="37.692300000000003"/>
    <n v="7.69"/>
  </r>
  <r>
    <s v="0600-01-002"/>
    <s v="FISHER"/>
    <s v="FISHER SECONDARY"/>
    <x v="0"/>
    <s v="OUT STATE"/>
    <s v="NO"/>
    <s v="07-12"/>
    <n v="122"/>
    <n v="33"/>
    <n v="126"/>
    <n v="38"/>
    <n v="123"/>
    <n v="40"/>
    <n v="117"/>
    <n v="33"/>
    <n v="130"/>
    <n v="42"/>
    <n v="27.049199999999999"/>
    <n v="30.1587"/>
    <n v="32.520299999999999"/>
    <n v="28.205100000000002"/>
    <n v="32.307699999999997"/>
    <n v="13.08"/>
  </r>
  <r>
    <s v="0077-01-070"/>
    <s v="MANKATO"/>
    <s v="ROSA PARKS ELEMENTARY"/>
    <x v="3"/>
    <s v="OUT STATE"/>
    <s v="NO"/>
    <s v="KG-05"/>
    <n v="413"/>
    <n v="183"/>
    <n v="446"/>
    <n v="182"/>
    <n v="466"/>
    <n v="190"/>
    <n v="494"/>
    <n v="201"/>
    <n v="527"/>
    <n v="236"/>
    <n v="44.309899999999999"/>
    <n v="40.807200000000002"/>
    <n v="40.772500000000001"/>
    <n v="40.688299999999998"/>
    <n v="44.781799999999997"/>
    <n v="29.98"/>
  </r>
  <r>
    <s v="0284-01-804"/>
    <s v="WAYZATA"/>
    <s v="BIRCHVIEW ELEMENTARY"/>
    <x v="3"/>
    <s v="SUBURBS"/>
    <s v="yes"/>
    <s v="KG-05"/>
    <n v="651"/>
    <n v="145"/>
    <n v="647"/>
    <n v="119"/>
    <n v="619"/>
    <n v="123"/>
    <n v="585"/>
    <n v="144"/>
    <n v="478"/>
    <n v="137"/>
    <n v="22.273399999999999"/>
    <n v="18.392600000000002"/>
    <n v="19.870799999999999"/>
    <n v="24.615400000000001"/>
    <n v="28.661100000000001"/>
    <n v="43.93"/>
  </r>
  <r>
    <s v="0001-03-300"/>
    <s v="MINNEAPOLIS"/>
    <s v="ANTHONY MIDDLE"/>
    <x v="4"/>
    <s v="CORE CITIES"/>
    <s v="yes"/>
    <s v="06-08"/>
    <n v="846"/>
    <n v="326"/>
    <n v="776"/>
    <n v="323"/>
    <n v="633"/>
    <n v="272"/>
    <n v="678"/>
    <n v="287"/>
    <n v="702"/>
    <n v="325"/>
    <n v="38.534300000000002"/>
    <n v="41.623699999999999"/>
    <n v="42.97"/>
    <n v="42.330399999999997"/>
    <n v="46.296300000000002"/>
    <n v="44.16"/>
  </r>
  <r>
    <s v="2170-01-030"/>
    <s v="STAPLES-MOTLEY"/>
    <s v="STAPLES ELEMENTARY"/>
    <x v="3"/>
    <s v="OUT STATE"/>
    <s v="NO"/>
    <s v="KG-05"/>
    <n v="368"/>
    <n v="207"/>
    <n v="369"/>
    <n v="214"/>
    <n v="349"/>
    <n v="195"/>
    <n v="342"/>
    <n v="195"/>
    <n v="310"/>
    <n v="189"/>
    <n v="56.25"/>
    <n v="57.994599999999998"/>
    <n v="55.873899999999999"/>
    <n v="57.017499999999998"/>
    <n v="60.967700000000001"/>
    <n v="9.64"/>
  </r>
  <r>
    <s v="0006-03-735"/>
    <s v="SOUTH ST PAUL"/>
    <s v="LINCOLN CENTER ELEMENTARY"/>
    <x v="3"/>
    <s v="SUBURBS"/>
    <s v="yes"/>
    <s v="KG-05"/>
    <n v="987"/>
    <n v="428"/>
    <n v="1015"/>
    <n v="428"/>
    <n v="1052"/>
    <n v="458"/>
    <n v="903"/>
    <n v="392"/>
    <n v="858"/>
    <n v="406"/>
    <n v="43.363700000000001"/>
    <n v="42.167499999999997"/>
    <n v="43.536099999999998"/>
    <n v="43.410899999999998"/>
    <n v="47.319299999999998"/>
    <n v="37.53"/>
  </r>
  <r>
    <s v="2805-01-020"/>
    <s v="ZUMBROTA-MAZEPPA"/>
    <s v="ZUMBROTA-MAZEPPA MIDDLE"/>
    <x v="4"/>
    <s v="OUT STATE"/>
    <s v="NO"/>
    <s v="07-08"/>
    <n v="303"/>
    <n v="77"/>
    <n v="168"/>
    <n v="45"/>
    <n v="163"/>
    <n v="40"/>
    <n v="173"/>
    <n v="32"/>
    <n v="192"/>
    <n v="43"/>
    <n v="25.412500000000001"/>
    <n v="26.785699999999999"/>
    <n v="24.539899999999999"/>
    <n v="18.4971"/>
    <n v="22.395800000000001"/>
    <n v="7.81"/>
  </r>
  <r>
    <s v="0077-01-090"/>
    <s v="MANKATO"/>
    <s v="FRANKLIN ELEMENTARY"/>
    <x v="3"/>
    <s v="OUT STATE"/>
    <s v="NO"/>
    <s v="KG-06"/>
    <n v="726"/>
    <n v="350"/>
    <n v="717"/>
    <n v="339"/>
    <n v="694"/>
    <n v="331"/>
    <n v="751"/>
    <n v="356"/>
    <n v="464"/>
    <n v="238"/>
    <n v="48.209400000000002"/>
    <n v="47.280299999999997"/>
    <n v="47.694499999999998"/>
    <n v="47.403500000000001"/>
    <n v="51.293100000000003"/>
    <n v="25.43"/>
  </r>
  <r>
    <s v="0821-01-010"/>
    <s v="MENAHGA"/>
    <s v="MENAHGA ELEMENTARY"/>
    <x v="3"/>
    <s v="OUT STATE"/>
    <s v="NO"/>
    <s v="PK-06"/>
    <n v="540"/>
    <n v="309"/>
    <n v="593"/>
    <n v="321"/>
    <n v="593"/>
    <n v="305"/>
    <n v="593"/>
    <n v="293"/>
    <n v="413"/>
    <n v="220"/>
    <n v="57.222200000000001"/>
    <n v="54.131500000000003"/>
    <n v="51.433399999999999"/>
    <n v="49.409799999999997"/>
    <n v="53.268799999999999"/>
    <n v="4.3"/>
  </r>
  <r>
    <s v="0480-01-020"/>
    <s v="ONAMIA"/>
    <s v="ONAMIA SECONDARY"/>
    <x v="0"/>
    <s v="OUT STATE"/>
    <s v="NO"/>
    <s v="07-12"/>
    <n v="254"/>
    <n v="146"/>
    <n v="258"/>
    <n v="157"/>
    <n v="257"/>
    <n v="148"/>
    <n v="238"/>
    <n v="146"/>
    <n v="273"/>
    <n v="178"/>
    <n v="57.4803"/>
    <n v="60.852699999999999"/>
    <n v="57.587499999999999"/>
    <n v="61.344499999999996"/>
    <n v="65.201499999999996"/>
    <n v="53.48"/>
  </r>
  <r>
    <s v="4166-07-010"/>
    <s v="EAST RANGE ACADEMY OF TECH-SCIENCE"/>
    <s v="EAST RANGE ACADEMY OF TECH-SCIENCE"/>
    <x v="2"/>
    <s v="OUT STATE"/>
    <s v="NO"/>
    <s v="09-12"/>
    <n v="105"/>
    <n v="71"/>
    <n v="93"/>
    <n v="74"/>
    <n v="131"/>
    <n v="107"/>
    <n v="133"/>
    <n v="99"/>
    <n v="152"/>
    <n v="119"/>
    <n v="67.619"/>
    <n v="79.569900000000004"/>
    <n v="81.679400000000001"/>
    <n v="74.436099999999996"/>
    <n v="78.289500000000004"/>
    <n v="15.13"/>
  </r>
  <r>
    <s v="0761-01-901"/>
    <s v="OWATONNA"/>
    <s v="LINCOLN ELEMENTARY"/>
    <x v="3"/>
    <s v="OUT STATE"/>
    <s v="NO"/>
    <s v="KG-06"/>
    <n v="537"/>
    <n v="153"/>
    <n v="542"/>
    <n v="177"/>
    <n v="592"/>
    <n v="186"/>
    <n v="556"/>
    <n v="163"/>
    <n v="594"/>
    <n v="197"/>
    <n v="28.491599999999998"/>
    <n v="32.656799999999997"/>
    <n v="31.418900000000001"/>
    <n v="29.316500000000001"/>
    <n v="33.164999999999999"/>
    <n v="15.49"/>
  </r>
  <r>
    <s v="0001-03-110"/>
    <s v="MINNEAPOLIS"/>
    <s v="BURROUGHS ELEMENTARY"/>
    <x v="3"/>
    <s v="CORE CITIES"/>
    <s v="yes"/>
    <s v="KG-05"/>
    <n v="794"/>
    <n v="95"/>
    <n v="795"/>
    <n v="87"/>
    <n v="789"/>
    <n v="92"/>
    <n v="764"/>
    <n v="90"/>
    <n v="768"/>
    <n v="120"/>
    <n v="11.964700000000001"/>
    <n v="10.9434"/>
    <n v="11.660299999999999"/>
    <n v="11.780099999999999"/>
    <n v="15.625"/>
    <n v="23.44"/>
  </r>
  <r>
    <s v="0252-01-002"/>
    <s v="CANNON FALLS"/>
    <s v="CANNON FALLS SECONDARY"/>
    <x v="0"/>
    <s v="OUT STATE"/>
    <s v="NO"/>
    <s v="06-12"/>
    <n v="661"/>
    <n v="132"/>
    <n v="635"/>
    <n v="115"/>
    <n v="649"/>
    <n v="127"/>
    <n v="590"/>
    <n v="95"/>
    <n v="627"/>
    <n v="125"/>
    <n v="19.9697"/>
    <n v="18.110199999999999"/>
    <n v="19.5686"/>
    <n v="16.101700000000001"/>
    <n v="19.936199999999999"/>
    <n v="9.25"/>
  </r>
  <r>
    <s v="0404-01-010"/>
    <s v="LAKE BENTON"/>
    <s v="LAKE BENTON ELEMENTARY"/>
    <x v="3"/>
    <s v="OUT STATE"/>
    <s v="NO"/>
    <s v="PK-06"/>
    <n v="98"/>
    <n v="37"/>
    <n v="109"/>
    <n v="43"/>
    <n v="127"/>
    <n v="50"/>
    <n v="127"/>
    <n v="41"/>
    <n v="133"/>
    <n v="48"/>
    <n v="37.755099999999999"/>
    <n v="39.4495"/>
    <n v="39.370100000000001"/>
    <n v="32.283499999999997"/>
    <n v="36.090200000000003"/>
    <n v="9.56"/>
  </r>
  <r>
    <s v="0279-01-086"/>
    <s v="OSSEO"/>
    <s v="NORTH VIEW MIDDLE SCHOOL IB WORLD"/>
    <x v="4"/>
    <s v="SUBURBS"/>
    <s v="yes"/>
    <s v="06-08"/>
    <n v="673"/>
    <n v="533"/>
    <n v="744"/>
    <n v="587"/>
    <n v="693"/>
    <n v="552"/>
    <n v="659"/>
    <n v="534"/>
    <n v="699"/>
    <n v="593"/>
    <n v="79.197599999999994"/>
    <n v="78.897800000000004"/>
    <n v="79.653700000000001"/>
    <n v="81.031899999999993"/>
    <n v="84.835499999999996"/>
    <n v="92.85"/>
  </r>
  <r>
    <s v="0625-01-344"/>
    <s v="ST PAUL"/>
    <s v="PARKWAY MONTESSORI/COMMUNITY MIDDLE"/>
    <x v="4"/>
    <s v="CORE CITIES"/>
    <s v="yes"/>
    <s v="06-08"/>
    <n v="0"/>
    <n v="0"/>
    <n v="364"/>
    <n v="282"/>
    <n v="484"/>
    <n v="361"/>
    <n v="500"/>
    <n v="380"/>
    <n v="500"/>
    <n v="399"/>
    <m/>
    <n v="77.472499999999997"/>
    <n v="74.586799999999997"/>
    <n v="76"/>
    <n v="79.8"/>
    <n v="84.4"/>
  </r>
  <r>
    <s v="0581-01-010"/>
    <s v="EDGERTON"/>
    <s v="EDGERTON SECONDARY"/>
    <x v="0"/>
    <s v="OUT STATE"/>
    <s v="NO"/>
    <s v="07-12"/>
    <n v="150"/>
    <n v="45"/>
    <n v="157"/>
    <n v="56"/>
    <n v="156"/>
    <n v="48"/>
    <n v="182"/>
    <n v="72"/>
    <n v="203"/>
    <n v="88"/>
    <n v="30"/>
    <n v="35.668799999999997"/>
    <n v="30.769200000000001"/>
    <n v="39.560400000000001"/>
    <n v="43.349800000000002"/>
    <n v="18.72"/>
  </r>
  <r>
    <s v="0139-01-010"/>
    <s v="RUSH CITY"/>
    <s v="C.E. JACOBSON ELEMENTARY"/>
    <x v="3"/>
    <s v="OUT STATE"/>
    <s v="NO"/>
    <s v="PK-06"/>
    <n v="477"/>
    <n v="185"/>
    <n v="480"/>
    <n v="203"/>
    <n v="452"/>
    <n v="157"/>
    <n v="468"/>
    <n v="156"/>
    <n v="485"/>
    <n v="180"/>
    <n v="38.784100000000002"/>
    <n v="42.291699999999999"/>
    <n v="34.734499999999997"/>
    <n v="33.333300000000001"/>
    <n v="37.113399999999999"/>
    <n v="8.5"/>
  </r>
  <r>
    <s v="0196-01-707"/>
    <s v="ROSEMOUNT-APPLE VALLEY-EAGAN"/>
    <s v="WESTVIEW ELEMENTARY"/>
    <x v="3"/>
    <s v="SUBURBS"/>
    <s v="yes"/>
    <s v="KG-05"/>
    <n v="461"/>
    <n v="189"/>
    <n v="445"/>
    <n v="203"/>
    <n v="424"/>
    <n v="181"/>
    <n v="417"/>
    <n v="167"/>
    <n v="429"/>
    <n v="188"/>
    <n v="40.997799999999998"/>
    <n v="45.618000000000002"/>
    <n v="42.688699999999997"/>
    <n v="40.048000000000002"/>
    <n v="43.822800000000001"/>
    <n v="44.52"/>
  </r>
  <r>
    <s v="0413-01-003"/>
    <s v="MARSHALL"/>
    <s v="WEST SIDE ELEMENTARY"/>
    <x v="3"/>
    <s v="OUT STATE"/>
    <s v="NO"/>
    <s v="03-04"/>
    <n v="292"/>
    <n v="129"/>
    <n v="312"/>
    <n v="134"/>
    <n v="336"/>
    <n v="147"/>
    <n v="348"/>
    <n v="161"/>
    <n v="350"/>
    <n v="175"/>
    <n v="44.178100000000001"/>
    <n v="42.948700000000002"/>
    <n v="43.75"/>
    <n v="46.264400000000002"/>
    <n v="50"/>
    <n v="40.86"/>
  </r>
  <r>
    <s v="0255-01-010"/>
    <s v="PINE ISLAND"/>
    <s v="PINE ISLAND ELEMENTARY"/>
    <x v="3"/>
    <s v="OUT STATE"/>
    <s v="NO"/>
    <s v="PK-04"/>
    <n v="451"/>
    <n v="112"/>
    <n v="489"/>
    <n v="126"/>
    <n v="475"/>
    <n v="105"/>
    <n v="504"/>
    <n v="83"/>
    <n v="500"/>
    <n v="101"/>
    <n v="24.8337"/>
    <n v="25.7669"/>
    <n v="22.1053"/>
    <n v="16.468299999999999"/>
    <n v="20.2"/>
    <n v="8.41"/>
  </r>
  <r>
    <s v="0199-01-574"/>
    <s v="INVER GROVE HEIGHTS"/>
    <s v="ATHENEUM ELEMENTARY"/>
    <x v="3"/>
    <s v="SUBURBS"/>
    <s v="yes"/>
    <s v="02-05"/>
    <n v="94"/>
    <n v="7"/>
    <n v="92"/>
    <n v="2"/>
    <n v="99"/>
    <n v="5"/>
    <n v="101"/>
    <n v="8"/>
    <n v="103"/>
    <n v="12"/>
    <n v="7.4467999999999996"/>
    <n v="2.1739000000000002"/>
    <n v="5.0505000000000004"/>
    <n v="7.9207999999999998"/>
    <n v="11.650499999999999"/>
    <n v="32.04"/>
  </r>
  <r>
    <s v="0166-01-040"/>
    <s v="COOK COUNTY"/>
    <s v="COOK COUNTY MIDDLE"/>
    <x v="4"/>
    <s v="OUT STATE"/>
    <s v="NO"/>
    <s v="06-08"/>
    <n v="120"/>
    <n v="46"/>
    <n v="113"/>
    <n v="49"/>
    <n v="109"/>
    <n v="50"/>
    <n v="97"/>
    <n v="47"/>
    <n v="92"/>
    <n v="48"/>
    <n v="38.333300000000001"/>
    <n v="43.3628"/>
    <n v="45.871600000000001"/>
    <n v="48.453600000000002"/>
    <n v="52.173900000000003"/>
    <n v="35.869999999999997"/>
  </r>
  <r>
    <s v="0001-03-323"/>
    <s v="MINNEAPOLIS"/>
    <s v="RAMSEY MIDDLE"/>
    <x v="4"/>
    <s v="CORE CITIES"/>
    <s v="yes"/>
    <s v="06-08"/>
    <n v="197"/>
    <n v="82"/>
    <n v="399"/>
    <n v="136"/>
    <n v="625"/>
    <n v="201"/>
    <n v="764"/>
    <n v="320"/>
    <n v="785"/>
    <n v="358"/>
    <n v="41.624400000000001"/>
    <n v="34.0852"/>
    <n v="32.159999999999997"/>
    <n v="41.884799999999998"/>
    <n v="45.6051"/>
    <n v="49.17"/>
  </r>
  <r>
    <s v="0118-01-020"/>
    <s v="NORTHLAND COMMUNITY"/>
    <s v="NORTHLAND SECONDARY"/>
    <x v="0"/>
    <s v="OUT STATE"/>
    <s v="NO"/>
    <s v="07-12"/>
    <n v="160"/>
    <n v="88"/>
    <n v="156"/>
    <n v="96"/>
    <n v="145"/>
    <n v="87"/>
    <n v="132"/>
    <n v="78"/>
    <n v="129"/>
    <n v="81"/>
    <n v="55"/>
    <n v="61.538499999999999"/>
    <n v="60"/>
    <n v="59.090899999999998"/>
    <n v="62.790700000000001"/>
    <n v="35.659999999999997"/>
  </r>
  <r>
    <s v="0280-01-705"/>
    <s v="RICHFIELD"/>
    <s v="RICHFIELD DUAL LANGUAGE"/>
    <x v="3"/>
    <s v="SUBURBS"/>
    <s v="yes"/>
    <s v="KG-05"/>
    <n v="471"/>
    <n v="274"/>
    <n v="463"/>
    <n v="258"/>
    <n v="461"/>
    <n v="279"/>
    <n v="449"/>
    <n v="261"/>
    <n v="427"/>
    <n v="264"/>
    <n v="58.174100000000003"/>
    <n v="55.723500000000001"/>
    <n v="60.520600000000002"/>
    <n v="58.129199999999997"/>
    <n v="61.826700000000002"/>
    <n v="77.28"/>
  </r>
  <r>
    <s v="0279-01-679"/>
    <s v="OSSEO"/>
    <s v="PARK BROOK ELEMENTARY"/>
    <x v="3"/>
    <s v="SUBURBS"/>
    <s v="yes"/>
    <s v="KG-05"/>
    <n v="313"/>
    <n v="240"/>
    <n v="318"/>
    <n v="241"/>
    <n v="296"/>
    <n v="220"/>
    <n v="239"/>
    <n v="189"/>
    <n v="267"/>
    <n v="221"/>
    <n v="76.677300000000002"/>
    <n v="75.786199999999994"/>
    <n v="74.324299999999994"/>
    <n v="79.079499999999996"/>
    <n v="82.771500000000003"/>
    <n v="90.13"/>
  </r>
  <r>
    <s v="0676-01-010"/>
    <s v="BADGER"/>
    <s v="BADGER ELEMENTARY"/>
    <x v="3"/>
    <s v="OUT STATE"/>
    <s v="NO"/>
    <s v="PK-06"/>
    <n v="132"/>
    <n v="67"/>
    <n v="128"/>
    <n v="55"/>
    <n v="129"/>
    <n v="59"/>
    <n v="133"/>
    <n v="63"/>
    <n v="143"/>
    <n v="73"/>
    <n v="50.757599999999996"/>
    <n v="42.968800000000002"/>
    <n v="45.736400000000003"/>
    <n v="47.368400000000001"/>
    <n v="51.048999999999999"/>
    <n v="6.8"/>
  </r>
  <r>
    <s v="0912-01-030"/>
    <s v="MILACA"/>
    <s v="MILACA SECONDARY HIGH"/>
    <x v="0"/>
    <s v="OUT STATE"/>
    <s v="NO"/>
    <s v="07-12"/>
    <n v="817"/>
    <n v="378"/>
    <n v="829"/>
    <n v="354"/>
    <n v="851"/>
    <n v="347"/>
    <n v="816"/>
    <n v="298"/>
    <n v="801"/>
    <n v="322"/>
    <n v="46.266800000000003"/>
    <n v="42.702100000000002"/>
    <n v="40.775599999999997"/>
    <n v="36.519599999999997"/>
    <n v="40.199800000000003"/>
    <n v="4.49"/>
  </r>
  <r>
    <s v="0497-01-020"/>
    <s v="LYLE"/>
    <s v="LYLE SECONDARY"/>
    <x v="0"/>
    <s v="OUT STATE"/>
    <s v="NO"/>
    <s v="06-12"/>
    <n v="140"/>
    <n v="72"/>
    <n v="139"/>
    <n v="76"/>
    <n v="138"/>
    <n v="72"/>
    <n v="146"/>
    <n v="82"/>
    <n v="127"/>
    <n v="76"/>
    <n v="51.428600000000003"/>
    <n v="54.676299999999998"/>
    <n v="52.173900000000003"/>
    <n v="56.164400000000001"/>
    <n v="59.842500000000001"/>
    <n v="19.690000000000001"/>
  </r>
  <r>
    <s v="0356-01-010"/>
    <s v="LANCASTER"/>
    <s v="LANCASTER ELEMENTARY"/>
    <x v="3"/>
    <s v="OUT STATE"/>
    <s v="NO"/>
    <s v="PK-06"/>
    <n v="64"/>
    <n v="29"/>
    <n v="70"/>
    <n v="28"/>
    <n v="74"/>
    <n v="28"/>
    <n v="82"/>
    <n v="25"/>
    <n v="82"/>
    <n v="28"/>
    <n v="45.3125"/>
    <n v="40"/>
    <n v="37.837800000000001"/>
    <n v="30.4878"/>
    <n v="34.146299999999997"/>
    <n v="3.45"/>
  </r>
  <r>
    <s v="0833-01-046"/>
    <s v="SOUTH WASHINGTON COUNTY"/>
    <s v="WOODBURY ELEMENTARY"/>
    <x v="3"/>
    <s v="SUBURBS"/>
    <s v="yes"/>
    <s v="KG-05"/>
    <n v="485"/>
    <n v="119"/>
    <n v="468"/>
    <n v="119"/>
    <n v="501"/>
    <n v="147"/>
    <n v="483"/>
    <n v="137"/>
    <n v="506"/>
    <n v="162"/>
    <n v="24.536100000000001"/>
    <n v="25.427399999999999"/>
    <n v="29.3413"/>
    <n v="28.3644"/>
    <n v="32.015799999999999"/>
    <n v="46.05"/>
  </r>
  <r>
    <s v="0200-01-610"/>
    <s v="HASTINGS"/>
    <s v="PINECREST ELEMENTARY"/>
    <x v="3"/>
    <s v="SUBURBS"/>
    <s v="yes"/>
    <s v="KG-04"/>
    <n v="568"/>
    <n v="127"/>
    <n v="568"/>
    <n v="151"/>
    <n v="552"/>
    <n v="134"/>
    <n v="574"/>
    <n v="136"/>
    <n v="567"/>
    <n v="155"/>
    <n v="22.359200000000001"/>
    <n v="26.584499999999998"/>
    <n v="24.275400000000001"/>
    <n v="23.6934"/>
    <n v="27.3369"/>
    <n v="12.7"/>
  </r>
  <r>
    <s v="0363-01-080"/>
    <s v="SOUTH KOOCHICHING"/>
    <s v="NORTHOME ELEMENTARY"/>
    <x v="3"/>
    <s v="OUT STATE"/>
    <s v="NO"/>
    <s v="PK-06"/>
    <n v="115"/>
    <n v="62"/>
    <n v="113"/>
    <n v="68"/>
    <n v="113"/>
    <n v="61"/>
    <n v="94"/>
    <n v="46"/>
    <n v="97"/>
    <n v="51"/>
    <n v="53.912999999999997"/>
    <n v="60.177"/>
    <n v="53.982300000000002"/>
    <n v="48.936199999999999"/>
    <n v="52.577300000000001"/>
    <n v="18.63"/>
  </r>
  <r>
    <s v="0191-01-491"/>
    <s v="BURNSVILLE"/>
    <s v="HARRIET BISHOP ELEMENTARY"/>
    <x v="3"/>
    <s v="SUBURBS"/>
    <s v="yes"/>
    <s v="KG-06"/>
    <n v="698"/>
    <n v="143"/>
    <n v="651"/>
    <n v="130"/>
    <n v="632"/>
    <n v="136"/>
    <n v="616"/>
    <n v="150"/>
    <n v="536"/>
    <n v="150"/>
    <n v="20.487100000000002"/>
    <n v="19.9693"/>
    <n v="21.518999999999998"/>
    <n v="24.3506"/>
    <n v="27.985099999999999"/>
    <n v="39.74"/>
  </r>
  <r>
    <s v="0199-01-577"/>
    <s v="INVER GROVE HEIGHTS"/>
    <s v="PINE BEND ELEMENTARY"/>
    <x v="3"/>
    <s v="SUBURBS"/>
    <s v="yes"/>
    <s v="KG-05"/>
    <n v="564"/>
    <n v="203"/>
    <n v="596"/>
    <n v="222"/>
    <n v="624"/>
    <n v="269"/>
    <n v="601"/>
    <n v="271"/>
    <n v="548"/>
    <n v="267"/>
    <n v="35.992899999999999"/>
    <n v="37.2483"/>
    <n v="43.109000000000002"/>
    <n v="45.091500000000003"/>
    <n v="48.7226"/>
    <n v="46.53"/>
  </r>
  <r>
    <s v="0630-01-020"/>
    <s v="RED LAKE FALLS"/>
    <s v="LAFAYETTE SECONDARY"/>
    <x v="0"/>
    <s v="OUT STATE"/>
    <s v="NO"/>
    <s v="07-12"/>
    <n v="177"/>
    <n v="55"/>
    <n v="173"/>
    <n v="45"/>
    <n v="160"/>
    <n v="50"/>
    <n v="167"/>
    <n v="47"/>
    <n v="170"/>
    <n v="54"/>
    <n v="31.073399999999999"/>
    <n v="26.011600000000001"/>
    <n v="31.25"/>
    <n v="28.143699999999999"/>
    <n v="31.764700000000001"/>
    <n v="5.88"/>
  </r>
  <r>
    <s v="4209-07-010"/>
    <s v="MASTERY"/>
    <s v="MASTERY"/>
    <x v="3"/>
    <s v="CORE CITIES"/>
    <s v="yes"/>
    <s v="KG-04"/>
    <n v="156"/>
    <n v="140"/>
    <n v="199"/>
    <n v="176"/>
    <n v="247"/>
    <n v="230"/>
    <n v="239"/>
    <n v="188"/>
    <n v="158"/>
    <n v="130"/>
    <n v="89.743600000000001"/>
    <n v="88.4422"/>
    <n v="93.117400000000004"/>
    <n v="78.661100000000005"/>
    <n v="82.278499999999994"/>
    <n v="100"/>
  </r>
  <r>
    <s v="0093-01-001"/>
    <s v="CARLTON"/>
    <s v="CARLTON SECONDARY"/>
    <x v="0"/>
    <s v="OUT STATE"/>
    <s v="NO"/>
    <s v="06-12"/>
    <n v="233"/>
    <n v="65"/>
    <n v="247"/>
    <n v="71"/>
    <n v="276"/>
    <n v="83"/>
    <n v="269"/>
    <n v="87"/>
    <n v="267"/>
    <n v="96"/>
    <n v="27.896999999999998"/>
    <n v="28.744900000000001"/>
    <n v="30.072500000000002"/>
    <n v="32.341999999999999"/>
    <n v="35.955100000000002"/>
    <n v="17.600000000000001"/>
  </r>
  <r>
    <s v="0834-01-792"/>
    <s v="STILLWATER AREA"/>
    <s v="WITHROW ELEMENTARY"/>
    <x v="3"/>
    <s v="SUBURBS"/>
    <s v="yes"/>
    <s v="KG-06"/>
    <n v="156"/>
    <n v="21"/>
    <n v="159"/>
    <n v="24"/>
    <n v="181"/>
    <n v="18"/>
    <n v="194"/>
    <n v="14"/>
    <n v="194"/>
    <n v="21"/>
    <n v="13.461499999999999"/>
    <n v="15.0943"/>
    <n v="9.9448000000000008"/>
    <n v="7.2164999999999999"/>
    <n v="10.8247"/>
    <n v="8.25"/>
  </r>
  <r>
    <s v="2190-01-022"/>
    <s v="YELLOW MEDICINE EAST"/>
    <s v="YELLOW MEDICINE EAST HIGH"/>
    <x v="2"/>
    <s v="OUT STATE"/>
    <s v="NO"/>
    <s v="09-12"/>
    <n v="274"/>
    <n v="107"/>
    <n v="259"/>
    <n v="81"/>
    <n v="263"/>
    <n v="92"/>
    <n v="229"/>
    <n v="74"/>
    <n v="220"/>
    <n v="79"/>
    <n v="39.051099999999998"/>
    <n v="31.274100000000001"/>
    <n v="34.981000000000002"/>
    <n v="32.314399999999999"/>
    <n v="35.909100000000002"/>
    <n v="23.18"/>
  </r>
  <r>
    <s v="0833-01-045"/>
    <s v="SOUTH WASHINGTON COUNTY"/>
    <s v="GORDON BAILEY ELEMENTARY"/>
    <x v="3"/>
    <s v="SUBURBS"/>
    <s v="yes"/>
    <s v="KG-05"/>
    <n v="634"/>
    <n v="80"/>
    <n v="665"/>
    <n v="83"/>
    <n v="705"/>
    <n v="111"/>
    <n v="780"/>
    <n v="108"/>
    <n v="683"/>
    <n v="119"/>
    <n v="12.6183"/>
    <n v="12.481199999999999"/>
    <n v="15.7447"/>
    <n v="13.8462"/>
    <n v="17.423100000000002"/>
    <n v="31.77"/>
  </r>
  <r>
    <s v="2159-01-010"/>
    <s v="BUFFALO LK-HECTOR-STEWART"/>
    <s v="BUFFALO LAKE-HECTOR ELEMENTARY"/>
    <x v="3"/>
    <s v="OUT STATE"/>
    <s v="NO"/>
    <s v="KG-05"/>
    <n v="269"/>
    <n v="113"/>
    <n v="282"/>
    <n v="120"/>
    <n v="277"/>
    <n v="135"/>
    <n v="261"/>
    <n v="117"/>
    <n v="246"/>
    <n v="119"/>
    <n v="42.007399999999997"/>
    <n v="42.553199999999997"/>
    <n v="48.736499999999999"/>
    <n v="44.827599999999997"/>
    <n v="48.374000000000002"/>
    <n v="16.41"/>
  </r>
  <r>
    <s v="4053-07-010"/>
    <s v="NORTH LAKES ACADEMY"/>
    <s v="NORTH LAKES ACADEMY"/>
    <x v="4"/>
    <s v="SUBURBS"/>
    <s v="yes"/>
    <s v="05-08"/>
    <n v="168"/>
    <n v="51"/>
    <n v="174"/>
    <n v="39"/>
    <n v="187"/>
    <n v="46"/>
    <n v="188"/>
    <n v="38"/>
    <n v="181"/>
    <n v="43"/>
    <n v="30.357099999999999"/>
    <n v="22.413799999999998"/>
    <n v="24.5989"/>
    <n v="20.212800000000001"/>
    <n v="23.756900000000002"/>
    <n v="13.81"/>
  </r>
  <r>
    <s v="4084-07-010"/>
    <s v="NORTH SHORE COMMUNITY"/>
    <s v="NORTH SHORE COMMUNITY"/>
    <x v="3"/>
    <s v="OUT STATE"/>
    <s v="NO"/>
    <s v="KG-06"/>
    <n v="330"/>
    <n v="132"/>
    <n v="333"/>
    <n v="125"/>
    <n v="332"/>
    <n v="114"/>
    <n v="342"/>
    <n v="112"/>
    <n v="364"/>
    <n v="132"/>
    <n v="40"/>
    <n v="37.537500000000001"/>
    <n v="34.337299999999999"/>
    <n v="32.7485"/>
    <n v="36.2637"/>
    <n v="5.49"/>
  </r>
  <r>
    <s v="2689-01-008"/>
    <s v="PIPESTONE AREA"/>
    <s v="PIPESTONE SENIOR HIGH"/>
    <x v="2"/>
    <s v="OUT STATE"/>
    <s v="NO"/>
    <s v="09-12"/>
    <n v="339"/>
    <n v="116"/>
    <n v="328"/>
    <n v="118"/>
    <n v="297"/>
    <n v="106"/>
    <n v="325"/>
    <n v="120"/>
    <n v="312"/>
    <n v="126"/>
    <n v="34.218299999999999"/>
    <n v="35.9756"/>
    <n v="35.690199999999997"/>
    <n v="36.923099999999998"/>
    <n v="40.384599999999999"/>
    <n v="18.91"/>
  </r>
  <r>
    <s v="2683-01-020"/>
    <s v="GREENBUSH-MIDDLE RIVER"/>
    <s v="GREENBUSH-MIDDLE RIVER SENIOR HIGH"/>
    <x v="2"/>
    <s v="OUT STATE"/>
    <s v="NO"/>
    <s v="09-12"/>
    <n v="160"/>
    <n v="49"/>
    <n v="149"/>
    <n v="53"/>
    <n v="145"/>
    <n v="47"/>
    <n v="139"/>
    <n v="44"/>
    <n v="134"/>
    <n v="47"/>
    <n v="30.625"/>
    <n v="35.570500000000003"/>
    <n v="32.413800000000002"/>
    <n v="31.654699999999998"/>
    <n v="35.074599999999997"/>
    <n v="2.99"/>
  </r>
  <r>
    <s v="4163-07-010"/>
    <s v="LEARNING FOR LEADERSHIP CHARTER"/>
    <s v="LEARNING FOR LEADERSHIP CHARTER"/>
    <x v="5"/>
    <s v="CORE CITIES"/>
    <s v="yes"/>
    <s v="KG-12"/>
    <n v="195"/>
    <n v="180"/>
    <n v="206"/>
    <n v="178"/>
    <n v="233"/>
    <n v="202"/>
    <n v="249"/>
    <n v="199"/>
    <n v="240"/>
    <n v="200"/>
    <n v="92.307699999999997"/>
    <n v="86.407799999999995"/>
    <n v="86.695300000000003"/>
    <n v="79.919700000000006"/>
    <n v="83.333299999999994"/>
    <n v="88.33"/>
  </r>
  <r>
    <s v="2142-01-055"/>
    <s v="ST LOUIS COUNTY"/>
    <s v="NORTH WOODS SECONDARY"/>
    <x v="0"/>
    <s v="OUT STATE"/>
    <s v="NO"/>
    <s v="07-12"/>
    <n v="289"/>
    <n v="146"/>
    <n v="290"/>
    <n v="144"/>
    <n v="292"/>
    <n v="139"/>
    <n v="273"/>
    <n v="119"/>
    <n v="315"/>
    <n v="148"/>
    <n v="50.518999999999998"/>
    <n v="49.655200000000001"/>
    <n v="47.602699999999999"/>
    <n v="43.589700000000001"/>
    <n v="46.984099999999998"/>
    <n v="35.24"/>
  </r>
  <r>
    <s v="0271-01-446"/>
    <s v="BLOOMINGTON"/>
    <s v="INDIAN MOUNDS ELEMENTARY"/>
    <x v="3"/>
    <s v="SUBURBS"/>
    <s v="yes"/>
    <s v="KG-05"/>
    <n v="375"/>
    <n v="237"/>
    <n v="386"/>
    <n v="245"/>
    <n v="361"/>
    <n v="228"/>
    <n v="339"/>
    <n v="228"/>
    <n v="320"/>
    <n v="226"/>
    <n v="63.2"/>
    <n v="63.471499999999999"/>
    <n v="63.157899999999998"/>
    <n v="67.256600000000006"/>
    <n v="70.625"/>
    <n v="70.12"/>
  </r>
  <r>
    <s v="0271-01-448"/>
    <s v="BLOOMINGTON"/>
    <s v="OAK GROVE ELEMENTARY"/>
    <x v="3"/>
    <s v="SUBURBS"/>
    <s v="yes"/>
    <s v="KG-05"/>
    <n v="414"/>
    <n v="206"/>
    <n v="390"/>
    <n v="207"/>
    <n v="417"/>
    <n v="208"/>
    <n v="434"/>
    <n v="213"/>
    <n v="431"/>
    <n v="226"/>
    <n v="49.758499999999998"/>
    <n v="53.076900000000002"/>
    <n v="49.880099999999999"/>
    <n v="49.078299999999999"/>
    <n v="52.436199999999999"/>
    <n v="60.85"/>
  </r>
  <r>
    <s v="0199-01-578"/>
    <s v="INVER GROVE HEIGHTS"/>
    <s v="SALEM HILLS ELEMENTARY"/>
    <x v="3"/>
    <s v="SUBURBS"/>
    <s v="yes"/>
    <s v="KG-05"/>
    <n v="307"/>
    <n v="150"/>
    <n v="319"/>
    <n v="151"/>
    <n v="292"/>
    <n v="158"/>
    <n v="296"/>
    <n v="162"/>
    <n v="279"/>
    <n v="162"/>
    <n v="48.859900000000003"/>
    <n v="47.3354"/>
    <n v="54.1096"/>
    <n v="54.729700000000001"/>
    <n v="58.064500000000002"/>
    <n v="63.08"/>
  </r>
  <r>
    <s v="0011-01-417"/>
    <s v="ANOKA-HENNEPIN"/>
    <s v="SAND CREEK ELEMENTARY"/>
    <x v="3"/>
    <s v="SUBURBS"/>
    <s v="yes"/>
    <s v="KG-05"/>
    <n v="742"/>
    <n v="237"/>
    <n v="752"/>
    <n v="248"/>
    <n v="781"/>
    <n v="237"/>
    <n v="784"/>
    <n v="232"/>
    <n v="784"/>
    <n v="258"/>
    <n v="31.9407"/>
    <n v="32.978700000000003"/>
    <n v="30.345700000000001"/>
    <n v="29.591799999999999"/>
    <n v="32.908200000000001"/>
    <n v="27.68"/>
  </r>
  <r>
    <s v="0129-01-040"/>
    <s v="MONTEVIDEO"/>
    <s v="MONTEVIDEO SENIOR HIGH"/>
    <x v="2"/>
    <s v="OUT STATE"/>
    <s v="NO"/>
    <s v="08-12"/>
    <n v="508"/>
    <n v="167"/>
    <n v="504"/>
    <n v="165"/>
    <n v="468"/>
    <n v="144"/>
    <n v="473"/>
    <n v="166"/>
    <n v="474"/>
    <n v="182"/>
    <n v="32.874000000000002"/>
    <n v="32.738100000000003"/>
    <n v="30.769200000000001"/>
    <n v="35.095100000000002"/>
    <n v="38.396599999999999"/>
    <n v="21.31"/>
  </r>
  <r>
    <s v="0861-01-004"/>
    <s v="WINONA AREA"/>
    <s v="MADISON ELEMENTARY"/>
    <x v="3"/>
    <s v="OUT STATE"/>
    <s v="NO"/>
    <s v="KG-04"/>
    <n v="185"/>
    <n v="58"/>
    <n v="178"/>
    <n v="58"/>
    <n v="190"/>
    <n v="64"/>
    <n v="192"/>
    <n v="78"/>
    <n v="189"/>
    <n v="83"/>
    <n v="31.351400000000002"/>
    <n v="32.584299999999999"/>
    <n v="33.684199999999997"/>
    <n v="40.625"/>
    <n v="43.915300000000002"/>
    <n v="23.81"/>
  </r>
  <r>
    <s v="0593-01-010"/>
    <s v="CROOKSTON"/>
    <s v="WASHINGTON ELEMENTARY"/>
    <x v="3"/>
    <s v="OUT STATE"/>
    <s v="NO"/>
    <s v="KG-01"/>
    <n v="199"/>
    <n v="117"/>
    <n v="208"/>
    <n v="131"/>
    <n v="195"/>
    <n v="106"/>
    <n v="175"/>
    <n v="95"/>
    <n v="165"/>
    <n v="95"/>
    <n v="58.793999999999997"/>
    <n v="62.980800000000002"/>
    <n v="54.359000000000002"/>
    <n v="54.285699999999999"/>
    <n v="57.575800000000001"/>
    <n v="35.76"/>
  </r>
  <r>
    <s v="0595-01-110"/>
    <s v="EAST GRAND FORKS"/>
    <s v="SOUTH POINT ELEMENTARY"/>
    <x v="3"/>
    <s v="OUT STATE"/>
    <s v="NO"/>
    <s v="03-05"/>
    <n v="398"/>
    <n v="124"/>
    <n v="402"/>
    <n v="141"/>
    <n v="391"/>
    <n v="150"/>
    <n v="416"/>
    <n v="142"/>
    <n v="441"/>
    <n v="165"/>
    <n v="31.155799999999999"/>
    <n v="35.074599999999997"/>
    <n v="38.363199999999999"/>
    <n v="34.134599999999999"/>
    <n v="37.414999999999999"/>
    <n v="23.36"/>
  </r>
  <r>
    <s v="0659-01-003"/>
    <s v="NORTHFIELD"/>
    <s v="GREENVALE PARK ELEMENTARY"/>
    <x v="3"/>
    <s v="OUT STATE"/>
    <s v="NO"/>
    <s v="KG-05"/>
    <n v="502"/>
    <n v="212"/>
    <n v="475"/>
    <n v="200"/>
    <n v="479"/>
    <n v="221"/>
    <n v="498"/>
    <n v="221"/>
    <n v="512"/>
    <n v="244"/>
    <n v="42.231099999999998"/>
    <n v="42.1053"/>
    <n v="46.137799999999999"/>
    <n v="44.377499999999998"/>
    <n v="47.656300000000002"/>
    <n v="37.89"/>
  </r>
  <r>
    <s v="0861-01-002"/>
    <s v="WINONA AREA"/>
    <s v="JEFFERSON ELEMENTARY"/>
    <x v="3"/>
    <s v="OUT STATE"/>
    <s v="NO"/>
    <s v="KG-04"/>
    <n v="306"/>
    <n v="127"/>
    <n v="323"/>
    <n v="129"/>
    <n v="370"/>
    <n v="140"/>
    <n v="331"/>
    <n v="142"/>
    <n v="327"/>
    <n v="151"/>
    <n v="41.503300000000003"/>
    <n v="39.938099999999999"/>
    <n v="37.837800000000001"/>
    <n v="42.900300000000001"/>
    <n v="46.177399999999999"/>
    <n v="28.44"/>
  </r>
  <r>
    <s v="0721-01-521"/>
    <s v="NEW PRAGUE AREA"/>
    <s v="EAGLE VIEW ELEMENTARY"/>
    <x v="3"/>
    <s v="SUBURBS"/>
    <s v="yes"/>
    <s v="KG-05"/>
    <n v="517"/>
    <n v="56"/>
    <n v="504"/>
    <n v="55"/>
    <n v="513"/>
    <n v="37"/>
    <n v="512"/>
    <n v="26"/>
    <n v="563"/>
    <n v="47"/>
    <n v="10.8317"/>
    <n v="10.912699999999999"/>
    <n v="7.2125000000000004"/>
    <n v="5.0781000000000001"/>
    <n v="8.3481000000000005"/>
    <n v="7.46"/>
  </r>
  <r>
    <s v="4106-07-010"/>
    <s v="TREKNORTH HIGH"/>
    <s v="TREKNORTH HIGH"/>
    <x v="2"/>
    <s v="OUT STATE"/>
    <s v="NO"/>
    <s v="09-12"/>
    <n v="186"/>
    <n v="83"/>
    <n v="169"/>
    <n v="84"/>
    <n v="139"/>
    <n v="67"/>
    <n v="133"/>
    <n v="69"/>
    <n v="136"/>
    <n v="75"/>
    <n v="44.623699999999999"/>
    <n v="49.704099999999997"/>
    <n v="48.2014"/>
    <n v="51.8797"/>
    <n v="55.147100000000002"/>
    <n v="57.35"/>
  </r>
  <r>
    <s v="0624-01-824"/>
    <s v="WHITE BEAR LAKE"/>
    <s v="ONEKA ELEMENTARY"/>
    <x v="3"/>
    <s v="SUBURBS"/>
    <s v="yes"/>
    <s v="02-05"/>
    <n v="510"/>
    <n v="105"/>
    <n v="553"/>
    <n v="99"/>
    <n v="558"/>
    <n v="89"/>
    <n v="571"/>
    <n v="86"/>
    <n v="640"/>
    <n v="117"/>
    <n v="20.588200000000001"/>
    <n v="17.9024"/>
    <n v="15.9498"/>
    <n v="15.061299999999999"/>
    <n v="18.281300000000002"/>
    <n v="14.38"/>
  </r>
  <r>
    <s v="0742-01-028"/>
    <s v="ST CLOUD"/>
    <s v="LINCOLN ELEMENTARY"/>
    <x v="3"/>
    <s v="OUT STATE"/>
    <s v="NO"/>
    <s v="KG-05"/>
    <n v="386"/>
    <n v="319"/>
    <n v="394"/>
    <n v="322"/>
    <n v="379"/>
    <n v="324"/>
    <n v="369"/>
    <n v="316"/>
    <n v="332"/>
    <n v="295"/>
    <n v="82.642499999999998"/>
    <n v="81.725899999999996"/>
    <n v="85.488100000000003"/>
    <n v="85.636899999999997"/>
    <n v="88.855400000000003"/>
    <n v="72.89"/>
  </r>
  <r>
    <s v="0861-01-015"/>
    <s v="WINONA AREA"/>
    <s v="GOODVIEW ELEMENTARY"/>
    <x v="3"/>
    <s v="OUT STATE"/>
    <s v="NO"/>
    <s v="KG-04"/>
    <n v="191"/>
    <n v="88"/>
    <n v="199"/>
    <n v="97"/>
    <n v="186"/>
    <n v="90"/>
    <n v="171"/>
    <n v="80"/>
    <n v="172"/>
    <n v="86"/>
    <n v="46.073300000000003"/>
    <n v="48.743699999999997"/>
    <n v="48.387099999999997"/>
    <n v="46.7836"/>
    <n v="50"/>
    <n v="12.21"/>
  </r>
  <r>
    <s v="0014-01-550"/>
    <s v="FRIDLEY"/>
    <s v="STEVENSON ELEMENTARY"/>
    <x v="3"/>
    <s v="SUBURBS"/>
    <s v="yes"/>
    <s v="KG-04"/>
    <n v="533"/>
    <n v="359"/>
    <n v="565"/>
    <n v="388"/>
    <n v="566"/>
    <n v="395"/>
    <n v="544"/>
    <n v="384"/>
    <n v="542"/>
    <n v="400"/>
    <n v="67.354600000000005"/>
    <n v="68.672600000000003"/>
    <n v="69.787999999999997"/>
    <n v="70.588200000000001"/>
    <n v="73.800700000000006"/>
    <n v="61.58"/>
  </r>
  <r>
    <s v="0286-01-012"/>
    <s v="BROOKLYN CENTER"/>
    <s v="BROOKLYN CENTER SECONDARY"/>
    <x v="0"/>
    <s v="SUBURBS"/>
    <s v="yes"/>
    <s v="06-12"/>
    <n v="741"/>
    <n v="591"/>
    <n v="816"/>
    <n v="670"/>
    <n v="910"/>
    <n v="735"/>
    <n v="973"/>
    <n v="769"/>
    <n v="918"/>
    <n v="755"/>
    <n v="79.757099999999994"/>
    <n v="82.107799999999997"/>
    <n v="80.769199999999998"/>
    <n v="79.033900000000003"/>
    <n v="82.244"/>
    <n v="88.67"/>
  </r>
  <r>
    <s v="0465-01-030"/>
    <s v="LITCHFIELD"/>
    <s v="LITCHFIELD MIDDLE"/>
    <x v="4"/>
    <s v="OUT STATE"/>
    <s v="NO"/>
    <s v="05-08"/>
    <n v="379"/>
    <n v="154"/>
    <n v="366"/>
    <n v="150"/>
    <n v="384"/>
    <n v="147"/>
    <n v="489"/>
    <n v="192"/>
    <n v="478"/>
    <n v="203"/>
    <n v="40.633200000000002"/>
    <n v="40.983600000000003"/>
    <n v="38.281300000000002"/>
    <n v="39.263800000000003"/>
    <n v="42.468600000000002"/>
    <n v="13.18"/>
  </r>
  <r>
    <s v="0279-01-671"/>
    <s v="OSSEO"/>
    <s v="BIRCH GROVE SCHOOL FOR THE ARTS"/>
    <x v="3"/>
    <s v="SUBURBS"/>
    <s v="yes"/>
    <s v="KG-05"/>
    <n v="552"/>
    <n v="332"/>
    <n v="556"/>
    <n v="322"/>
    <n v="561"/>
    <n v="343"/>
    <n v="457"/>
    <n v="280"/>
    <n v="436"/>
    <n v="281"/>
    <n v="60.1449"/>
    <n v="57.913699999999999"/>
    <n v="61.140799999999999"/>
    <n v="61.269100000000002"/>
    <n v="64.4495"/>
    <n v="77.42"/>
  </r>
  <r>
    <s v="0191-01-482"/>
    <s v="BURNSVILLE"/>
    <s v="GIDEON POND ELEMENTARY"/>
    <x v="3"/>
    <s v="SUBURBS"/>
    <s v="yes"/>
    <s v="KG-06"/>
    <n v="431"/>
    <n v="196"/>
    <n v="433"/>
    <n v="219"/>
    <n v="423"/>
    <n v="232"/>
    <n v="455"/>
    <n v="256"/>
    <n v="414"/>
    <n v="246"/>
    <n v="45.4756"/>
    <n v="50.577399999999997"/>
    <n v="54.846299999999999"/>
    <n v="56.2637"/>
    <n v="59.420299999999997"/>
    <n v="61.35"/>
  </r>
  <r>
    <s v="0299-01-032"/>
    <s v="CALEDONIA"/>
    <s v="CALEDONIA SENIOR HIGH"/>
    <x v="2"/>
    <s v="OUT STATE"/>
    <s v="NO"/>
    <s v="09-12"/>
    <n v="264"/>
    <n v="57"/>
    <n v="240"/>
    <n v="47"/>
    <n v="234"/>
    <n v="42"/>
    <n v="228"/>
    <n v="39"/>
    <n v="232"/>
    <n v="47"/>
    <n v="21.590900000000001"/>
    <n v="19.583300000000001"/>
    <n v="17.948699999999999"/>
    <n v="17.1053"/>
    <n v="20.258600000000001"/>
    <n v="3.02"/>
  </r>
  <r>
    <s v="2908-01-001"/>
    <s v="BRANDON-EVANSVILLE"/>
    <s v="BRANDON ELEMENTARY"/>
    <x v="3"/>
    <s v="OUT STATE"/>
    <s v="NO"/>
    <s v="PK-03"/>
    <n v="0"/>
    <n v="0"/>
    <n v="145"/>
    <n v="57"/>
    <n v="149"/>
    <n v="53"/>
    <n v="157"/>
    <n v="50"/>
    <n v="160"/>
    <n v="56"/>
    <m/>
    <n v="39.310299999999998"/>
    <n v="35.570500000000003"/>
    <n v="31.847100000000001"/>
    <n v="35"/>
    <n v="6.25"/>
  </r>
  <r>
    <s v="0728-01-200"/>
    <s v="ELK RIVER"/>
    <s v="ZIMMERMAN ELEMENTARY"/>
    <x v="3"/>
    <s v="OUT STATE"/>
    <s v="NO"/>
    <s v="KG-02"/>
    <n v="602"/>
    <n v="183"/>
    <n v="601"/>
    <n v="183"/>
    <n v="548"/>
    <n v="129"/>
    <n v="537"/>
    <n v="135"/>
    <n v="520"/>
    <n v="147"/>
    <n v="30.398700000000002"/>
    <n v="30.449300000000001"/>
    <n v="23.540099999999999"/>
    <n v="25.139700000000001"/>
    <n v="28.269200000000001"/>
    <n v="7.31"/>
  </r>
  <r>
    <s v="4081-07-010"/>
    <s v="DISCOVERY SCHOOL FARIBAULT"/>
    <s v="DISCOVERY SCHOOL FARIBAULT"/>
    <x v="0"/>
    <s v="OUT STATE"/>
    <s v="NO"/>
    <s v="07-12"/>
    <n v="51"/>
    <n v="36"/>
    <n v="52"/>
    <n v="35"/>
    <n v="55"/>
    <n v="39"/>
    <n v="48"/>
    <n v="30"/>
    <n v="64"/>
    <n v="42"/>
    <n v="70.588200000000001"/>
    <n v="67.307699999999997"/>
    <n v="70.909099999999995"/>
    <n v="62.5"/>
    <n v="65.625"/>
    <n v="25"/>
  </r>
  <r>
    <s v="0347-01-300"/>
    <s v="WILLMAR"/>
    <s v="WILLMAR SENIOR HIGH"/>
    <x v="2"/>
    <s v="OUT STATE"/>
    <s v="NO"/>
    <s v="09-12"/>
    <n v="1185"/>
    <n v="529"/>
    <n v="1166"/>
    <n v="514"/>
    <n v="1145"/>
    <n v="544"/>
    <n v="1199"/>
    <n v="601"/>
    <n v="1219"/>
    <n v="649"/>
    <n v="44.641399999999997"/>
    <n v="44.082299999999996"/>
    <n v="47.510899999999999"/>
    <n v="50.125100000000003"/>
    <n v="53.240400000000001"/>
    <n v="48.73"/>
  </r>
  <r>
    <s v="0415-01-010"/>
    <s v="LYND"/>
    <s v="LYND ELEMENTARY"/>
    <x v="3"/>
    <s v="OUT STATE"/>
    <s v="NO"/>
    <s v="PK-04"/>
    <n v="114"/>
    <n v="77"/>
    <n v="131"/>
    <n v="93"/>
    <n v="101"/>
    <n v="69"/>
    <n v="96"/>
    <n v="66"/>
    <n v="103"/>
    <n v="74"/>
    <n v="67.543899999999994"/>
    <n v="70.992400000000004"/>
    <n v="68.316800000000001"/>
    <n v="68.75"/>
    <n v="71.844700000000003"/>
    <n v="41.94"/>
  </r>
  <r>
    <s v="0413-01-002"/>
    <s v="MARSHALL"/>
    <s v="PARK SIDE ELEMENTARY"/>
    <x v="3"/>
    <s v="OUT STATE"/>
    <s v="NO"/>
    <s v="PK-02"/>
    <n v="522"/>
    <n v="238"/>
    <n v="542"/>
    <n v="258"/>
    <n v="545"/>
    <n v="276"/>
    <n v="570"/>
    <n v="301"/>
    <n v="551"/>
    <n v="308"/>
    <n v="45.593899999999998"/>
    <n v="47.601500000000001"/>
    <n v="50.642200000000003"/>
    <n v="52.807000000000002"/>
    <n v="55.898400000000002"/>
    <n v="43.58"/>
  </r>
  <r>
    <s v="0742-01-059"/>
    <s v="ST CLOUD"/>
    <s v="TECHNICAL SENIOR HIGH"/>
    <x v="2"/>
    <s v="OUT STATE"/>
    <s v="NO"/>
    <s v="09-12"/>
    <n v="1362"/>
    <n v="479"/>
    <n v="1402"/>
    <n v="534"/>
    <n v="1425"/>
    <n v="612"/>
    <n v="1427"/>
    <n v="669"/>
    <n v="1493"/>
    <n v="746"/>
    <n v="35.168900000000001"/>
    <n v="38.0884"/>
    <n v="42.947400000000002"/>
    <n v="46.881599999999999"/>
    <n v="49.966500000000003"/>
    <n v="44.94"/>
  </r>
  <r>
    <s v="0622-01-055"/>
    <s v="NORTH ST PAUL-MAPLEWOOD OAKDALE"/>
    <s v="JOHN GLENN MIDDLE"/>
    <x v="4"/>
    <s v="SUBURBS"/>
    <s v="yes"/>
    <s v="06-08"/>
    <n v="728"/>
    <n v="421"/>
    <n v="759"/>
    <n v="464"/>
    <n v="792"/>
    <n v="513"/>
    <n v="789"/>
    <n v="536"/>
    <n v="766"/>
    <n v="544"/>
    <n v="57.829700000000003"/>
    <n v="61.133099999999999"/>
    <n v="64.7727"/>
    <n v="67.934100000000001"/>
    <n v="71.018299999999996"/>
    <n v="69.97"/>
  </r>
  <r>
    <s v="0834-01-793"/>
    <s v="STILLWATER AREA"/>
    <s v="STONEBRIDGE ELEMENTARY"/>
    <x v="3"/>
    <s v="SUBURBS"/>
    <s v="yes"/>
    <s v="KG-06"/>
    <n v="491"/>
    <n v="58"/>
    <n v="488"/>
    <n v="49"/>
    <n v="476"/>
    <n v="55"/>
    <n v="452"/>
    <n v="41"/>
    <n v="469"/>
    <n v="57"/>
    <n v="11.8126"/>
    <n v="10.041"/>
    <n v="11.554600000000001"/>
    <n v="9.0708000000000002"/>
    <n v="12.153499999999999"/>
    <n v="9.81"/>
  </r>
  <r>
    <s v="0239-01-001"/>
    <s v="RUSHFORD-PETERSON"/>
    <s v="RUSHFORD-PETERSON ELEMENTARY"/>
    <x v="3"/>
    <s v="OUT STATE"/>
    <s v="NO"/>
    <s v="PK-05"/>
    <n v="295"/>
    <n v="134"/>
    <n v="292"/>
    <n v="136"/>
    <n v="297"/>
    <n v="118"/>
    <n v="304"/>
    <n v="102"/>
    <n v="303"/>
    <n v="111"/>
    <n v="45.423699999999997"/>
    <n v="46.575299999999999"/>
    <n v="39.730600000000003"/>
    <n v="33.552599999999998"/>
    <n v="36.633699999999997"/>
    <n v="2.2799999999999998"/>
  </r>
  <r>
    <s v="0111-01-839"/>
    <s v="WATERTOWN-MAYER"/>
    <s v="WATERTOWN-MAYER ELEMENTARY"/>
    <x v="3"/>
    <s v="SUBURBS"/>
    <s v="yes"/>
    <s v="01-05"/>
    <n v="626"/>
    <n v="159"/>
    <n v="588"/>
    <n v="145"/>
    <n v="584"/>
    <n v="146"/>
    <n v="589"/>
    <n v="134"/>
    <n v="604"/>
    <n v="156"/>
    <n v="25.3994"/>
    <n v="24.6599"/>
    <n v="25"/>
    <n v="22.750399999999999"/>
    <n v="25.8278"/>
    <n v="7.12"/>
  </r>
  <r>
    <s v="0831-01-631"/>
    <s v="FOREST LAKE"/>
    <s v="WYOMING ELEMENTARY"/>
    <x v="3"/>
    <s v="SUBURBS"/>
    <s v="yes"/>
    <s v="KG-06"/>
    <n v="633"/>
    <n v="155"/>
    <n v="643"/>
    <n v="143"/>
    <n v="627"/>
    <n v="125"/>
    <n v="583"/>
    <n v="108"/>
    <n v="588"/>
    <n v="127"/>
    <n v="24.486599999999999"/>
    <n v="22.2395"/>
    <n v="19.936199999999999"/>
    <n v="18.524899999999999"/>
    <n v="21.598600000000001"/>
    <n v="7.99"/>
  </r>
  <r>
    <s v="0625-01-220"/>
    <s v="ST PAUL"/>
    <s v="HIGHLAND PARK SENIOR HIGH"/>
    <x v="2"/>
    <s v="CORE CITIES"/>
    <s v="yes"/>
    <s v="09-12"/>
    <n v="1260"/>
    <n v="628"/>
    <n v="1195"/>
    <n v="556"/>
    <n v="1218"/>
    <n v="550"/>
    <n v="1267"/>
    <n v="551"/>
    <n v="1274"/>
    <n v="593"/>
    <n v="49.841299999999997"/>
    <n v="46.527200000000001"/>
    <n v="45.155999999999999"/>
    <n v="43.488599999999998"/>
    <n v="46.546300000000002"/>
    <n v="60.75"/>
  </r>
  <r>
    <s v="0833-01-040"/>
    <s v="SOUTH WASHINGTON COUNTY"/>
    <s v="PINE HILL ELEMENTARY"/>
    <x v="3"/>
    <s v="SUBURBS"/>
    <s v="yes"/>
    <s v="KG-05"/>
    <n v="355"/>
    <n v="104"/>
    <n v="350"/>
    <n v="80"/>
    <n v="383"/>
    <n v="111"/>
    <n v="405"/>
    <n v="122"/>
    <n v="413"/>
    <n v="137"/>
    <n v="29.2958"/>
    <n v="22.857099999999999"/>
    <n v="28.9817"/>
    <n v="30.1235"/>
    <n v="33.171900000000001"/>
    <n v="32.69"/>
  </r>
  <r>
    <s v="0740-01-020"/>
    <s v="MELROSE"/>
    <s v="MELROSE MIDDLE"/>
    <x v="4"/>
    <s v="OUT STATE"/>
    <s v="NO"/>
    <s v="06-08"/>
    <n v="368"/>
    <n v="139"/>
    <n v="365"/>
    <n v="147"/>
    <n v="360"/>
    <n v="143"/>
    <n v="344"/>
    <n v="136"/>
    <n v="310"/>
    <n v="132"/>
    <n v="37.771700000000003"/>
    <n v="40.274000000000001"/>
    <n v="39.722200000000001"/>
    <n v="39.5349"/>
    <n v="42.580599999999997"/>
    <n v="25.48"/>
  </r>
  <r>
    <s v="0473-01-020"/>
    <s v="ISLE"/>
    <s v="ISLE SECONDARY"/>
    <x v="0"/>
    <s v="OUT STATE"/>
    <s v="NO"/>
    <s v="07-12"/>
    <n v="218"/>
    <n v="82"/>
    <n v="212"/>
    <n v="93"/>
    <n v="189"/>
    <n v="89"/>
    <n v="204"/>
    <n v="89"/>
    <n v="210"/>
    <n v="98"/>
    <n v="37.614699999999999"/>
    <n v="43.867899999999999"/>
    <n v="47.0899"/>
    <n v="43.627499999999998"/>
    <n v="46.666699999999999"/>
    <n v="14.29"/>
  </r>
  <r>
    <s v="4204-07-010"/>
    <s v="ROCHESTER STEM ACADEMY"/>
    <s v="ROCHESTER STEM ACADEMY"/>
    <x v="2"/>
    <s v="OUT STATE"/>
    <s v="NO"/>
    <s v="09-12"/>
    <n v="59"/>
    <n v="58"/>
    <n v="76"/>
    <n v="73"/>
    <n v="80"/>
    <n v="76"/>
    <n v="92"/>
    <n v="84"/>
    <n v="106"/>
    <n v="100"/>
    <n v="98.305099999999996"/>
    <n v="96.052599999999998"/>
    <n v="95"/>
    <n v="91.304299999999998"/>
    <n v="94.339600000000004"/>
    <n v="100"/>
  </r>
  <r>
    <s v="0477-01-010"/>
    <s v="PRINCETON"/>
    <s v="NORTH ELEMENTARY"/>
    <x v="3"/>
    <s v="OUT STATE"/>
    <s v="NO"/>
    <s v="03-05"/>
    <n v="745"/>
    <n v="236"/>
    <n v="698"/>
    <n v="240"/>
    <n v="709"/>
    <n v="232"/>
    <n v="744"/>
    <n v="247"/>
    <n v="748"/>
    <n v="271"/>
    <n v="31.677900000000001"/>
    <n v="34.384"/>
    <n v="32.722099999999998"/>
    <n v="33.198900000000002"/>
    <n v="36.229900000000001"/>
    <n v="5.35"/>
  </r>
  <r>
    <s v="0621-01-066"/>
    <s v="MOUNDS VIEW"/>
    <s v="EDGEWOOD MIDDLE"/>
    <x v="4"/>
    <s v="SUBURBS"/>
    <s v="yes"/>
    <s v="06-08"/>
    <n v="554"/>
    <n v="263"/>
    <n v="599"/>
    <n v="267"/>
    <n v="598"/>
    <n v="267"/>
    <n v="655"/>
    <n v="296"/>
    <n v="695"/>
    <n v="335"/>
    <n v="47.472900000000003"/>
    <n v="44.574300000000001"/>
    <n v="44.648800000000001"/>
    <n v="45.190800000000003"/>
    <n v="48.2014"/>
    <n v="45.61"/>
  </r>
  <r>
    <s v="0656-01-045"/>
    <s v="FARIBAULT"/>
    <s v="ROOSEVELT ELEMENTARY"/>
    <x v="3"/>
    <s v="OUT STATE"/>
    <s v="NO"/>
    <s v="KG-05"/>
    <n v="559"/>
    <n v="369"/>
    <n v="533"/>
    <n v="351"/>
    <n v="510"/>
    <n v="353"/>
    <n v="502"/>
    <n v="336"/>
    <n v="489"/>
    <n v="342"/>
    <n v="66.0107"/>
    <n v="65.853700000000003"/>
    <n v="69.215699999999998"/>
    <n v="66.932299999999998"/>
    <n v="69.938699999999997"/>
    <n v="55.62"/>
  </r>
  <r>
    <s v="2895-01-112"/>
    <s v="JACKSON COUNTY CENTRAL"/>
    <s v="RIVERSIDE ELEMENTARY"/>
    <x v="3"/>
    <s v="OUT STATE"/>
    <s v="NO"/>
    <s v="PK-05"/>
    <n v="385"/>
    <n v="152"/>
    <n v="386"/>
    <n v="157"/>
    <n v="372"/>
    <n v="151"/>
    <n v="380"/>
    <n v="160"/>
    <n v="386"/>
    <n v="174"/>
    <n v="39.480499999999999"/>
    <n v="40.6736"/>
    <n v="40.5914"/>
    <n v="42.1053"/>
    <n v="45.0777"/>
    <n v="16.54"/>
  </r>
  <r>
    <s v="0698-01-020"/>
    <s v="FLOODWOOD"/>
    <s v="FLOODWOOD SECONDARY"/>
    <x v="0"/>
    <s v="OUT STATE"/>
    <s v="NO"/>
    <s v="07-12"/>
    <n v="139"/>
    <n v="63"/>
    <n v="138"/>
    <n v="46"/>
    <n v="134"/>
    <n v="56"/>
    <n v="129"/>
    <n v="48"/>
    <n v="117"/>
    <n v="47"/>
    <n v="45.323700000000002"/>
    <n v="33.333300000000001"/>
    <n v="41.790999999999997"/>
    <n v="37.209299999999999"/>
    <n v="40.170900000000003"/>
    <n v="10.26"/>
  </r>
  <r>
    <s v="0624-01-836"/>
    <s v="WHITE BEAR LAKE"/>
    <s v="WILLOW LANE ELEMENTARY"/>
    <x v="3"/>
    <s v="SUBURBS"/>
    <s v="yes"/>
    <s v="KG-05"/>
    <n v="381"/>
    <n v="222"/>
    <n v="402"/>
    <n v="230"/>
    <n v="390"/>
    <n v="233"/>
    <n v="367"/>
    <n v="228"/>
    <n v="398"/>
    <n v="259"/>
    <n v="58.267699999999998"/>
    <n v="57.213900000000002"/>
    <n v="59.743600000000001"/>
    <n v="62.125300000000003"/>
    <n v="65.075400000000002"/>
    <n v="58.79"/>
  </r>
  <r>
    <s v="0625-01-464"/>
    <s v="ST PAUL"/>
    <s v="FROST LAKE ELEMENTARY"/>
    <x v="3"/>
    <s v="CORE CITIES"/>
    <s v="yes"/>
    <s v="KG-05"/>
    <n v="550"/>
    <n v="483"/>
    <n v="509"/>
    <n v="449"/>
    <n v="525"/>
    <n v="461"/>
    <n v="528"/>
    <n v="455"/>
    <n v="542"/>
    <n v="483"/>
    <n v="87.818200000000004"/>
    <n v="88.212199999999996"/>
    <n v="87.8095"/>
    <n v="86.174199999999999"/>
    <n v="89.114400000000003"/>
    <n v="91.7"/>
  </r>
  <r>
    <s v="2805-01-002"/>
    <s v="ZUMBROTA-MAZEPPA"/>
    <s v="ZUMBROTA-MAZEPPA SENIOR HIGH"/>
    <x v="2"/>
    <s v="OUT STATE"/>
    <s v="NO"/>
    <s v="09-12"/>
    <n v="338"/>
    <n v="66"/>
    <n v="322"/>
    <n v="64"/>
    <n v="336"/>
    <n v="60"/>
    <n v="333"/>
    <n v="59"/>
    <n v="339"/>
    <n v="70"/>
    <n v="19.526599999999998"/>
    <n v="19.875800000000002"/>
    <n v="17.857099999999999"/>
    <n v="17.717700000000001"/>
    <n v="20.649000000000001"/>
    <n v="8.85"/>
  </r>
  <r>
    <s v="0271-01-461"/>
    <s v="BLOOMINGTON"/>
    <s v="WESTWOOD ELEMENTARY"/>
    <x v="3"/>
    <s v="SUBURBS"/>
    <s v="yes"/>
    <s v="KG-05"/>
    <n v="415"/>
    <n v="161"/>
    <n v="432"/>
    <n v="182"/>
    <n v="437"/>
    <n v="172"/>
    <n v="425"/>
    <n v="167"/>
    <n v="405"/>
    <n v="171"/>
    <n v="38.795200000000001"/>
    <n v="42.129600000000003"/>
    <n v="39.359299999999998"/>
    <n v="39.2941"/>
    <n v="42.222200000000001"/>
    <n v="41.48"/>
  </r>
  <r>
    <s v="0112-01-507"/>
    <s v="EASTERN CARVER COUNTY"/>
    <s v="EAST UNION ELEMENTARY"/>
    <x v="3"/>
    <s v="SUBURBS"/>
    <s v="yes"/>
    <s v="KG-05"/>
    <n v="202"/>
    <n v="15"/>
    <n v="167"/>
    <n v="17"/>
    <n v="163"/>
    <n v="20"/>
    <n v="148"/>
    <n v="21"/>
    <n v="164"/>
    <n v="28"/>
    <n v="7.4257"/>
    <n v="10.179600000000001"/>
    <n v="12.2699"/>
    <n v="14.1892"/>
    <n v="17.0732"/>
    <n v="17.07"/>
  </r>
  <r>
    <s v="0194-01-104"/>
    <s v="LAKEVILLE"/>
    <s v="KENWOOD TRAIL MIDDLE"/>
    <x v="4"/>
    <s v="SUBURBS"/>
    <s v="yes"/>
    <s v="06-08"/>
    <n v="710"/>
    <n v="129"/>
    <n v="695"/>
    <n v="137"/>
    <n v="688"/>
    <n v="120"/>
    <n v="723"/>
    <n v="127"/>
    <n v="724"/>
    <n v="148"/>
    <n v="18.169"/>
    <n v="19.712199999999999"/>
    <n v="17.4419"/>
    <n v="17.5657"/>
    <n v="20.442"/>
    <n v="26.66"/>
  </r>
  <r>
    <s v="2805-01-030"/>
    <s v="ZUMBROTA-MAZEPPA"/>
    <s v="ZUMBROTA-MAZEPPA PRIMARY"/>
    <x v="3"/>
    <s v="OUT STATE"/>
    <s v="NO"/>
    <s v="PK-02"/>
    <n v="0"/>
    <n v="0"/>
    <n v="283"/>
    <n v="58"/>
    <n v="268"/>
    <n v="63"/>
    <n v="280"/>
    <n v="61"/>
    <n v="276"/>
    <n v="68"/>
    <m/>
    <n v="20.494700000000002"/>
    <n v="23.5075"/>
    <n v="21.785699999999999"/>
    <n v="24.637699999999999"/>
    <n v="8.81"/>
  </r>
  <r>
    <s v="0196-01-718"/>
    <s v="ROSEMOUNT-APPLE VALLEY-EAGAN"/>
    <s v="PINEWOOD ELEMENTARY"/>
    <x v="3"/>
    <s v="SUBURBS"/>
    <s v="yes"/>
    <s v="KG-05"/>
    <n v="586"/>
    <n v="64"/>
    <n v="619"/>
    <n v="113"/>
    <n v="590"/>
    <n v="109"/>
    <n v="620"/>
    <n v="105"/>
    <n v="632"/>
    <n v="125"/>
    <n v="10.9215"/>
    <n v="18.255299999999998"/>
    <n v="18.474599999999999"/>
    <n v="16.935500000000001"/>
    <n v="19.778500000000001"/>
    <n v="30.38"/>
  </r>
  <r>
    <s v="0271-01-447"/>
    <s v="BLOOMINGTON"/>
    <s v="OLSON ELEMENTARY"/>
    <x v="3"/>
    <s v="SUBURBS"/>
    <s v="yes"/>
    <s v="KG-05"/>
    <n v="533"/>
    <n v="178"/>
    <n v="529"/>
    <n v="173"/>
    <n v="555"/>
    <n v="189"/>
    <n v="576"/>
    <n v="177"/>
    <n v="584"/>
    <n v="196"/>
    <n v="33.395899999999997"/>
    <n v="32.703200000000002"/>
    <n v="34.054099999999998"/>
    <n v="30.729199999999999"/>
    <n v="33.561599999999999"/>
    <n v="38.18"/>
  </r>
  <r>
    <s v="2180-01-010"/>
    <s v="M.A.C.C.R.A.Y."/>
    <s v="M.A.C.C.R.A.Y. EAST ELEMENTARY"/>
    <x v="3"/>
    <s v="OUT STATE"/>
    <s v="NO"/>
    <s v="KG-06"/>
    <n v="196"/>
    <n v="92"/>
    <n v="229"/>
    <n v="108"/>
    <n v="212"/>
    <n v="117"/>
    <n v="210"/>
    <n v="101"/>
    <n v="216"/>
    <n v="110"/>
    <n v="46.938800000000001"/>
    <n v="47.1616"/>
    <n v="55.188699999999997"/>
    <n v="48.095199999999998"/>
    <n v="50.925899999999999"/>
    <n v="12.04"/>
  </r>
  <r>
    <s v="2759-01-010"/>
    <s v="EAGLE VALLEY"/>
    <s v="EAGLE VALLEY ELEMENTARY"/>
    <x v="3"/>
    <s v="OUT STATE"/>
    <s v="NO"/>
    <s v="PK-06"/>
    <n v="158"/>
    <n v="98"/>
    <n v="159"/>
    <n v="96"/>
    <n v="165"/>
    <n v="90"/>
    <n v="143"/>
    <n v="68"/>
    <n v="137"/>
    <n v="69"/>
    <n v="62.025300000000001"/>
    <n v="60.377400000000002"/>
    <n v="54.545499999999997"/>
    <n v="47.552399999999999"/>
    <n v="50.365000000000002"/>
    <n v="15.11"/>
  </r>
  <r>
    <s v="0833-01-043"/>
    <s v="SOUTH WASHINGTON COUNTY"/>
    <s v="RED ROCK ELEMENTARY"/>
    <x v="3"/>
    <s v="SUBURBS"/>
    <s v="yes"/>
    <s v="KG-05"/>
    <n v="630"/>
    <n v="43"/>
    <n v="615"/>
    <n v="40"/>
    <n v="583"/>
    <n v="44"/>
    <n v="549"/>
    <n v="47"/>
    <n v="554"/>
    <n v="63"/>
    <n v="6.8254000000000001"/>
    <n v="6.5041000000000002"/>
    <n v="7.5472000000000001"/>
    <n v="8.5609999999999999"/>
    <n v="11.3718"/>
    <n v="29.6"/>
  </r>
  <r>
    <s v="2899-01-030"/>
    <s v="PLAINVIEW-ELGIN-MILLVILLE"/>
    <s v="PLAINVIEW-ELGIN-MILLVILLE JUNIOR"/>
    <x v="1"/>
    <s v="OUT STATE"/>
    <s v="NO"/>
    <s v="07-08"/>
    <n v="210"/>
    <n v="51"/>
    <n v="217"/>
    <n v="66"/>
    <n v="224"/>
    <n v="69"/>
    <n v="230"/>
    <n v="66"/>
    <n v="235"/>
    <n v="74"/>
    <n v="24.285699999999999"/>
    <n v="30.4147"/>
    <n v="30.803599999999999"/>
    <n v="28.695699999999999"/>
    <n v="31.4894"/>
    <n v="13.19"/>
  </r>
  <r>
    <s v="0309-01-080"/>
    <s v="PARK RAPIDS"/>
    <s v="PARK RAPIDS AREA CENTURY MIDDLE"/>
    <x v="4"/>
    <s v="OUT STATE"/>
    <s v="NO"/>
    <s v="05-08"/>
    <n v="467"/>
    <n v="228"/>
    <n v="378"/>
    <n v="177"/>
    <n v="335"/>
    <n v="157"/>
    <n v="342"/>
    <n v="156"/>
    <n v="405"/>
    <n v="196"/>
    <n v="48.822299999999998"/>
    <n v="46.825400000000002"/>
    <n v="46.865699999999997"/>
    <n v="45.613999999999997"/>
    <n v="48.395099999999999"/>
    <n v="11.85"/>
  </r>
  <r>
    <s v="4027-07-030"/>
    <s v="HIGHER GROUND ACADEMY"/>
    <s v="HIGHER GROUND SECONDARY ACADEMY"/>
    <x v="2"/>
    <s v="CORE CITIES"/>
    <s v="yes"/>
    <s v="09-12"/>
    <n v="0"/>
    <n v="0"/>
    <n v="125"/>
    <n v="115"/>
    <n v="127"/>
    <n v="120"/>
    <n v="131"/>
    <n v="122"/>
    <n v="171"/>
    <n v="164"/>
    <m/>
    <n v="92"/>
    <n v="94.488200000000006"/>
    <n v="93.129800000000003"/>
    <n v="95.906400000000005"/>
    <n v="98.83"/>
  </r>
  <r>
    <s v="0139-01-020"/>
    <s v="RUSH CITY"/>
    <s v="RUSH CITY SECONDARY"/>
    <x v="0"/>
    <s v="OUT STATE"/>
    <s v="NO"/>
    <s v="07-12"/>
    <n v="408"/>
    <n v="132"/>
    <n v="414"/>
    <n v="149"/>
    <n v="401"/>
    <n v="109"/>
    <n v="397"/>
    <n v="124"/>
    <n v="397"/>
    <n v="135"/>
    <n v="32.352899999999998"/>
    <n v="35.990299999999998"/>
    <n v="27.181999999999999"/>
    <n v="31.234300000000001"/>
    <n v="34.005000000000003"/>
    <n v="5.04"/>
  </r>
  <r>
    <s v="0720-01-861"/>
    <s v="SHAKOPEE"/>
    <s v="SUN PATH ELEMENTARY"/>
    <x v="3"/>
    <s v="SUBURBS"/>
    <s v="yes"/>
    <s v="KG-05"/>
    <n v="768"/>
    <n v="224"/>
    <n v="743"/>
    <n v="211"/>
    <n v="732"/>
    <n v="198"/>
    <n v="719"/>
    <n v="228"/>
    <n v="670"/>
    <n v="231"/>
    <n v="29.166699999999999"/>
    <n v="28.398399999999999"/>
    <n v="27.049199999999999"/>
    <n v="31.710699999999999"/>
    <n v="34.477600000000002"/>
    <n v="38.96"/>
  </r>
  <r>
    <s v="0181-01-004"/>
    <s v="BRAINERD"/>
    <s v="BAXTER ELEMENTARY"/>
    <x v="3"/>
    <s v="OUT STATE"/>
    <s v="NO"/>
    <s v="PK-04"/>
    <n v="510"/>
    <n v="137"/>
    <n v="494"/>
    <n v="143"/>
    <n v="499"/>
    <n v="147"/>
    <n v="496"/>
    <n v="149"/>
    <n v="464"/>
    <n v="152"/>
    <n v="26.8627"/>
    <n v="28.947399999999998"/>
    <n v="29.4589"/>
    <n v="30.040299999999998"/>
    <n v="32.758600000000001"/>
    <n v="8.06"/>
  </r>
  <r>
    <s v="0077-01-050"/>
    <s v="MANKATO"/>
    <s v="ROOSEVELT ELEMENTARY"/>
    <x v="3"/>
    <s v="OUT STATE"/>
    <s v="NO"/>
    <s v="KG-05"/>
    <n v="368"/>
    <n v="122"/>
    <n v="373"/>
    <n v="137"/>
    <n v="356"/>
    <n v="122"/>
    <n v="357"/>
    <n v="127"/>
    <n v="397"/>
    <n v="152"/>
    <n v="33.152200000000001"/>
    <n v="36.729199999999999"/>
    <n v="34.2697"/>
    <n v="35.574199999999998"/>
    <n v="38.287199999999999"/>
    <n v="22.42"/>
  </r>
  <r>
    <s v="4228-07-010"/>
    <s v="WOODBURY LEADERSHIP ACADEMY"/>
    <s v="WOODBURY LEADERSHIP ACADEMY"/>
    <x v="3"/>
    <s v="SUBURBS"/>
    <s v="yes"/>
    <s v="KG-07"/>
    <n v="0"/>
    <n v="0"/>
    <n v="0"/>
    <n v="0"/>
    <n v="195"/>
    <n v="11"/>
    <n v="295"/>
    <n v="23"/>
    <n v="238"/>
    <n v="25"/>
    <m/>
    <m/>
    <n v="5.641"/>
    <n v="7.7965999999999998"/>
    <n v="10.504200000000001"/>
    <n v="49.16"/>
  </r>
  <r>
    <s v="2142-01-010"/>
    <s v="ST LOUIS COUNTY"/>
    <s v="BABBITT ELEMENTARY"/>
    <x v="3"/>
    <s v="OUT STATE"/>
    <s v="NO"/>
    <s v="PK-06"/>
    <n v="139"/>
    <n v="54"/>
    <n v="138"/>
    <n v="64"/>
    <n v="126"/>
    <n v="50"/>
    <n v="124"/>
    <n v="57"/>
    <n v="113"/>
    <n v="55"/>
    <n v="38.8489"/>
    <n v="46.376800000000003"/>
    <n v="39.682499999999997"/>
    <n v="45.967700000000001"/>
    <n v="48.672600000000003"/>
    <n v="11.86"/>
  </r>
  <r>
    <s v="0001-03-260"/>
    <s v="MINNEAPOLIS"/>
    <s v="EMERSON ELEMENTARY"/>
    <x v="3"/>
    <s v="CORE CITIES"/>
    <s v="yes"/>
    <s v="KG-05"/>
    <n v="454"/>
    <n v="360"/>
    <n v="522"/>
    <n v="428"/>
    <n v="512"/>
    <n v="426"/>
    <n v="511"/>
    <n v="405"/>
    <n v="521"/>
    <n v="427"/>
    <n v="79.295199999999994"/>
    <n v="81.9923"/>
    <n v="83.203100000000006"/>
    <n v="79.256399999999999"/>
    <n v="81.957800000000006"/>
    <n v="84.79"/>
  </r>
  <r>
    <s v="0378-01-010"/>
    <s v="DAWSON-BOYD"/>
    <s v="STEVENS ELEMENTARY"/>
    <x v="3"/>
    <s v="OUT STATE"/>
    <s v="NO"/>
    <s v="PK-06"/>
    <n v="258"/>
    <n v="122"/>
    <n v="260"/>
    <n v="124"/>
    <n v="255"/>
    <n v="107"/>
    <n v="265"/>
    <n v="96"/>
    <n v="283"/>
    <n v="110"/>
    <n v="47.286799999999999"/>
    <n v="47.692300000000003"/>
    <n v="41.960799999999999"/>
    <n v="36.226399999999998"/>
    <n v="38.869300000000003"/>
    <n v="13.56"/>
  </r>
  <r>
    <s v="0001-03-134"/>
    <s v="MINNEAPOLIS"/>
    <s v="LK NOKOMIS COMM-KEEWAYDIN CAMPUS"/>
    <x v="3"/>
    <s v="CORE CITIES"/>
    <s v="yes"/>
    <s v="03-08"/>
    <n v="292"/>
    <n v="164"/>
    <n v="366"/>
    <n v="207"/>
    <n v="394"/>
    <n v="226"/>
    <n v="430"/>
    <n v="222"/>
    <n v="446"/>
    <n v="242"/>
    <n v="56.164400000000001"/>
    <n v="56.557400000000001"/>
    <n v="57.360399999999998"/>
    <n v="51.627899999999997"/>
    <n v="54.260100000000001"/>
    <n v="49.33"/>
  </r>
  <r>
    <s v="0622-01-057"/>
    <s v="NORTH ST PAUL-MAPLEWOOD OAKDALE"/>
    <s v="NORTH SENIOR HIGH"/>
    <x v="2"/>
    <s v="SUBURBS"/>
    <s v="yes"/>
    <s v="09-12"/>
    <n v="1955"/>
    <n v="866"/>
    <n v="1866"/>
    <n v="854"/>
    <n v="1913"/>
    <n v="921"/>
    <n v="1853"/>
    <n v="931"/>
    <n v="1774"/>
    <n v="938"/>
    <n v="44.296700000000001"/>
    <n v="45.766300000000001"/>
    <n v="48.144300000000001"/>
    <n v="50.242800000000003"/>
    <n v="52.874899999999997"/>
    <n v="54.85"/>
  </r>
  <r>
    <s v="2888-01-006"/>
    <s v="CLINTON-GRACEVILLE-BEARDSLEY"/>
    <s v="LISMORE COLONY"/>
    <x v="5"/>
    <s v="OUT STATE"/>
    <s v="NO"/>
    <s v="KG-11"/>
    <n v="26"/>
    <n v="26"/>
    <n v="37"/>
    <n v="32"/>
    <n v="36"/>
    <n v="36"/>
    <n v="38"/>
    <n v="37"/>
    <n v="34"/>
    <n v="34"/>
    <n v="100"/>
    <n v="86.486500000000007"/>
    <n v="100"/>
    <n v="97.368399999999994"/>
    <n v="100"/>
    <n v="0"/>
  </r>
  <r>
    <s v="0441-01-010"/>
    <s v="MARSHALL COUNTY CENTRAL"/>
    <s v="NEWFOLDEN ELEMENTARY"/>
    <x v="3"/>
    <s v="OUT STATE"/>
    <s v="NO"/>
    <s v="03-06"/>
    <n v="118"/>
    <n v="49"/>
    <n v="122"/>
    <n v="50"/>
    <n v="120"/>
    <n v="46"/>
    <n v="110"/>
    <n v="40"/>
    <n v="118"/>
    <n v="46"/>
    <n v="41.525399999999998"/>
    <n v="40.983600000000003"/>
    <n v="38.333300000000001"/>
    <n v="36.363599999999998"/>
    <n v="38.9831"/>
    <n v="5.93"/>
  </r>
  <r>
    <s v="0413-01-001"/>
    <s v="MARSHALL"/>
    <s v="MARSHALL HIGH"/>
    <x v="2"/>
    <s v="OUT STATE"/>
    <s v="NO"/>
    <s v="09-12"/>
    <n v="761"/>
    <n v="208"/>
    <n v="753"/>
    <n v="213"/>
    <n v="804"/>
    <n v="235"/>
    <n v="837"/>
    <n v="263"/>
    <n v="814"/>
    <n v="277"/>
    <n v="27.3325"/>
    <n v="28.286899999999999"/>
    <n v="29.228899999999999"/>
    <n v="31.421700000000001"/>
    <n v="34.029499999999999"/>
    <n v="32.06"/>
  </r>
  <r>
    <s v="0284-01-811"/>
    <s v="WAYZATA"/>
    <s v="GLEASON LAKE ELEMENTARY"/>
    <x v="3"/>
    <s v="SUBURBS"/>
    <s v="yes"/>
    <s v="KG-05"/>
    <n v="655"/>
    <n v="124"/>
    <n v="663"/>
    <n v="112"/>
    <n v="635"/>
    <n v="98"/>
    <n v="622"/>
    <n v="106"/>
    <n v="570"/>
    <n v="112"/>
    <n v="18.9313"/>
    <n v="16.892900000000001"/>
    <n v="15.4331"/>
    <n v="17.041799999999999"/>
    <n v="19.649100000000001"/>
    <n v="24.21"/>
  </r>
  <r>
    <s v="0011-01-405"/>
    <s v="ANOKA-HENNEPIN"/>
    <s v="HOOVER ELEMENTARY"/>
    <x v="3"/>
    <s v="SUBURBS"/>
    <s v="yes"/>
    <s v="KG-05"/>
    <n v="536"/>
    <n v="231"/>
    <n v="556"/>
    <n v="250"/>
    <n v="533"/>
    <n v="241"/>
    <n v="484"/>
    <n v="224"/>
    <n v="487"/>
    <n v="238"/>
    <n v="43.097000000000001"/>
    <n v="44.963999999999999"/>
    <n v="45.215800000000002"/>
    <n v="46.280999999999999"/>
    <n v="48.870600000000003"/>
    <n v="34.909999999999997"/>
  </r>
  <r>
    <s v="0110-01-120"/>
    <s v="WACONIA"/>
    <s v="BAYVIEW ELEMENTARY"/>
    <x v="3"/>
    <s v="SUBURBS"/>
    <s v="yes"/>
    <s v="KG-04"/>
    <n v="694"/>
    <n v="105"/>
    <n v="723"/>
    <n v="101"/>
    <n v="763"/>
    <n v="99"/>
    <n v="752"/>
    <n v="79"/>
    <n v="619"/>
    <n v="81"/>
    <n v="15.1297"/>
    <n v="13.9696"/>
    <n v="12.975099999999999"/>
    <n v="10.5053"/>
    <n v="13.085599999999999"/>
    <n v="8.56"/>
  </r>
  <r>
    <s v="0391-01-010"/>
    <s v="CLEVELAND"/>
    <s v="CLEVELAND ELEMENTARY"/>
    <x v="3"/>
    <s v="OUT STATE"/>
    <s v="NO"/>
    <s v="PK-06"/>
    <n v="245"/>
    <n v="90"/>
    <n v="249"/>
    <n v="81"/>
    <n v="234"/>
    <n v="71"/>
    <n v="242"/>
    <n v="68"/>
    <n v="251"/>
    <n v="77"/>
    <n v="36.734699999999997"/>
    <n v="32.530099999999997"/>
    <n v="30.341899999999999"/>
    <n v="28.0992"/>
    <n v="30.677299999999999"/>
    <n v="7.09"/>
  </r>
  <r>
    <s v="2754-01-002"/>
    <s v="CEDAR MOUNTAIN"/>
    <s v="CEDAR MOUNTAIN SECONDARY"/>
    <x v="0"/>
    <s v="OUT STATE"/>
    <s v="NO"/>
    <s v="06-12"/>
    <n v="274"/>
    <n v="132"/>
    <n v="264"/>
    <n v="125"/>
    <n v="258"/>
    <n v="101"/>
    <n v="278"/>
    <n v="112"/>
    <n v="280"/>
    <n v="120"/>
    <n v="48.175199999999997"/>
    <n v="47.348500000000001"/>
    <n v="39.147300000000001"/>
    <n v="40.287799999999997"/>
    <n v="42.857100000000003"/>
    <n v="17.86"/>
  </r>
  <r>
    <s v="2536-01-020"/>
    <s v="GRANADA HUNTLEY-EAST CHAIN"/>
    <s v="GRANADA-HUNTLEY EAST CHAIN SECONDARY"/>
    <x v="0"/>
    <s v="OUT STATE"/>
    <s v="NO"/>
    <s v="07-12"/>
    <n v="106"/>
    <n v="50"/>
    <n v="89"/>
    <n v="39"/>
    <n v="89"/>
    <n v="36"/>
    <n v="99"/>
    <n v="38"/>
    <n v="127"/>
    <n v="52"/>
    <n v="47.169800000000002"/>
    <n v="43.8202"/>
    <n v="40.449399999999997"/>
    <n v="38.383800000000001"/>
    <n v="40.944899999999997"/>
    <n v="3.15"/>
  </r>
  <r>
    <s v="0466-01-003"/>
    <s v="DASSEL-COKATO"/>
    <s v="DASSEL ELEMENTARY"/>
    <x v="3"/>
    <s v="OUT STATE"/>
    <s v="NO"/>
    <s v="PK-04"/>
    <n v="341"/>
    <n v="114"/>
    <n v="343"/>
    <n v="110"/>
    <n v="344"/>
    <n v="104"/>
    <n v="353"/>
    <n v="96"/>
    <n v="363"/>
    <n v="108"/>
    <n v="33.431100000000001"/>
    <n v="32.07"/>
    <n v="30.232600000000001"/>
    <n v="27.195499999999999"/>
    <n v="29.752099999999999"/>
    <n v="5.57"/>
  </r>
  <r>
    <s v="2125-01-010"/>
    <s v="TRITON"/>
    <s v="TRITON ELEMENTARY"/>
    <x v="3"/>
    <s v="OUT STATE"/>
    <s v="NO"/>
    <s v="PK-05"/>
    <n v="603"/>
    <n v="277"/>
    <n v="598"/>
    <n v="275"/>
    <n v="538"/>
    <n v="247"/>
    <n v="513"/>
    <n v="214"/>
    <n v="515"/>
    <n v="228"/>
    <n v="45.936999999999998"/>
    <n v="45.986600000000003"/>
    <n v="45.910800000000002"/>
    <n v="41.715400000000002"/>
    <n v="44.271799999999999"/>
    <n v="22.68"/>
  </r>
  <r>
    <s v="2143-01-040"/>
    <s v="WATERVILLE-ELYSIAN-MORRISTOWN"/>
    <s v="WATERVILLE-ELYSIAN-MORRISTOWN SR"/>
    <x v="2"/>
    <s v="OUT STATE"/>
    <s v="NO"/>
    <s v="09-12"/>
    <n v="268"/>
    <n v="73"/>
    <n v="279"/>
    <n v="74"/>
    <n v="258"/>
    <n v="70"/>
    <n v="233"/>
    <n v="58"/>
    <n v="226"/>
    <n v="62"/>
    <n v="27.238800000000001"/>
    <n v="26.523299999999999"/>
    <n v="27.131799999999998"/>
    <n v="24.892700000000001"/>
    <n v="27.433599999999998"/>
    <n v="10.18"/>
  </r>
  <r>
    <s v="0283-01-042"/>
    <s v="ST LOUIS PARK"/>
    <s v="ST LOUIS PARK MIDDLE"/>
    <x v="4"/>
    <s v="SUBURBS"/>
    <s v="yes"/>
    <s v="06-08"/>
    <n v="975"/>
    <n v="351"/>
    <n v="961"/>
    <n v="323"/>
    <n v="984"/>
    <n v="346"/>
    <n v="987"/>
    <n v="345"/>
    <n v="1035"/>
    <n v="388"/>
    <n v="36"/>
    <n v="33.610799999999998"/>
    <n v="35.162599999999998"/>
    <n v="34.9544"/>
    <n v="37.487900000000003"/>
    <n v="45.8"/>
  </r>
  <r>
    <s v="0548-01-020"/>
    <s v="PELICAN RAPIDS"/>
    <s v="PELICAN RAPIDS SECONDARY"/>
    <x v="0"/>
    <s v="OUT STATE"/>
    <s v="NO"/>
    <s v="07-12"/>
    <n v="415"/>
    <n v="179"/>
    <n v="396"/>
    <n v="146"/>
    <n v="397"/>
    <n v="185"/>
    <n v="380"/>
    <n v="174"/>
    <n v="350"/>
    <n v="169"/>
    <n v="43.1325"/>
    <n v="36.868699999999997"/>
    <n v="46.599499999999999"/>
    <n v="45.789499999999997"/>
    <n v="48.285699999999999"/>
    <n v="42"/>
  </r>
  <r>
    <s v="0656-01-080"/>
    <s v="FARIBAULT"/>
    <s v="FARIBAULT SENIOR HIGH"/>
    <x v="2"/>
    <s v="OUT STATE"/>
    <s v="NO"/>
    <s v="09-12"/>
    <n v="1127"/>
    <n v="460"/>
    <n v="1130"/>
    <n v="502"/>
    <n v="1222"/>
    <n v="564"/>
    <n v="1227"/>
    <n v="534"/>
    <n v="1230"/>
    <n v="566"/>
    <n v="40.816299999999998"/>
    <n v="44.424799999999998"/>
    <n v="46.153799999999997"/>
    <n v="43.520800000000001"/>
    <n v="46.016300000000001"/>
    <n v="40.08"/>
  </r>
  <r>
    <s v="0279-01-033"/>
    <s v="OSSEO"/>
    <s v="BROOKLYN MIDDLE STEAM"/>
    <x v="4"/>
    <s v="SUBURBS"/>
    <s v="yes"/>
    <s v="06-08"/>
    <n v="913"/>
    <n v="518"/>
    <n v="921"/>
    <n v="528"/>
    <n v="922"/>
    <n v="527"/>
    <n v="966"/>
    <n v="602"/>
    <n v="915"/>
    <n v="593"/>
    <n v="56.735999999999997"/>
    <n v="57.329000000000001"/>
    <n v="57.1584"/>
    <n v="62.318800000000003"/>
    <n v="64.808700000000002"/>
    <n v="81.2"/>
  </r>
  <r>
    <s v="0194-01-089"/>
    <s v="LAKEVILLE"/>
    <s v="MCGUIRE MIDDLE"/>
    <x v="4"/>
    <s v="SUBURBS"/>
    <s v="yes"/>
    <s v="06-08"/>
    <n v="941"/>
    <n v="132"/>
    <n v="931"/>
    <n v="123"/>
    <n v="933"/>
    <n v="132"/>
    <n v="943"/>
    <n v="102"/>
    <n v="948"/>
    <n v="126"/>
    <n v="14.0276"/>
    <n v="13.211600000000001"/>
    <n v="14.1479"/>
    <n v="10.8165"/>
    <n v="13.2911"/>
    <n v="17.09"/>
  </r>
  <r>
    <s v="0281-01-043"/>
    <s v="ROBBINSDALE"/>
    <s v="ROBBINSDALE MIDDLE"/>
    <x v="4"/>
    <s v="SUBURBS"/>
    <s v="yes"/>
    <s v="06-08"/>
    <n v="1305"/>
    <n v="853"/>
    <n v="1341"/>
    <n v="924"/>
    <n v="1337"/>
    <n v="910"/>
    <n v="1304"/>
    <n v="897"/>
    <n v="1238"/>
    <n v="882"/>
    <n v="65.364000000000004"/>
    <n v="68.903800000000004"/>
    <n v="68.062799999999996"/>
    <n v="68.788300000000007"/>
    <n v="71.243899999999996"/>
    <n v="74.72"/>
  </r>
  <r>
    <s v="0088-01-030"/>
    <s v="NEW ULM"/>
    <s v="WASHINGTON ELEMENTARY"/>
    <x v="3"/>
    <s v="OUT STATE"/>
    <s v="NO"/>
    <s v="PK-06"/>
    <n v="425"/>
    <n v="133"/>
    <n v="425"/>
    <n v="136"/>
    <n v="418"/>
    <n v="138"/>
    <n v="434"/>
    <n v="155"/>
    <n v="152"/>
    <n v="58"/>
    <n v="31.2941"/>
    <n v="32"/>
    <n v="33.014400000000002"/>
    <n v="35.714300000000001"/>
    <n v="38.157899999999998"/>
    <n v="10.220000000000001"/>
  </r>
  <r>
    <s v="0016-01-788"/>
    <s v="SPRING LAKE PARK"/>
    <s v="SECONDARY LIGHTHOUSE"/>
    <x v="0"/>
    <s v="SUBURBS"/>
    <s v="yes"/>
    <s v="07-12"/>
    <n v="0"/>
    <n v="0"/>
    <n v="31"/>
    <n v="2"/>
    <n v="35"/>
    <n v="3"/>
    <n v="41"/>
    <n v="4"/>
    <n v="41"/>
    <n v="5"/>
    <m/>
    <n v="6.4516"/>
    <n v="8.5714000000000006"/>
    <n v="9.7561"/>
    <n v="12.1951"/>
    <n v="17.07"/>
  </r>
  <r>
    <s v="2527-01-001"/>
    <s v="NORMAN COUNTY WEST"/>
    <s v="NORMAN COUNTY  WEST ELEMENTARY"/>
    <x v="3"/>
    <s v="OUT STATE"/>
    <s v="NO"/>
    <s v="KG-06"/>
    <n v="162"/>
    <n v="96"/>
    <n v="164"/>
    <n v="89"/>
    <n v="148"/>
    <n v="79"/>
    <n v="128"/>
    <n v="63"/>
    <n v="151"/>
    <n v="78"/>
    <n v="59.259300000000003"/>
    <n v="54.268300000000004"/>
    <n v="53.378399999999999"/>
    <n v="49.218800000000002"/>
    <n v="51.6556"/>
    <n v="23.68"/>
  </r>
  <r>
    <s v="0051-01-020"/>
    <s v="FOLEY"/>
    <s v="FOLEY SENIOR HIGH"/>
    <x v="2"/>
    <s v="OUT STATE"/>
    <s v="NO"/>
    <s v="09-12"/>
    <n v="508"/>
    <n v="157"/>
    <n v="534"/>
    <n v="144"/>
    <n v="543"/>
    <n v="148"/>
    <n v="611"/>
    <n v="169"/>
    <n v="628"/>
    <n v="189"/>
    <n v="30.9055"/>
    <n v="26.9663"/>
    <n v="27.256"/>
    <n v="27.659600000000001"/>
    <n v="30.095500000000001"/>
    <n v="3.98"/>
  </r>
  <r>
    <s v="2310-01-001"/>
    <s v="SIBLEY EAST"/>
    <s v="SIBLEY EAST-ARLINGTON ELEMENTARY"/>
    <x v="3"/>
    <s v="OUT STATE"/>
    <s v="NO"/>
    <s v="KG-05"/>
    <n v="318"/>
    <n v="134"/>
    <n v="309"/>
    <n v="131"/>
    <n v="287"/>
    <n v="120"/>
    <n v="267"/>
    <n v="106"/>
    <n v="254"/>
    <n v="107"/>
    <n v="42.138399999999997"/>
    <n v="42.394799999999996"/>
    <n v="41.811799999999998"/>
    <n v="39.700400000000002"/>
    <n v="42.125999999999998"/>
    <n v="30.71"/>
  </r>
  <r>
    <s v="0720-01-864"/>
    <s v="SHAKOPEE"/>
    <s v="RED OAK ELEMENTARY"/>
    <x v="3"/>
    <s v="SUBURBS"/>
    <s v="yes"/>
    <s v="KG-05"/>
    <n v="736"/>
    <n v="230"/>
    <n v="720"/>
    <n v="278"/>
    <n v="695"/>
    <n v="281"/>
    <n v="695"/>
    <n v="302"/>
    <n v="641"/>
    <n v="294"/>
    <n v="31.25"/>
    <n v="38.6111"/>
    <n v="40.431699999999999"/>
    <n v="43.453200000000002"/>
    <n v="45.8658"/>
    <n v="45.87"/>
  </r>
  <r>
    <s v="0912-01-010"/>
    <s v="MILACA"/>
    <s v="MILACA ELEMENTARY"/>
    <x v="3"/>
    <s v="OUT STATE"/>
    <s v="NO"/>
    <s v="PK-06"/>
    <n v="989"/>
    <n v="462"/>
    <n v="1014"/>
    <n v="487"/>
    <n v="1008"/>
    <n v="482"/>
    <n v="954"/>
    <n v="439"/>
    <n v="952"/>
    <n v="461"/>
    <n v="46.713900000000002"/>
    <n v="48.0276"/>
    <n v="47.817500000000003"/>
    <n v="46.016800000000003"/>
    <n v="48.424399999999999"/>
    <n v="7.71"/>
  </r>
  <r>
    <s v="0821-01-030"/>
    <s v="MENAHGA"/>
    <s v="MENAHGA SECONDARY"/>
    <x v="0"/>
    <s v="OUT STATE"/>
    <s v="NO"/>
    <s v="07-12"/>
    <n v="326"/>
    <n v="160"/>
    <n v="348"/>
    <n v="176"/>
    <n v="362"/>
    <n v="182"/>
    <n v="389"/>
    <n v="181"/>
    <n v="235"/>
    <n v="115"/>
    <n v="49.079799999999999"/>
    <n v="50.5747"/>
    <n v="50.276200000000003"/>
    <n v="46.529600000000002"/>
    <n v="48.936199999999999"/>
    <n v="0.43"/>
  </r>
  <r>
    <s v="0840-01-020"/>
    <s v="ST JAMES"/>
    <s v="ST JAMES NORTHSIDE ELEMENTARY"/>
    <x v="3"/>
    <s v="OUT STATE"/>
    <s v="NO"/>
    <s v="01-05"/>
    <n v="445"/>
    <n v="269"/>
    <n v="433"/>
    <n v="264"/>
    <n v="354"/>
    <n v="208"/>
    <n v="351"/>
    <n v="198"/>
    <n v="364"/>
    <n v="214"/>
    <n v="60.449399999999997"/>
    <n v="60.97"/>
    <n v="58.757100000000001"/>
    <n v="56.410299999999999"/>
    <n v="58.791200000000003"/>
    <n v="54.12"/>
  </r>
  <r>
    <s v="0001-03-226"/>
    <s v="MINNEAPOLIS"/>
    <s v="MARCY OPEN ELEMENTARY"/>
    <x v="3"/>
    <s v="CORE CITIES"/>
    <s v="yes"/>
    <s v="KG-08"/>
    <n v="672"/>
    <n v="301"/>
    <n v="692"/>
    <n v="336"/>
    <n v="676"/>
    <n v="320"/>
    <n v="741"/>
    <n v="382"/>
    <n v="712"/>
    <n v="384"/>
    <n v="44.791699999999999"/>
    <n v="48.554900000000004"/>
    <n v="47.337299999999999"/>
    <n v="51.552"/>
    <n v="53.932600000000001"/>
    <n v="53.93"/>
  </r>
  <r>
    <s v="0284-01-051"/>
    <s v="WAYZATA"/>
    <s v="WAYZATA WEST MIDDLE"/>
    <x v="4"/>
    <s v="SUBURBS"/>
    <s v="yes"/>
    <s v="06-08"/>
    <n v="743"/>
    <n v="94"/>
    <n v="737"/>
    <n v="77"/>
    <n v="746"/>
    <n v="68"/>
    <n v="771"/>
    <n v="60"/>
    <n v="791"/>
    <n v="80"/>
    <n v="12.651400000000001"/>
    <n v="10.447800000000001"/>
    <n v="9.1152999999999995"/>
    <n v="7.7820999999999998"/>
    <n v="10.113799999999999"/>
    <n v="22.63"/>
  </r>
  <r>
    <s v="0191-01-483"/>
    <s v="BURNSVILLE"/>
    <s v="EDWARD NEILL ELEMENTARY"/>
    <x v="3"/>
    <s v="SUBURBS"/>
    <s v="yes"/>
    <s v="KG-06"/>
    <n v="392"/>
    <n v="225"/>
    <n v="416"/>
    <n v="259"/>
    <n v="463"/>
    <n v="285"/>
    <n v="476"/>
    <n v="298"/>
    <n v="385"/>
    <n v="250"/>
    <n v="57.398000000000003"/>
    <n v="62.259599999999999"/>
    <n v="61.555100000000003"/>
    <n v="62.604999999999997"/>
    <n v="64.935100000000006"/>
    <n v="67.53"/>
  </r>
  <r>
    <s v="0194-01-599"/>
    <s v="LAKEVILLE"/>
    <s v="OAK HILLS ELEMENTARY"/>
    <x v="3"/>
    <s v="SUBURBS"/>
    <s v="yes"/>
    <s v="KG-05"/>
    <n v="623"/>
    <n v="112"/>
    <n v="627"/>
    <n v="122"/>
    <n v="610"/>
    <n v="127"/>
    <n v="605"/>
    <n v="127"/>
    <n v="622"/>
    <n v="145"/>
    <n v="17.977499999999999"/>
    <n v="19.457699999999999"/>
    <n v="20.819700000000001"/>
    <n v="20.991700000000002"/>
    <n v="23.311900000000001"/>
    <n v="33.28"/>
  </r>
  <r>
    <s v="0507-01-020"/>
    <s v="NICOLLET"/>
    <s v="NICOLLET SENIOR HIGH"/>
    <x v="2"/>
    <s v="OUT STATE"/>
    <s v="NO"/>
    <s v="09-12"/>
    <n v="122"/>
    <n v="26"/>
    <n v="77"/>
    <n v="13"/>
    <n v="94"/>
    <n v="11"/>
    <n v="104"/>
    <n v="16"/>
    <n v="113"/>
    <n v="20"/>
    <n v="21.311499999999999"/>
    <n v="16.883099999999999"/>
    <n v="11.7021"/>
    <n v="15.384600000000001"/>
    <n v="17.699100000000001"/>
    <n v="5.31"/>
  </r>
  <r>
    <s v="0347-01-301"/>
    <s v="WILLMAR"/>
    <s v="WILLMAR MIDDLE"/>
    <x v="4"/>
    <s v="OUT STATE"/>
    <s v="NO"/>
    <s v="06-08"/>
    <n v="881"/>
    <n v="464"/>
    <n v="889"/>
    <n v="479"/>
    <n v="896"/>
    <n v="498"/>
    <n v="898"/>
    <n v="526"/>
    <n v="979"/>
    <n v="596"/>
    <n v="52.667400000000001"/>
    <n v="53.880800000000001"/>
    <n v="55.580399999999997"/>
    <n v="58.574599999999997"/>
    <n v="60.878399999999999"/>
    <n v="54.03"/>
  </r>
  <r>
    <s v="0852-01-020"/>
    <s v="CAMPBELL-TINTAH"/>
    <s v="CAMPBELL-TINTAH SECONDARY"/>
    <x v="0"/>
    <s v="OUT STATE"/>
    <s v="NO"/>
    <s v="07-12"/>
    <n v="64"/>
    <n v="33"/>
    <n v="64"/>
    <n v="32"/>
    <n v="66"/>
    <n v="31"/>
    <n v="71"/>
    <n v="37"/>
    <n v="68"/>
    <n v="37"/>
    <n v="51.5625"/>
    <n v="50"/>
    <n v="46.969700000000003"/>
    <n v="52.112699999999997"/>
    <n v="54.411799999999999"/>
    <n v="14.71"/>
  </r>
  <r>
    <s v="0801-01-020"/>
    <s v="BROWNS VALLEY"/>
    <s v="BROWNS VALLEY MIDDLE"/>
    <x v="4"/>
    <s v="OUT STATE"/>
    <s v="NO"/>
    <s v="05-08"/>
    <n v="40"/>
    <n v="27"/>
    <n v="38"/>
    <n v="20"/>
    <n v="35"/>
    <n v="22"/>
    <n v="36"/>
    <n v="25"/>
    <n v="46"/>
    <n v="33"/>
    <n v="67.5"/>
    <n v="52.631599999999999"/>
    <n v="62.857100000000003"/>
    <n v="69.444400000000002"/>
    <n v="71.739099999999993"/>
    <n v="58.7"/>
  </r>
  <r>
    <s v="0281-01-401"/>
    <s v="ROBBINSDALE"/>
    <s v="THE FAIR SCHOOL - CRYSTAL"/>
    <x v="3"/>
    <s v="SUBURBS"/>
    <s v="yes"/>
    <s v="04-08"/>
    <n v="0"/>
    <n v="0"/>
    <n v="0"/>
    <n v="0"/>
    <n v="0"/>
    <n v="0"/>
    <n v="486"/>
    <n v="248"/>
    <n v="587"/>
    <n v="313"/>
    <m/>
    <m/>
    <m/>
    <n v="51.028799999999997"/>
    <n v="53.322000000000003"/>
    <n v="65.08"/>
  </r>
  <r>
    <s v="0846-01-010"/>
    <s v="BRECKENRIDGE"/>
    <s v="BRECKENRIDGE ELEMENTARY"/>
    <x v="3"/>
    <s v="OUT STATE"/>
    <s v="NO"/>
    <s v="PK-06"/>
    <n v="319"/>
    <n v="130"/>
    <n v="304"/>
    <n v="129"/>
    <n v="284"/>
    <n v="114"/>
    <n v="299"/>
    <n v="127"/>
    <n v="324"/>
    <n v="145"/>
    <n v="40.752400000000002"/>
    <n v="42.434199999999997"/>
    <n v="40.140799999999999"/>
    <n v="42.474899999999998"/>
    <n v="44.753100000000003"/>
    <n v="16.21"/>
  </r>
  <r>
    <s v="0280-01-035"/>
    <s v="RICHFIELD"/>
    <s v="RICHFIELD SENIOR HIGH"/>
    <x v="2"/>
    <s v="SUBURBS"/>
    <s v="yes"/>
    <s v="09-12"/>
    <n v="1146"/>
    <n v="685"/>
    <n v="1144"/>
    <n v="668"/>
    <n v="1115"/>
    <n v="708"/>
    <n v="1113"/>
    <n v="668"/>
    <n v="1124"/>
    <n v="700"/>
    <n v="59.773099999999999"/>
    <n v="58.391599999999997"/>
    <n v="63.497799999999998"/>
    <n v="60.018000000000001"/>
    <n v="62.2776"/>
    <n v="73.040000000000006"/>
  </r>
  <r>
    <s v="0622-01-056"/>
    <s v="NORTH ST PAUL-MAPLEWOOD OAKDALE"/>
    <s v="MAPLEWOOD MIDDLE"/>
    <x v="4"/>
    <s v="SUBURBS"/>
    <s v="yes"/>
    <s v="06-08"/>
    <n v="770"/>
    <n v="392"/>
    <n v="718"/>
    <n v="358"/>
    <n v="672"/>
    <n v="369"/>
    <n v="676"/>
    <n v="391"/>
    <n v="684"/>
    <n v="411"/>
    <n v="50.909100000000002"/>
    <n v="49.860700000000001"/>
    <n v="54.910699999999999"/>
    <n v="57.840200000000003"/>
    <n v="60.087699999999998"/>
    <n v="60.53"/>
  </r>
  <r>
    <s v="2897-01-001"/>
    <s v="REDWOOD AREA"/>
    <s v="REDWOOD VALLEY SENIOR HIGH"/>
    <x v="2"/>
    <s v="OUT STATE"/>
    <s v="NO"/>
    <s v="09-12"/>
    <n v="368"/>
    <n v="125"/>
    <n v="332"/>
    <n v="112"/>
    <n v="335"/>
    <n v="125"/>
    <n v="348"/>
    <n v="132"/>
    <n v="346"/>
    <n v="139"/>
    <n v="33.967399999999998"/>
    <n v="33.734900000000003"/>
    <n v="37.313400000000001"/>
    <n v="37.930999999999997"/>
    <n v="40.173400000000001"/>
    <n v="29.77"/>
  </r>
  <r>
    <s v="0720-01-862"/>
    <s v="SHAKOPEE"/>
    <s v="PEARSON SIXTH GRADE CENTER"/>
    <x v="3"/>
    <s v="SUBURBS"/>
    <s v="yes"/>
    <s v="06-06"/>
    <n v="581"/>
    <n v="206"/>
    <n v="581"/>
    <n v="215"/>
    <n v="623"/>
    <n v="213"/>
    <n v="659"/>
    <n v="225"/>
    <n v="679"/>
    <n v="247"/>
    <n v="35.456099999999999"/>
    <n v="37.005200000000002"/>
    <n v="34.189399999999999"/>
    <n v="34.142600000000002"/>
    <n v="36.377000000000002"/>
    <n v="41.68"/>
  </r>
  <r>
    <s v="0709-01-525"/>
    <s v="DULUTH"/>
    <s v="LAURA MACARTHUR ELEMENTARY"/>
    <x v="3"/>
    <s v="OUT STATE"/>
    <s v="NO"/>
    <s v="KG-05"/>
    <n v="486"/>
    <n v="364"/>
    <n v="454"/>
    <n v="361"/>
    <n v="439"/>
    <n v="340"/>
    <n v="428"/>
    <n v="317"/>
    <n v="388"/>
    <n v="296"/>
    <n v="74.897099999999995"/>
    <n v="79.5154"/>
    <n v="77.448700000000002"/>
    <n v="74.065399999999997"/>
    <n v="76.288700000000006"/>
    <n v="29.64"/>
  </r>
  <r>
    <s v="0186-01-010"/>
    <s v="PEQUOT LAKES"/>
    <s v="EAGLE VIEW ELEMENTARY"/>
    <x v="3"/>
    <s v="OUT STATE"/>
    <s v="NO"/>
    <s v="PK-05"/>
    <n v="603"/>
    <n v="181"/>
    <n v="599"/>
    <n v="199"/>
    <n v="584"/>
    <n v="173"/>
    <n v="593"/>
    <n v="177"/>
    <n v="574"/>
    <n v="184"/>
    <n v="30.0166"/>
    <n v="33.222000000000001"/>
    <n v="29.6233"/>
    <n v="29.848199999999999"/>
    <n v="32.055700000000002"/>
    <n v="4.0199999999999996"/>
  </r>
  <r>
    <s v="0031-01-060"/>
    <s v="BEMIDJI"/>
    <s v="LINCOLN ELEMENTARY"/>
    <x v="3"/>
    <s v="OUT STATE"/>
    <s v="NO"/>
    <s v="PK-05"/>
    <n v="561"/>
    <n v="320"/>
    <n v="575"/>
    <n v="324"/>
    <n v="534"/>
    <n v="289"/>
    <n v="567"/>
    <n v="313"/>
    <n v="554"/>
    <n v="318"/>
    <n v="57.040999999999997"/>
    <n v="56.347799999999999"/>
    <n v="54.119900000000001"/>
    <n v="55.202800000000003"/>
    <n v="57.400700000000001"/>
    <n v="33.159999999999997"/>
  </r>
  <r>
    <s v="4208-07-010"/>
    <s v="NASHA SHKOLA CHARTER"/>
    <s v="NASHA SHKOLA CHARTER"/>
    <x v="3"/>
    <s v="SUBURBS"/>
    <s v="yes"/>
    <s v="KG-08"/>
    <n v="93"/>
    <n v="63"/>
    <n v="161"/>
    <n v="113"/>
    <n v="128"/>
    <n v="89"/>
    <n v="124"/>
    <n v="82"/>
    <n v="101"/>
    <n v="69"/>
    <n v="67.741900000000001"/>
    <n v="70.186300000000003"/>
    <n v="69.531300000000002"/>
    <n v="66.129000000000005"/>
    <n v="68.316800000000001"/>
    <n v="3.96"/>
  </r>
  <r>
    <s v="4210-07-020"/>
    <s v="UPPER MISSISSIPPI ACADEMY"/>
    <s v="UPPER MISSISSIPPI MIDDLE ACADEMY"/>
    <x v="4"/>
    <s v="CORE CITIES"/>
    <s v="yes"/>
    <s v="06-08"/>
    <n v="0"/>
    <n v="0"/>
    <n v="134"/>
    <n v="36"/>
    <n v="201"/>
    <n v="22"/>
    <n v="241"/>
    <n v="29"/>
    <n v="211"/>
    <n v="30"/>
    <m/>
    <n v="26.8657"/>
    <n v="10.9453"/>
    <n v="12.033200000000001"/>
    <n v="14.218"/>
    <n v="26.54"/>
  </r>
  <r>
    <s v="0284-01-806"/>
    <s v="WAYZATA"/>
    <s v="GREENWOOD ELEMENTARY"/>
    <x v="3"/>
    <s v="SUBURBS"/>
    <s v="yes"/>
    <s v="KG-05"/>
    <n v="723"/>
    <n v="48"/>
    <n v="822"/>
    <n v="39"/>
    <n v="847"/>
    <n v="31"/>
    <n v="852"/>
    <n v="35"/>
    <n v="747"/>
    <n v="47"/>
    <n v="6.6390000000000002"/>
    <n v="4.7445000000000004"/>
    <n v="3.66"/>
    <n v="4.1079999999999997"/>
    <n v="6.2918000000000003"/>
    <n v="38.020000000000003"/>
  </r>
  <r>
    <s v="0011-01-413"/>
    <s v="ANOKA-HENNEPIN"/>
    <s v="MONROE ELEMENTARY"/>
    <x v="3"/>
    <s v="SUBURBS"/>
    <s v="yes"/>
    <s v="KG-05"/>
    <n v="577"/>
    <n v="234"/>
    <n v="645"/>
    <n v="278"/>
    <n v="652"/>
    <n v="280"/>
    <n v="652"/>
    <n v="314"/>
    <n v="664"/>
    <n v="334"/>
    <n v="40.554600000000001"/>
    <n v="43.1008"/>
    <n v="42.944800000000001"/>
    <n v="48.159500000000001"/>
    <n v="50.301200000000001"/>
    <n v="64.760000000000005"/>
  </r>
  <r>
    <s v="0624-01-095"/>
    <s v="WHITE BEAR LAKE"/>
    <s v="WHITE BEAR SOUTH CAMPUS SENIOR"/>
    <x v="2"/>
    <s v="SUBURBS"/>
    <s v="yes"/>
    <s v="10-12"/>
    <n v="1162"/>
    <n v="266"/>
    <n v="1128"/>
    <n v="234"/>
    <n v="1134"/>
    <n v="239"/>
    <n v="1105"/>
    <n v="222"/>
    <n v="1080"/>
    <n v="240"/>
    <n v="22.8916"/>
    <n v="20.744700000000002"/>
    <n v="21.075800000000001"/>
    <n v="20.090499999999999"/>
    <n v="22.222200000000001"/>
    <n v="23.24"/>
  </r>
  <r>
    <s v="0100-01-001"/>
    <s v="WRENSHALL"/>
    <s v="WRENSHALL ELEMENTARY"/>
    <x v="3"/>
    <s v="OUT STATE"/>
    <s v="NO"/>
    <s v="PK-06"/>
    <n v="141"/>
    <n v="76"/>
    <n v="144"/>
    <n v="87"/>
    <n v="156"/>
    <n v="92"/>
    <n v="166"/>
    <n v="74"/>
    <n v="182"/>
    <n v="85"/>
    <n v="53.900700000000001"/>
    <n v="60.416699999999999"/>
    <n v="58.974400000000003"/>
    <n v="44.578299999999999"/>
    <n v="46.703299999999999"/>
    <n v="4.74"/>
  </r>
  <r>
    <s v="0682-01-020"/>
    <s v="ROSEAU"/>
    <s v="ROSEAU SECONDARY"/>
    <x v="0"/>
    <s v="OUT STATE"/>
    <s v="NO"/>
    <s v="07-12"/>
    <n v="584"/>
    <n v="127"/>
    <n v="554"/>
    <n v="110"/>
    <n v="544"/>
    <n v="109"/>
    <n v="527"/>
    <n v="125"/>
    <n v="534"/>
    <n v="138"/>
    <n v="21.746600000000001"/>
    <n v="19.855599999999999"/>
    <n v="20.036799999999999"/>
    <n v="23.719200000000001"/>
    <n v="25.842700000000001"/>
    <n v="4.49"/>
  </r>
  <r>
    <s v="0077-01-020"/>
    <s v="MANKATO"/>
    <s v="HOOVER ELEMENTARY"/>
    <x v="3"/>
    <s v="OUT STATE"/>
    <s v="NO"/>
    <s v="KG-05"/>
    <n v="567"/>
    <n v="177"/>
    <n v="522"/>
    <n v="148"/>
    <n v="543"/>
    <n v="160"/>
    <n v="536"/>
    <n v="159"/>
    <n v="535"/>
    <n v="170"/>
    <n v="31.216899999999999"/>
    <n v="28.352499999999999"/>
    <n v="29.465900000000001"/>
    <n v="29.664200000000001"/>
    <n v="31.775700000000001"/>
    <n v="25.23"/>
  </r>
  <r>
    <s v="0282-01-020"/>
    <s v="ST ANTHONY-NEW BRIGHTON"/>
    <s v="ST ANTHONY VILLAGE SENIOR HIGH"/>
    <x v="2"/>
    <s v="SUBURBS"/>
    <s v="yes"/>
    <s v="09-12"/>
    <n v="682"/>
    <n v="140"/>
    <n v="663"/>
    <n v="139"/>
    <n v="691"/>
    <n v="144"/>
    <n v="690"/>
    <n v="136"/>
    <n v="715"/>
    <n v="156"/>
    <n v="20.527899999999999"/>
    <n v="20.965299999999999"/>
    <n v="20.839400000000001"/>
    <n v="19.710100000000001"/>
    <n v="21.818200000000001"/>
    <n v="29.37"/>
  </r>
  <r>
    <s v="0011-01-410"/>
    <s v="ANOKA-HENNEPIN"/>
    <s v="MADISON ELEMENTARY"/>
    <x v="3"/>
    <s v="SUBURBS"/>
    <s v="yes"/>
    <s v="KG-05"/>
    <n v="508"/>
    <n v="178"/>
    <n v="485"/>
    <n v="185"/>
    <n v="434"/>
    <n v="155"/>
    <n v="457"/>
    <n v="171"/>
    <n v="463"/>
    <n v="183"/>
    <n v="35.039400000000001"/>
    <n v="38.144300000000001"/>
    <n v="35.714300000000001"/>
    <n v="37.417900000000003"/>
    <n v="39.524799999999999"/>
    <n v="28.29"/>
  </r>
  <r>
    <s v="4118-07-010"/>
    <s v="KALEIDOSCOPE CHARTER"/>
    <s v="KALEIDOSCOPE CHARTER"/>
    <x v="3"/>
    <s v="OUT STATE"/>
    <s v="NO"/>
    <s v="KG-05"/>
    <n v="433"/>
    <n v="69"/>
    <n v="476"/>
    <n v="76"/>
    <n v="424"/>
    <n v="78"/>
    <n v="436"/>
    <n v="66"/>
    <n v="435"/>
    <n v="75"/>
    <n v="15.9353"/>
    <n v="15.9664"/>
    <n v="18.3962"/>
    <n v="15.137600000000001"/>
    <n v="17.241399999999999"/>
    <n v="8.2799999999999994"/>
  </r>
  <r>
    <s v="0914-01-002"/>
    <s v="ULEN-HITTERDAL"/>
    <s v="ULEN-HITTERDAL SECONDARY"/>
    <x v="0"/>
    <s v="OUT STATE"/>
    <s v="NO"/>
    <s v="07-12"/>
    <n v="128"/>
    <n v="30"/>
    <n v="124"/>
    <n v="42"/>
    <n v="129"/>
    <n v="33"/>
    <n v="138"/>
    <n v="35"/>
    <n v="142"/>
    <n v="39"/>
    <n v="23.4375"/>
    <n v="33.871000000000002"/>
    <n v="25.581399999999999"/>
    <n v="25.362300000000001"/>
    <n v="27.4648"/>
    <n v="14.79"/>
  </r>
  <r>
    <s v="0640-01-020"/>
    <s v="WABASSO"/>
    <s v="WABASSO SECONDARY"/>
    <x v="0"/>
    <s v="OUT STATE"/>
    <s v="NO"/>
    <s v="07-12"/>
    <n v="213"/>
    <n v="58"/>
    <n v="211"/>
    <n v="58"/>
    <n v="211"/>
    <n v="51"/>
    <n v="227"/>
    <n v="48"/>
    <n v="228"/>
    <n v="53"/>
    <n v="27.23"/>
    <n v="27.488199999999999"/>
    <n v="24.1706"/>
    <n v="21.145399999999999"/>
    <n v="23.2456"/>
    <n v="3.95"/>
  </r>
  <r>
    <s v="0742-01-051"/>
    <s v="ST CLOUD"/>
    <s v="OAK HILL COMMUNITY ELEMENTARY"/>
    <x v="3"/>
    <s v="OUT STATE"/>
    <s v="NO"/>
    <s v="KG-05"/>
    <n v="829"/>
    <n v="344"/>
    <n v="819"/>
    <n v="356"/>
    <n v="786"/>
    <n v="355"/>
    <n v="774"/>
    <n v="392"/>
    <n v="622"/>
    <n v="328"/>
    <n v="41.495800000000003"/>
    <n v="43.467599999999997"/>
    <n v="45.165399999999998"/>
    <n v="50.646000000000001"/>
    <n v="52.7331"/>
    <n v="48.39"/>
  </r>
  <r>
    <s v="0834-01-786"/>
    <s v="STILLWATER AREA"/>
    <s v="ANDERSEN ELEMENTARY"/>
    <x v="3"/>
    <s v="SUBURBS"/>
    <s v="yes"/>
    <s v="KG-06"/>
    <n v="342"/>
    <n v="47"/>
    <n v="339"/>
    <n v="35"/>
    <n v="356"/>
    <n v="48"/>
    <n v="355"/>
    <n v="40"/>
    <n v="382"/>
    <n v="51"/>
    <n v="13.742699999999999"/>
    <n v="10.3245"/>
    <n v="13.4831"/>
    <n v="11.2676"/>
    <n v="13.3508"/>
    <n v="11.78"/>
  </r>
  <r>
    <s v="0166-01-050"/>
    <s v="COOK COUNTY"/>
    <s v="COOK COUNTY SENIOR HIGH"/>
    <x v="2"/>
    <s v="OUT STATE"/>
    <s v="NO"/>
    <s v="09-12"/>
    <n v="193"/>
    <n v="57"/>
    <n v="170"/>
    <n v="53"/>
    <n v="177"/>
    <n v="58"/>
    <n v="188"/>
    <n v="68"/>
    <n v="183"/>
    <n v="70"/>
    <n v="29.5337"/>
    <n v="31.176500000000001"/>
    <n v="32.7684"/>
    <n v="36.170200000000001"/>
    <n v="38.251399999999997"/>
    <n v="27.32"/>
  </r>
  <r>
    <s v="0622-01-030"/>
    <s v="NORTH ST PAUL-MAPLEWOOD OAKDALE"/>
    <s v="EAGLE POINT ELEMENTARY"/>
    <x v="3"/>
    <s v="SUBURBS"/>
    <s v="yes"/>
    <s v="KG-05"/>
    <n v="402"/>
    <n v="123"/>
    <n v="413"/>
    <n v="125"/>
    <n v="418"/>
    <n v="122"/>
    <n v="438"/>
    <n v="128"/>
    <n v="460"/>
    <n v="144"/>
    <n v="30.597000000000001"/>
    <n v="30.266300000000001"/>
    <n v="29.186599999999999"/>
    <n v="29.223700000000001"/>
    <n v="31.304300000000001"/>
    <n v="43.26"/>
  </r>
  <r>
    <s v="0507-01-015"/>
    <s v="NICOLLET"/>
    <s v="NICOLLET MIDDLE"/>
    <x v="4"/>
    <s v="OUT STATE"/>
    <s v="NO"/>
    <s v="05-08"/>
    <n v="0"/>
    <n v="0"/>
    <n v="108"/>
    <n v="24"/>
    <n v="114"/>
    <n v="27"/>
    <n v="120"/>
    <n v="27"/>
    <n v="118"/>
    <n v="29"/>
    <m/>
    <n v="22.222200000000001"/>
    <n v="23.684200000000001"/>
    <n v="22.5"/>
    <n v="24.5763"/>
    <n v="10.17"/>
  </r>
  <r>
    <s v="0831-01-628"/>
    <s v="FOREST LAKE"/>
    <s v="LINO LAKES ELEMENTARY"/>
    <x v="3"/>
    <s v="SUBURBS"/>
    <s v="yes"/>
    <s v="KG-06"/>
    <n v="434"/>
    <n v="102"/>
    <n v="503"/>
    <n v="115"/>
    <n v="505"/>
    <n v="109"/>
    <n v="504"/>
    <n v="101"/>
    <n v="502"/>
    <n v="111"/>
    <n v="23.502300000000002"/>
    <n v="22.8628"/>
    <n v="21.584199999999999"/>
    <n v="20.0397"/>
    <n v="22.111599999999999"/>
    <n v="21.12"/>
  </r>
  <r>
    <s v="2168-01-010"/>
    <s v="NRHEG"/>
    <s v="NRHEG ELEMENTARY"/>
    <x v="3"/>
    <s v="OUT STATE"/>
    <s v="NO"/>
    <s v="PK-05"/>
    <n v="436"/>
    <n v="199"/>
    <n v="450"/>
    <n v="180"/>
    <n v="415"/>
    <n v="159"/>
    <n v="408"/>
    <n v="150"/>
    <n v="407"/>
    <n v="158"/>
    <n v="45.642200000000003"/>
    <n v="40"/>
    <n v="38.313299999999998"/>
    <n v="36.764699999999998"/>
    <n v="38.820599999999999"/>
    <n v="6.79"/>
  </r>
  <r>
    <s v="4122-07-020"/>
    <s v="EAGLE RIDGE ACADEMY CHARTER"/>
    <s v="EAGLE RIDGE ACADEMY LOWER"/>
    <x v="3"/>
    <s v="SUBURBS"/>
    <s v="yes"/>
    <s v="KG-05"/>
    <n v="413"/>
    <n v="48"/>
    <n v="414"/>
    <n v="64"/>
    <n v="414"/>
    <n v="65"/>
    <n v="413"/>
    <n v="66"/>
    <n v="732"/>
    <n v="132"/>
    <n v="11.622299999999999"/>
    <n v="15.4589"/>
    <n v="15.7005"/>
    <n v="15.980600000000001"/>
    <n v="18.032800000000002"/>
    <n v="62.57"/>
  </r>
  <r>
    <s v="2898-01-015"/>
    <s v="WESTBROOK-WALNUT GROVE"/>
    <s v="WALNUT GROVE ELEMENTARY"/>
    <x v="3"/>
    <s v="OUT STATE"/>
    <s v="NO"/>
    <s v="PK-06"/>
    <n v="199"/>
    <n v="106"/>
    <n v="191"/>
    <n v="103"/>
    <n v="193"/>
    <n v="102"/>
    <n v="195"/>
    <n v="107"/>
    <n v="195"/>
    <n v="111"/>
    <n v="53.266300000000001"/>
    <n v="53.926699999999997"/>
    <n v="52.849699999999999"/>
    <n v="54.8718"/>
    <n v="56.923099999999998"/>
    <n v="29.49"/>
  </r>
  <r>
    <s v="0625-01-524"/>
    <s v="ST PAUL"/>
    <s v="MAXFIELD ELEMENTARY"/>
    <x v="3"/>
    <s v="CORE CITIES"/>
    <s v="yes"/>
    <s v="KG-05"/>
    <n v="362"/>
    <n v="355"/>
    <n v="334"/>
    <n v="326"/>
    <n v="346"/>
    <n v="326"/>
    <n v="311"/>
    <n v="290"/>
    <n v="255"/>
    <n v="243"/>
    <n v="98.066299999999998"/>
    <n v="97.604799999999997"/>
    <n v="94.219700000000003"/>
    <n v="93.247600000000006"/>
    <n v="95.2941"/>
    <n v="92.94"/>
  </r>
  <r>
    <s v="0622-01-033"/>
    <s v="NORTH ST PAUL-MAPLEWOOD OAKDALE"/>
    <s v="OAKDALE ELEMENTARY"/>
    <x v="3"/>
    <s v="SUBURBS"/>
    <s v="yes"/>
    <s v="KG-05"/>
    <n v="514"/>
    <n v="304"/>
    <n v="542"/>
    <n v="331"/>
    <n v="529"/>
    <n v="330"/>
    <n v="530"/>
    <n v="326"/>
    <n v="535"/>
    <n v="340"/>
    <n v="59.143999999999998"/>
    <n v="61.070099999999996"/>
    <n v="62.381900000000002"/>
    <n v="61.509399999999999"/>
    <n v="63.551400000000001"/>
    <n v="59.81"/>
  </r>
  <r>
    <s v="0738-01-002"/>
    <s v="HOLDINGFORD"/>
    <s v="HOLDINGFORD SECONDARY"/>
    <x v="0"/>
    <s v="OUT STATE"/>
    <s v="NO"/>
    <s v="07-12"/>
    <n v="499"/>
    <n v="111"/>
    <n v="481"/>
    <n v="101"/>
    <n v="488"/>
    <n v="109"/>
    <n v="521"/>
    <n v="125"/>
    <n v="511"/>
    <n v="133"/>
    <n v="22.244499999999999"/>
    <n v="20.997900000000001"/>
    <n v="22.336099999999998"/>
    <n v="23.9923"/>
    <n v="26.0274"/>
    <n v="2.74"/>
  </r>
  <r>
    <s v="0881-01-020"/>
    <s v="MAPLE LAKE"/>
    <s v="MAPLE LAKE SECONDARY"/>
    <x v="0"/>
    <s v="OUT STATE"/>
    <s v="NO"/>
    <s v="07-12"/>
    <n v="492"/>
    <n v="86"/>
    <n v="482"/>
    <n v="96"/>
    <n v="473"/>
    <n v="83"/>
    <n v="442"/>
    <n v="76"/>
    <n v="453"/>
    <n v="87"/>
    <n v="17.479700000000001"/>
    <n v="19.917000000000002"/>
    <n v="17.547599999999999"/>
    <n v="17.194600000000001"/>
    <n v="19.205300000000001"/>
    <n v="4.42"/>
  </r>
  <r>
    <s v="2342-01-004"/>
    <s v="WEST CENTRAL AREA"/>
    <s v="WCA 5-6 ELEMENTARY"/>
    <x v="3"/>
    <s v="OUT STATE"/>
    <s v="NO"/>
    <s v="05-06"/>
    <n v="103"/>
    <n v="44"/>
    <n v="120"/>
    <n v="55"/>
    <n v="108"/>
    <n v="45"/>
    <n v="106"/>
    <n v="36"/>
    <n v="228"/>
    <n v="82"/>
    <n v="42.718400000000003"/>
    <n v="45.833300000000001"/>
    <n v="41.666699999999999"/>
    <n v="33.962299999999999"/>
    <n v="35.9649"/>
    <n v="6.58"/>
  </r>
  <r>
    <s v="4030-07-010"/>
    <s v="ODYSSEY ACADEMY"/>
    <s v="ODYSSEY ACADEMY"/>
    <x v="3"/>
    <s v="SUBURBS"/>
    <s v="yes"/>
    <s v="KG-08"/>
    <n v="284"/>
    <n v="238"/>
    <n v="367"/>
    <n v="299"/>
    <n v="341"/>
    <n v="279"/>
    <n v="337"/>
    <n v="292"/>
    <n v="308"/>
    <n v="273"/>
    <n v="83.802800000000005"/>
    <n v="81.471400000000003"/>
    <n v="81.818200000000004"/>
    <n v="86.646900000000002"/>
    <n v="88.636399999999995"/>
    <n v="90.58"/>
  </r>
  <r>
    <s v="4205-07-010"/>
    <s v="HENNEPIN ELEMENTARY"/>
    <s v="HENNEPIN ELEMENTARY"/>
    <x v="3"/>
    <s v="CORE CITIES"/>
    <s v="yes"/>
    <s v="KG-05"/>
    <n v="141"/>
    <n v="137"/>
    <n v="218"/>
    <n v="214"/>
    <n v="254"/>
    <n v="243"/>
    <n v="343"/>
    <n v="324"/>
    <n v="338"/>
    <n v="326"/>
    <n v="97.1631"/>
    <n v="98.165099999999995"/>
    <n v="95.669300000000007"/>
    <n v="94.460599999999999"/>
    <n v="96.449700000000007"/>
    <n v="99.7"/>
  </r>
  <r>
    <s v="0497-01-010"/>
    <s v="LYLE"/>
    <s v="LYLE ELEMENTARY"/>
    <x v="3"/>
    <s v="OUT STATE"/>
    <s v="NO"/>
    <s v="PK-05"/>
    <n v="100"/>
    <n v="58"/>
    <n v="102"/>
    <n v="61"/>
    <n v="107"/>
    <n v="61"/>
    <n v="120"/>
    <n v="73"/>
    <n v="156"/>
    <n v="98"/>
    <n v="58"/>
    <n v="59.803899999999999"/>
    <n v="57.009300000000003"/>
    <n v="60.833300000000001"/>
    <n v="62.820500000000003"/>
    <n v="18.03"/>
  </r>
  <r>
    <s v="4004-07-010"/>
    <s v="CEDAR RIVERSIDE COMMUNITY"/>
    <s v="CEDAR RIVERSIDE COMMUNITY"/>
    <x v="3"/>
    <s v="CORE CITIES"/>
    <s v="yes"/>
    <s v="KG-08"/>
    <n v="152"/>
    <n v="150"/>
    <n v="161"/>
    <n v="160"/>
    <n v="138"/>
    <n v="132"/>
    <n v="151"/>
    <n v="148"/>
    <n v="171"/>
    <n v="171"/>
    <n v="98.684200000000004"/>
    <n v="99.378900000000002"/>
    <n v="95.652199999999993"/>
    <n v="98.013199999999998"/>
    <n v="100"/>
    <n v="99.46"/>
  </r>
  <r>
    <s v="0195-01-020"/>
    <s v="RANDOLPH"/>
    <s v="RANDOLPH SECONDARY"/>
    <x v="0"/>
    <s v="SUBURBS"/>
    <s v="yes"/>
    <s v="07-12"/>
    <n v="249"/>
    <n v="52"/>
    <n v="240"/>
    <n v="51"/>
    <n v="248"/>
    <n v="53"/>
    <n v="266"/>
    <n v="52"/>
    <n v="274"/>
    <n v="59"/>
    <n v="20.883500000000002"/>
    <n v="21.25"/>
    <n v="21.370999999999999"/>
    <n v="19.5489"/>
    <n v="21.532800000000002"/>
    <n v="4.38"/>
  </r>
  <r>
    <s v="0659-01-001"/>
    <s v="NORTHFIELD"/>
    <s v="NORTHFIELD SENIOR HIGH"/>
    <x v="2"/>
    <s v="OUT STATE"/>
    <s v="NO"/>
    <s v="09-12"/>
    <n v="1242"/>
    <n v="242"/>
    <n v="1237"/>
    <n v="245"/>
    <n v="1239"/>
    <n v="245"/>
    <n v="1292"/>
    <n v="243"/>
    <n v="1290"/>
    <n v="268"/>
    <n v="19.4847"/>
    <n v="19.806000000000001"/>
    <n v="19.774000000000001"/>
    <n v="18.808"/>
    <n v="20.775200000000002"/>
    <n v="16.670000000000002"/>
  </r>
  <r>
    <s v="2172-01-020"/>
    <s v="KENYON-WANAMINGO"/>
    <s v="KENYON-WANAMINGO SENIOR HIGH"/>
    <x v="2"/>
    <s v="OUT STATE"/>
    <s v="NO"/>
    <s v="09-12"/>
    <n v="258"/>
    <n v="49"/>
    <n v="249"/>
    <n v="39"/>
    <n v="263"/>
    <n v="50"/>
    <n v="262"/>
    <n v="63"/>
    <n v="273"/>
    <n v="71"/>
    <n v="18.9922"/>
    <n v="15.662699999999999"/>
    <n v="19.011399999999998"/>
    <n v="24.0458"/>
    <n v="26.007300000000001"/>
    <n v="12.45"/>
  </r>
  <r>
    <s v="4104-07-010"/>
    <s v="PALADIN CAREER AND TECH HIGH"/>
    <s v="PALADIN CAREER AND TECH HIGH"/>
    <x v="2"/>
    <s v="SUBURBS"/>
    <s v="yes"/>
    <s v="09-12"/>
    <n v="175"/>
    <n v="141"/>
    <n v="266"/>
    <n v="209"/>
    <n v="283"/>
    <n v="249"/>
    <n v="263"/>
    <n v="187"/>
    <n v="219"/>
    <n v="160"/>
    <n v="80.571399999999997"/>
    <n v="78.571399999999997"/>
    <n v="87.985900000000001"/>
    <n v="71.102699999999999"/>
    <n v="73.059399999999997"/>
    <n v="62.1"/>
  </r>
  <r>
    <s v="0482-01-300"/>
    <s v="LITTLE FALLS"/>
    <s v="LITTLE FALLS SENIOR HIGH"/>
    <x v="2"/>
    <s v="OUT STATE"/>
    <s v="NO"/>
    <s v="09-12"/>
    <n v="807"/>
    <n v="283"/>
    <n v="781"/>
    <n v="282"/>
    <n v="805"/>
    <n v="284"/>
    <n v="776"/>
    <n v="253"/>
    <n v="764"/>
    <n v="264"/>
    <n v="35.068199999999997"/>
    <n v="36.107599999999998"/>
    <n v="35.279499999999999"/>
    <n v="32.603099999999998"/>
    <n v="34.555"/>
    <n v="7.33"/>
  </r>
  <r>
    <s v="0625-01-466"/>
    <s v="ST PAUL"/>
    <s v="CROSSROADS SCIENCE PROGRAM"/>
    <x v="3"/>
    <s v="CORE CITIES"/>
    <s v="yes"/>
    <s v="KG-05"/>
    <n v="379"/>
    <n v="289"/>
    <n v="347"/>
    <n v="270"/>
    <n v="367"/>
    <n v="300"/>
    <n v="366"/>
    <n v="287"/>
    <n v="331"/>
    <n v="266"/>
    <n v="76.253299999999996"/>
    <n v="77.809799999999996"/>
    <n v="81.743899999999996"/>
    <n v="78.415300000000002"/>
    <n v="80.362499999999997"/>
    <n v="90.33"/>
  </r>
  <r>
    <s v="4026-07-010"/>
    <s v="E.C.H.O. CHARTER"/>
    <s v="E.C.H.O. CHARTER"/>
    <x v="5"/>
    <s v="OUT STATE"/>
    <s v="NO"/>
    <s v="KG-12"/>
    <n v="155"/>
    <n v="92"/>
    <n v="117"/>
    <n v="80"/>
    <n v="100"/>
    <n v="60"/>
    <n v="96"/>
    <n v="57"/>
    <n v="106"/>
    <n v="65"/>
    <n v="59.354799999999997"/>
    <n v="68.376099999999994"/>
    <n v="60"/>
    <n v="59.375"/>
    <n v="61.320799999999998"/>
    <n v="27.36"/>
  </r>
  <r>
    <s v="0508-01-040"/>
    <s v="ST PETER"/>
    <s v="ST PETER SENIOR HIGH"/>
    <x v="2"/>
    <s v="OUT STATE"/>
    <s v="NO"/>
    <s v="09-12"/>
    <n v="546"/>
    <n v="160"/>
    <n v="504"/>
    <n v="150"/>
    <n v="523"/>
    <n v="161"/>
    <n v="550"/>
    <n v="172"/>
    <n v="578"/>
    <n v="192"/>
    <n v="29.303999999999998"/>
    <n v="29.761900000000001"/>
    <n v="30.783899999999999"/>
    <n v="31.2727"/>
    <n v="33.218000000000004"/>
    <n v="21.63"/>
  </r>
  <r>
    <s v="0625-01-462"/>
    <s v="ST PAUL"/>
    <s v="L'ETOILE DU NORD FRENCH IMMERSION UPPER"/>
    <x v="3"/>
    <s v="CORE CITIES"/>
    <s v="yes"/>
    <s v="02-05"/>
    <n v="665"/>
    <n v="190"/>
    <n v="375"/>
    <n v="104"/>
    <n v="388"/>
    <n v="113"/>
    <n v="404"/>
    <n v="118"/>
    <n v="366"/>
    <n v="114"/>
    <n v="28.571400000000001"/>
    <n v="27.7333"/>
    <n v="29.123699999999999"/>
    <n v="29.207899999999999"/>
    <n v="31.147500000000001"/>
    <n v="45.36"/>
  </r>
  <r>
    <s v="0533-01-025"/>
    <s v="DOVER-EYOTA"/>
    <s v="DOVER-EYOTA MIDDLE"/>
    <x v="4"/>
    <s v="OUT STATE"/>
    <s v="NO"/>
    <s v="06-08"/>
    <n v="280"/>
    <n v="65"/>
    <n v="254"/>
    <n v="56"/>
    <n v="249"/>
    <n v="59"/>
    <n v="259"/>
    <n v="41"/>
    <n v="276"/>
    <n v="49"/>
    <n v="23.214300000000001"/>
    <n v="22.0472"/>
    <n v="23.694800000000001"/>
    <n v="15.8301"/>
    <n v="17.753599999999999"/>
    <n v="3.62"/>
  </r>
  <r>
    <s v="0623-01-069"/>
    <s v="ROSEVILLE"/>
    <s v="ROSEVILLE AREA SENIOR HIGH"/>
    <x v="2"/>
    <s v="SUBURBS"/>
    <s v="yes"/>
    <s v="09-12"/>
    <n v="2130"/>
    <n v="815"/>
    <n v="2112"/>
    <n v="818"/>
    <n v="2138"/>
    <n v="837"/>
    <n v="2226"/>
    <n v="892"/>
    <n v="2287"/>
    <n v="960"/>
    <n v="38.262900000000002"/>
    <n v="38.731099999999998"/>
    <n v="39.148699999999998"/>
    <n v="40.071899999999999"/>
    <n v="41.976399999999998"/>
    <n v="49.89"/>
  </r>
  <r>
    <s v="2135-01-020"/>
    <s v="MAPLE RIVER"/>
    <s v="MAPLE RIVER SENIOR HIGH"/>
    <x v="2"/>
    <s v="OUT STATE"/>
    <s v="NO"/>
    <s v="09-12"/>
    <n v="319"/>
    <n v="92"/>
    <n v="323"/>
    <n v="102"/>
    <n v="322"/>
    <n v="107"/>
    <n v="317"/>
    <n v="99"/>
    <n v="323"/>
    <n v="107"/>
    <n v="28.8401"/>
    <n v="31.578900000000001"/>
    <n v="33.229799999999997"/>
    <n v="31.2303"/>
    <n v="33.126899999999999"/>
    <n v="4.95"/>
  </r>
  <r>
    <s v="0191-01-486"/>
    <s v="BURNSVILLE"/>
    <s v="VISTA VIEW ELEMENTARY"/>
    <x v="3"/>
    <s v="SUBURBS"/>
    <s v="yes"/>
    <s v="KG-06"/>
    <n v="461"/>
    <n v="265"/>
    <n v="438"/>
    <n v="253"/>
    <n v="472"/>
    <n v="284"/>
    <n v="401"/>
    <n v="230"/>
    <n v="346"/>
    <n v="205"/>
    <n v="57.483699999999999"/>
    <n v="57.762599999999999"/>
    <n v="60.169499999999999"/>
    <n v="57.3566"/>
    <n v="59.248600000000003"/>
    <n v="65.319999999999993"/>
  </r>
  <r>
    <s v="0564-01-031"/>
    <s v="THIEF RIVER FALLS"/>
    <s v="CHALLENGER ELEMENTARY"/>
    <x v="3"/>
    <s v="OUT STATE"/>
    <s v="NO"/>
    <s v="PK-05"/>
    <n v="839"/>
    <n v="349"/>
    <n v="876"/>
    <n v="353"/>
    <n v="864"/>
    <n v="327"/>
    <n v="890"/>
    <n v="342"/>
    <n v="888"/>
    <n v="358"/>
    <n v="41.597099999999998"/>
    <n v="40.296799999999998"/>
    <n v="37.847200000000001"/>
    <n v="38.427"/>
    <n v="40.315300000000001"/>
    <n v="16.95"/>
  </r>
  <r>
    <s v="0194-01-595"/>
    <s v="LAKEVILLE"/>
    <s v="LAKE MARION ELEMENTARY"/>
    <x v="3"/>
    <s v="SUBURBS"/>
    <s v="yes"/>
    <s v="KG-05"/>
    <n v="532"/>
    <n v="124"/>
    <n v="538"/>
    <n v="128"/>
    <n v="535"/>
    <n v="122"/>
    <n v="562"/>
    <n v="120"/>
    <n v="590"/>
    <n v="137"/>
    <n v="23.308299999999999"/>
    <n v="23.791799999999999"/>
    <n v="22.803699999999999"/>
    <n v="21.3523"/>
    <n v="23.220300000000002"/>
    <n v="18.98"/>
  </r>
  <r>
    <s v="0038-01-010"/>
    <s v="RED LAKE"/>
    <s v="RED LAKE ELEMENTARY"/>
    <x v="3"/>
    <s v="OUT STATE"/>
    <s v="NO"/>
    <s v="01-05"/>
    <n v="478"/>
    <n v="375"/>
    <n v="529"/>
    <n v="424"/>
    <n v="552"/>
    <n v="456"/>
    <n v="580"/>
    <n v="507"/>
    <n v="569"/>
    <n v="508"/>
    <n v="78.451899999999995"/>
    <n v="80.151200000000003"/>
    <n v="82.608699999999999"/>
    <n v="87.413799999999995"/>
    <n v="89.279399999999995"/>
    <n v="100"/>
  </r>
  <r>
    <s v="0129-01-010"/>
    <s v="MONTEVIDEO"/>
    <s v="RAMSEY ELEMENTARY"/>
    <x v="3"/>
    <s v="OUT STATE"/>
    <s v="NO"/>
    <s v="01-03"/>
    <n v="319"/>
    <n v="135"/>
    <n v="305"/>
    <n v="141"/>
    <n v="319"/>
    <n v="147"/>
    <n v="312"/>
    <n v="154"/>
    <n v="328"/>
    <n v="168"/>
    <n v="42.319699999999997"/>
    <n v="46.229500000000002"/>
    <n v="46.081499999999998"/>
    <n v="49.359000000000002"/>
    <n v="51.219499999999996"/>
    <n v="25"/>
  </r>
  <r>
    <s v="0011-01-424"/>
    <s v="ANOKA-HENNEPIN"/>
    <s v="DAYTON ELEMENTARY"/>
    <x v="3"/>
    <s v="SUBURBS"/>
    <s v="yes"/>
    <s v="KG-05"/>
    <n v="462"/>
    <n v="118"/>
    <n v="463"/>
    <n v="122"/>
    <n v="460"/>
    <n v="121"/>
    <n v="461"/>
    <n v="132"/>
    <n v="469"/>
    <n v="143"/>
    <n v="25.5411"/>
    <n v="26.349900000000002"/>
    <n v="26.304300000000001"/>
    <n v="28.633400000000002"/>
    <n v="30.490400000000001"/>
    <n v="28.14"/>
  </r>
  <r>
    <s v="0739-01-020"/>
    <s v="KIMBALL"/>
    <s v="KIMBALL SECONDARY"/>
    <x v="0"/>
    <s v="OUT STATE"/>
    <s v="NO"/>
    <s v="07-12"/>
    <n v="323"/>
    <n v="88"/>
    <n v="322"/>
    <n v="86"/>
    <n v="324"/>
    <n v="74"/>
    <n v="317"/>
    <n v="68"/>
    <n v="339"/>
    <n v="79"/>
    <n v="27.244599999999998"/>
    <n v="26.708100000000002"/>
    <n v="22.839500000000001"/>
    <n v="21.4511"/>
    <n v="23.303799999999999"/>
    <n v="6.78"/>
  </r>
  <r>
    <s v="0477-01-020"/>
    <s v="PRINCETON"/>
    <s v="PRINCETON MIDDLE"/>
    <x v="4"/>
    <s v="OUT STATE"/>
    <s v="NO"/>
    <s v="06-08"/>
    <n v="718"/>
    <n v="239"/>
    <n v="763"/>
    <n v="220"/>
    <n v="780"/>
    <n v="246"/>
    <n v="708"/>
    <n v="220"/>
    <n v="732"/>
    <n v="241"/>
    <n v="33.286900000000003"/>
    <n v="28.833600000000001"/>
    <n v="31.538499999999999"/>
    <n v="31.073399999999999"/>
    <n v="32.923499999999997"/>
    <n v="6.28"/>
  </r>
  <r>
    <s v="0719-01-012"/>
    <s v="PRIOR LAKE-SAVAGE AREA"/>
    <s v="GRAINWOOD ELEMENTARY"/>
    <x v="3"/>
    <s v="SUBURBS"/>
    <s v="yes"/>
    <s v="KG-05"/>
    <n v="349"/>
    <n v="112"/>
    <n v="343"/>
    <n v="106"/>
    <n v="335"/>
    <n v="86"/>
    <n v="340"/>
    <n v="91"/>
    <n v="367"/>
    <n v="105"/>
    <n v="32.091700000000003"/>
    <n v="30.9038"/>
    <n v="25.671600000000002"/>
    <n v="26.764700000000001"/>
    <n v="28.610399999999998"/>
    <n v="29.16"/>
  </r>
  <r>
    <s v="0742-01-031"/>
    <s v="ST CLOUD"/>
    <s v="MADISON ELEMENTARY"/>
    <x v="3"/>
    <s v="OUT STATE"/>
    <s v="NO"/>
    <s v="KG-05"/>
    <n v="760"/>
    <n v="502"/>
    <n v="779"/>
    <n v="523"/>
    <n v="794"/>
    <n v="542"/>
    <n v="786"/>
    <n v="537"/>
    <n v="667"/>
    <n v="468"/>
    <n v="66.052599999999998"/>
    <n v="67.1374"/>
    <n v="68.262"/>
    <n v="68.320599999999999"/>
    <n v="70.164900000000003"/>
    <n v="55.92"/>
  </r>
  <r>
    <s v="0857-01-010"/>
    <s v="LEWISTON-ALTURA"/>
    <s v="LEWISTON-ALTURA ELEMENTARY"/>
    <x v="3"/>
    <s v="OUT STATE"/>
    <s v="NO"/>
    <s v="PK-04"/>
    <n v="264"/>
    <n v="101"/>
    <n v="275"/>
    <n v="101"/>
    <n v="263"/>
    <n v="107"/>
    <n v="256"/>
    <n v="101"/>
    <n v="247"/>
    <n v="102"/>
    <n v="38.257599999999996"/>
    <n v="36.7273"/>
    <n v="40.684399999999997"/>
    <n v="39.453099999999999"/>
    <n v="41.295499999999997"/>
    <n v="14.67"/>
  </r>
  <r>
    <s v="4144-07-010"/>
    <s v="GREEN ISLE COMMUNITY"/>
    <s v="GREEN ISLE COMMUNITY"/>
    <x v="3"/>
    <s v="OUT STATE"/>
    <s v="NO"/>
    <s v="KG-06"/>
    <n v="65"/>
    <n v="19"/>
    <n v="49"/>
    <n v="21"/>
    <n v="56"/>
    <n v="23"/>
    <n v="52"/>
    <n v="20"/>
    <n v="67"/>
    <n v="27"/>
    <n v="29.230799999999999"/>
    <n v="42.857100000000003"/>
    <n v="41.071399999999997"/>
    <n v="38.461500000000001"/>
    <n v="40.298499999999997"/>
    <n v="8.9600000000000009"/>
  </r>
  <r>
    <s v="4226-07-010"/>
    <s v="BDOTE LEARNING CENTER"/>
    <s v="BDOTE LEARNING CENTER"/>
    <x v="3"/>
    <s v="CORE CITIES"/>
    <s v="yes"/>
    <s v="KG-04"/>
    <n v="0"/>
    <n v="0"/>
    <n v="0"/>
    <n v="0"/>
    <n v="59"/>
    <n v="49"/>
    <n v="61"/>
    <n v="55"/>
    <n v="75"/>
    <n v="69"/>
    <m/>
    <m/>
    <n v="83.050799999999995"/>
    <n v="90.163899999999998"/>
    <n v="92"/>
    <n v="96"/>
  </r>
  <r>
    <s v="0279-01-032"/>
    <s v="OSSEO"/>
    <s v="OSSEO SENIOR HIGH"/>
    <x v="2"/>
    <s v="SUBURBS"/>
    <s v="yes"/>
    <s v="09-12"/>
    <n v="1471"/>
    <n v="581"/>
    <n v="1496"/>
    <n v="596"/>
    <n v="1464"/>
    <n v="609"/>
    <n v="1918"/>
    <n v="920"/>
    <n v="2022"/>
    <n v="1007"/>
    <n v="39.496899999999997"/>
    <n v="39.839599999999997"/>
    <n v="41.598399999999998"/>
    <n v="47.9666"/>
    <n v="49.802199999999999"/>
    <n v="59.74"/>
  </r>
  <r>
    <s v="0011-01-094"/>
    <s v="ANOKA-HENNEPIN"/>
    <s v="ANDOVER HIGH"/>
    <x v="2"/>
    <s v="SUBURBS"/>
    <s v="yes"/>
    <s v="09-12"/>
    <n v="1710"/>
    <n v="216"/>
    <n v="1674"/>
    <n v="216"/>
    <n v="1683"/>
    <n v="214"/>
    <n v="1704"/>
    <n v="202"/>
    <n v="1732"/>
    <n v="237"/>
    <n v="12.631600000000001"/>
    <n v="12.9032"/>
    <n v="12.715400000000001"/>
    <n v="11.8545"/>
    <n v="13.6836"/>
    <n v="11.37"/>
  </r>
  <r>
    <s v="0001-03-105"/>
    <s v="MINNEAPOLIS"/>
    <s v="BANCROFT ELEMENTARY"/>
    <x v="3"/>
    <s v="CORE CITIES"/>
    <s v="yes"/>
    <s v="PK-05"/>
    <n v="527"/>
    <n v="464"/>
    <n v="530"/>
    <n v="473"/>
    <n v="540"/>
    <n v="469"/>
    <n v="558"/>
    <n v="460"/>
    <n v="559"/>
    <n v="471"/>
    <n v="88.045500000000004"/>
    <n v="89.2453"/>
    <n v="86.851900000000001"/>
    <n v="82.437299999999993"/>
    <n v="84.257599999999996"/>
    <n v="82.24"/>
  </r>
  <r>
    <s v="4126-07-040"/>
    <s v="PRAIRIE SEEDS ACADEMY"/>
    <s v="PRAIRIE SEEDS HIGH SCHOOL ACADEMY"/>
    <x v="2"/>
    <s v="SUBURBS"/>
    <s v="yes"/>
    <s v="09-12"/>
    <n v="0"/>
    <n v="0"/>
    <n v="0"/>
    <n v="0"/>
    <n v="267"/>
    <n v="199"/>
    <n v="243"/>
    <n v="205"/>
    <n v="246"/>
    <n v="212"/>
    <m/>
    <m/>
    <n v="74.531800000000004"/>
    <n v="84.362099999999998"/>
    <n v="86.178899999999999"/>
    <n v="99.19"/>
  </r>
  <r>
    <s v="0458-01-020"/>
    <s v="TRUMAN"/>
    <s v="TRUMAN SECONDARY"/>
    <x v="0"/>
    <s v="OUT STATE"/>
    <s v="NO"/>
    <s v="07-12"/>
    <n v="141"/>
    <n v="56"/>
    <n v="105"/>
    <n v="39"/>
    <n v="87"/>
    <n v="30"/>
    <n v="87"/>
    <n v="33"/>
    <n v="78"/>
    <n v="31"/>
    <n v="39.716299999999997"/>
    <n v="37.142899999999997"/>
    <n v="34.482799999999997"/>
    <n v="37.930999999999997"/>
    <n v="39.743600000000001"/>
    <n v="14.1"/>
  </r>
  <r>
    <s v="0623-01-724"/>
    <s v="ROSEVILLE"/>
    <s v="FALCON HEIGHTS ELEMENTARY"/>
    <x v="3"/>
    <s v="SUBURBS"/>
    <s v="yes"/>
    <s v="KG-06"/>
    <n v="454"/>
    <n v="128"/>
    <n v="480"/>
    <n v="143"/>
    <n v="495"/>
    <n v="149"/>
    <n v="488"/>
    <n v="121"/>
    <n v="500"/>
    <n v="133"/>
    <n v="28.1938"/>
    <n v="29.791699999999999"/>
    <n v="30.100999999999999"/>
    <n v="24.795100000000001"/>
    <n v="26.6"/>
    <n v="31.6"/>
  </r>
  <r>
    <s v="0011-01-407"/>
    <s v="ANOKA-HENNEPIN"/>
    <s v="JOHNSVILLE ELEMENTARY"/>
    <x v="3"/>
    <s v="SUBURBS"/>
    <s v="yes"/>
    <s v="KG-05"/>
    <n v="692"/>
    <n v="138"/>
    <n v="705"/>
    <n v="140"/>
    <n v="754"/>
    <n v="146"/>
    <n v="781"/>
    <n v="130"/>
    <n v="813"/>
    <n v="150"/>
    <n v="19.9422"/>
    <n v="19.8582"/>
    <n v="19.363399999999999"/>
    <n v="16.645299999999999"/>
    <n v="18.450199999999999"/>
    <n v="16.36"/>
  </r>
  <r>
    <s v="0279-01-665"/>
    <s v="OSSEO"/>
    <s v="WOODLAND ELEMENTARY"/>
    <x v="3"/>
    <s v="SUBURBS"/>
    <s v="yes"/>
    <s v="KG-05"/>
    <n v="988"/>
    <n v="234"/>
    <n v="993"/>
    <n v="278"/>
    <n v="862"/>
    <n v="261"/>
    <n v="760"/>
    <n v="220"/>
    <n v="709"/>
    <n v="218"/>
    <n v="23.684200000000001"/>
    <n v="27.995999999999999"/>
    <n v="30.278400000000001"/>
    <n v="28.947399999999998"/>
    <n v="30.747499999999999"/>
    <n v="60.79"/>
  </r>
  <r>
    <s v="2164-01-003"/>
    <s v="DILWORTH-GLYNDON-FELTON"/>
    <s v="DILWORTH-GLYNDON-FELTON MIDDLE"/>
    <x v="4"/>
    <s v="OUT STATE"/>
    <s v="NO"/>
    <s v="06-08"/>
    <n v="327"/>
    <n v="92"/>
    <n v="321"/>
    <n v="86"/>
    <n v="328"/>
    <n v="75"/>
    <n v="362"/>
    <n v="95"/>
    <n v="378"/>
    <n v="106"/>
    <n v="28.134599999999999"/>
    <n v="26.7913"/>
    <n v="22.8659"/>
    <n v="26.243099999999998"/>
    <n v="28.042300000000001"/>
    <n v="11.38"/>
  </r>
  <r>
    <s v="0911-01-350"/>
    <s v="CAMBRIDGE-ISANTI"/>
    <s v="CAMBRIDGE-ISANTI HIGH"/>
    <x v="2"/>
    <s v="OUT STATE"/>
    <s v="NO"/>
    <s v="09-12"/>
    <n v="1508"/>
    <n v="451"/>
    <n v="1567"/>
    <n v="494"/>
    <n v="1497"/>
    <n v="433"/>
    <n v="1470"/>
    <n v="407"/>
    <n v="1476"/>
    <n v="435"/>
    <n v="29.9072"/>
    <n v="31.525200000000002"/>
    <n v="28.924499999999998"/>
    <n v="27.687100000000001"/>
    <n v="29.471499999999999"/>
    <n v="9.82"/>
  </r>
  <r>
    <s v="0116-01-010"/>
    <s v="PILLAGER"/>
    <s v="PILLAGER ELEMENTARY"/>
    <x v="3"/>
    <s v="OUT STATE"/>
    <s v="NO"/>
    <s v="PK-04"/>
    <n v="484"/>
    <n v="260"/>
    <n v="541"/>
    <n v="276"/>
    <n v="485"/>
    <n v="249"/>
    <n v="419"/>
    <n v="187"/>
    <n v="431"/>
    <n v="200"/>
    <n v="53.719000000000001"/>
    <n v="51.016599999999997"/>
    <n v="51.340200000000003"/>
    <n v="44.630099999999999"/>
    <n v="46.403700000000001"/>
    <n v="5.1100000000000003"/>
  </r>
  <r>
    <s v="4102-07-015"/>
    <s v="MINNESOTA INTERNSHIP CENTER"/>
    <s v="UNITY CAMPUS"/>
    <x v="2"/>
    <s v="CORE CITIES"/>
    <s v="yes"/>
    <s v="09-12"/>
    <n v="112"/>
    <n v="110"/>
    <n v="100"/>
    <n v="94"/>
    <n v="139"/>
    <n v="132"/>
    <n v="133"/>
    <n v="125"/>
    <n v="165"/>
    <n v="158"/>
    <n v="98.214299999999994"/>
    <n v="94"/>
    <n v="94.963999999999999"/>
    <n v="93.984999999999999"/>
    <n v="95.757599999999996"/>
    <n v="98.18"/>
  </r>
  <r>
    <s v="0622-01-029"/>
    <s v="NORTH ST PAUL-MAPLEWOOD OAKDALE"/>
    <s v="COWERN ELEMENTARY"/>
    <x v="3"/>
    <s v="SUBURBS"/>
    <s v="yes"/>
    <s v="KG-05"/>
    <n v="455"/>
    <n v="252"/>
    <n v="459"/>
    <n v="248"/>
    <n v="486"/>
    <n v="261"/>
    <n v="464"/>
    <n v="237"/>
    <n v="439"/>
    <n v="232"/>
    <n v="55.384599999999999"/>
    <n v="54.030500000000004"/>
    <n v="53.703699999999998"/>
    <n v="51.077599999999997"/>
    <n v="52.8474"/>
    <n v="49.2"/>
  </r>
  <r>
    <s v="0500-01-040"/>
    <s v="SOUTHLAND"/>
    <s v="SOUTHLAND SENIOR HIGH"/>
    <x v="2"/>
    <s v="OUT STATE"/>
    <s v="NO"/>
    <s v="09-12"/>
    <n v="213"/>
    <n v="48"/>
    <n v="192"/>
    <n v="38"/>
    <n v="185"/>
    <n v="26"/>
    <n v="185"/>
    <n v="27"/>
    <n v="165"/>
    <n v="27"/>
    <n v="22.5352"/>
    <n v="19.791699999999999"/>
    <n v="14.0541"/>
    <n v="14.5946"/>
    <n v="16.363600000000002"/>
    <n v="4.24"/>
  </r>
  <r>
    <s v="4064-07-020"/>
    <s v="RIVERWAY LEARNING COMMUNITY CHTR"/>
    <s v="RIVERWAY SECONDARY"/>
    <x v="0"/>
    <s v="OUT STATE"/>
    <s v="NO"/>
    <s v="07-12"/>
    <n v="49"/>
    <n v="35"/>
    <n v="42"/>
    <n v="34"/>
    <n v="42"/>
    <n v="34"/>
    <n v="41"/>
    <n v="29"/>
    <n v="40"/>
    <n v="29"/>
    <n v="71.428600000000003"/>
    <n v="80.952399999999997"/>
    <n v="80.952399999999997"/>
    <n v="70.731700000000004"/>
    <n v="72.5"/>
    <n v="15"/>
  </r>
  <r>
    <s v="0279-01-094"/>
    <s v="OSSEO"/>
    <s v="MAPLE GROVE MIDDLE"/>
    <x v="4"/>
    <s v="SUBURBS"/>
    <s v="yes"/>
    <s v="06-08"/>
    <n v="1568"/>
    <n v="333"/>
    <n v="1622"/>
    <n v="355"/>
    <n v="1626"/>
    <n v="382"/>
    <n v="1653"/>
    <n v="363"/>
    <n v="1690"/>
    <n v="401"/>
    <n v="21.237200000000001"/>
    <n v="21.886600000000001"/>
    <n v="23.493200000000002"/>
    <n v="21.960100000000001"/>
    <n v="23.727799999999998"/>
    <n v="33.08"/>
  </r>
  <r>
    <s v="0014-01-546"/>
    <s v="FRIDLEY"/>
    <s v="HAYES ELEMENTARY"/>
    <x v="3"/>
    <s v="SUBURBS"/>
    <s v="yes"/>
    <s v="PK-04"/>
    <n v="572"/>
    <n v="313"/>
    <n v="562"/>
    <n v="322"/>
    <n v="558"/>
    <n v="339"/>
    <n v="560"/>
    <n v="333"/>
    <n v="539"/>
    <n v="330"/>
    <n v="54.720300000000002"/>
    <n v="57.295400000000001"/>
    <n v="60.752699999999997"/>
    <n v="59.464300000000001"/>
    <n v="61.224499999999999"/>
    <n v="57.02"/>
  </r>
  <r>
    <s v="0075-01-020"/>
    <s v="ST CLAIR"/>
    <s v="ST CLAIR SECONDARY"/>
    <x v="0"/>
    <s v="OUT STATE"/>
    <s v="NO"/>
    <s v="07-12"/>
    <n v="289"/>
    <n v="39"/>
    <n v="295"/>
    <n v="41"/>
    <n v="289"/>
    <n v="42"/>
    <n v="289"/>
    <n v="41"/>
    <n v="295"/>
    <n v="47"/>
    <n v="13.4948"/>
    <n v="13.898300000000001"/>
    <n v="14.5329"/>
    <n v="14.1869"/>
    <n v="15.9322"/>
    <n v="4.75"/>
  </r>
  <r>
    <s v="0833-01-034"/>
    <s v="SOUTH WASHINGTON COUNTY"/>
    <s v="GREY CLOUD ELEMENTARY"/>
    <x v="3"/>
    <s v="SUBURBS"/>
    <s v="yes"/>
    <s v="KG-05"/>
    <n v="652"/>
    <n v="114"/>
    <n v="657"/>
    <n v="103"/>
    <n v="682"/>
    <n v="93"/>
    <n v="685"/>
    <n v="98"/>
    <n v="729"/>
    <n v="117"/>
    <n v="17.4847"/>
    <n v="15.677300000000001"/>
    <n v="13.6364"/>
    <n v="14.3066"/>
    <n v="16.049399999999999"/>
    <n v="23.18"/>
  </r>
  <r>
    <s v="2902-01-300"/>
    <s v="RTR"/>
    <s v="RTR HIGH"/>
    <x v="2"/>
    <s v="OUT STATE"/>
    <s v="NO"/>
    <s v="09-12"/>
    <n v="179"/>
    <n v="60"/>
    <n v="175"/>
    <n v="66"/>
    <n v="170"/>
    <n v="51"/>
    <n v="155"/>
    <n v="50"/>
    <n v="150"/>
    <n v="51"/>
    <n v="33.519599999999997"/>
    <n v="37.714300000000001"/>
    <n v="30"/>
    <n v="32.258099999999999"/>
    <n v="34"/>
    <n v="6.67"/>
  </r>
  <r>
    <s v="4043-07-010"/>
    <s v="MATH AND SCIENCE ACADEMY"/>
    <s v="MATH AND SCIENCE ACADEMY"/>
    <x v="0"/>
    <s v="SUBURBS"/>
    <s v="yes"/>
    <s v="06-12"/>
    <n v="409"/>
    <n v="7"/>
    <n v="442"/>
    <n v="8"/>
    <n v="478"/>
    <n v="9"/>
    <n v="503"/>
    <n v="16"/>
    <n v="508"/>
    <n v="25"/>
    <n v="1.7115"/>
    <n v="1.81"/>
    <n v="1.8828"/>
    <n v="3.1808999999999998"/>
    <n v="4.9212999999999996"/>
    <n v="41.54"/>
  </r>
  <r>
    <s v="0280-01-695"/>
    <s v="RICHFIELD"/>
    <s v="CENTENNIAL ELEMENTARY"/>
    <x v="3"/>
    <s v="SUBURBS"/>
    <s v="yes"/>
    <s v="KG-05"/>
    <n v="459"/>
    <n v="394"/>
    <n v="479"/>
    <n v="399"/>
    <n v="504"/>
    <n v="437"/>
    <n v="481"/>
    <n v="412"/>
    <n v="460"/>
    <n v="402"/>
    <n v="85.838800000000006"/>
    <n v="83.298500000000004"/>
    <n v="86.706299999999999"/>
    <n v="85.654899999999998"/>
    <n v="87.391300000000001"/>
    <n v="90.14"/>
  </r>
  <r>
    <s v="0006-03-120"/>
    <s v="SOUTH ST PAUL"/>
    <s v="SOUTH ST PAUL SECONDARY"/>
    <x v="0"/>
    <s v="SUBURBS"/>
    <s v="yes"/>
    <s v="06-12"/>
    <n v="1341"/>
    <n v="519"/>
    <n v="1357"/>
    <n v="548"/>
    <n v="1371"/>
    <n v="576"/>
    <n v="1711"/>
    <n v="761"/>
    <n v="1766"/>
    <n v="816"/>
    <n v="38.702500000000001"/>
    <n v="40.383200000000002"/>
    <n v="42.013100000000001"/>
    <n v="44.476900000000001"/>
    <n v="46.206099999999999"/>
    <n v="38.96"/>
  </r>
  <r>
    <s v="0466-01-002"/>
    <s v="DASSEL-COKATO"/>
    <s v="DASSEL-COKATO SENIOR HIGH"/>
    <x v="2"/>
    <s v="OUT STATE"/>
    <s v="NO"/>
    <s v="09-12"/>
    <n v="652"/>
    <n v="166"/>
    <n v="649"/>
    <n v="150"/>
    <n v="670"/>
    <n v="164"/>
    <n v="655"/>
    <n v="156"/>
    <n v="642"/>
    <n v="164"/>
    <n v="25.460100000000001"/>
    <n v="23.112500000000001"/>
    <n v="24.477599999999999"/>
    <n v="23.816800000000001"/>
    <n v="25.545200000000001"/>
    <n v="5.14"/>
  </r>
  <r>
    <s v="0011-01-423"/>
    <s v="ANOKA-HENNEPIN"/>
    <s v="RAMSEY ELEMENTARY"/>
    <x v="3"/>
    <s v="SUBURBS"/>
    <s v="yes"/>
    <s v="KG-05"/>
    <n v="1283"/>
    <n v="309"/>
    <n v="1312"/>
    <n v="330"/>
    <n v="1357"/>
    <n v="332"/>
    <n v="1236"/>
    <n v="328"/>
    <n v="1274"/>
    <n v="360"/>
    <n v="24.084199999999999"/>
    <n v="25.1524"/>
    <n v="24.465699999999998"/>
    <n v="26.537199999999999"/>
    <n v="28.2575"/>
    <n v="18.920000000000002"/>
  </r>
  <r>
    <s v="0239-01-003"/>
    <s v="RUSHFORD-PETERSON"/>
    <s v="RUSHFORD-PETERSON MIDDLE"/>
    <x v="4"/>
    <s v="OUT STATE"/>
    <s v="NO"/>
    <s v="06-08"/>
    <n v="162"/>
    <n v="53"/>
    <n v="151"/>
    <n v="61"/>
    <n v="147"/>
    <n v="65"/>
    <n v="141"/>
    <n v="57"/>
    <n v="140"/>
    <n v="59"/>
    <n v="32.716000000000001"/>
    <n v="40.397399999999998"/>
    <n v="44.217700000000001"/>
    <n v="40.4255"/>
    <n v="42.142899999999997"/>
    <n v="3.57"/>
  </r>
  <r>
    <s v="0273-01-527"/>
    <s v="EDINA"/>
    <s v="CORNELIA ELEMENTARY"/>
    <x v="3"/>
    <s v="SUBURBS"/>
    <s v="yes"/>
    <s v="KG-05"/>
    <n v="558"/>
    <n v="97"/>
    <n v="537"/>
    <n v="78"/>
    <n v="584"/>
    <n v="91"/>
    <n v="574"/>
    <n v="103"/>
    <n v="585"/>
    <n v="115"/>
    <n v="17.383500000000002"/>
    <n v="14.5251"/>
    <n v="15.5822"/>
    <n v="17.944299999999998"/>
    <n v="19.658100000000001"/>
    <n v="47.35"/>
  </r>
  <r>
    <s v="2854-01-010"/>
    <s v="ADA-BORUP"/>
    <s v="ADA ELEMENTARY"/>
    <x v="3"/>
    <s v="OUT STATE"/>
    <s v="NO"/>
    <s v="PK-06"/>
    <n v="255"/>
    <n v="124"/>
    <n v="250"/>
    <n v="123"/>
    <n v="246"/>
    <n v="113"/>
    <n v="271"/>
    <n v="135"/>
    <n v="229"/>
    <n v="118"/>
    <n v="48.627499999999998"/>
    <n v="49.2"/>
    <n v="45.935000000000002"/>
    <n v="49.8155"/>
    <n v="51.528399999999998"/>
    <n v="23.02"/>
  </r>
  <r>
    <s v="0535-01-330"/>
    <s v="ROCHESTER"/>
    <s v="WILLOW CREEK MIDDLE"/>
    <x v="4"/>
    <s v="OUT STATE"/>
    <s v="NO"/>
    <s v="06-08"/>
    <n v="1064"/>
    <n v="447"/>
    <n v="1045"/>
    <n v="446"/>
    <n v="1047"/>
    <n v="484"/>
    <n v="800"/>
    <n v="338"/>
    <n v="1126"/>
    <n v="495"/>
    <n v="42.011299999999999"/>
    <n v="42.679400000000001"/>
    <n v="46.2273"/>
    <n v="42.25"/>
    <n v="43.960900000000002"/>
    <n v="42.18"/>
  </r>
  <r>
    <s v="0001-03-316"/>
    <s v="MINNEAPOLIS"/>
    <s v="NORTHEAST MIDDLE"/>
    <x v="4"/>
    <s v="CORE CITIES"/>
    <s v="yes"/>
    <s v="06-08"/>
    <n v="603"/>
    <n v="487"/>
    <n v="595"/>
    <n v="474"/>
    <n v="604"/>
    <n v="497"/>
    <n v="570"/>
    <n v="462"/>
    <n v="551"/>
    <n v="456"/>
    <n v="80.762900000000002"/>
    <n v="79.663899999999998"/>
    <n v="82.284800000000004"/>
    <n v="81.052599999999998"/>
    <n v="82.758600000000001"/>
    <n v="78.58"/>
  </r>
  <r>
    <s v="0625-01-342"/>
    <s v="ST PAUL"/>
    <s v="MURRAY MIDDLE"/>
    <x v="4"/>
    <s v="CORE CITIES"/>
    <s v="yes"/>
    <s v="06-08"/>
    <n v="732"/>
    <n v="466"/>
    <n v="843"/>
    <n v="492"/>
    <n v="687"/>
    <n v="396"/>
    <n v="691"/>
    <n v="416"/>
    <n v="693"/>
    <n v="429"/>
    <n v="63.661200000000001"/>
    <n v="58.363"/>
    <n v="57.6419"/>
    <n v="60.202599999999997"/>
    <n v="61.904800000000002"/>
    <n v="64.209999999999994"/>
  </r>
  <r>
    <s v="0726-01-020"/>
    <s v="BECKER"/>
    <s v="BECKER SENIOR HIGH"/>
    <x v="2"/>
    <s v="OUT STATE"/>
    <s v="NO"/>
    <s v="09-12"/>
    <n v="815"/>
    <n v="115"/>
    <n v="846"/>
    <n v="127"/>
    <n v="871"/>
    <n v="109"/>
    <n v="863"/>
    <n v="111"/>
    <n v="872"/>
    <n v="127"/>
    <n v="14.1104"/>
    <n v="15.011799999999999"/>
    <n v="12.5144"/>
    <n v="12.8621"/>
    <n v="14.5642"/>
    <n v="5.5"/>
  </r>
  <r>
    <s v="0013-01-017"/>
    <s v="COLUMBIA HEIGHTS"/>
    <s v="COLUMBIA ACADEMY"/>
    <x v="4"/>
    <s v="SUBURBS"/>
    <s v="yes"/>
    <s v="06-08"/>
    <n v="598"/>
    <n v="468"/>
    <n v="661"/>
    <n v="540"/>
    <n v="662"/>
    <n v="534"/>
    <n v="709"/>
    <n v="573"/>
    <n v="743"/>
    <n v="613"/>
    <n v="78.260900000000007"/>
    <n v="81.694400000000002"/>
    <n v="80.664699999999996"/>
    <n v="80.818100000000001"/>
    <n v="82.503399999999999"/>
    <n v="83.45"/>
  </r>
  <r>
    <s v="0482-01-130"/>
    <s v="LITTLE FALLS"/>
    <s v="KNIGHT ELEMENTARY"/>
    <x v="3"/>
    <s v="OUT STATE"/>
    <s v="NO"/>
    <s v="PK-05"/>
    <n v="148"/>
    <n v="94"/>
    <n v="143"/>
    <n v="89"/>
    <n v="138"/>
    <n v="84"/>
    <n v="138"/>
    <n v="77"/>
    <n v="127"/>
    <n v="73"/>
    <n v="63.513500000000001"/>
    <n v="62.2378"/>
    <n v="60.869599999999998"/>
    <n v="55.7971"/>
    <n v="57.4803"/>
    <n v="11.02"/>
  </r>
  <r>
    <s v="2908-01-004"/>
    <s v="BRANDON-EVANSVILLE"/>
    <s v="BRANDON-EVANSVILLE HIGH"/>
    <x v="2"/>
    <s v="OUT STATE"/>
    <s v="NO"/>
    <s v="09-12"/>
    <n v="0"/>
    <n v="0"/>
    <n v="116"/>
    <n v="39"/>
    <n v="115"/>
    <n v="33"/>
    <n v="117"/>
    <n v="26"/>
    <n v="113"/>
    <n v="27"/>
    <m/>
    <n v="33.620699999999999"/>
    <n v="28.695699999999999"/>
    <n v="22.222200000000001"/>
    <n v="23.893799999999999"/>
    <n v="3.54"/>
  </r>
  <r>
    <s v="4098-07-010"/>
    <s v="NOVA CLASSICAL ACADEMY"/>
    <s v="NOVA CLASSICAL ACADEMY LOWER"/>
    <x v="3"/>
    <s v="CORE CITIES"/>
    <s v="yes"/>
    <s v="KG-05"/>
    <n v="469"/>
    <n v="58"/>
    <n v="469"/>
    <n v="45"/>
    <n v="471"/>
    <n v="48"/>
    <n v="472"/>
    <n v="50"/>
    <n v="465"/>
    <n v="57"/>
    <n v="12.3667"/>
    <n v="9.5949000000000009"/>
    <n v="10.1911"/>
    <n v="10.5932"/>
    <n v="12.258100000000001"/>
    <n v="22.8"/>
  </r>
  <r>
    <s v="2144-01-006"/>
    <s v="CHISAGO LAKES"/>
    <s v="TAYLORS FALLS ELEMENTARY"/>
    <x v="3"/>
    <s v="OUT STATE"/>
    <s v="NO"/>
    <s v="KG-05"/>
    <n v="370"/>
    <n v="110"/>
    <n v="364"/>
    <n v="114"/>
    <n v="373"/>
    <n v="125"/>
    <n v="363"/>
    <n v="120"/>
    <n v="360"/>
    <n v="125"/>
    <n v="29.729700000000001"/>
    <n v="31.3187"/>
    <n v="33.512099999999997"/>
    <n v="33.057899999999997"/>
    <n v="34.722200000000001"/>
    <n v="11.11"/>
  </r>
  <r>
    <s v="0279-01-673"/>
    <s v="OSSEO"/>
    <s v="WEAVER LAKE SCIENCE MATH &amp; TECH"/>
    <x v="3"/>
    <s v="SUBURBS"/>
    <s v="yes"/>
    <s v="KG-05"/>
    <n v="752"/>
    <n v="185"/>
    <n v="757"/>
    <n v="193"/>
    <n v="758"/>
    <n v="225"/>
    <n v="641"/>
    <n v="214"/>
    <n v="642"/>
    <n v="225"/>
    <n v="24.601099999999999"/>
    <n v="25.4954"/>
    <n v="29.683399999999999"/>
    <n v="33.385300000000001"/>
    <n v="35.046700000000001"/>
    <n v="58.26"/>
  </r>
  <r>
    <s v="4003-07-010"/>
    <s v="NEW HEIGHTS SCHOOL"/>
    <s v="NEW HEIGHTS SCHOOL"/>
    <x v="5"/>
    <s v="SUBURBS"/>
    <s v="yes"/>
    <s v="KG-12"/>
    <n v="112"/>
    <n v="57"/>
    <n v="101"/>
    <n v="61"/>
    <n v="84"/>
    <n v="51"/>
    <n v="138"/>
    <n v="70"/>
    <n v="128"/>
    <n v="67"/>
    <n v="50.892899999999997"/>
    <n v="60.396000000000001"/>
    <n v="60.714300000000001"/>
    <n v="50.724600000000002"/>
    <n v="52.343800000000002"/>
    <n v="30.47"/>
  </r>
  <r>
    <s v="0284-01-807"/>
    <s v="WAYZATA"/>
    <s v="OAKWOOD ELEMENTARY"/>
    <x v="3"/>
    <s v="SUBURBS"/>
    <s v="yes"/>
    <s v="KG-05"/>
    <n v="503"/>
    <n v="122"/>
    <n v="525"/>
    <n v="121"/>
    <n v="575"/>
    <n v="126"/>
    <n v="667"/>
    <n v="136"/>
    <n v="468"/>
    <n v="103"/>
    <n v="24.2545"/>
    <n v="23.047599999999999"/>
    <n v="21.913"/>
    <n v="20.389800000000001"/>
    <n v="22.008500000000002"/>
    <n v="33.76"/>
  </r>
  <r>
    <s v="0625-01-449"/>
    <s v="ST PAUL"/>
    <s v="BRUCE F VENTO ELEMENTARY"/>
    <x v="3"/>
    <s v="CORE CITIES"/>
    <s v="yes"/>
    <s v="KG-05"/>
    <n v="460"/>
    <n v="443"/>
    <n v="516"/>
    <n v="497"/>
    <n v="539"/>
    <n v="518"/>
    <n v="502"/>
    <n v="469"/>
    <n v="464"/>
    <n v="441"/>
    <n v="96.304299999999998"/>
    <n v="96.317800000000005"/>
    <n v="96.103899999999996"/>
    <n v="93.426299999999998"/>
    <n v="95.043099999999995"/>
    <n v="95.47"/>
  </r>
  <r>
    <s v="0031-01-100"/>
    <s v="BEMIDJI"/>
    <s v="HORACE MAY ELEMENTARY"/>
    <x v="3"/>
    <s v="OUT STATE"/>
    <s v="NO"/>
    <s v="PK-05"/>
    <n v="441"/>
    <n v="185"/>
    <n v="381"/>
    <n v="162"/>
    <n v="405"/>
    <n v="171"/>
    <n v="409"/>
    <n v="155"/>
    <n v="448"/>
    <n v="177"/>
    <n v="41.950099999999999"/>
    <n v="42.5197"/>
    <n v="42.222200000000001"/>
    <n v="37.897300000000001"/>
    <n v="39.508899999999997"/>
    <n v="19.420000000000002"/>
  </r>
  <r>
    <s v="0272-01-881"/>
    <s v="EDEN PRAIRIE"/>
    <s v="PRAIRIE VIEW ELEMENTARY"/>
    <x v="3"/>
    <s v="SUBURBS"/>
    <s v="yes"/>
    <s v="KG-06"/>
    <n v="652"/>
    <n v="134"/>
    <n v="662"/>
    <n v="148"/>
    <n v="651"/>
    <n v="141"/>
    <n v="682"/>
    <n v="160"/>
    <n v="706"/>
    <n v="177"/>
    <n v="20.552099999999999"/>
    <n v="22.3565"/>
    <n v="21.658999999999999"/>
    <n v="23.4604"/>
    <n v="25.070799999999998"/>
    <n v="41.78"/>
  </r>
  <r>
    <s v="2134-01-020"/>
    <s v="UNITED SOUTH CENTRAL"/>
    <s v="UNITED SOUTH CENTRAL HIGH"/>
    <x v="0"/>
    <s v="OUT STATE"/>
    <s v="NO"/>
    <s v="07-12"/>
    <n v="308"/>
    <n v="125"/>
    <n v="311"/>
    <n v="114"/>
    <n v="314"/>
    <n v="128"/>
    <n v="328"/>
    <n v="131"/>
    <n v="325"/>
    <n v="135"/>
    <n v="40.584400000000002"/>
    <n v="36.655900000000003"/>
    <n v="40.764299999999999"/>
    <n v="39.939"/>
    <n v="41.538499999999999"/>
    <n v="17.23"/>
  </r>
  <r>
    <s v="0432-01-010"/>
    <s v="MAHNOMEN"/>
    <s v="MAHNOMEN ELEMENTARY"/>
    <x v="3"/>
    <s v="OUT STATE"/>
    <s v="NO"/>
    <s v="PK-06"/>
    <n v="315"/>
    <n v="219"/>
    <n v="298"/>
    <n v="246"/>
    <n v="313"/>
    <n v="255"/>
    <n v="306"/>
    <n v="262"/>
    <n v="305"/>
    <n v="266"/>
    <n v="69.523799999999994"/>
    <n v="82.550299999999993"/>
    <n v="81.4696"/>
    <n v="85.620900000000006"/>
    <n v="87.213099999999997"/>
    <n v="87.2"/>
  </r>
  <r>
    <s v="0621-01-034"/>
    <s v="MOUNDS VIEW"/>
    <s v="SUNNYSIDE ELEMENTARY"/>
    <x v="3"/>
    <s v="SUBURBS"/>
    <s v="yes"/>
    <s v="01-05"/>
    <n v="595"/>
    <n v="271"/>
    <n v="592"/>
    <n v="266"/>
    <n v="532"/>
    <n v="231"/>
    <n v="549"/>
    <n v="237"/>
    <n v="563"/>
    <n v="252"/>
    <n v="45.546199999999999"/>
    <n v="44.932400000000001"/>
    <n v="43.421100000000003"/>
    <n v="43.169400000000003"/>
    <n v="44.760199999999998"/>
    <n v="41.56"/>
  </r>
  <r>
    <s v="0829-01-020"/>
    <s v="WASECA"/>
    <s v="HARTLEY ELEMENTARY"/>
    <x v="3"/>
    <s v="OUT STATE"/>
    <s v="NO"/>
    <s v="KG-03"/>
    <n v="470"/>
    <n v="232"/>
    <n v="478"/>
    <n v="238"/>
    <n v="470"/>
    <n v="240"/>
    <n v="461"/>
    <n v="190"/>
    <n v="458"/>
    <n v="196"/>
    <n v="49.361699999999999"/>
    <n v="49.790799999999997"/>
    <n v="51.063800000000001"/>
    <n v="41.214799999999997"/>
    <n v="42.794800000000002"/>
    <n v="20.96"/>
  </r>
  <r>
    <s v="0625-01-435"/>
    <s v="ST PAUL"/>
    <s v="EXPO FOR EXCELLENCE ELEMENTARY"/>
    <x v="3"/>
    <s v="CORE CITIES"/>
    <s v="yes"/>
    <s v="KG-05"/>
    <n v="763"/>
    <n v="266"/>
    <n v="673"/>
    <n v="210"/>
    <n v="674"/>
    <n v="213"/>
    <n v="664"/>
    <n v="221"/>
    <n v="677"/>
    <n v="236"/>
    <n v="34.862400000000001"/>
    <n v="31.203600000000002"/>
    <n v="31.602399999999999"/>
    <n v="33.283099999999997"/>
    <n v="34.859699999999997"/>
    <n v="39.44"/>
  </r>
  <r>
    <s v="0833-01-028"/>
    <s v="SOUTH WASHINGTON COUNTY"/>
    <s v="WOODBURY MIDDLE"/>
    <x v="4"/>
    <s v="SUBURBS"/>
    <s v="yes"/>
    <s v="06-08"/>
    <n v="912"/>
    <n v="188"/>
    <n v="925"/>
    <n v="185"/>
    <n v="952"/>
    <n v="190"/>
    <n v="940"/>
    <n v="196"/>
    <n v="959"/>
    <n v="215"/>
    <n v="20.614000000000001"/>
    <n v="20"/>
    <n v="19.957999999999998"/>
    <n v="20.851099999999999"/>
    <n v="22.4192"/>
    <n v="37.64"/>
  </r>
  <r>
    <s v="4216-07-010"/>
    <s v="FREEDOM ACADEMY CHARTER"/>
    <s v="FREEDOM ACADEMY CHARTER"/>
    <x v="3"/>
    <s v="CORE CITIES"/>
    <s v="yes"/>
    <s v="KG-03"/>
    <n v="0"/>
    <n v="0"/>
    <n v="0"/>
    <n v="0"/>
    <n v="0"/>
    <n v="0"/>
    <n v="54"/>
    <n v="49"/>
    <n v="52"/>
    <n v="48"/>
    <m/>
    <m/>
    <m/>
    <n v="90.740700000000004"/>
    <n v="92.307699999999997"/>
    <n v="96.15"/>
  </r>
  <r>
    <s v="0726-01-040"/>
    <s v="BECKER"/>
    <s v="BECKER PRIMARY"/>
    <x v="3"/>
    <s v="OUT STATE"/>
    <s v="NO"/>
    <s v="PK-02"/>
    <n v="587"/>
    <n v="133"/>
    <n v="591"/>
    <n v="124"/>
    <n v="589"/>
    <n v="112"/>
    <n v="610"/>
    <n v="110"/>
    <n v="643"/>
    <n v="126"/>
    <n v="22.657599999999999"/>
    <n v="20.981400000000001"/>
    <n v="19.0153"/>
    <n v="18.032800000000002"/>
    <n v="19.595600000000001"/>
    <n v="8.48"/>
  </r>
  <r>
    <s v="0492-01-080"/>
    <s v="AUSTIN"/>
    <s v="SUMNER ELEMENTARY"/>
    <x v="3"/>
    <s v="OUT STATE"/>
    <s v="NO"/>
    <s v="01-04"/>
    <n v="243"/>
    <n v="185"/>
    <n v="193"/>
    <n v="148"/>
    <n v="235"/>
    <n v="190"/>
    <n v="265"/>
    <n v="222"/>
    <n v="286"/>
    <n v="244"/>
    <n v="76.131699999999995"/>
    <n v="76.683899999999994"/>
    <n v="80.851100000000002"/>
    <n v="83.773600000000002"/>
    <n v="85.314700000000002"/>
    <n v="77.62"/>
  </r>
  <r>
    <s v="0831-01-630"/>
    <s v="FOREST LAKE"/>
    <s v="SCANDIA ELEMENTARY"/>
    <x v="3"/>
    <s v="SUBURBS"/>
    <s v="yes"/>
    <s v="KG-06"/>
    <n v="385"/>
    <n v="63"/>
    <n v="358"/>
    <n v="48"/>
    <n v="335"/>
    <n v="51"/>
    <n v="316"/>
    <n v="40"/>
    <n v="324"/>
    <n v="46"/>
    <n v="16.363600000000002"/>
    <n v="13.4078"/>
    <n v="15.2239"/>
    <n v="12.658200000000001"/>
    <n v="14.1975"/>
    <n v="5.86"/>
  </r>
  <r>
    <s v="0484-01-020"/>
    <s v="PIERZ"/>
    <s v="PIONEER ELEMENTARY"/>
    <x v="3"/>
    <s v="OUT STATE"/>
    <s v="NO"/>
    <s v="PK-06"/>
    <n v="524"/>
    <n v="247"/>
    <n v="530"/>
    <n v="237"/>
    <n v="560"/>
    <n v="255"/>
    <n v="550"/>
    <n v="239"/>
    <n v="589"/>
    <n v="265"/>
    <n v="47.1374"/>
    <n v="44.716999999999999"/>
    <n v="45.535699999999999"/>
    <n v="43.454500000000003"/>
    <n v="44.991500000000002"/>
    <n v="4.3899999999999997"/>
  </r>
  <r>
    <s v="0011-01-403"/>
    <s v="ANOKA-HENNEPIN"/>
    <s v="FRANKLIN ELEMENTARY"/>
    <x v="3"/>
    <s v="SUBURBS"/>
    <s v="yes"/>
    <s v="KG-05"/>
    <n v="437"/>
    <n v="238"/>
    <n v="421"/>
    <n v="251"/>
    <n v="449"/>
    <n v="268"/>
    <n v="394"/>
    <n v="216"/>
    <n v="378"/>
    <n v="213"/>
    <n v="54.462200000000003"/>
    <n v="59.62"/>
    <n v="59.688200000000002"/>
    <n v="54.822299999999998"/>
    <n v="56.349200000000003"/>
    <n v="34.659999999999997"/>
  </r>
  <r>
    <s v="0701-01-350"/>
    <s v="HIBBING"/>
    <s v="HIBBING HIGH"/>
    <x v="0"/>
    <s v="OUT STATE"/>
    <s v="NO"/>
    <s v="07-12"/>
    <n v="1103"/>
    <n v="354"/>
    <n v="1114"/>
    <n v="421"/>
    <n v="1020"/>
    <n v="344"/>
    <n v="1040"/>
    <n v="387"/>
    <n v="1043"/>
    <n v="404"/>
    <n v="32.094299999999997"/>
    <n v="37.791699999999999"/>
    <n v="33.725499999999997"/>
    <n v="37.211500000000001"/>
    <n v="38.734400000000001"/>
    <n v="10.83"/>
  </r>
  <r>
    <s v="0081-01-020"/>
    <s v="COMFREY"/>
    <s v="COMFREY SECONDARY"/>
    <x v="0"/>
    <s v="OUT STATE"/>
    <s v="NO"/>
    <s v="07-12"/>
    <n v="66"/>
    <n v="22"/>
    <n v="72"/>
    <n v="24"/>
    <n v="67"/>
    <n v="22"/>
    <n v="75"/>
    <n v="32"/>
    <n v="86"/>
    <n v="38"/>
    <n v="33.333300000000001"/>
    <n v="33.333300000000001"/>
    <n v="32.835799999999999"/>
    <n v="42.666699999999999"/>
    <n v="44.186"/>
    <n v="6.98"/>
  </r>
  <r>
    <s v="0750-01-010"/>
    <s v="ROCORI"/>
    <s v="RICHMOND ELEMENTARY"/>
    <x v="3"/>
    <s v="OUT STATE"/>
    <s v="NO"/>
    <s v="KG-05"/>
    <n v="140"/>
    <n v="46"/>
    <n v="135"/>
    <n v="46"/>
    <n v="146"/>
    <n v="40"/>
    <n v="143"/>
    <n v="42"/>
    <n v="136"/>
    <n v="42"/>
    <n v="32.857100000000003"/>
    <n v="34.074100000000001"/>
    <n v="27.397300000000001"/>
    <n v="29.3706"/>
    <n v="30.882400000000001"/>
    <n v="1.47"/>
  </r>
  <r>
    <s v="0255-01-015"/>
    <s v="PINE ISLAND"/>
    <s v="PINE ISLAND MIDDLE"/>
    <x v="4"/>
    <s v="OUT STATE"/>
    <s v="NO"/>
    <s v="05-08"/>
    <n v="371"/>
    <n v="76"/>
    <n v="361"/>
    <n v="82"/>
    <n v="372"/>
    <n v="65"/>
    <n v="377"/>
    <n v="56"/>
    <n v="385"/>
    <n v="63"/>
    <n v="20.485199999999999"/>
    <n v="22.714700000000001"/>
    <n v="17.473099999999999"/>
    <n v="14.854100000000001"/>
    <n v="16.363600000000002"/>
    <n v="5.71"/>
  </r>
  <r>
    <s v="0535-01-150"/>
    <s v="ROCHESTER"/>
    <s v="SUNSET TERRACE ELEMENTARY"/>
    <x v="3"/>
    <s v="OUT STATE"/>
    <s v="NO"/>
    <s v="PK-05"/>
    <n v="677"/>
    <n v="323"/>
    <n v="671"/>
    <n v="305"/>
    <n v="695"/>
    <n v="337"/>
    <n v="680"/>
    <n v="318"/>
    <n v="665"/>
    <n v="321"/>
    <n v="47.710500000000003"/>
    <n v="45.454500000000003"/>
    <n v="48.489199999999997"/>
    <n v="46.764699999999998"/>
    <n v="48.270699999999998"/>
    <n v="48.44"/>
  </r>
  <r>
    <s v="0775-01-050"/>
    <s v="KERKHOVEN-MURDOCK-SUNBURG"/>
    <s v="KERKHOVEN SECONDARY"/>
    <x v="0"/>
    <s v="OUT STATE"/>
    <s v="NO"/>
    <s v="07-12"/>
    <n v="246"/>
    <n v="86"/>
    <n v="253"/>
    <n v="82"/>
    <n v="237"/>
    <n v="77"/>
    <n v="266"/>
    <n v="81"/>
    <n v="266"/>
    <n v="85"/>
    <n v="34.959299999999999"/>
    <n v="32.411099999999998"/>
    <n v="32.4895"/>
    <n v="30.4511"/>
    <n v="31.954899999999999"/>
    <n v="8.65"/>
  </r>
  <r>
    <s v="0319-01-020"/>
    <s v="NASHWAUK-KEEWATIN"/>
    <s v="KEEWATIN ELEMENTARY"/>
    <x v="3"/>
    <s v="OUT STATE"/>
    <s v="NO"/>
    <s v="PK-06"/>
    <n v="294"/>
    <n v="162"/>
    <n v="302"/>
    <n v="162"/>
    <n v="324"/>
    <n v="188"/>
    <n v="323"/>
    <n v="195"/>
    <n v="320"/>
    <n v="198"/>
    <n v="55.101999999999997"/>
    <n v="53.642400000000002"/>
    <n v="58.024700000000003"/>
    <n v="60.371499999999997"/>
    <n v="61.875"/>
    <n v="14.24"/>
  </r>
  <r>
    <s v="0111-01-837"/>
    <s v="WATERTOWN-MAYER"/>
    <s v="WATERTOWN-MAYER PRIMARY"/>
    <x v="3"/>
    <s v="SUBURBS"/>
    <s v="yes"/>
    <s v="PK-KG"/>
    <n v="118"/>
    <n v="38"/>
    <n v="116"/>
    <n v="37"/>
    <n v="135"/>
    <n v="35"/>
    <n v="122"/>
    <n v="28"/>
    <n v="90"/>
    <n v="22"/>
    <n v="32.203400000000002"/>
    <n v="31.896599999999999"/>
    <n v="25.925899999999999"/>
    <n v="22.950800000000001"/>
    <n v="24.444400000000002"/>
    <n v="7.35"/>
  </r>
  <r>
    <s v="0761-01-150"/>
    <s v="OWATONNA"/>
    <s v="OWATONNA SENIOR HIGH"/>
    <x v="2"/>
    <s v="OUT STATE"/>
    <s v="NO"/>
    <s v="09-12"/>
    <n v="1514"/>
    <n v="474"/>
    <n v="1511"/>
    <n v="457"/>
    <n v="1505"/>
    <n v="502"/>
    <n v="1468"/>
    <n v="439"/>
    <n v="1459"/>
    <n v="458"/>
    <n v="31.3078"/>
    <n v="30.244900000000001"/>
    <n v="33.355499999999999"/>
    <n v="29.904599999999999"/>
    <n v="31.391400000000001"/>
    <n v="21.8"/>
  </r>
  <r>
    <s v="0832-01-030"/>
    <s v="MAHTOMEDI"/>
    <s v="MAHTOMEDI MIDDLE"/>
    <x v="4"/>
    <s v="SUBURBS"/>
    <s v="yes"/>
    <s v="06-08"/>
    <n v="832"/>
    <n v="78"/>
    <n v="834"/>
    <n v="85"/>
    <n v="831"/>
    <n v="72"/>
    <n v="826"/>
    <n v="74"/>
    <n v="833"/>
    <n v="87"/>
    <n v="9.375"/>
    <n v="10.191800000000001"/>
    <n v="8.6643000000000008"/>
    <n v="8.9588000000000001"/>
    <n v="10.4442"/>
    <n v="15.25"/>
  </r>
  <r>
    <s v="0833-01-044"/>
    <s v="SOUTH WASHINGTON COUNTY"/>
    <s v="ROYAL OAKS ELEMENTARY"/>
    <x v="3"/>
    <s v="SUBURBS"/>
    <s v="yes"/>
    <s v="KG-05"/>
    <n v="487"/>
    <n v="87"/>
    <n v="487"/>
    <n v="85"/>
    <n v="470"/>
    <n v="96"/>
    <n v="502"/>
    <n v="102"/>
    <n v="555"/>
    <n v="121"/>
    <n v="17.8645"/>
    <n v="17.453800000000001"/>
    <n v="20.4255"/>
    <n v="20.3187"/>
    <n v="21.8018"/>
    <n v="37.299999999999997"/>
  </r>
  <r>
    <s v="0196-01-025"/>
    <s v="ROSEMOUNT-APPLE VALLEY-EAGAN"/>
    <s v="DAKOTA HILLS MIDDLE"/>
    <x v="4"/>
    <s v="SUBURBS"/>
    <s v="yes"/>
    <s v="06-08"/>
    <n v="1157"/>
    <n v="137"/>
    <n v="1177"/>
    <n v="165"/>
    <n v="1126"/>
    <n v="136"/>
    <n v="1076"/>
    <n v="140"/>
    <n v="1118"/>
    <n v="162"/>
    <n v="11.840999999999999"/>
    <n v="14.018700000000001"/>
    <n v="12.078200000000001"/>
    <n v="13.011200000000001"/>
    <n v="14.4902"/>
    <n v="31.48"/>
  </r>
  <r>
    <s v="0706-01-030"/>
    <s v="VIRGINIA"/>
    <s v="ROOSEVELT ELEMENTARY"/>
    <x v="3"/>
    <s v="OUT STATE"/>
    <s v="NO"/>
    <s v="03-06"/>
    <n v="380"/>
    <n v="183"/>
    <n v="506"/>
    <n v="224"/>
    <n v="522"/>
    <n v="221"/>
    <n v="528"/>
    <n v="229"/>
    <n v="533"/>
    <n v="239"/>
    <n v="48.157899999999998"/>
    <n v="44.268799999999999"/>
    <n v="42.337200000000003"/>
    <n v="43.371200000000002"/>
    <n v="44.840499999999999"/>
    <n v="19.14"/>
  </r>
  <r>
    <s v="0831-01-629"/>
    <s v="FOREST LAKE"/>
    <s v="LINWOOD ELEMENTARY"/>
    <x v="3"/>
    <s v="SUBURBS"/>
    <s v="yes"/>
    <s v="KG-06"/>
    <n v="444"/>
    <n v="124"/>
    <n v="440"/>
    <n v="120"/>
    <n v="455"/>
    <n v="136"/>
    <n v="427"/>
    <n v="114"/>
    <n v="387"/>
    <n v="109"/>
    <n v="27.927900000000001"/>
    <n v="27.2727"/>
    <n v="29.8901"/>
    <n v="26.697900000000001"/>
    <n v="28.165400000000002"/>
    <n v="9.0399999999999991"/>
  </r>
  <r>
    <s v="0625-01-458"/>
    <s v="ST PAUL"/>
    <s v="FARNSWORTH AEROSPACE LOWER"/>
    <x v="3"/>
    <s v="CORE CITIES"/>
    <s v="yes"/>
    <s v="KG-04"/>
    <n v="550"/>
    <n v="440"/>
    <n v="553"/>
    <n v="450"/>
    <n v="506"/>
    <n v="416"/>
    <n v="498"/>
    <n v="403"/>
    <n v="477"/>
    <n v="393"/>
    <n v="80"/>
    <n v="81.374300000000005"/>
    <n v="82.213399999999993"/>
    <n v="80.923699999999997"/>
    <n v="82.389899999999997"/>
    <n v="92.66"/>
  </r>
  <r>
    <s v="4135-07-010"/>
    <s v="ROCHESTER MATH AND SCIENCE ACADEMY"/>
    <s v="ROCHESTER MATH AND SCIENCE ACADEMY"/>
    <x v="3"/>
    <s v="OUT STATE"/>
    <s v="NO"/>
    <s v="KG-08"/>
    <n v="224"/>
    <n v="218"/>
    <n v="273"/>
    <n v="267"/>
    <n v="284"/>
    <n v="275"/>
    <n v="322"/>
    <n v="302"/>
    <n v="337"/>
    <n v="321"/>
    <n v="97.321399999999997"/>
    <n v="97.802199999999999"/>
    <n v="96.831000000000003"/>
    <n v="93.788799999999995"/>
    <n v="95.252200000000002"/>
    <n v="99.11"/>
  </r>
  <r>
    <s v="0271-01-432"/>
    <s v="BLOOMINGTON"/>
    <s v="WASHBURN ELEMENTARY"/>
    <x v="3"/>
    <s v="SUBURBS"/>
    <s v="yes"/>
    <s v="KG-05"/>
    <n v="446"/>
    <n v="290"/>
    <n v="436"/>
    <n v="283"/>
    <n v="424"/>
    <n v="278"/>
    <n v="417"/>
    <n v="271"/>
    <n v="444"/>
    <n v="295"/>
    <n v="65.022400000000005"/>
    <n v="64.908299999999997"/>
    <n v="65.566000000000003"/>
    <n v="64.988"/>
    <n v="66.441400000000002"/>
    <n v="72.27"/>
  </r>
  <r>
    <s v="0861-01-011"/>
    <s v="WINONA AREA"/>
    <s v="ROLLINGSTONE COMMUNITY ELEMENTARY"/>
    <x v="3"/>
    <s v="OUT STATE"/>
    <s v="NO"/>
    <s v="KG-04"/>
    <n v="57"/>
    <n v="14"/>
    <n v="69"/>
    <n v="19"/>
    <n v="70"/>
    <n v="20"/>
    <n v="69"/>
    <n v="21"/>
    <n v="69"/>
    <n v="22"/>
    <n v="24.561399999999999"/>
    <n v="27.536200000000001"/>
    <n v="28.571400000000001"/>
    <n v="30.434799999999999"/>
    <n v="31.8841"/>
    <n v="7.25"/>
  </r>
  <r>
    <s v="4085-07-010"/>
    <s v="HARBOR CITY INTERNATIONAL CHARTER"/>
    <s v="HARBOR CITY INTERNATIONAL CHARTER"/>
    <x v="2"/>
    <s v="OUT STATE"/>
    <s v="NO"/>
    <s v="09-12"/>
    <n v="173"/>
    <n v="73"/>
    <n v="209"/>
    <n v="86"/>
    <n v="212"/>
    <n v="90"/>
    <n v="220"/>
    <n v="77"/>
    <n v="236"/>
    <n v="86"/>
    <n v="42.1965"/>
    <n v="41.148299999999999"/>
    <n v="42.452800000000003"/>
    <n v="35"/>
    <n v="36.4407"/>
    <n v="17.8"/>
  </r>
  <r>
    <s v="2687-01-001"/>
    <s v="HOWARD LAKE-WAVERLY-WINSTED"/>
    <s v="WINSTED ELEMENTARY"/>
    <x v="3"/>
    <s v="OUT STATE"/>
    <s v="NO"/>
    <s v="KG-04"/>
    <n v="227"/>
    <n v="95"/>
    <n v="229"/>
    <n v="114"/>
    <n v="215"/>
    <n v="89"/>
    <n v="229"/>
    <n v="87"/>
    <n v="208"/>
    <n v="82"/>
    <n v="41.850200000000001"/>
    <n v="49.781700000000001"/>
    <n v="41.395299999999999"/>
    <n v="37.991300000000003"/>
    <n v="39.423099999999998"/>
    <n v="13.94"/>
  </r>
  <r>
    <s v="0031-01-040"/>
    <s v="BEMIDJI"/>
    <s v="J.W. SMITH ELEMENTARY"/>
    <x v="3"/>
    <s v="OUT STATE"/>
    <s v="NO"/>
    <s v="PK-05"/>
    <n v="379"/>
    <n v="297"/>
    <n v="382"/>
    <n v="302"/>
    <n v="365"/>
    <n v="294"/>
    <n v="364"/>
    <n v="286"/>
    <n v="400"/>
    <n v="320"/>
    <n v="78.364099999999993"/>
    <n v="79.057599999999994"/>
    <n v="80.547899999999998"/>
    <n v="78.571399999999997"/>
    <n v="80"/>
    <n v="59.95"/>
  </r>
  <r>
    <s v="0270-01-566"/>
    <s v="HOPKINS"/>
    <s v="EISENHOWER ELEMENTARY"/>
    <x v="3"/>
    <s v="SUBURBS"/>
    <s v="yes"/>
    <s v="KG-06"/>
    <n v="781"/>
    <n v="363"/>
    <n v="464"/>
    <n v="333"/>
    <n v="433"/>
    <n v="305"/>
    <n v="406"/>
    <n v="299"/>
    <n v="373"/>
    <n v="280"/>
    <n v="46.478900000000003"/>
    <n v="71.767200000000003"/>
    <n v="70.438800000000001"/>
    <n v="73.645300000000006"/>
    <n v="75.066999999999993"/>
    <n v="73.989999999999995"/>
  </r>
  <r>
    <s v="2396-01-100"/>
    <s v="A.C.G.C."/>
    <s v="A.C.G.C. ELEMENTARY"/>
    <x v="3"/>
    <s v="OUT STATE"/>
    <s v="NO"/>
    <s v="PK-04"/>
    <n v="295"/>
    <n v="141"/>
    <n v="295"/>
    <n v="155"/>
    <n v="274"/>
    <n v="127"/>
    <n v="282"/>
    <n v="131"/>
    <n v="305"/>
    <n v="146"/>
    <n v="47.796599999999998"/>
    <n v="52.542400000000001"/>
    <n v="46.3504"/>
    <n v="46.453899999999997"/>
    <n v="47.868899999999996"/>
    <n v="13.52"/>
  </r>
  <r>
    <s v="0196-01-710"/>
    <s v="ROSEMOUNT-APPLE VALLEY-EAGAN"/>
    <s v="DIAMOND PATH ELEMENTARY"/>
    <x v="3"/>
    <s v="SUBURBS"/>
    <s v="yes"/>
    <s v="KG-05"/>
    <n v="769"/>
    <n v="152"/>
    <n v="761"/>
    <n v="171"/>
    <n v="756"/>
    <n v="157"/>
    <n v="805"/>
    <n v="175"/>
    <n v="834"/>
    <n v="193"/>
    <n v="19.765899999999998"/>
    <n v="22.470400000000001"/>
    <n v="20.767199999999999"/>
    <n v="21.739100000000001"/>
    <n v="23.141500000000001"/>
    <n v="35.61"/>
  </r>
  <r>
    <s v="2895-01-010"/>
    <s v="JACKSON COUNTY CENTRAL"/>
    <s v="PLEASANTVIEW ELEMENTARY"/>
    <x v="3"/>
    <s v="OUT STATE"/>
    <s v="NO"/>
    <s v="PK-05"/>
    <n v="166"/>
    <n v="62"/>
    <n v="165"/>
    <n v="68"/>
    <n v="165"/>
    <n v="61"/>
    <n v="137"/>
    <n v="48"/>
    <n v="129"/>
    <n v="47"/>
    <n v="37.349400000000003"/>
    <n v="41.2121"/>
    <n v="36.969700000000003"/>
    <n v="35.036499999999997"/>
    <n v="36.434100000000001"/>
    <n v="9.02"/>
  </r>
  <r>
    <s v="4116-07-010"/>
    <s v="LAKES INTERNATIONAL LANGUAGE ACADEM"/>
    <s v="LAKES INTERNATIONAL LANGUAGE ACADEMY"/>
    <x v="3"/>
    <s v="SUBURBS"/>
    <s v="yes"/>
    <s v="KG-04"/>
    <n v="691"/>
    <n v="80"/>
    <n v="692"/>
    <n v="71"/>
    <n v="495"/>
    <n v="63"/>
    <n v="629"/>
    <n v="63"/>
    <n v="666"/>
    <n v="76"/>
    <n v="11.577400000000001"/>
    <n v="10.2601"/>
    <n v="12.7273"/>
    <n v="10.0159"/>
    <n v="11.4114"/>
    <n v="19.22"/>
  </r>
  <r>
    <s v="0690-01-010"/>
    <s v="WARROAD"/>
    <s v="WARROAD ELEMENTARY"/>
    <x v="3"/>
    <s v="OUT STATE"/>
    <s v="NO"/>
    <s v="PK-06"/>
    <n v="524"/>
    <n v="274"/>
    <n v="529"/>
    <n v="269"/>
    <n v="520"/>
    <n v="243"/>
    <n v="506"/>
    <n v="221"/>
    <n v="517"/>
    <n v="233"/>
    <n v="52.290100000000002"/>
    <n v="50.850700000000003"/>
    <n v="46.730800000000002"/>
    <n v="43.675899999999999"/>
    <n v="45.067700000000002"/>
    <n v="29.1"/>
  </r>
  <r>
    <s v="0152-01-187"/>
    <s v="MOORHEAD"/>
    <s v="R. ASP ELEMENTARY"/>
    <x v="3"/>
    <s v="OUT STATE"/>
    <s v="NO"/>
    <s v="KG-05"/>
    <n v="843"/>
    <n v="421"/>
    <n v="868"/>
    <n v="411"/>
    <n v="883"/>
    <n v="400"/>
    <n v="807"/>
    <n v="341"/>
    <n v="889"/>
    <n v="388"/>
    <n v="49.9407"/>
    <n v="47.350200000000001"/>
    <n v="45.3001"/>
    <n v="42.255299999999998"/>
    <n v="43.644500000000001"/>
    <n v="30.26"/>
  </r>
  <r>
    <s v="0001-03-107"/>
    <s v="MINNEAPOLIS"/>
    <s v="BETHUNE ELEMENTARY"/>
    <x v="3"/>
    <s v="CORE CITIES"/>
    <s v="yes"/>
    <s v="KG-05"/>
    <n v="318"/>
    <n v="317"/>
    <n v="357"/>
    <n v="357"/>
    <n v="287"/>
    <n v="280"/>
    <n v="321"/>
    <n v="312"/>
    <n v="279"/>
    <n v="275"/>
    <n v="99.685500000000005"/>
    <n v="100"/>
    <n v="97.561000000000007"/>
    <n v="97.196299999999994"/>
    <n v="98.566299999999998"/>
    <n v="93.35"/>
  </r>
  <r>
    <s v="0196-01-713"/>
    <s v="ROSEMOUNT-APPLE VALLEY-EAGAN"/>
    <s v="THOMAS LAKE ELEMENTARY"/>
    <x v="3"/>
    <s v="SUBURBS"/>
    <s v="yes"/>
    <s v="KG-05"/>
    <n v="377"/>
    <n v="56"/>
    <n v="399"/>
    <n v="69"/>
    <n v="433"/>
    <n v="76"/>
    <n v="457"/>
    <n v="69"/>
    <n v="498"/>
    <n v="82"/>
    <n v="14.854100000000001"/>
    <n v="17.293199999999999"/>
    <n v="17.552"/>
    <n v="15.0985"/>
    <n v="16.465900000000001"/>
    <n v="32.33"/>
  </r>
  <r>
    <s v="0363-01-070"/>
    <s v="SOUTH KOOCHICHING"/>
    <s v="NORTHOME SECONDARY"/>
    <x v="0"/>
    <s v="OUT STATE"/>
    <s v="NO"/>
    <s v="07-12"/>
    <n v="103"/>
    <n v="47"/>
    <n v="93"/>
    <n v="49"/>
    <n v="92"/>
    <n v="39"/>
    <n v="81"/>
    <n v="33"/>
    <n v="76"/>
    <n v="32"/>
    <n v="45.631100000000004"/>
    <n v="52.688200000000002"/>
    <n v="42.391300000000001"/>
    <n v="40.740699999999997"/>
    <n v="42.1053"/>
    <n v="21.05"/>
  </r>
  <r>
    <s v="0111-01-842"/>
    <s v="WATERTOWN-MAYER"/>
    <s v="WATERTOWN MAYER HIGH"/>
    <x v="2"/>
    <s v="SUBURBS"/>
    <s v="yes"/>
    <s v="09-12"/>
    <n v="460"/>
    <n v="85"/>
    <n v="451"/>
    <n v="79"/>
    <n v="464"/>
    <n v="76"/>
    <n v="463"/>
    <n v="76"/>
    <n v="512"/>
    <n v="91"/>
    <n v="18.478300000000001"/>
    <n v="17.5166"/>
    <n v="16.379300000000001"/>
    <n v="16.4147"/>
    <n v="17.773399999999999"/>
    <n v="7.23"/>
  </r>
  <r>
    <s v="0564-01-060"/>
    <s v="THIEF RIVER FALLS"/>
    <s v="FRANKLIN MIDDLE"/>
    <x v="4"/>
    <s v="OUT STATE"/>
    <s v="NO"/>
    <s v="06-08"/>
    <n v="487"/>
    <n v="168"/>
    <n v="431"/>
    <n v="137"/>
    <n v="438"/>
    <n v="136"/>
    <n v="444"/>
    <n v="142"/>
    <n v="477"/>
    <n v="159"/>
    <n v="34.496899999999997"/>
    <n v="31.7865"/>
    <n v="31.0502"/>
    <n v="31.981999999999999"/>
    <n v="33.333300000000001"/>
    <n v="15.3"/>
  </r>
  <r>
    <s v="0011-01-004"/>
    <s v="ANOKA-HENNEPIN"/>
    <s v="COON RAPIDS MIDDLE"/>
    <x v="4"/>
    <s v="SUBURBS"/>
    <s v="yes"/>
    <s v="06-08"/>
    <n v="1218"/>
    <n v="574"/>
    <n v="1176"/>
    <n v="565"/>
    <n v="1186"/>
    <n v="575"/>
    <n v="1178"/>
    <n v="584"/>
    <n v="1202"/>
    <n v="612"/>
    <n v="47.126399999999997"/>
    <n v="48.044199999999996"/>
    <n v="48.482300000000002"/>
    <n v="49.575600000000001"/>
    <n v="50.915100000000002"/>
    <n v="36.020000000000003"/>
  </r>
  <r>
    <s v="0016-01-775"/>
    <s v="SPRING LAKE PARK"/>
    <s v="PARK TERRACE ELEMENTARY"/>
    <x v="3"/>
    <s v="SUBURBS"/>
    <s v="yes"/>
    <s v="KG-03"/>
    <n v="373"/>
    <n v="141"/>
    <n v="745"/>
    <n v="398"/>
    <n v="762"/>
    <n v="431"/>
    <n v="731"/>
    <n v="420"/>
    <n v="711"/>
    <n v="418"/>
    <n v="37.801600000000001"/>
    <n v="53.422800000000002"/>
    <n v="56.561700000000002"/>
    <n v="57.455500000000001"/>
    <n v="58.790399999999998"/>
    <n v="50.07"/>
  </r>
  <r>
    <s v="0756-01-020"/>
    <s v="BLOOMING PRAIRIE"/>
    <s v="BLOOMING PRAIRIE SECONDARY"/>
    <x v="0"/>
    <s v="OUT STATE"/>
    <s v="NO"/>
    <s v="07-12"/>
    <n v="332"/>
    <n v="103"/>
    <n v="309"/>
    <n v="90"/>
    <n v="297"/>
    <n v="84"/>
    <n v="294"/>
    <n v="78"/>
    <n v="323"/>
    <n v="90"/>
    <n v="31.024100000000001"/>
    <n v="29.126200000000001"/>
    <n v="28.282800000000002"/>
    <n v="26.5306"/>
    <n v="27.863800000000001"/>
    <n v="13.62"/>
  </r>
  <r>
    <s v="0271-01-443"/>
    <s v="BLOOMINGTON"/>
    <s v="HILLCREST ELEMENTARY"/>
    <x v="3"/>
    <s v="SUBURBS"/>
    <s v="yes"/>
    <s v="KG-05"/>
    <n v="441"/>
    <n v="90"/>
    <n v="435"/>
    <n v="95"/>
    <n v="432"/>
    <n v="95"/>
    <n v="416"/>
    <n v="90"/>
    <n v="405"/>
    <n v="93"/>
    <n v="20.408200000000001"/>
    <n v="21.839099999999998"/>
    <n v="21.9907"/>
    <n v="21.634599999999999"/>
    <n v="22.963000000000001"/>
    <n v="30.12"/>
  </r>
  <r>
    <s v="0213-01-010"/>
    <s v="OSAKIS"/>
    <s v="OSAKIS ELEMENTARY"/>
    <x v="3"/>
    <s v="OUT STATE"/>
    <s v="NO"/>
    <s v="PK-06"/>
    <n v="429"/>
    <n v="165"/>
    <n v="449"/>
    <n v="174"/>
    <n v="450"/>
    <n v="172"/>
    <n v="433"/>
    <n v="155"/>
    <n v="431"/>
    <n v="160"/>
    <n v="38.461500000000001"/>
    <n v="38.752800000000001"/>
    <n v="38.222200000000001"/>
    <n v="35.796799999999998"/>
    <n v="37.122999999999998"/>
    <n v="3.85"/>
  </r>
  <r>
    <s v="2167-01-020"/>
    <s v="LAKEVIEW"/>
    <s v="LAKEVIEW SECONDARY"/>
    <x v="0"/>
    <s v="OUT STATE"/>
    <s v="NO"/>
    <s v="07-12"/>
    <n v="295"/>
    <n v="102"/>
    <n v="327"/>
    <n v="99"/>
    <n v="350"/>
    <n v="103"/>
    <n v="347"/>
    <n v="113"/>
    <n v="301"/>
    <n v="102"/>
    <n v="34.576300000000003"/>
    <n v="30.275200000000002"/>
    <n v="29.428599999999999"/>
    <n v="32.564799999999998"/>
    <n v="33.887"/>
    <n v="7.31"/>
  </r>
  <r>
    <s v="0281-01-019"/>
    <s v="ROBBINSDALE"/>
    <s v="NORTHPORT ELEMENTARY"/>
    <x v="3"/>
    <s v="SUBURBS"/>
    <s v="yes"/>
    <s v="KG-05"/>
    <n v="534"/>
    <n v="443"/>
    <n v="585"/>
    <n v="480"/>
    <n v="625"/>
    <n v="504"/>
    <n v="656"/>
    <n v="545"/>
    <n v="596"/>
    <n v="503"/>
    <n v="82.958799999999997"/>
    <n v="82.051299999999998"/>
    <n v="80.64"/>
    <n v="83.079300000000003"/>
    <n v="84.396000000000001"/>
    <n v="89.09"/>
  </r>
  <r>
    <s v="0279-01-669"/>
    <s v="OSSEO"/>
    <s v="RUSH CREEK ELEMENTARY"/>
    <x v="3"/>
    <s v="SUBURBS"/>
    <s v="yes"/>
    <s v="KG-05"/>
    <n v="984"/>
    <n v="74"/>
    <n v="993"/>
    <n v="84"/>
    <n v="988"/>
    <n v="91"/>
    <n v="873"/>
    <n v="77"/>
    <n v="878"/>
    <n v="89"/>
    <n v="7.5202999999999998"/>
    <n v="8.4591999999999992"/>
    <n v="9.2104999999999997"/>
    <n v="8.8201999999999998"/>
    <n v="10.136699999999999"/>
    <n v="22.89"/>
  </r>
  <r>
    <s v="0391-01-020"/>
    <s v="CLEVELAND"/>
    <s v="CLEVELAND SECONDARY"/>
    <x v="0"/>
    <s v="OUT STATE"/>
    <s v="NO"/>
    <s v="07-12"/>
    <n v="192"/>
    <n v="49"/>
    <n v="189"/>
    <n v="46"/>
    <n v="201"/>
    <n v="48"/>
    <n v="214"/>
    <n v="52"/>
    <n v="246"/>
    <n v="63"/>
    <n v="25.520800000000001"/>
    <n v="24.3386"/>
    <n v="23.880600000000001"/>
    <n v="24.299099999999999"/>
    <n v="25.6098"/>
    <n v="9.35"/>
  </r>
  <r>
    <s v="2907-01-010"/>
    <s v="ROUND LAKE-BREWSTER"/>
    <s v="ROUND LAKE-BREWSTER ELEMENTARY"/>
    <x v="3"/>
    <s v="OUT STATE"/>
    <s v="NO"/>
    <s v="PK-05"/>
    <n v="0"/>
    <n v="0"/>
    <n v="125"/>
    <n v="93"/>
    <n v="141"/>
    <n v="112"/>
    <n v="138"/>
    <n v="99"/>
    <n v="141"/>
    <n v="103"/>
    <m/>
    <n v="74.400000000000006"/>
    <n v="79.432599999999994"/>
    <n v="71.739099999999993"/>
    <n v="73.049599999999998"/>
    <n v="67.66"/>
  </r>
  <r>
    <s v="0152-01-189"/>
    <s v="MOORHEAD"/>
    <s v="S.G.REINERTSEN ELEMENTARY"/>
    <x v="3"/>
    <s v="OUT STATE"/>
    <s v="NO"/>
    <s v="01-05"/>
    <n v="934"/>
    <n v="357"/>
    <n v="771"/>
    <n v="275"/>
    <n v="833"/>
    <n v="267"/>
    <n v="881"/>
    <n v="279"/>
    <n v="934"/>
    <n v="308"/>
    <n v="38.222700000000003"/>
    <n v="35.667999999999999"/>
    <n v="32.052799999999998"/>
    <n v="31.668600000000001"/>
    <n v="32.976399999999998"/>
    <n v="15.42"/>
  </r>
  <r>
    <s v="0173-01-010"/>
    <s v="MOUNTAIN LAKE"/>
    <s v="MOUNTAIN LAKE ELEMENTARY"/>
    <x v="3"/>
    <s v="OUT STATE"/>
    <s v="NO"/>
    <s v="PK-06"/>
    <n v="247"/>
    <n v="145"/>
    <n v="239"/>
    <n v="147"/>
    <n v="248"/>
    <n v="148"/>
    <n v="243"/>
    <n v="133"/>
    <n v="232"/>
    <n v="130"/>
    <n v="58.704500000000003"/>
    <n v="61.506300000000003"/>
    <n v="59.677399999999999"/>
    <n v="54.732500000000002"/>
    <n v="56.034500000000001"/>
    <n v="43.44"/>
  </r>
  <r>
    <s v="4027-07-010"/>
    <s v="HIGHER GROUND ACADEMY"/>
    <s v="HIGHER GROUND ACADEMY"/>
    <x v="3"/>
    <s v="CORE CITIES"/>
    <s v="yes"/>
    <s v="KG-08"/>
    <n v="721"/>
    <n v="702"/>
    <n v="619"/>
    <n v="601"/>
    <n v="591"/>
    <n v="573"/>
    <n v="631"/>
    <n v="610"/>
    <n v="590"/>
    <n v="578"/>
    <n v="97.364800000000002"/>
    <n v="97.092100000000002"/>
    <n v="96.954300000000003"/>
    <n v="96.671899999999994"/>
    <n v="97.966099999999997"/>
    <n v="100"/>
  </r>
  <r>
    <s v="2859-01-040"/>
    <s v="GLENCOE-SILVER LAKE"/>
    <s v="LINCOLN JUNIOR HIGH"/>
    <x v="1"/>
    <s v="OUT STATE"/>
    <s v="NO"/>
    <s v="07-08"/>
    <n v="244"/>
    <n v="95"/>
    <n v="252"/>
    <n v="105"/>
    <n v="250"/>
    <n v="92"/>
    <n v="253"/>
    <n v="89"/>
    <n v="266"/>
    <n v="97"/>
    <n v="38.934399999999997"/>
    <n v="41.666699999999999"/>
    <n v="36.799999999999997"/>
    <n v="35.177900000000001"/>
    <n v="36.466200000000001"/>
    <n v="20.68"/>
  </r>
  <r>
    <s v="0001-03-256"/>
    <s v="MINNEAPOLIS"/>
    <s v="GREEN CENTRAL PARK ELEMENTARY"/>
    <x v="3"/>
    <s v="CORE CITIES"/>
    <s v="yes"/>
    <s v="PK-05"/>
    <n v="612"/>
    <n v="581"/>
    <n v="555"/>
    <n v="530"/>
    <n v="511"/>
    <n v="482"/>
    <n v="317"/>
    <n v="305"/>
    <n v="320"/>
    <n v="312"/>
    <n v="94.934600000000003"/>
    <n v="95.495500000000007"/>
    <n v="94.3249"/>
    <n v="96.214500000000001"/>
    <n v="97.5"/>
    <n v="94.9"/>
  </r>
  <r>
    <s v="0831-01-115"/>
    <s v="FOREST LAKE"/>
    <s v="CENTURY JUNIOR HIGH"/>
    <x v="1"/>
    <s v="SUBURBS"/>
    <s v="yes"/>
    <s v="07-09"/>
    <n v="891"/>
    <n v="192"/>
    <n v="859"/>
    <n v="184"/>
    <n v="856"/>
    <n v="192"/>
    <n v="852"/>
    <n v="180"/>
    <n v="821"/>
    <n v="184"/>
    <n v="21.5488"/>
    <n v="21.420300000000001"/>
    <n v="22.4299"/>
    <n v="21.126799999999999"/>
    <n v="22.4117"/>
    <n v="10.96"/>
  </r>
  <r>
    <s v="0840-01-111"/>
    <s v="ST JAMES"/>
    <s v="ST JAMES SECONDARY"/>
    <x v="0"/>
    <s v="OUT STATE"/>
    <s v="NO"/>
    <s v="06-12"/>
    <n v="583"/>
    <n v="300"/>
    <n v="563"/>
    <n v="289"/>
    <n v="555"/>
    <n v="292"/>
    <n v="515"/>
    <n v="262"/>
    <n v="533"/>
    <n v="278"/>
    <n v="51.457999999999998"/>
    <n v="51.332099999999997"/>
    <n v="52.6126"/>
    <n v="50.873800000000003"/>
    <n v="52.157600000000002"/>
    <n v="49.91"/>
  </r>
  <r>
    <s v="0011-01-427"/>
    <s v="ANOKA-HENNEPIN"/>
    <s v="RUM RIVER ELEMENTARY"/>
    <x v="3"/>
    <s v="SUBURBS"/>
    <s v="yes"/>
    <s v="KG-05"/>
    <n v="1040"/>
    <n v="192"/>
    <n v="994"/>
    <n v="161"/>
    <n v="981"/>
    <n v="162"/>
    <n v="978"/>
    <n v="171"/>
    <n v="1018"/>
    <n v="191"/>
    <n v="18.461500000000001"/>
    <n v="16.197199999999999"/>
    <n v="16.5138"/>
    <n v="17.4847"/>
    <n v="18.7623"/>
    <n v="10.119999999999999"/>
  </r>
  <r>
    <s v="2683-01-010"/>
    <s v="GREENBUSH-MIDDLE RIVER"/>
    <s v="GREENBUSH ELEMENTARY"/>
    <x v="3"/>
    <s v="OUT STATE"/>
    <s v="NO"/>
    <s v="PK-05"/>
    <n v="119"/>
    <n v="44"/>
    <n v="105"/>
    <n v="31"/>
    <n v="100"/>
    <n v="22"/>
    <n v="98"/>
    <n v="23"/>
    <n v="97"/>
    <n v="24"/>
    <n v="36.974800000000002"/>
    <n v="29.523800000000001"/>
    <n v="22"/>
    <n v="23.4694"/>
    <n v="24.7423"/>
    <n v="7.62"/>
  </r>
  <r>
    <s v="4172-07-010"/>
    <s v="CLARKFIELD CHARTER"/>
    <s v="CLARKFIELD CHARTER"/>
    <x v="3"/>
    <s v="OUT STATE"/>
    <s v="NO"/>
    <s v="KG-06"/>
    <n v="61"/>
    <n v="44"/>
    <n v="56"/>
    <n v="34"/>
    <n v="60"/>
    <n v="34"/>
    <n v="58"/>
    <n v="31"/>
    <n v="53"/>
    <n v="29"/>
    <n v="72.131100000000004"/>
    <n v="60.714300000000001"/>
    <n v="56.666699999999999"/>
    <n v="53.448300000000003"/>
    <n v="54.716999999999999"/>
    <n v="15.09"/>
  </r>
  <r>
    <s v="0317-01-004"/>
    <s v="DEER RIVER"/>
    <s v="KING ELEMENTARY"/>
    <x v="3"/>
    <s v="OUT STATE"/>
    <s v="NO"/>
    <s v="PK-05"/>
    <n v="433"/>
    <n v="331"/>
    <n v="454"/>
    <n v="348"/>
    <n v="477"/>
    <n v="346"/>
    <n v="433"/>
    <n v="299"/>
    <n v="438"/>
    <n v="308"/>
    <n v="76.443399999999997"/>
    <n v="76.652000000000001"/>
    <n v="72.536699999999996"/>
    <n v="69.053100000000001"/>
    <n v="70.319599999999994"/>
    <n v="47.98"/>
  </r>
  <r>
    <s v="0192-01-080"/>
    <s v="FARMINGTON"/>
    <s v="MEADOWVIEW ELEMENTARY"/>
    <x v="3"/>
    <s v="SUBURBS"/>
    <s v="yes"/>
    <s v="PK-05"/>
    <n v="620"/>
    <n v="56"/>
    <n v="624"/>
    <n v="69"/>
    <n v="690"/>
    <n v="82"/>
    <n v="688"/>
    <n v="81"/>
    <n v="698"/>
    <n v="91"/>
    <n v="9.0322999999999993"/>
    <n v="11.057700000000001"/>
    <n v="11.8841"/>
    <n v="11.773300000000001"/>
    <n v="13.0372"/>
    <n v="16.27"/>
  </r>
  <r>
    <s v="0023-01-020"/>
    <s v="FRAZEE-VERGAS"/>
    <s v="FRAZEE SECONDARY"/>
    <x v="0"/>
    <s v="OUT STATE"/>
    <s v="NO"/>
    <s v="07-12"/>
    <n v="413"/>
    <n v="199"/>
    <n v="410"/>
    <n v="187"/>
    <n v="406"/>
    <n v="198"/>
    <n v="425"/>
    <n v="184"/>
    <n v="395"/>
    <n v="176"/>
    <n v="48.183999999999997"/>
    <n v="45.6098"/>
    <n v="48.768500000000003"/>
    <n v="43.2941"/>
    <n v="44.557000000000002"/>
    <n v="14.43"/>
  </r>
  <r>
    <s v="0544-01-390"/>
    <s v="FERGUS FALLS"/>
    <s v="KENNEDY HIGH"/>
    <x v="2"/>
    <s v="OUT STATE"/>
    <s v="NO"/>
    <s v="09-12"/>
    <n v="1233"/>
    <n v="288"/>
    <n v="1199"/>
    <n v="305"/>
    <n v="1180"/>
    <n v="308"/>
    <n v="657"/>
    <n v="132"/>
    <n v="651"/>
    <n v="139"/>
    <n v="23.357700000000001"/>
    <n v="25.437899999999999"/>
    <n v="26.101700000000001"/>
    <n v="20.0913"/>
    <n v="21.351800000000001"/>
    <n v="9.2200000000000006"/>
  </r>
  <r>
    <s v="0270-01-568"/>
    <s v="HOPKINS"/>
    <s v="XINXING ACADEMY"/>
    <x v="3"/>
    <s v="SUBURBS"/>
    <s v="yes"/>
    <s v="KG-06"/>
    <n v="0"/>
    <n v="0"/>
    <n v="312"/>
    <n v="30"/>
    <n v="306"/>
    <n v="20"/>
    <n v="300"/>
    <n v="27"/>
    <n v="312"/>
    <n v="32"/>
    <m/>
    <n v="9.6153999999999993"/>
    <n v="6.5358999999999998"/>
    <n v="9"/>
    <n v="10.256399999999999"/>
    <n v="36.54"/>
  </r>
  <r>
    <s v="2853-01-020"/>
    <s v="LAC QUI PARLE VALLEY"/>
    <s v="APPLETON ELEMENTARY"/>
    <x v="3"/>
    <s v="OUT STATE"/>
    <s v="NO"/>
    <s v="PK-04"/>
    <n v="171"/>
    <n v="102"/>
    <n v="179"/>
    <n v="118"/>
    <n v="182"/>
    <n v="120"/>
    <n v="182"/>
    <n v="112"/>
    <n v="172"/>
    <n v="108"/>
    <n v="59.649099999999997"/>
    <n v="65.921800000000005"/>
    <n v="65.934100000000001"/>
    <n v="61.538499999999999"/>
    <n v="62.790700000000001"/>
    <n v="30.73"/>
  </r>
  <r>
    <s v="0239-01-002"/>
    <s v="RUSHFORD-PETERSON"/>
    <s v="RUSHFORD-PETERSON SENIOR HIGH"/>
    <x v="2"/>
    <s v="OUT STATE"/>
    <s v="NO"/>
    <s v="09-12"/>
    <n v="196"/>
    <n v="57"/>
    <n v="219"/>
    <n v="64"/>
    <n v="223"/>
    <n v="65"/>
    <n v="218"/>
    <n v="58"/>
    <n v="219"/>
    <n v="61"/>
    <n v="29.081600000000002"/>
    <n v="29.223700000000001"/>
    <n v="29.148"/>
    <n v="26.605499999999999"/>
    <n v="27.853899999999999"/>
    <n v="6.39"/>
  </r>
  <r>
    <s v="2752-01-060"/>
    <s v="FAIRMONT AREA"/>
    <s v="FAIRMONT JR/SR HIGH"/>
    <x v="0"/>
    <s v="OUT STATE"/>
    <s v="NO"/>
    <s v="07-12"/>
    <n v="805"/>
    <n v="244"/>
    <n v="793"/>
    <n v="256"/>
    <n v="817"/>
    <n v="278"/>
    <n v="814"/>
    <n v="306"/>
    <n v="796"/>
    <n v="309"/>
    <n v="30.310600000000001"/>
    <n v="32.282499999999999"/>
    <n v="34.026899999999998"/>
    <n v="37.592100000000002"/>
    <n v="38.819099999999999"/>
    <n v="16.46"/>
  </r>
  <r>
    <s v="0477-01-030"/>
    <s v="PRINCETON"/>
    <s v="PRINCETON SENIOR HIGH"/>
    <x v="2"/>
    <s v="OUT STATE"/>
    <s v="NO"/>
    <s v="09-12"/>
    <n v="1014"/>
    <n v="251"/>
    <n v="1042"/>
    <n v="278"/>
    <n v="1024"/>
    <n v="284"/>
    <n v="992"/>
    <n v="271"/>
    <n v="1009"/>
    <n v="288"/>
    <n v="24.753499999999999"/>
    <n v="26.679500000000001"/>
    <n v="27.734400000000001"/>
    <n v="27.3185"/>
    <n v="28.543099999999999"/>
    <n v="8.23"/>
  </r>
  <r>
    <s v="0656-01-040"/>
    <s v="FARIBAULT"/>
    <s v="LINCOLN ELEMENTARY"/>
    <x v="3"/>
    <s v="OUT STATE"/>
    <s v="NO"/>
    <s v="KG-05"/>
    <n v="543"/>
    <n v="356"/>
    <n v="508"/>
    <n v="328"/>
    <n v="512"/>
    <n v="360"/>
    <n v="505"/>
    <n v="351"/>
    <n v="526"/>
    <n v="372"/>
    <n v="65.561700000000002"/>
    <n v="64.566900000000004"/>
    <n v="70.3125"/>
    <n v="69.504999999999995"/>
    <n v="70.722399999999993"/>
    <n v="54.37"/>
  </r>
  <r>
    <s v="0424-01-020"/>
    <s v="LESTER PRAIRIE"/>
    <s v="LESTER PRAIRIE SECONDARY"/>
    <x v="0"/>
    <s v="OUT STATE"/>
    <s v="NO"/>
    <s v="07-12"/>
    <n v="199"/>
    <n v="66"/>
    <n v="193"/>
    <n v="66"/>
    <n v="181"/>
    <n v="63"/>
    <n v="183"/>
    <n v="61"/>
    <n v="194"/>
    <n v="67"/>
    <n v="33.165799999999997"/>
    <n v="34.196899999999999"/>
    <n v="34.806600000000003"/>
    <n v="33.333300000000001"/>
    <n v="34.536099999999998"/>
    <n v="20.100000000000001"/>
  </r>
  <r>
    <s v="0833-01-038"/>
    <s v="SOUTH WASHINGTON COUNTY"/>
    <s v="NEWPORT ELEMENTARY"/>
    <x v="3"/>
    <s v="SUBURBS"/>
    <s v="yes"/>
    <s v="KG-05"/>
    <n v="253"/>
    <n v="156"/>
    <n v="272"/>
    <n v="153"/>
    <n v="266"/>
    <n v="146"/>
    <n v="283"/>
    <n v="174"/>
    <n v="268"/>
    <n v="168"/>
    <n v="61.6601"/>
    <n v="56.25"/>
    <n v="54.8872"/>
    <n v="61.484099999999998"/>
    <n v="62.686599999999999"/>
    <n v="46.46"/>
  </r>
  <r>
    <s v="0077-01-060"/>
    <s v="MANKATO"/>
    <s v="BRIDGES COMMUNITY ELEMENTARY"/>
    <x v="3"/>
    <s v="OUT STATE"/>
    <s v="NO"/>
    <s v="KG-05"/>
    <n v="149"/>
    <n v="25"/>
    <n v="154"/>
    <n v="20"/>
    <n v="147"/>
    <n v="25"/>
    <n v="166"/>
    <n v="22"/>
    <n v="187"/>
    <n v="27"/>
    <n v="16.778500000000001"/>
    <n v="12.987"/>
    <n v="17.006799999999998"/>
    <n v="13.253"/>
    <n v="14.438499999999999"/>
    <n v="13.9"/>
  </r>
  <r>
    <s v="0011-01-411"/>
    <s v="ANOKA-HENNEPIN"/>
    <s v="MCKINLEY ELEMENTARY"/>
    <x v="3"/>
    <s v="SUBURBS"/>
    <s v="yes"/>
    <s v="KG-05"/>
    <n v="754"/>
    <n v="129"/>
    <n v="762"/>
    <n v="134"/>
    <n v="749"/>
    <n v="126"/>
    <n v="748"/>
    <n v="130"/>
    <n v="749"/>
    <n v="139"/>
    <n v="17.108799999999999"/>
    <n v="17.5853"/>
    <n v="16.822399999999998"/>
    <n v="17.3797"/>
    <n v="18.5581"/>
    <n v="9.61"/>
  </r>
  <r>
    <s v="0318-01-115"/>
    <s v="GRAND RAPIDS"/>
    <s v="BIGFORK ELEMENTARY"/>
    <x v="3"/>
    <s v="OUT STATE"/>
    <s v="NO"/>
    <s v="KG-06"/>
    <n v="125"/>
    <n v="76"/>
    <n v="118"/>
    <n v="69"/>
    <n v="131"/>
    <n v="80"/>
    <n v="150"/>
    <n v="81"/>
    <n v="145"/>
    <n v="80"/>
    <n v="60.8"/>
    <n v="58.474600000000002"/>
    <n v="61.0687"/>
    <n v="54"/>
    <n v="55.172400000000003"/>
    <n v="18.86"/>
  </r>
  <r>
    <s v="0625-01-460"/>
    <s v="ST PAUL"/>
    <s v="FOUR SEASONS ELEMENTARY"/>
    <x v="3"/>
    <s v="CORE CITIES"/>
    <s v="yes"/>
    <s v="KG-05"/>
    <n v="402"/>
    <n v="303"/>
    <n v="422"/>
    <n v="336"/>
    <n v="432"/>
    <n v="351"/>
    <n v="429"/>
    <n v="357"/>
    <n v="461"/>
    <n v="389"/>
    <n v="75.373099999999994"/>
    <n v="79.620900000000006"/>
    <n v="81.25"/>
    <n v="83.216800000000006"/>
    <n v="84.381799999999998"/>
    <n v="81.78"/>
  </r>
  <r>
    <s v="0742-01-057"/>
    <s v="ST CLOUD"/>
    <s v="APOLLO SENIOR HIGH"/>
    <x v="2"/>
    <s v="OUT STATE"/>
    <s v="NO"/>
    <s v="09-12"/>
    <n v="1223"/>
    <n v="604"/>
    <n v="1315"/>
    <n v="696"/>
    <n v="1395"/>
    <n v="792"/>
    <n v="1435"/>
    <n v="828"/>
    <n v="1434"/>
    <n v="844"/>
    <n v="49.386800000000001"/>
    <n v="52.927799999999998"/>
    <n v="56.7742"/>
    <n v="57.700299999999999"/>
    <n v="58.856299999999997"/>
    <n v="51.95"/>
  </r>
  <r>
    <s v="2899-01-020"/>
    <s v="PLAINVIEW-ELGIN-MILLVILLE"/>
    <s v="PLAINVIEW-ELGIN-MILLVILLE 4-6"/>
    <x v="3"/>
    <s v="OUT STATE"/>
    <s v="NO"/>
    <s v="04-06"/>
    <n v="339"/>
    <n v="111"/>
    <n v="326"/>
    <n v="111"/>
    <n v="347"/>
    <n v="119"/>
    <n v="347"/>
    <n v="112"/>
    <n v="338"/>
    <n v="113"/>
    <n v="32.743400000000001"/>
    <n v="34.049100000000003"/>
    <n v="34.293900000000001"/>
    <n v="32.276699999999998"/>
    <n v="33.432000000000002"/>
    <n v="12.72"/>
  </r>
  <r>
    <s v="4093-07-010"/>
    <s v="NEW CENTURY ACADEMY"/>
    <s v="NEW CENTURY ACADEMY"/>
    <x v="0"/>
    <s v="OUT STATE"/>
    <s v="NO"/>
    <s v="07-12"/>
    <n v="141"/>
    <n v="80"/>
    <n v="145"/>
    <n v="75"/>
    <n v="129"/>
    <n v="78"/>
    <n v="122"/>
    <n v="62"/>
    <n v="127"/>
    <n v="66"/>
    <n v="56.7376"/>
    <n v="51.7241"/>
    <n v="60.4651"/>
    <n v="50.819699999999997"/>
    <n v="51.968499999999999"/>
    <n v="14.17"/>
  </r>
  <r>
    <s v="0625-01-463"/>
    <s v="ST PAUL"/>
    <s v="L'ETOILE DU NORD FRENCH IMMERSION LOWER"/>
    <x v="3"/>
    <s v="CORE CITIES"/>
    <s v="yes"/>
    <s v="KG-01"/>
    <n v="0"/>
    <n v="0"/>
    <n v="234"/>
    <n v="76"/>
    <n v="234"/>
    <n v="94"/>
    <n v="191"/>
    <n v="74"/>
    <n v="173"/>
    <n v="69"/>
    <m/>
    <n v="32.4786"/>
    <n v="40.170900000000003"/>
    <n v="38.743499999999997"/>
    <n v="39.884399999999999"/>
    <n v="47.4"/>
  </r>
  <r>
    <s v="0833-01-024"/>
    <s v="SOUTH WASHINGTON COUNTY"/>
    <s v="PARK SENIOR HIGH"/>
    <x v="2"/>
    <s v="SUBURBS"/>
    <s v="yes"/>
    <s v="09-12"/>
    <n v="1844"/>
    <n v="440"/>
    <n v="1824"/>
    <n v="433"/>
    <n v="1784"/>
    <n v="441"/>
    <n v="1781"/>
    <n v="479"/>
    <n v="1787"/>
    <n v="501"/>
    <n v="23.8612"/>
    <n v="23.739000000000001"/>
    <n v="24.7197"/>
    <n v="26.895"/>
    <n v="28.035799999999998"/>
    <n v="27.59"/>
  </r>
  <r>
    <s v="0011-01-192"/>
    <s v="ANOKA-HENNEPIN"/>
    <s v="CHAMPLIN PARK HIGH"/>
    <x v="2"/>
    <s v="SUBURBS"/>
    <s v="yes"/>
    <s v="09-12"/>
    <n v="2753"/>
    <n v="830"/>
    <n v="2666"/>
    <n v="858"/>
    <n v="2673"/>
    <n v="884"/>
    <n v="2696"/>
    <n v="900"/>
    <n v="2801"/>
    <n v="967"/>
    <n v="30.148900000000001"/>
    <n v="32.183"/>
    <n v="33.0715"/>
    <n v="33.382800000000003"/>
    <n v="34.523400000000002"/>
    <n v="42.16"/>
  </r>
  <r>
    <s v="0203-01-001"/>
    <s v="HAYFIELD"/>
    <s v="HAYFIELD SECONDARY"/>
    <x v="0"/>
    <s v="OUT STATE"/>
    <s v="NO"/>
    <s v="07-12"/>
    <n v="335"/>
    <n v="70"/>
    <n v="342"/>
    <n v="83"/>
    <n v="347"/>
    <n v="88"/>
    <n v="325"/>
    <n v="84"/>
    <n v="378"/>
    <n v="102"/>
    <n v="20.895499999999998"/>
    <n v="24.268999999999998"/>
    <n v="25.360199999999999"/>
    <n v="25.8462"/>
    <n v="26.984100000000002"/>
    <n v="9.7899999999999991"/>
  </r>
  <r>
    <s v="0750-01-060"/>
    <s v="ROCORI"/>
    <s v="ROCORI MIDDLE"/>
    <x v="4"/>
    <s v="OUT STATE"/>
    <s v="NO"/>
    <s v="06-08"/>
    <n v="529"/>
    <n v="125"/>
    <n v="521"/>
    <n v="137"/>
    <n v="512"/>
    <n v="122"/>
    <n v="508"/>
    <n v="122"/>
    <n v="489"/>
    <n v="123"/>
    <n v="23.6295"/>
    <n v="26.2956"/>
    <n v="23.828099999999999"/>
    <n v="24.015699999999999"/>
    <n v="25.153400000000001"/>
    <n v="10.220000000000001"/>
  </r>
  <r>
    <s v="0011-01-430"/>
    <s v="ANOKA-HENNEPIN"/>
    <s v="CHAMPLIN/BROOKLYN PK ACD MATH ENSCI"/>
    <x v="3"/>
    <s v="SUBURBS"/>
    <s v="yes"/>
    <s v="KG-05"/>
    <n v="859"/>
    <n v="236"/>
    <n v="866"/>
    <n v="245"/>
    <n v="866"/>
    <n v="246"/>
    <n v="890"/>
    <n v="294"/>
    <n v="881"/>
    <n v="301"/>
    <n v="27.473800000000001"/>
    <n v="28.291"/>
    <n v="28.406500000000001"/>
    <n v="33.033700000000003"/>
    <n v="34.165700000000001"/>
    <n v="34.729999999999997"/>
  </r>
  <r>
    <s v="0279-01-088"/>
    <s v="OSSEO"/>
    <s v="PARK CENTER IB WORLD"/>
    <x v="2"/>
    <s v="SUBURBS"/>
    <s v="yes"/>
    <s v="09-12"/>
    <n v="1398"/>
    <n v="881"/>
    <n v="1323"/>
    <n v="840"/>
    <n v="1361"/>
    <n v="885"/>
    <n v="1988"/>
    <n v="1295"/>
    <n v="2042"/>
    <n v="1353"/>
    <n v="63.018599999999999"/>
    <n v="63.492100000000001"/>
    <n v="65.025700000000001"/>
    <n v="65.140799999999999"/>
    <n v="66.258600000000001"/>
    <n v="83.2"/>
  </r>
  <r>
    <s v="0831-01-116"/>
    <s v="FOREST LAKE"/>
    <s v="SOUTHWEST JUNIOR HIGH"/>
    <x v="1"/>
    <s v="SUBURBS"/>
    <s v="yes"/>
    <s v="07-09"/>
    <n v="768"/>
    <n v="197"/>
    <n v="767"/>
    <n v="185"/>
    <n v="783"/>
    <n v="160"/>
    <n v="775"/>
    <n v="151"/>
    <n v="733"/>
    <n v="151"/>
    <n v="25.651"/>
    <n v="24.119900000000001"/>
    <n v="20.434200000000001"/>
    <n v="19.483899999999998"/>
    <n v="20.600300000000001"/>
    <n v="11.05"/>
  </r>
  <r>
    <s v="0206-01-160"/>
    <s v="ALEXANDRIA"/>
    <s v="VOYAGER ELEMENTARY"/>
    <x v="3"/>
    <s v="OUT STATE"/>
    <s v="NO"/>
    <s v="KG-05"/>
    <n v="502"/>
    <n v="157"/>
    <n v="494"/>
    <n v="151"/>
    <n v="472"/>
    <n v="160"/>
    <n v="506"/>
    <n v="150"/>
    <n v="491"/>
    <n v="151"/>
    <n v="31.274899999999999"/>
    <n v="30.566800000000001"/>
    <n v="33.898299999999999"/>
    <n v="29.644300000000001"/>
    <n v="30.753599999999999"/>
    <n v="11"/>
  </r>
  <r>
    <s v="0116-01-040"/>
    <s v="PILLAGER"/>
    <s v="PILLAGER MIDDLE"/>
    <x v="4"/>
    <s v="OUT STATE"/>
    <s v="NO"/>
    <s v="05-08"/>
    <n v="0"/>
    <n v="0"/>
    <n v="0"/>
    <n v="0"/>
    <n v="224"/>
    <n v="105"/>
    <n v="320"/>
    <n v="142"/>
    <n v="321"/>
    <n v="146"/>
    <m/>
    <m/>
    <n v="46.875"/>
    <n v="44.375"/>
    <n v="45.482900000000001"/>
    <n v="4.3600000000000003"/>
  </r>
  <r>
    <s v="0332-01-030"/>
    <s v="MORA"/>
    <s v="TRAILVIEW ELEMENTARY"/>
    <x v="3"/>
    <s v="OUT STATE"/>
    <s v="NO"/>
    <s v="03-06"/>
    <n v="559"/>
    <n v="251"/>
    <n v="532"/>
    <n v="227"/>
    <n v="507"/>
    <n v="205"/>
    <n v="513"/>
    <n v="217"/>
    <n v="523"/>
    <n v="227"/>
    <n v="44.901600000000002"/>
    <n v="42.669199999999996"/>
    <n v="40.433900000000001"/>
    <n v="42.300199999999997"/>
    <n v="43.403399999999998"/>
    <n v="8.99"/>
  </r>
  <r>
    <s v="0482-01-110"/>
    <s v="LITTLE FALLS"/>
    <s v="LINCOLN ELEMENTARY"/>
    <x v="3"/>
    <s v="OUT STATE"/>
    <s v="NO"/>
    <s v="PK-05"/>
    <n v="347"/>
    <n v="186"/>
    <n v="351"/>
    <n v="187"/>
    <n v="357"/>
    <n v="190"/>
    <n v="338"/>
    <n v="171"/>
    <n v="354"/>
    <n v="183"/>
    <n v="53.6023"/>
    <n v="53.276400000000002"/>
    <n v="53.221299999999999"/>
    <n v="50.591700000000003"/>
    <n v="51.694899999999997"/>
    <n v="8.2200000000000006"/>
  </r>
  <r>
    <s v="0299-01-020"/>
    <s v="CALEDONIA"/>
    <s v="CALEDONIA MIDDLE"/>
    <x v="4"/>
    <s v="OUT STATE"/>
    <s v="NO"/>
    <s v="06-08"/>
    <n v="137"/>
    <n v="41"/>
    <n v="133"/>
    <n v="37"/>
    <n v="136"/>
    <n v="44"/>
    <n v="139"/>
    <n v="48"/>
    <n v="146"/>
    <n v="52"/>
    <n v="29.927"/>
    <n v="27.819500000000001"/>
    <n v="32.352899999999998"/>
    <n v="34.532400000000003"/>
    <n v="35.616399999999999"/>
    <n v="6.85"/>
  </r>
  <r>
    <s v="0271-01-013"/>
    <s v="BLOOMINGTON"/>
    <s v="OAK GROVE MIDDLE"/>
    <x v="4"/>
    <s v="SUBURBS"/>
    <s v="yes"/>
    <s v="06-08"/>
    <n v="823"/>
    <n v="294"/>
    <n v="772"/>
    <n v="284"/>
    <n v="751"/>
    <n v="301"/>
    <n v="742"/>
    <n v="266"/>
    <n v="780"/>
    <n v="288"/>
    <n v="35.722999999999999"/>
    <n v="36.787599999999998"/>
    <n v="40.079900000000002"/>
    <n v="35.8491"/>
    <n v="36.923099999999998"/>
    <n v="43.21"/>
  </r>
  <r>
    <s v="0621-01-070"/>
    <s v="MOUNDS VIEW"/>
    <s v="CHIPPEWA MIDDLE"/>
    <x v="4"/>
    <s v="SUBURBS"/>
    <s v="yes"/>
    <s v="06-08"/>
    <n v="954"/>
    <n v="134"/>
    <n v="989"/>
    <n v="137"/>
    <n v="1033"/>
    <n v="158"/>
    <n v="1050"/>
    <n v="147"/>
    <n v="1062"/>
    <n v="160"/>
    <n v="14.046099999999999"/>
    <n v="13.852399999999999"/>
    <n v="15.295299999999999"/>
    <n v="14"/>
    <n v="15.065899999999999"/>
    <n v="27.31"/>
  </r>
  <r>
    <s v="0196-01-032"/>
    <s v="ROSEMOUNT-APPLE VALLEY-EAGAN"/>
    <s v="BLACK HAWK MIDDLE"/>
    <x v="4"/>
    <s v="SUBURBS"/>
    <s v="yes"/>
    <s v="05-08"/>
    <n v="822"/>
    <n v="234"/>
    <n v="811"/>
    <n v="255"/>
    <n v="864"/>
    <n v="244"/>
    <n v="896"/>
    <n v="276"/>
    <n v="888"/>
    <n v="283"/>
    <n v="28.467199999999998"/>
    <n v="31.442699999999999"/>
    <n v="28.2407"/>
    <n v="30.803599999999999"/>
    <n v="31.869399999999999"/>
    <n v="44.48"/>
  </r>
  <r>
    <s v="0194-01-591"/>
    <s v="LAKEVILLE"/>
    <s v="KENNEDY ELEMENTARY"/>
    <x v="3"/>
    <s v="SUBURBS"/>
    <s v="yes"/>
    <s v="KG-06"/>
    <n v="576"/>
    <n v="87"/>
    <n v="590"/>
    <n v="89"/>
    <n v="601"/>
    <n v="79"/>
    <n v="588"/>
    <n v="67"/>
    <n v="578"/>
    <n v="72"/>
    <n v="15.104200000000001"/>
    <n v="15.0847"/>
    <n v="13.1448"/>
    <n v="11.394600000000001"/>
    <n v="12.4567"/>
    <n v="16.260000000000002"/>
  </r>
  <r>
    <s v="0721-01-345"/>
    <s v="NEW PRAGUE AREA"/>
    <s v="RAVEN STREAM ELEMENTARY"/>
    <x v="3"/>
    <s v="SUBURBS"/>
    <s v="yes"/>
    <s v="KG-05"/>
    <n v="611"/>
    <n v="142"/>
    <n v="639"/>
    <n v="139"/>
    <n v="623"/>
    <n v="121"/>
    <n v="637"/>
    <n v="127"/>
    <n v="643"/>
    <n v="135"/>
    <n v="23.240600000000001"/>
    <n v="21.752700000000001"/>
    <n v="19.4222"/>
    <n v="19.937200000000001"/>
    <n v="20.9953"/>
    <n v="6.22"/>
  </r>
  <r>
    <s v="2134-01-010"/>
    <s v="UNITED SOUTH CENTRAL"/>
    <s v="UNITED SOUTH CENTRAL ELEMENTARY"/>
    <x v="3"/>
    <s v="OUT STATE"/>
    <s v="NO"/>
    <s v="PK-06"/>
    <n v="310"/>
    <n v="162"/>
    <n v="308"/>
    <n v="146"/>
    <n v="347"/>
    <n v="184"/>
    <n v="341"/>
    <n v="178"/>
    <n v="338"/>
    <n v="180"/>
    <n v="52.258099999999999"/>
    <n v="47.4026"/>
    <n v="53.0259"/>
    <n v="52.199399999999997"/>
    <n v="53.254399999999997"/>
    <n v="21.23"/>
  </r>
  <r>
    <s v="2835-01-010"/>
    <s v="JANESVILLE-WALDORF-PEMBERTON"/>
    <s v="JANESVILLE-WALDORF-PEMBERTON ELEMENTARY"/>
    <x v="3"/>
    <s v="OUT STATE"/>
    <s v="NO"/>
    <s v="PK-06"/>
    <n v="298"/>
    <n v="100"/>
    <n v="297"/>
    <n v="91"/>
    <n v="313"/>
    <n v="95"/>
    <n v="328"/>
    <n v="109"/>
    <n v="315"/>
    <n v="108"/>
    <n v="33.557000000000002"/>
    <n v="30.639700000000001"/>
    <n v="30.351400000000002"/>
    <n v="33.231699999999996"/>
    <n v="34.285699999999999"/>
    <n v="2.7"/>
  </r>
  <r>
    <s v="0882-01-020"/>
    <s v="MONTICELLO"/>
    <s v="MONTICELLO SENIOR HIGH"/>
    <x v="2"/>
    <s v="OUT STATE"/>
    <s v="NO"/>
    <s v="09-12"/>
    <n v="1209"/>
    <n v="279"/>
    <n v="1223"/>
    <n v="291"/>
    <n v="1219"/>
    <n v="261"/>
    <n v="1169"/>
    <n v="266"/>
    <n v="1172"/>
    <n v="279"/>
    <n v="23.076899999999998"/>
    <n v="23.793900000000001"/>
    <n v="21.411000000000001"/>
    <n v="22.7545"/>
    <n v="23.805499999999999"/>
    <n v="12.97"/>
  </r>
  <r>
    <s v="4227-07-010"/>
    <s v="ART AND SCIENCE ACADEMY"/>
    <s v="ART AND SCIENCE ACADEMY"/>
    <x v="3"/>
    <s v="OUT STATE"/>
    <s v="NO"/>
    <s v="KG-07"/>
    <n v="0"/>
    <n v="0"/>
    <n v="0"/>
    <n v="0"/>
    <n v="156"/>
    <n v="21"/>
    <n v="248"/>
    <n v="67"/>
    <n v="253"/>
    <n v="71"/>
    <m/>
    <m/>
    <n v="13.461499999999999"/>
    <n v="27.016100000000002"/>
    <n v="28.063199999999998"/>
    <n v="4.74"/>
  </r>
  <r>
    <s v="0294-01-020"/>
    <s v="HOUSTON"/>
    <s v="HOUSTON SECONDARY"/>
    <x v="0"/>
    <s v="OUT STATE"/>
    <s v="NO"/>
    <s v="07-12"/>
    <n v="177"/>
    <n v="41"/>
    <n v="190"/>
    <n v="56"/>
    <n v="180"/>
    <n v="59"/>
    <n v="192"/>
    <n v="70"/>
    <n v="200"/>
    <n v="75"/>
    <n v="23.163799999999998"/>
    <n v="29.473700000000001"/>
    <n v="32.777799999999999"/>
    <n v="36.458300000000001"/>
    <n v="37.5"/>
    <n v="7.5"/>
  </r>
  <r>
    <s v="0023-01-010"/>
    <s v="FRAZEE-VERGAS"/>
    <s v="FRAZEE ELEMENTARY"/>
    <x v="3"/>
    <s v="OUT STATE"/>
    <s v="NO"/>
    <s v="PK-06"/>
    <n v="486"/>
    <n v="265"/>
    <n v="502"/>
    <n v="272"/>
    <n v="484"/>
    <n v="234"/>
    <n v="463"/>
    <n v="216"/>
    <n v="476"/>
    <n v="227"/>
    <n v="54.526699999999998"/>
    <n v="54.183300000000003"/>
    <n v="48.347099999999998"/>
    <n v="46.652299999999997"/>
    <n v="47.689100000000003"/>
    <n v="11.67"/>
  </r>
  <r>
    <s v="0281-01-012"/>
    <s v="ROBBINSDALE"/>
    <s v="ROBBINSDALE SPANISH IMMERSION ELEMENTARY"/>
    <x v="3"/>
    <s v="SUBURBS"/>
    <s v="yes"/>
    <s v="KG-05"/>
    <n v="737"/>
    <n v="119"/>
    <n v="759"/>
    <n v="127"/>
    <n v="765"/>
    <n v="155"/>
    <n v="751"/>
    <n v="180"/>
    <n v="740"/>
    <n v="185"/>
    <n v="16.1465"/>
    <n v="16.732500000000002"/>
    <n v="20.261399999999998"/>
    <n v="23.968"/>
    <n v="25"/>
    <n v="35.68"/>
  </r>
  <r>
    <s v="0152-01-382"/>
    <s v="MOORHEAD"/>
    <s v="MOORHEAD HIGH"/>
    <x v="2"/>
    <s v="OUT STATE"/>
    <s v="NO"/>
    <s v="09-12"/>
    <n v="1545"/>
    <n v="478"/>
    <n v="1583"/>
    <n v="453"/>
    <n v="1590"/>
    <n v="476"/>
    <n v="1703"/>
    <n v="544"/>
    <n v="1744"/>
    <n v="575"/>
    <n v="30.938500000000001"/>
    <n v="28.616599999999998"/>
    <n v="29.937100000000001"/>
    <n v="31.9436"/>
    <n v="32.970199999999998"/>
    <n v="23.91"/>
  </r>
  <r>
    <s v="0241-01-120"/>
    <s v="ALBERT LEA"/>
    <s v="HAWTHORNE ELEMENTARY"/>
    <x v="3"/>
    <s v="OUT STATE"/>
    <s v="NO"/>
    <s v="KG-05"/>
    <n v="353"/>
    <n v="228"/>
    <n v="356"/>
    <n v="228"/>
    <n v="399"/>
    <n v="268"/>
    <n v="389"/>
    <n v="248"/>
    <n v="406"/>
    <n v="263"/>
    <n v="64.589200000000005"/>
    <n v="64.044899999999998"/>
    <n v="67.167900000000003"/>
    <n v="63.7532"/>
    <n v="64.778300000000002"/>
    <n v="35.68"/>
  </r>
  <r>
    <s v="2854-01-030"/>
    <s v="ADA-BORUP"/>
    <s v="ADA-BORUP SECONDARY"/>
    <x v="0"/>
    <s v="OUT STATE"/>
    <s v="NO"/>
    <s v="07-12"/>
    <n v="235"/>
    <n v="89"/>
    <n v="231"/>
    <n v="80"/>
    <n v="229"/>
    <n v="78"/>
    <n v="237"/>
    <n v="96"/>
    <n v="277"/>
    <n v="115"/>
    <n v="37.872300000000003"/>
    <n v="34.631999999999998"/>
    <n v="34.061100000000003"/>
    <n v="40.506300000000003"/>
    <n v="41.516199999999998"/>
    <n v="14.44"/>
  </r>
  <r>
    <s v="0625-01-533"/>
    <s v="ST PAUL"/>
    <s v="NOKOMIS MONTESSORI NORTH CAMPUS"/>
    <x v="3"/>
    <s v="CORE CITIES"/>
    <s v="yes"/>
    <s v="KG-05"/>
    <n v="428"/>
    <n v="236"/>
    <n v="256"/>
    <n v="148"/>
    <n v="319"/>
    <n v="195"/>
    <n v="329"/>
    <n v="211"/>
    <n v="350"/>
    <n v="228"/>
    <n v="55.1402"/>
    <n v="57.8125"/>
    <n v="61.128500000000003"/>
    <n v="64.133700000000005"/>
    <n v="65.142899999999997"/>
    <n v="73.430000000000007"/>
  </r>
  <r>
    <s v="0595-01-320"/>
    <s v="EAST GRAND FORKS"/>
    <s v="EAST GRAND FORKS SENIOR HIGH"/>
    <x v="2"/>
    <s v="OUT STATE"/>
    <s v="NO"/>
    <s v="09-12"/>
    <n v="544"/>
    <n v="134"/>
    <n v="545"/>
    <n v="122"/>
    <n v="519"/>
    <n v="129"/>
    <n v="553"/>
    <n v="151"/>
    <n v="551"/>
    <n v="156"/>
    <n v="24.632400000000001"/>
    <n v="22.385300000000001"/>
    <n v="24.855499999999999"/>
    <n v="27.305599999999998"/>
    <n v="28.312200000000001"/>
    <n v="18.690000000000001"/>
  </r>
  <r>
    <s v="0012-01-164"/>
    <s v="CENTENNIAL"/>
    <s v="CENTENNIAL HIGH"/>
    <x v="2"/>
    <s v="SUBURBS"/>
    <s v="yes"/>
    <s v="09-12"/>
    <n v="2035"/>
    <n v="326"/>
    <n v="2036"/>
    <n v="314"/>
    <n v="1994"/>
    <n v="288"/>
    <n v="1944"/>
    <n v="280"/>
    <n v="2012"/>
    <n v="310"/>
    <n v="16.0197"/>
    <n v="15.4224"/>
    <n v="14.443300000000001"/>
    <n v="14.4033"/>
    <n v="15.4076"/>
    <n v="16.2"/>
  </r>
  <r>
    <s v="0465-01-040"/>
    <s v="LITCHFIELD"/>
    <s v="LITCHFIELD SENIOR HIGH"/>
    <x v="2"/>
    <s v="OUT STATE"/>
    <s v="NO"/>
    <s v="09-12"/>
    <n v="556"/>
    <n v="174"/>
    <n v="555"/>
    <n v="158"/>
    <n v="517"/>
    <n v="143"/>
    <n v="474"/>
    <n v="142"/>
    <n v="491"/>
    <n v="152"/>
    <n v="31.295000000000002"/>
    <n v="28.468499999999999"/>
    <n v="27.659600000000001"/>
    <n v="29.957799999999999"/>
    <n v="30.9572"/>
    <n v="9.57"/>
  </r>
  <r>
    <s v="0622-01-058"/>
    <s v="NORTH ST PAUL-MAPLEWOOD OAKDALE"/>
    <s v="TARTAN SENIOR HIGH"/>
    <x v="2"/>
    <s v="SUBURBS"/>
    <s v="yes"/>
    <s v="09-12"/>
    <n v="1683"/>
    <n v="612"/>
    <n v="1708"/>
    <n v="668"/>
    <n v="1659"/>
    <n v="693"/>
    <n v="1603"/>
    <n v="724"/>
    <n v="1651"/>
    <n v="762"/>
    <n v="36.363599999999998"/>
    <n v="39.110100000000003"/>
    <n v="41.772199999999998"/>
    <n v="45.165300000000002"/>
    <n v="46.153799999999997"/>
    <n v="48.94"/>
  </r>
  <r>
    <s v="0012-01-515"/>
    <s v="CENTENNIAL"/>
    <s v="BLUE HERON ELEMENTARY"/>
    <x v="3"/>
    <s v="SUBURBS"/>
    <s v="yes"/>
    <s v="KG-05"/>
    <n v="781"/>
    <n v="130"/>
    <n v="856"/>
    <n v="120"/>
    <n v="869"/>
    <n v="121"/>
    <n v="858"/>
    <n v="110"/>
    <n v="862"/>
    <n v="119"/>
    <n v="16.645299999999999"/>
    <n v="14.018700000000001"/>
    <n v="13.924099999999999"/>
    <n v="12.820499999999999"/>
    <n v="13.805099999999999"/>
    <n v="17.98"/>
  </r>
  <r>
    <s v="0742-01-035"/>
    <s v="ST CLOUD"/>
    <s v="DISCOVERY COMMUNITY ELEMENTARY"/>
    <x v="3"/>
    <s v="OUT STATE"/>
    <s v="NO"/>
    <s v="KG-05"/>
    <n v="440"/>
    <n v="365"/>
    <n v="520"/>
    <n v="450"/>
    <n v="508"/>
    <n v="455"/>
    <n v="461"/>
    <n v="413"/>
    <n v="403"/>
    <n v="365"/>
    <n v="82.954499999999996"/>
    <n v="86.538499999999999"/>
    <n v="89.566900000000004"/>
    <n v="89.587900000000005"/>
    <n v="90.570700000000002"/>
    <n v="76.040000000000006"/>
  </r>
  <r>
    <s v="0099-01-030"/>
    <s v="ESKO"/>
    <s v="WINTERQUIST ELEMENTARY"/>
    <x v="3"/>
    <s v="OUT STATE"/>
    <s v="NO"/>
    <s v="PK-06"/>
    <n v="654"/>
    <n v="98"/>
    <n v="639"/>
    <n v="81"/>
    <n v="631"/>
    <n v="72"/>
    <n v="658"/>
    <n v="81"/>
    <n v="647"/>
    <n v="86"/>
    <n v="14.9847"/>
    <n v="12.6761"/>
    <n v="11.410500000000001"/>
    <n v="12.31"/>
    <n v="13.2921"/>
    <n v="6.56"/>
  </r>
  <r>
    <s v="0194-01-040"/>
    <s v="LAKEVILLE"/>
    <s v="LAKEVILLE SOUTH HIGH"/>
    <x v="2"/>
    <s v="SUBURBS"/>
    <s v="yes"/>
    <s v="09-12"/>
    <n v="1823"/>
    <n v="235"/>
    <n v="1832"/>
    <n v="263"/>
    <n v="1860"/>
    <n v="258"/>
    <n v="1816"/>
    <n v="242"/>
    <n v="1825"/>
    <n v="261"/>
    <n v="12.8908"/>
    <n v="14.3559"/>
    <n v="13.871"/>
    <n v="13.326000000000001"/>
    <n v="14.301399999999999"/>
    <n v="14.9"/>
  </r>
  <r>
    <s v="0113-01-010"/>
    <s v="WALKER-HACKENSACK-AKELEY"/>
    <s v="W.H.A. ELEMENTARY"/>
    <x v="3"/>
    <s v="OUT STATE"/>
    <s v="NO"/>
    <s v="PK-06"/>
    <n v="434"/>
    <n v="240"/>
    <n v="388"/>
    <n v="224"/>
    <n v="377"/>
    <n v="227"/>
    <n v="373"/>
    <n v="218"/>
    <n v="377"/>
    <n v="224"/>
    <n v="55.299500000000002"/>
    <n v="57.731999999999999"/>
    <n v="60.212200000000003"/>
    <n v="58.445"/>
    <n v="59.416400000000003"/>
    <n v="39.229999999999997"/>
  </r>
  <r>
    <s v="0194-01-596"/>
    <s v="LAKEVILLE"/>
    <s v="CHERRY VIEW ELEMENTARY"/>
    <x v="3"/>
    <s v="SUBURBS"/>
    <s v="yes"/>
    <s v="KG-05"/>
    <n v="534"/>
    <n v="29"/>
    <n v="522"/>
    <n v="39"/>
    <n v="532"/>
    <n v="36"/>
    <n v="525"/>
    <n v="34"/>
    <n v="551"/>
    <n v="41"/>
    <n v="5.4306999999999999"/>
    <n v="7.4713000000000003"/>
    <n v="6.7668999999999997"/>
    <n v="6.4762000000000004"/>
    <n v="7.4409999999999998"/>
    <n v="17.420000000000002"/>
  </r>
  <r>
    <s v="2172-01-010"/>
    <s v="KENYON-WANAMINGO"/>
    <s v="KENYON-WANAMINGO ELEMENTARY"/>
    <x v="3"/>
    <s v="OUT STATE"/>
    <s v="NO"/>
    <s v="PK-04"/>
    <n v="303"/>
    <n v="128"/>
    <n v="308"/>
    <n v="130"/>
    <n v="315"/>
    <n v="126"/>
    <n v="289"/>
    <n v="107"/>
    <n v="308"/>
    <n v="117"/>
    <n v="42.244199999999999"/>
    <n v="42.207799999999999"/>
    <n v="40"/>
    <n v="37.0242"/>
    <n v="37.987000000000002"/>
    <n v="12.85"/>
  </r>
  <r>
    <s v="2884-01-020"/>
    <s v="RED ROCK CENTRAL"/>
    <s v="RED ROCK CENTRAL SECONDARY"/>
    <x v="0"/>
    <s v="OUT STATE"/>
    <s v="NO"/>
    <s v="05-12"/>
    <n v="277"/>
    <n v="100"/>
    <n v="245"/>
    <n v="80"/>
    <n v="255"/>
    <n v="96"/>
    <n v="266"/>
    <n v="101"/>
    <n v="262"/>
    <n v="102"/>
    <n v="36.101100000000002"/>
    <n v="32.653100000000002"/>
    <n v="37.647100000000002"/>
    <n v="37.969900000000003"/>
    <n v="38.9313"/>
    <n v="8.4"/>
  </r>
  <r>
    <s v="2906-01-020"/>
    <s v="RED LAKE COUNTY CENTRAL"/>
    <s v="RED LAKE COUNTY CENTRAL HIGH"/>
    <x v="0"/>
    <s v="OUT STATE"/>
    <s v="NO"/>
    <s v="07-12"/>
    <n v="0"/>
    <n v="0"/>
    <n v="157"/>
    <n v="82"/>
    <n v="161"/>
    <n v="85"/>
    <n v="162"/>
    <n v="77"/>
    <n v="165"/>
    <n v="80"/>
    <m/>
    <n v="52.229300000000002"/>
    <n v="52.795000000000002"/>
    <n v="47.530900000000003"/>
    <n v="48.4848"/>
    <n v="12.12"/>
  </r>
  <r>
    <s v="0316-01-110"/>
    <s v="GREENWAY"/>
    <s v="VANDYKE ELEMENTARY"/>
    <x v="3"/>
    <s v="OUT STATE"/>
    <s v="NO"/>
    <s v="KG-04"/>
    <n v="401"/>
    <n v="236"/>
    <n v="416"/>
    <n v="241"/>
    <n v="418"/>
    <n v="244"/>
    <n v="387"/>
    <n v="232"/>
    <n v="381"/>
    <n v="232"/>
    <n v="58.852899999999998"/>
    <n v="57.932699999999997"/>
    <n v="58.373199999999997"/>
    <n v="59.948300000000003"/>
    <n v="60.892400000000002"/>
    <n v="17.260000000000002"/>
  </r>
  <r>
    <s v="0553-01-010"/>
    <s v="NEW YORK MILLS"/>
    <s v="NEW YORK MILLS ELEMENTARY"/>
    <x v="3"/>
    <s v="OUT STATE"/>
    <s v="NO"/>
    <s v="PK-06"/>
    <n v="383"/>
    <n v="181"/>
    <n v="386"/>
    <n v="178"/>
    <n v="391"/>
    <n v="176"/>
    <n v="418"/>
    <n v="183"/>
    <n v="416"/>
    <n v="186"/>
    <n v="47.258499999999998"/>
    <n v="46.113999999999997"/>
    <n v="45.012799999999999"/>
    <n v="43.779899999999998"/>
    <n v="44.711500000000001"/>
    <n v="4"/>
  </r>
  <r>
    <s v="4016-07-010"/>
    <s v="WORLD LEARNER CHARTER"/>
    <s v="WORLD LEARNER CHARTER"/>
    <x v="3"/>
    <s v="SUBURBS"/>
    <s v="yes"/>
    <s v="01-08"/>
    <n v="205"/>
    <n v="26"/>
    <n v="210"/>
    <n v="22"/>
    <n v="209"/>
    <n v="20"/>
    <n v="207"/>
    <n v="17"/>
    <n v="208"/>
    <n v="19"/>
    <n v="12.6829"/>
    <n v="10.4762"/>
    <n v="9.5693999999999999"/>
    <n v="8.2126000000000001"/>
    <n v="9.1346000000000007"/>
    <n v="12.02"/>
  </r>
  <r>
    <s v="0486-01-010"/>
    <s v="SWANVILLE"/>
    <s v="SWANVILLE ELEMENTARY"/>
    <x v="3"/>
    <s v="OUT STATE"/>
    <s v="NO"/>
    <s v="PK-06"/>
    <n v="164"/>
    <n v="71"/>
    <n v="171"/>
    <n v="63"/>
    <n v="183"/>
    <n v="88"/>
    <n v="180"/>
    <n v="73"/>
    <n v="176"/>
    <n v="73"/>
    <n v="43.292700000000004"/>
    <n v="36.842100000000002"/>
    <n v="48.087400000000002"/>
    <n v="40.555599999999998"/>
    <n v="41.4773"/>
    <n v="3.85"/>
  </r>
  <r>
    <s v="0206-01-120"/>
    <s v="ALEXANDRIA"/>
    <s v="GARFIELD ELEMENTARY"/>
    <x v="3"/>
    <s v="OUT STATE"/>
    <s v="NO"/>
    <s v="KG-05"/>
    <n v="160"/>
    <n v="48"/>
    <n v="155"/>
    <n v="45"/>
    <n v="126"/>
    <n v="38"/>
    <n v="116"/>
    <n v="26"/>
    <n v="120"/>
    <n v="28"/>
    <n v="30"/>
    <n v="29.032299999999999"/>
    <n v="30.1587"/>
    <n v="22.413799999999998"/>
    <n v="23.333300000000001"/>
    <n v="4.17"/>
  </r>
  <r>
    <s v="0518-01-004"/>
    <s v="WORTHINGTON"/>
    <s v="WORTHINGTON MIDDLE"/>
    <x v="4"/>
    <s v="OUT STATE"/>
    <s v="NO"/>
    <s v="05-08"/>
    <n v="771"/>
    <n v="507"/>
    <n v="769"/>
    <n v="528"/>
    <n v="831"/>
    <n v="596"/>
    <n v="894"/>
    <n v="636"/>
    <n v="927"/>
    <n v="668"/>
    <n v="65.758799999999994"/>
    <n v="68.660600000000002"/>
    <n v="71.720799999999997"/>
    <n v="71.140900000000002"/>
    <n v="72.060400000000001"/>
    <n v="70.23"/>
  </r>
  <r>
    <s v="4122-07-010"/>
    <s v="EAGLE RIDGE ACADEMY CHARTER"/>
    <s v="EAGLE RIDGE ACADEMY CHARTER"/>
    <x v="0"/>
    <s v="SUBURBS"/>
    <s v="yes"/>
    <s v="06-12"/>
    <n v="395"/>
    <n v="63"/>
    <n v="409"/>
    <n v="72"/>
    <n v="448"/>
    <n v="89"/>
    <n v="438"/>
    <n v="88"/>
    <n v="495"/>
    <n v="104"/>
    <n v="15.949400000000001"/>
    <n v="17.603899999999999"/>
    <n v="19.866099999999999"/>
    <n v="20.0913"/>
    <n v="21.010100000000001"/>
    <n v="37.369999999999997"/>
  </r>
  <r>
    <s v="0162-01-010"/>
    <s v="BAGLEY"/>
    <s v="BAGLEY ELEMENTARY"/>
    <x v="3"/>
    <s v="OUT STATE"/>
    <s v="NO"/>
    <s v="PK-06"/>
    <n v="556"/>
    <n v="323"/>
    <n v="569"/>
    <n v="339"/>
    <n v="587"/>
    <n v="334"/>
    <n v="580"/>
    <n v="329"/>
    <n v="576"/>
    <n v="332"/>
    <n v="58.093499999999999"/>
    <n v="59.578200000000002"/>
    <n v="56.899500000000003"/>
    <n v="56.7241"/>
    <n v="57.6389"/>
    <n v="28.59"/>
  </r>
  <r>
    <s v="0716-01-020"/>
    <s v="BELLE PLAINE"/>
    <s v="BELLE PLAINE SENIOR HIGH"/>
    <x v="2"/>
    <s v="SUBURBS"/>
    <s v="yes"/>
    <s v="09-12"/>
    <n v="482"/>
    <n v="86"/>
    <n v="493"/>
    <n v="90"/>
    <n v="486"/>
    <n v="74"/>
    <n v="488"/>
    <n v="76"/>
    <n v="467"/>
    <n v="77"/>
    <n v="17.842300000000002"/>
    <n v="18.255600000000001"/>
    <n v="15.2263"/>
    <n v="15.5738"/>
    <n v="16.488199999999999"/>
    <n v="8.7799999999999994"/>
  </r>
  <r>
    <s v="0495-01-010"/>
    <s v="GRAND MEADOW"/>
    <s v="GRAND MEADOW ELEMENTARY"/>
    <x v="3"/>
    <s v="OUT STATE"/>
    <s v="NO"/>
    <s v="PK-04"/>
    <n v="161"/>
    <n v="60"/>
    <n v="172"/>
    <n v="61"/>
    <n v="176"/>
    <n v="63"/>
    <n v="148"/>
    <n v="48"/>
    <n v="156"/>
    <n v="52"/>
    <n v="37.267099999999999"/>
    <n v="35.4651"/>
    <n v="35.795499999999997"/>
    <n v="32.432400000000001"/>
    <n v="33.333300000000001"/>
    <n v="6.29"/>
  </r>
  <r>
    <s v="4110-07-010"/>
    <s v="MAIN STREET PERFORMING ARTS"/>
    <s v="MAIN STREET SCHOOL PERFORMING ARTS"/>
    <x v="2"/>
    <s v="SUBURBS"/>
    <s v="yes"/>
    <s v="09-12"/>
    <n v="270"/>
    <n v="78"/>
    <n v="283"/>
    <n v="75"/>
    <n v="306"/>
    <n v="81"/>
    <n v="286"/>
    <n v="71"/>
    <n v="276"/>
    <n v="71"/>
    <n v="28.8889"/>
    <n v="26.501799999999999"/>
    <n v="26.470600000000001"/>
    <n v="24.825199999999999"/>
    <n v="25.724599999999999"/>
    <n v="27.9"/>
  </r>
  <r>
    <s v="0622-01-054"/>
    <s v="NORTH ST PAUL-MAPLEWOOD OAKDALE"/>
    <s v="SKYVIEW COMMUNITY MIDDLE"/>
    <x v="4"/>
    <s v="SUBURBS"/>
    <s v="yes"/>
    <s v="06-08"/>
    <n v="791"/>
    <n v="349"/>
    <n v="786"/>
    <n v="353"/>
    <n v="817"/>
    <n v="377"/>
    <n v="846"/>
    <n v="385"/>
    <n v="793"/>
    <n v="368"/>
    <n v="44.121400000000001"/>
    <n v="44.910899999999998"/>
    <n v="46.144399999999997"/>
    <n v="45.508299999999998"/>
    <n v="46.406100000000002"/>
    <n v="48.93"/>
  </r>
  <r>
    <s v="0077-01-200"/>
    <s v="MANKATO"/>
    <s v="MANKATO EAST JR"/>
    <x v="1"/>
    <s v="OUT STATE"/>
    <s v="NO"/>
    <s v="07-08"/>
    <n v="516"/>
    <n v="227"/>
    <n v="524"/>
    <n v="210"/>
    <n v="556"/>
    <n v="228"/>
    <n v="543"/>
    <n v="216"/>
    <n v="922"/>
    <n v="375"/>
    <n v="43.992199999999997"/>
    <n v="40.076300000000003"/>
    <n v="41.007199999999997"/>
    <n v="39.779000000000003"/>
    <n v="40.672499999999999"/>
    <n v="27.98"/>
  </r>
  <r>
    <s v="2898-01-030"/>
    <s v="WESTBROOK-WALNUT GROVE"/>
    <s v="WESTBROOK-WALNUT GROVE SECONDARY"/>
    <x v="0"/>
    <s v="OUT STATE"/>
    <s v="NO"/>
    <s v="07-12"/>
    <n v="227"/>
    <n v="109"/>
    <n v="212"/>
    <n v="98"/>
    <n v="200"/>
    <n v="105"/>
    <n v="188"/>
    <n v="99"/>
    <n v="183"/>
    <n v="98"/>
    <n v="48.017600000000002"/>
    <n v="46.226399999999998"/>
    <n v="52.5"/>
    <n v="52.659599999999998"/>
    <n v="53.551900000000003"/>
    <n v="26.78"/>
  </r>
  <r>
    <s v="0111-01-841"/>
    <s v="WATERTOWN-MAYER"/>
    <s v="WATERTOWN-MAYER MIDDLE"/>
    <x v="4"/>
    <s v="SUBURBS"/>
    <s v="yes"/>
    <s v="06-08"/>
    <n v="362"/>
    <n v="74"/>
    <n v="394"/>
    <n v="91"/>
    <n v="363"/>
    <n v="73"/>
    <n v="357"/>
    <n v="70"/>
    <n v="361"/>
    <n v="74"/>
    <n v="20.442"/>
    <n v="23.096399999999999"/>
    <n v="20.110199999999999"/>
    <n v="19.607800000000001"/>
    <n v="20.4986"/>
    <n v="5.54"/>
  </r>
  <r>
    <s v="0270-01-282"/>
    <s v="HOPKINS"/>
    <s v="HOPKINS SENIOR HIGH"/>
    <x v="2"/>
    <s v="SUBURBS"/>
    <s v="yes"/>
    <s v="10-12"/>
    <n v="1826"/>
    <n v="565"/>
    <n v="1744"/>
    <n v="573"/>
    <n v="1650"/>
    <n v="557"/>
    <n v="1598"/>
    <n v="560"/>
    <n v="1656"/>
    <n v="595"/>
    <n v="30.9419"/>
    <n v="32.855499999999999"/>
    <n v="33.757599999999996"/>
    <n v="35.043799999999997"/>
    <n v="35.93"/>
    <n v="41.55"/>
  </r>
  <r>
    <s v="0200-01-129"/>
    <s v="HASTINGS"/>
    <s v="HASTINGS HIGH"/>
    <x v="2"/>
    <s v="SUBURBS"/>
    <s v="yes"/>
    <s v="09-12"/>
    <n v="1507"/>
    <n v="249"/>
    <n v="1513"/>
    <n v="294"/>
    <n v="1469"/>
    <n v="227"/>
    <n v="1486"/>
    <n v="253"/>
    <n v="1446"/>
    <n v="259"/>
    <n v="16.5229"/>
    <n v="19.4316"/>
    <n v="15.4527"/>
    <n v="17.025600000000001"/>
    <n v="17.9115"/>
    <n v="9.4700000000000006"/>
  </r>
  <r>
    <s v="4100-07-010"/>
    <s v="GREAT EXPECTATIONS"/>
    <s v="GREAT EXPECTATIONS"/>
    <x v="3"/>
    <s v="OUT STATE"/>
    <s v="NO"/>
    <s v="KG-08"/>
    <n v="78"/>
    <n v="34"/>
    <n v="86"/>
    <n v="38"/>
    <n v="78"/>
    <n v="33"/>
    <n v="81"/>
    <n v="34"/>
    <n v="98"/>
    <n v="42"/>
    <n v="43.589700000000001"/>
    <n v="44.186"/>
    <n v="42.307699999999997"/>
    <n v="41.975299999999997"/>
    <n v="42.857100000000003"/>
    <n v="3.06"/>
  </r>
  <r>
    <s v="0492-01-200"/>
    <s v="AUSTIN"/>
    <s v="AUSTIN SENIOR HIGH"/>
    <x v="2"/>
    <s v="OUT STATE"/>
    <s v="NO"/>
    <s v="09-12"/>
    <n v="1169"/>
    <n v="496"/>
    <n v="1183"/>
    <n v="540"/>
    <n v="1290"/>
    <n v="591"/>
    <n v="1352"/>
    <n v="627"/>
    <n v="1367"/>
    <n v="646"/>
    <n v="42.429400000000001"/>
    <n v="45.646700000000003"/>
    <n v="45.814"/>
    <n v="46.375700000000002"/>
    <n v="47.256799999999998"/>
    <n v="37.53"/>
  </r>
  <r>
    <s v="0742-01-016"/>
    <s v="ST CLOUD"/>
    <s v="CLEARVIEW ELEMENTARY"/>
    <x v="3"/>
    <s v="OUT STATE"/>
    <s v="NO"/>
    <s v="KG-06"/>
    <n v="562"/>
    <n v="187"/>
    <n v="568"/>
    <n v="186"/>
    <n v="565"/>
    <n v="172"/>
    <n v="532"/>
    <n v="144"/>
    <n v="469"/>
    <n v="131"/>
    <n v="33.274000000000001"/>
    <n v="32.746499999999997"/>
    <n v="30.442499999999999"/>
    <n v="27.067699999999999"/>
    <n v="27.931799999999999"/>
    <n v="17.91"/>
  </r>
  <r>
    <s v="0001-03-190"/>
    <s v="MINNEAPOLIS"/>
    <s v="ANDERSEN COMMUNITY"/>
    <x v="3"/>
    <s v="CORE CITIES"/>
    <s v="yes"/>
    <s v="PK-08"/>
    <n v="1114"/>
    <n v="1101"/>
    <n v="1116"/>
    <n v="1085"/>
    <n v="1192"/>
    <n v="1126"/>
    <n v="1093"/>
    <n v="1058"/>
    <n v="982"/>
    <n v="959"/>
    <n v="98.832999999999998"/>
    <n v="97.222200000000001"/>
    <n v="94.463099999999997"/>
    <n v="96.797799999999995"/>
    <n v="97.657799999999995"/>
    <n v="95.9"/>
  </r>
  <r>
    <s v="0181-01-012"/>
    <s v="BRAINERD"/>
    <s v="RIVERSIDE ELEMENTARY"/>
    <x v="3"/>
    <s v="OUT STATE"/>
    <s v="NO"/>
    <s v="KG-04"/>
    <n v="612"/>
    <n v="354"/>
    <n v="613"/>
    <n v="358"/>
    <n v="620"/>
    <n v="363"/>
    <n v="623"/>
    <n v="349"/>
    <n v="596"/>
    <n v="339"/>
    <n v="57.8431"/>
    <n v="58.401299999999999"/>
    <n v="58.548400000000001"/>
    <n v="56.019300000000001"/>
    <n v="56.879199999999997"/>
    <n v="10.07"/>
  </r>
  <r>
    <s v="0535-01-152"/>
    <s v="ROCHESTER"/>
    <s v="WASHINGTON ELEMENTARY"/>
    <x v="3"/>
    <s v="OUT STATE"/>
    <s v="NO"/>
    <s v="PK-05"/>
    <n v="348"/>
    <n v="40"/>
    <n v="336"/>
    <n v="41"/>
    <n v="335"/>
    <n v="42"/>
    <n v="353"/>
    <n v="53"/>
    <n v="353"/>
    <n v="56"/>
    <n v="11.494300000000001"/>
    <n v="12.202400000000001"/>
    <n v="12.5373"/>
    <n v="15.014200000000001"/>
    <n v="15.864000000000001"/>
    <n v="29.69"/>
  </r>
  <r>
    <s v="0196-01-060"/>
    <s v="ROSEMOUNT-APPLE VALLEY-EAGAN"/>
    <s v="SCHOOL OF ENVIRONMENTAL STUDIES"/>
    <x v="2"/>
    <s v="SUBURBS"/>
    <s v="yes"/>
    <s v="11-12"/>
    <n v="427"/>
    <n v="69"/>
    <n v="383"/>
    <n v="68"/>
    <n v="389"/>
    <n v="54"/>
    <n v="437"/>
    <n v="61"/>
    <n v="419"/>
    <n v="62"/>
    <n v="16.159300000000002"/>
    <n v="17.7546"/>
    <n v="13.8817"/>
    <n v="13.9588"/>
    <n v="14.7971"/>
    <n v="21.48"/>
  </r>
  <r>
    <s v="0836-01-010"/>
    <s v="BUTTERFIELD"/>
    <s v="BUTTERFIELD ELEMENTARY"/>
    <x v="3"/>
    <s v="OUT STATE"/>
    <s v="NO"/>
    <s v="PK-06"/>
    <n v="119"/>
    <n v="82"/>
    <n v="124"/>
    <n v="91"/>
    <n v="107"/>
    <n v="63"/>
    <n v="113"/>
    <n v="86"/>
    <n v="104"/>
    <n v="80"/>
    <n v="68.907600000000002"/>
    <n v="73.387100000000004"/>
    <n v="58.878500000000003"/>
    <n v="76.106200000000001"/>
    <n v="76.923100000000005"/>
    <n v="63.41"/>
  </r>
  <r>
    <s v="0279-01-674"/>
    <s v="OSSEO"/>
    <s v="FAIR OAKS ELEMENTARY"/>
    <x v="3"/>
    <s v="SUBURBS"/>
    <s v="yes"/>
    <s v="KG-05"/>
    <n v="413"/>
    <n v="367"/>
    <n v="409"/>
    <n v="364"/>
    <n v="353"/>
    <n v="324"/>
    <n v="403"/>
    <n v="362"/>
    <n v="406"/>
    <n v="368"/>
    <n v="88.861999999999995"/>
    <n v="88.997600000000006"/>
    <n v="91.784700000000001"/>
    <n v="89.826300000000003"/>
    <n v="90.6404"/>
    <n v="97.47"/>
  </r>
  <r>
    <s v="0332-01-020"/>
    <s v="MORA"/>
    <s v="FAIRVIEW ELEMENTARY"/>
    <x v="3"/>
    <s v="OUT STATE"/>
    <s v="NO"/>
    <s v="PK-02"/>
    <n v="406"/>
    <n v="197"/>
    <n v="384"/>
    <n v="184"/>
    <n v="359"/>
    <n v="175"/>
    <n v="345"/>
    <n v="162"/>
    <n v="358"/>
    <n v="171"/>
    <n v="48.522199999999998"/>
    <n v="47.916699999999999"/>
    <n v="48.746499999999997"/>
    <n v="46.956499999999998"/>
    <n v="47.7654"/>
    <n v="8.5399999999999991"/>
  </r>
  <r>
    <s v="0085-01-002"/>
    <s v="SPRINGFIELD"/>
    <s v="SPRINGFIELD ELEMENTARY"/>
    <x v="3"/>
    <s v="OUT STATE"/>
    <s v="NO"/>
    <s v="PK-06"/>
    <n v="312"/>
    <n v="138"/>
    <n v="316"/>
    <n v="143"/>
    <n v="297"/>
    <n v="120"/>
    <n v="298"/>
    <n v="110"/>
    <n v="289"/>
    <n v="109"/>
    <n v="44.230800000000002"/>
    <n v="45.2532"/>
    <n v="40.404000000000003"/>
    <n v="36.912799999999997"/>
    <n v="37.716299999999997"/>
    <n v="9.43"/>
  </r>
  <r>
    <s v="0200-01-130"/>
    <s v="HASTINGS"/>
    <s v="HASTINGS MIDDLE"/>
    <x v="4"/>
    <s v="SUBURBS"/>
    <s v="yes"/>
    <s v="05-08"/>
    <n v="1419"/>
    <n v="319"/>
    <n v="1353"/>
    <n v="342"/>
    <n v="1407"/>
    <n v="325"/>
    <n v="1380"/>
    <n v="279"/>
    <n v="1366"/>
    <n v="287"/>
    <n v="22.480599999999999"/>
    <n v="25.277200000000001"/>
    <n v="23.098800000000001"/>
    <n v="20.217400000000001"/>
    <n v="21.010200000000001"/>
    <n v="11.13"/>
  </r>
  <r>
    <s v="0194-01-105"/>
    <s v="LAKEVILLE"/>
    <s v="CENTURY MIDDLE"/>
    <x v="4"/>
    <s v="SUBURBS"/>
    <s v="yes"/>
    <s v="06-08"/>
    <n v="915"/>
    <n v="77"/>
    <n v="952"/>
    <n v="72"/>
    <n v="890"/>
    <n v="60"/>
    <n v="896"/>
    <n v="60"/>
    <n v="908"/>
    <n v="68"/>
    <n v="8.4153000000000002"/>
    <n v="7.5629999999999997"/>
    <n v="6.7416"/>
    <n v="6.6963999999999997"/>
    <n v="7.4889999999999999"/>
    <n v="15.2"/>
  </r>
  <r>
    <s v="4170-07-010"/>
    <s v="HIAWATHA ACADEMIES"/>
    <s v="HIAWATHA LEADERSHIP ACAD-MORRIS PK"/>
    <x v="3"/>
    <s v="CORE CITIES"/>
    <s v="yes"/>
    <s v="KG-04"/>
    <n v="385"/>
    <n v="374"/>
    <n v="385"/>
    <n v="372"/>
    <n v="383"/>
    <n v="364"/>
    <n v="387"/>
    <n v="354"/>
    <n v="362"/>
    <n v="334"/>
    <n v="97.142899999999997"/>
    <n v="96.623400000000004"/>
    <n v="95.039199999999994"/>
    <n v="91.472899999999996"/>
    <n v="92.265199999999993"/>
    <n v="99.17"/>
  </r>
  <r>
    <s v="0549-01-010"/>
    <s v="PERHAM-DENT"/>
    <s v="HEART OF THE LAKE ELEMENTARY"/>
    <x v="3"/>
    <s v="OUT STATE"/>
    <s v="NO"/>
    <s v="PK-04"/>
    <n v="445"/>
    <n v="231"/>
    <n v="458"/>
    <n v="198"/>
    <n v="477"/>
    <n v="210"/>
    <n v="509"/>
    <n v="223"/>
    <n v="491"/>
    <n v="219"/>
    <n v="51.9101"/>
    <n v="43.231400000000001"/>
    <n v="44.025199999999998"/>
    <n v="43.811399999999999"/>
    <n v="44.602899999999998"/>
    <n v="17.57"/>
  </r>
  <r>
    <s v="0720-01-866"/>
    <s v="SHAKOPEE"/>
    <s v="JACKSON ELEMENTARY"/>
    <x v="3"/>
    <s v="SUBURBS"/>
    <s v="yes"/>
    <s v="KG-05"/>
    <n v="763"/>
    <n v="236"/>
    <n v="804"/>
    <n v="281"/>
    <n v="827"/>
    <n v="254"/>
    <n v="857"/>
    <n v="255"/>
    <n v="871"/>
    <n v="266"/>
    <n v="30.930499999999999"/>
    <n v="34.950200000000002"/>
    <n v="30.7134"/>
    <n v="29.754999999999999"/>
    <n v="30.5396"/>
    <n v="43.51"/>
  </r>
  <r>
    <s v="0284-01-053"/>
    <s v="WAYZATA"/>
    <s v="WAYZATA CENTRAL MIDDLE"/>
    <x v="4"/>
    <s v="SUBURBS"/>
    <s v="yes"/>
    <s v="06-08"/>
    <n v="1031"/>
    <n v="147"/>
    <n v="1051"/>
    <n v="121"/>
    <n v="1022"/>
    <n v="134"/>
    <n v="1098"/>
    <n v="135"/>
    <n v="1193"/>
    <n v="156"/>
    <n v="14.257999999999999"/>
    <n v="11.5128"/>
    <n v="13.111499999999999"/>
    <n v="12.2951"/>
    <n v="13.0763"/>
    <n v="37.64"/>
  </r>
  <r>
    <s v="4039-07-010"/>
    <s v="HIGH FOR RECORDING ARTS"/>
    <s v="HIGH SCHOOL FOR RECORDING ARTS"/>
    <x v="2"/>
    <s v="CORE CITIES"/>
    <s v="yes"/>
    <s v="09-12"/>
    <n v="187"/>
    <n v="172"/>
    <n v="235"/>
    <n v="212"/>
    <n v="278"/>
    <n v="274"/>
    <n v="315"/>
    <n v="265"/>
    <n v="318"/>
    <n v="270"/>
    <n v="91.9786"/>
    <n v="90.212800000000001"/>
    <n v="98.561199999999999"/>
    <n v="84.126999999999995"/>
    <n v="84.905699999999996"/>
    <n v="91.51"/>
  </r>
  <r>
    <s v="0745-01-030"/>
    <s v="ALBANY"/>
    <s v="AVON ELEMENTARY"/>
    <x v="3"/>
    <s v="OUT STATE"/>
    <s v="NO"/>
    <s v="KG-06"/>
    <n v="413"/>
    <n v="79"/>
    <n v="424"/>
    <n v="78"/>
    <n v="438"/>
    <n v="95"/>
    <n v="434"/>
    <n v="70"/>
    <n v="432"/>
    <n v="73"/>
    <n v="19.128299999999999"/>
    <n v="18.3962"/>
    <n v="21.689499999999999"/>
    <n v="16.129000000000001"/>
    <n v="16.898099999999999"/>
    <n v="3.94"/>
  </r>
  <r>
    <s v="0276-01-605"/>
    <s v="MINNETONKA"/>
    <s v="MINNEWASHTA ELEMENTARY"/>
    <x v="3"/>
    <s v="SUBURBS"/>
    <s v="yes"/>
    <s v="KG-05"/>
    <n v="864"/>
    <n v="51"/>
    <n v="858"/>
    <n v="39"/>
    <n v="839"/>
    <n v="37"/>
    <n v="857"/>
    <n v="38"/>
    <n v="886"/>
    <n v="46"/>
    <n v="5.9028"/>
    <n v="4.5454999999999997"/>
    <n v="4.41"/>
    <n v="4.4340999999999999"/>
    <n v="5.1919000000000004"/>
    <n v="8.92"/>
  </r>
  <r>
    <s v="0196-01-097"/>
    <s v="ROSEMOUNT-APPLE VALLEY-EAGAN"/>
    <s v="APPLE VALLEY SENIOR HIGH"/>
    <x v="2"/>
    <s v="SUBURBS"/>
    <s v="yes"/>
    <s v="09-12"/>
    <n v="1682"/>
    <n v="522"/>
    <n v="1687"/>
    <n v="576"/>
    <n v="1723"/>
    <n v="574"/>
    <n v="1648"/>
    <n v="586"/>
    <n v="1628"/>
    <n v="591"/>
    <n v="31.034500000000001"/>
    <n v="34.1434"/>
    <n v="33.314"/>
    <n v="35.558300000000003"/>
    <n v="36.302199999999999"/>
    <n v="44.04"/>
  </r>
  <r>
    <s v="0432-01-020"/>
    <s v="MAHNOMEN"/>
    <s v="MAHNOMEN SECONDARY"/>
    <x v="0"/>
    <s v="OUT STATE"/>
    <s v="NO"/>
    <s v="07-12"/>
    <n v="288"/>
    <n v="187"/>
    <n v="283"/>
    <n v="183"/>
    <n v="266"/>
    <n v="192"/>
    <n v="271"/>
    <n v="201"/>
    <n v="287"/>
    <n v="215"/>
    <n v="64.930599999999998"/>
    <n v="64.664299999999997"/>
    <n v="72.180499999999995"/>
    <n v="74.169700000000006"/>
    <n v="74.912899999999993"/>
    <n v="79.790000000000006"/>
  </r>
  <r>
    <s v="0857-01-020"/>
    <s v="LEWISTON-ALTURA"/>
    <s v="LEWISTON-ALTURA INTERMEDIATE ELEMENTARY"/>
    <x v="3"/>
    <s v="OUT STATE"/>
    <s v="NO"/>
    <s v="05-06"/>
    <n v="108"/>
    <n v="43"/>
    <n v="96"/>
    <n v="30"/>
    <n v="109"/>
    <n v="37"/>
    <n v="110"/>
    <n v="39"/>
    <n v="105"/>
    <n v="38"/>
    <n v="39.814799999999998"/>
    <n v="31.25"/>
    <n v="33.945"/>
    <n v="35.454500000000003"/>
    <n v="36.1905"/>
    <n v="10.48"/>
  </r>
  <r>
    <s v="0720-01-085"/>
    <s v="SHAKOPEE"/>
    <s v="SHAKOPEE JUNIOR HIGH EAST"/>
    <x v="1"/>
    <s v="SUBURBS"/>
    <s v="yes"/>
    <s v="07-09"/>
    <n v="723"/>
    <n v="242"/>
    <n v="805"/>
    <n v="301"/>
    <n v="800"/>
    <n v="278"/>
    <n v="848"/>
    <n v="295"/>
    <n v="848"/>
    <n v="301"/>
    <n v="33.471600000000002"/>
    <n v="37.391300000000001"/>
    <n v="34.75"/>
    <n v="34.787700000000001"/>
    <n v="35.4953"/>
    <n v="39.03"/>
  </r>
  <r>
    <s v="0487-01-020"/>
    <s v="UPSALA"/>
    <s v="UPSALA SECONDARY"/>
    <x v="0"/>
    <s v="OUT STATE"/>
    <s v="NO"/>
    <s v="07-12"/>
    <n v="183"/>
    <n v="75"/>
    <n v="180"/>
    <n v="65"/>
    <n v="178"/>
    <n v="61"/>
    <n v="179"/>
    <n v="60"/>
    <n v="187"/>
    <n v="64"/>
    <n v="40.983600000000003"/>
    <n v="36.1111"/>
    <n v="34.2697"/>
    <n v="33.519599999999997"/>
    <n v="34.224600000000002"/>
    <n v="5.35"/>
  </r>
  <r>
    <s v="0786-01-010"/>
    <s v="BERTHA-HEWITT"/>
    <s v="BERTHA ELEMENTARY"/>
    <x v="3"/>
    <s v="OUT STATE"/>
    <s v="NO"/>
    <s v="PK-06"/>
    <n v="203"/>
    <n v="130"/>
    <n v="203"/>
    <n v="123"/>
    <n v="204"/>
    <n v="127"/>
    <n v="226"/>
    <n v="130"/>
    <n v="225"/>
    <n v="131"/>
    <n v="64.039400000000001"/>
    <n v="60.591099999999997"/>
    <n v="62.254899999999999"/>
    <n v="57.522100000000002"/>
    <n v="58.222200000000001"/>
    <n v="6.81"/>
  </r>
  <r>
    <s v="0659-01-002"/>
    <s v="NORTHFIELD"/>
    <s v="NORTHFIELD MIDDLE"/>
    <x v="4"/>
    <s v="OUT STATE"/>
    <s v="NO"/>
    <s v="06-08"/>
    <n v="926"/>
    <n v="229"/>
    <n v="913"/>
    <n v="239"/>
    <n v="958"/>
    <n v="260"/>
    <n v="925"/>
    <n v="240"/>
    <n v="957"/>
    <n v="255"/>
    <n v="24.73"/>
    <n v="26.177399999999999"/>
    <n v="27.139900000000001"/>
    <n v="25.945900000000002"/>
    <n v="26.645800000000001"/>
    <n v="18.5"/>
  </r>
  <r>
    <s v="2534-01-015"/>
    <s v="BIRD ISLAND-OLIVIA-LAKE LILLIAN"/>
    <s v="BOLD-BIRD ISLAND ELEMENTARY"/>
    <x v="3"/>
    <s v="OUT STATE"/>
    <s v="NO"/>
    <s v="KG-06"/>
    <n v="327"/>
    <n v="206"/>
    <n v="358"/>
    <n v="234"/>
    <n v="347"/>
    <n v="202"/>
    <n v="350"/>
    <n v="192"/>
    <n v="351"/>
    <n v="195"/>
    <n v="62.996899999999997"/>
    <n v="65.363100000000003"/>
    <n v="58.213299999999997"/>
    <n v="54.857100000000003"/>
    <n v="55.555599999999998"/>
    <n v="16.809999999999999"/>
  </r>
  <r>
    <s v="2689-01-007"/>
    <s v="PIPESTONE AREA"/>
    <s v="PIPESTONE MIDDLE"/>
    <x v="4"/>
    <s v="OUT STATE"/>
    <s v="NO"/>
    <s v="05-08"/>
    <n v="307"/>
    <n v="151"/>
    <n v="321"/>
    <n v="168"/>
    <n v="353"/>
    <n v="176"/>
    <n v="327"/>
    <n v="157"/>
    <n v="349"/>
    <n v="170"/>
    <n v="49.185699999999997"/>
    <n v="52.336399999999998"/>
    <n v="49.858400000000003"/>
    <n v="48.0122"/>
    <n v="48.710599999999999"/>
    <n v="20.92"/>
  </r>
  <r>
    <s v="4188-07-010"/>
    <s v="COLOGNE ACADEMY"/>
    <s v="COLOGNE ACADEMY"/>
    <x v="3"/>
    <s v="SUBURBS"/>
    <s v="yes"/>
    <s v="KG-08"/>
    <n v="384"/>
    <n v="68"/>
    <n v="461"/>
    <n v="83"/>
    <n v="503"/>
    <n v="82"/>
    <n v="547"/>
    <n v="71"/>
    <n v="607"/>
    <n v="83"/>
    <n v="17.708300000000001"/>
    <n v="18.004300000000001"/>
    <n v="16.302199999999999"/>
    <n v="12.979900000000001"/>
    <n v="13.6738"/>
    <n v="12.69"/>
  </r>
  <r>
    <s v="0829-01-050"/>
    <s v="WASECA"/>
    <s v="WASECA SENIOR HIGH"/>
    <x v="2"/>
    <s v="OUT STATE"/>
    <s v="NO"/>
    <s v="09-12"/>
    <n v="568"/>
    <n v="170"/>
    <n v="601"/>
    <n v="201"/>
    <n v="614"/>
    <n v="219"/>
    <n v="626"/>
    <n v="162"/>
    <n v="621"/>
    <n v="165"/>
    <n v="29.929600000000001"/>
    <n v="33.444299999999998"/>
    <n v="35.6678"/>
    <n v="25.878599999999999"/>
    <n v="26.57"/>
    <n v="14.01"/>
  </r>
  <r>
    <s v="0196-01-708"/>
    <s v="ROSEMOUNT-APPLE VALLEY-EAGAN"/>
    <s v="SOUTHVIEW ELEMENTARY"/>
    <x v="3"/>
    <s v="SUBURBS"/>
    <s v="yes"/>
    <s v="KG-05"/>
    <n v="682"/>
    <n v="174"/>
    <n v="650"/>
    <n v="180"/>
    <n v="645"/>
    <n v="195"/>
    <n v="654"/>
    <n v="204"/>
    <n v="665"/>
    <n v="212"/>
    <n v="25.513200000000001"/>
    <n v="27.692299999999999"/>
    <n v="30.232600000000001"/>
    <n v="31.192699999999999"/>
    <n v="31.8797"/>
    <n v="40"/>
  </r>
  <r>
    <s v="4008-07-010"/>
    <s v="PACT CHARTER"/>
    <s v="PACT CHARTER"/>
    <x v="3"/>
    <s v="SUBURBS"/>
    <s v="yes"/>
    <s v="KG-06"/>
    <n v="340"/>
    <n v="45"/>
    <n v="343"/>
    <n v="43"/>
    <n v="343"/>
    <n v="50"/>
    <n v="338"/>
    <n v="44"/>
    <n v="336"/>
    <n v="46"/>
    <n v="13.235300000000001"/>
    <n v="12.5364"/>
    <n v="14.577299999999999"/>
    <n v="13.017799999999999"/>
    <n v="13.6905"/>
    <n v="10.42"/>
  </r>
  <r>
    <s v="2906-01-011"/>
    <s v="RED LAKE COUNTY CENTRAL"/>
    <s v="RED LAKE COUNTY CENTRAL ELEMENTARY"/>
    <x v="3"/>
    <s v="OUT STATE"/>
    <s v="NO"/>
    <s v="KG-06"/>
    <n v="0"/>
    <n v="0"/>
    <n v="213"/>
    <n v="107"/>
    <n v="217"/>
    <n v="109"/>
    <n v="210"/>
    <n v="97"/>
    <n v="207"/>
    <n v="97"/>
    <m/>
    <n v="50.234699999999997"/>
    <n v="50.230400000000003"/>
    <n v="46.1905"/>
    <n v="46.859900000000003"/>
    <n v="10.78"/>
  </r>
  <r>
    <s v="2711-01-010"/>
    <s v="MESABI EAST"/>
    <s v="MESABI EAST ELEMENTARY"/>
    <x v="3"/>
    <s v="OUT STATE"/>
    <s v="NO"/>
    <s v="PK-06"/>
    <n v="510"/>
    <n v="242"/>
    <n v="529"/>
    <n v="259"/>
    <n v="493"/>
    <n v="226"/>
    <n v="455"/>
    <n v="226"/>
    <n v="443"/>
    <n v="223"/>
    <n v="47.451000000000001"/>
    <n v="48.960299999999997"/>
    <n v="45.841799999999999"/>
    <n v="49.670299999999997"/>
    <n v="50.3386"/>
    <n v="8.44"/>
  </r>
  <r>
    <s v="0196-01-716"/>
    <s v="ROSEMOUNT-APPLE VALLEY-EAGAN"/>
    <s v="DEERWOOD ELEMENTARY"/>
    <x v="3"/>
    <s v="SUBURBS"/>
    <s v="yes"/>
    <s v="KG-05"/>
    <n v="602"/>
    <n v="128"/>
    <n v="592"/>
    <n v="133"/>
    <n v="636"/>
    <n v="145"/>
    <n v="669"/>
    <n v="150"/>
    <n v="654"/>
    <n v="151"/>
    <n v="21.262499999999999"/>
    <n v="22.466200000000001"/>
    <n v="22.7987"/>
    <n v="22.421500000000002"/>
    <n v="23.088699999999999"/>
    <n v="38.840000000000003"/>
  </r>
  <r>
    <s v="0097-01-020"/>
    <s v="MOOSE LAKE"/>
    <s v="MOOSE LAKE ELEMENTARY"/>
    <x v="3"/>
    <s v="OUT STATE"/>
    <s v="NO"/>
    <s v="PK-06"/>
    <n v="314"/>
    <n v="128"/>
    <n v="311"/>
    <n v="123"/>
    <n v="333"/>
    <n v="131"/>
    <n v="360"/>
    <n v="141"/>
    <n v="359"/>
    <n v="143"/>
    <n v="40.764299999999999"/>
    <n v="39.549799999999998"/>
    <n v="39.339300000000001"/>
    <n v="39.166699999999999"/>
    <n v="39.832900000000002"/>
    <n v="7.55"/>
  </r>
  <r>
    <s v="0625-01-212"/>
    <s v="ST PAUL"/>
    <s v="COMO PARK SENIOR HIGH"/>
    <x v="2"/>
    <s v="CORE CITIES"/>
    <s v="yes"/>
    <s v="09-12"/>
    <n v="1255"/>
    <n v="901"/>
    <n v="1317"/>
    <n v="954"/>
    <n v="1365"/>
    <n v="1013"/>
    <n v="1307"/>
    <n v="878"/>
    <n v="1278"/>
    <n v="867"/>
    <n v="71.7928"/>
    <n v="72.437399999999997"/>
    <n v="74.212500000000006"/>
    <n v="67.176699999999997"/>
    <n v="67.840400000000002"/>
    <n v="79.03"/>
  </r>
  <r>
    <s v="4126-07-010"/>
    <s v="PRAIRIE SEEDS ACADEMY"/>
    <s v="PRAIRIE SEEDS EL SCHOOL ACADEMY"/>
    <x v="3"/>
    <s v="SUBURBS"/>
    <s v="yes"/>
    <s v="KG-05"/>
    <n v="775"/>
    <n v="565"/>
    <n v="791"/>
    <n v="587"/>
    <n v="329"/>
    <n v="252"/>
    <n v="336"/>
    <n v="262"/>
    <n v="323"/>
    <n v="254"/>
    <n v="72.903199999999998"/>
    <n v="74.209900000000005"/>
    <n v="76.595699999999994"/>
    <n v="77.976200000000006"/>
    <n v="78.637799999999999"/>
    <n v="98.76"/>
  </r>
  <r>
    <s v="0196-01-041"/>
    <s v="ROSEMOUNT-APPLE VALLEY-EAGAN"/>
    <s v="EAGAN SENIOR HIGH"/>
    <x v="2"/>
    <s v="SUBURBS"/>
    <s v="yes"/>
    <s v="09-12"/>
    <n v="2151"/>
    <n v="271"/>
    <n v="2075"/>
    <n v="327"/>
    <n v="2102"/>
    <n v="269"/>
    <n v="2061"/>
    <n v="268"/>
    <n v="2020"/>
    <n v="276"/>
    <n v="12.598800000000001"/>
    <n v="15.759"/>
    <n v="12.7973"/>
    <n v="13.003399999999999"/>
    <n v="13.663399999999999"/>
    <n v="26.63"/>
  </r>
  <r>
    <s v="2905-01-030"/>
    <s v="TRI-CITY UNITED"/>
    <s v="MONTGOMERY PRE K-8"/>
    <x v="3"/>
    <s v="OUT STATE"/>
    <s v="NO"/>
    <s v="PK-08"/>
    <n v="622"/>
    <n v="218"/>
    <n v="633"/>
    <n v="233"/>
    <n v="651"/>
    <n v="267"/>
    <n v="642"/>
    <n v="243"/>
    <n v="657"/>
    <n v="253"/>
    <n v="35.048200000000001"/>
    <n v="36.808799999999998"/>
    <n v="41.013800000000003"/>
    <n v="37.850499999999997"/>
    <n v="38.508400000000002"/>
    <n v="12.7"/>
  </r>
  <r>
    <s v="4018-07-010"/>
    <s v="ACHIEVE LANGUAGE ACADEMY"/>
    <s v="ACHIEVE LANGUAGE ACADEMY"/>
    <x v="3"/>
    <s v="CORE CITIES"/>
    <s v="yes"/>
    <s v="KG-08"/>
    <n v="397"/>
    <n v="368"/>
    <n v="424"/>
    <n v="380"/>
    <n v="430"/>
    <n v="342"/>
    <n v="407"/>
    <n v="337"/>
    <n v="423"/>
    <n v="353"/>
    <n v="92.6952"/>
    <n v="89.622600000000006"/>
    <n v="79.534899999999993"/>
    <n v="82.801000000000002"/>
    <n v="83.451499999999996"/>
    <n v="88.4"/>
  </r>
  <r>
    <s v="0719-01-018"/>
    <s v="PRIOR LAKE-SAVAGE AREA"/>
    <s v="REDTAIL RIDGE ELEMENTARY"/>
    <x v="3"/>
    <s v="SUBURBS"/>
    <s v="yes"/>
    <s v="KG-05"/>
    <n v="572"/>
    <n v="100"/>
    <n v="598"/>
    <n v="101"/>
    <n v="652"/>
    <n v="102"/>
    <n v="669"/>
    <n v="96"/>
    <n v="720"/>
    <n v="108"/>
    <n v="17.482500000000002"/>
    <n v="16.889600000000002"/>
    <n v="15.6442"/>
    <n v="14.3498"/>
    <n v="15"/>
    <n v="17.22"/>
  </r>
  <r>
    <s v="4077-07-010"/>
    <s v="TWIN CITIES INTERNATIONAL ELEM SCH"/>
    <s v="TWIN CITIES INTERNATIONAL ELEMENTARY"/>
    <x v="3"/>
    <s v="CORE CITIES"/>
    <s v="yes"/>
    <s v="KG-04"/>
    <n v="599"/>
    <n v="578"/>
    <n v="593"/>
    <n v="575"/>
    <n v="600"/>
    <n v="580"/>
    <n v="592"/>
    <n v="565"/>
    <n v="588"/>
    <n v="565"/>
    <n v="96.494200000000006"/>
    <n v="96.964600000000004"/>
    <n v="96.666700000000006"/>
    <n v="95.4392"/>
    <n v="96.088399999999993"/>
    <n v="99.83"/>
  </r>
  <r>
    <s v="0199-01-026"/>
    <s v="INVER GROVE HEIGHTS"/>
    <s v="SIMLEY SENIOR HIGH"/>
    <x v="2"/>
    <s v="SUBURBS"/>
    <s v="yes"/>
    <s v="09-12"/>
    <n v="1098"/>
    <n v="338"/>
    <n v="1103"/>
    <n v="336"/>
    <n v="1114"/>
    <n v="358"/>
    <n v="1137"/>
    <n v="383"/>
    <n v="1101"/>
    <n v="378"/>
    <n v="30.783200000000001"/>
    <n v="30.462399999999999"/>
    <n v="32.136400000000002"/>
    <n v="33.685099999999998"/>
    <n v="34.3324"/>
    <n v="39.6"/>
  </r>
  <r>
    <s v="0012-01-510"/>
    <s v="CENTENNIAL"/>
    <s v="CENTENNIAL ELEMENTARY"/>
    <x v="3"/>
    <s v="SUBURBS"/>
    <s v="yes"/>
    <s v="KG-05"/>
    <n v="468"/>
    <n v="115"/>
    <n v="447"/>
    <n v="121"/>
    <n v="461"/>
    <n v="122"/>
    <n v="469"/>
    <n v="127"/>
    <n v="505"/>
    <n v="140"/>
    <n v="24.572600000000001"/>
    <n v="27.069400000000002"/>
    <n v="26.464200000000002"/>
    <n v="27.078900000000001"/>
    <n v="27.722799999999999"/>
    <n v="25.35"/>
  </r>
  <r>
    <s v="4238-07-010"/>
    <s v="ROCHESTER BEACON ACADEMY"/>
    <s v="ROCHESTER BEACON ACADEMY"/>
    <x v="0"/>
    <s v="OUT STATE"/>
    <s v="NO"/>
    <s v="06-10"/>
    <n v="0"/>
    <n v="0"/>
    <n v="0"/>
    <n v="0"/>
    <n v="0"/>
    <n v="0"/>
    <n v="68"/>
    <n v="19"/>
    <n v="105"/>
    <n v="30"/>
    <m/>
    <m/>
    <m/>
    <n v="27.941199999999998"/>
    <n v="28.571400000000001"/>
    <n v="18.100000000000001"/>
  </r>
  <r>
    <s v="0110-01-220"/>
    <s v="WACONIA"/>
    <s v="CLEARWATER MIDDLE"/>
    <x v="4"/>
    <s v="SUBURBS"/>
    <s v="yes"/>
    <s v="05-08"/>
    <n v="1099"/>
    <n v="129"/>
    <n v="1136"/>
    <n v="152"/>
    <n v="1176"/>
    <n v="144"/>
    <n v="1181"/>
    <n v="138"/>
    <n v="877"/>
    <n v="108"/>
    <n v="11.7379"/>
    <n v="13.3803"/>
    <n v="12.244899999999999"/>
    <n v="11.685"/>
    <n v="12.3147"/>
    <n v="9.4600000000000009"/>
  </r>
  <r>
    <s v="4223-07-010"/>
    <s v="SAINT CLOUD MATH AND SCIENCE ACADEMY"/>
    <s v="SAINT CLOUD MATH AND SCIENCE ACADEMY"/>
    <x v="3"/>
    <s v="OUT STATE"/>
    <s v="NO"/>
    <s v="KG-05"/>
    <n v="0"/>
    <n v="0"/>
    <n v="0"/>
    <n v="0"/>
    <n v="138"/>
    <n v="136"/>
    <n v="159"/>
    <n v="158"/>
    <n v="168"/>
    <n v="168"/>
    <m/>
    <m/>
    <n v="98.550700000000006"/>
    <n v="99.371099999999998"/>
    <n v="100"/>
    <n v="99.4"/>
  </r>
  <r>
    <s v="0361-01-001"/>
    <s v="INTERNATIONAL FALLS"/>
    <s v="FALLS SECONDARY"/>
    <x v="0"/>
    <s v="OUT STATE"/>
    <s v="NO"/>
    <s v="06-12"/>
    <n v="575"/>
    <n v="160"/>
    <n v="539"/>
    <n v="152"/>
    <n v="550"/>
    <n v="170"/>
    <n v="620"/>
    <n v="192"/>
    <n v="614"/>
    <n v="194"/>
    <n v="27.8261"/>
    <n v="28.200399999999998"/>
    <n v="30.909099999999999"/>
    <n v="30.967700000000001"/>
    <n v="31.5961"/>
    <n v="8.4700000000000006"/>
  </r>
  <r>
    <s v="0622-01-027"/>
    <s v="NORTH ST PAUL-MAPLEWOOD OAKDALE"/>
    <s v="CARVER ELEMENTARY"/>
    <x v="3"/>
    <s v="SUBURBS"/>
    <s v="yes"/>
    <s v="KG-05"/>
    <n v="536"/>
    <n v="281"/>
    <n v="537"/>
    <n v="293"/>
    <n v="524"/>
    <n v="307"/>
    <n v="488"/>
    <n v="285"/>
    <n v="510"/>
    <n v="301"/>
    <n v="52.425400000000003"/>
    <n v="54.562399999999997"/>
    <n v="58.587800000000001"/>
    <n v="58.401600000000002"/>
    <n v="59.019599999999997"/>
    <n v="65.88"/>
  </r>
  <r>
    <s v="0720-01-083"/>
    <s v="SHAKOPEE"/>
    <s v="SHAKOPEE SENIOR HIGH"/>
    <x v="2"/>
    <s v="SUBURBS"/>
    <s v="yes"/>
    <s v="10-12"/>
    <n v="1465"/>
    <n v="416"/>
    <n v="1484"/>
    <n v="444"/>
    <n v="1577"/>
    <n v="490"/>
    <n v="1715"/>
    <n v="503"/>
    <n v="1810"/>
    <n v="542"/>
    <n v="28.395900000000001"/>
    <n v="29.9191"/>
    <n v="31.0717"/>
    <n v="29.3294"/>
    <n v="29.944800000000001"/>
    <n v="37.96"/>
  </r>
  <r>
    <s v="0742-01-036"/>
    <s v="ST CLOUD"/>
    <s v="TALAHI COMMUNITY ELEMENTARY"/>
    <x v="3"/>
    <s v="OUT STATE"/>
    <s v="NO"/>
    <s v="KG-05"/>
    <n v="595"/>
    <n v="531"/>
    <n v="470"/>
    <n v="431"/>
    <n v="529"/>
    <n v="482"/>
    <n v="549"/>
    <n v="503"/>
    <n v="528"/>
    <n v="487"/>
    <n v="89.243700000000004"/>
    <n v="91.702100000000002"/>
    <n v="91.115300000000005"/>
    <n v="91.621099999999998"/>
    <n v="92.234800000000007"/>
    <n v="85.07"/>
  </r>
  <r>
    <s v="0550-01-020"/>
    <s v="UNDERWOOD"/>
    <s v="UNDERWOOD SECONDARY"/>
    <x v="0"/>
    <s v="OUT STATE"/>
    <s v="NO"/>
    <s v="07-12"/>
    <n v="282"/>
    <n v="137"/>
    <n v="253"/>
    <n v="119"/>
    <n v="270"/>
    <n v="128"/>
    <n v="276"/>
    <n v="114"/>
    <n v="272"/>
    <n v="114"/>
    <n v="48.581600000000002"/>
    <n v="47.035600000000002"/>
    <n v="47.407400000000003"/>
    <n v="41.304299999999998"/>
    <n v="41.911799999999999"/>
    <n v="4.78"/>
  </r>
  <r>
    <s v="0281-01-053"/>
    <s v="ROBBINSDALE"/>
    <s v="ROBBINSDALE ARMSTRONG SENIOR HIGH"/>
    <x v="2"/>
    <s v="SUBURBS"/>
    <s v="yes"/>
    <s v="09-12"/>
    <n v="2019"/>
    <n v="681"/>
    <n v="2019"/>
    <n v="713"/>
    <n v="1987"/>
    <n v="702"/>
    <n v="2002"/>
    <n v="703"/>
    <n v="1982"/>
    <n v="708"/>
    <n v="33.729599999999998"/>
    <n v="35.314500000000002"/>
    <n v="35.329599999999999"/>
    <n v="35.114899999999999"/>
    <n v="35.721499999999999"/>
    <n v="43.24"/>
  </r>
  <r>
    <s v="0112-01-060"/>
    <s v="EASTERN CARVER COUNTY"/>
    <s v="CHASKA HIGH"/>
    <x v="2"/>
    <s v="SUBURBS"/>
    <s v="yes"/>
    <s v="09-12"/>
    <n v="1279"/>
    <n v="306"/>
    <n v="1344"/>
    <n v="310"/>
    <n v="1402"/>
    <n v="376"/>
    <n v="1373"/>
    <n v="351"/>
    <n v="1418"/>
    <n v="371"/>
    <n v="23.924900000000001"/>
    <n v="23.0655"/>
    <n v="26.8188"/>
    <n v="25.564499999999999"/>
    <n v="26.163599999999999"/>
    <n v="27.79"/>
  </r>
  <r>
    <s v="0297-01-020"/>
    <s v="SPRING GROVE"/>
    <s v="SPRING GROVE SECONDARY"/>
    <x v="0"/>
    <s v="OUT STATE"/>
    <s v="NO"/>
    <s v="07-12"/>
    <n v="155"/>
    <n v="52"/>
    <n v="165"/>
    <n v="53"/>
    <n v="147"/>
    <n v="45"/>
    <n v="154"/>
    <n v="41"/>
    <n v="169"/>
    <n v="46"/>
    <n v="33.548400000000001"/>
    <n v="32.121200000000002"/>
    <n v="30.612200000000001"/>
    <n v="26.6234"/>
    <n v="27.218900000000001"/>
    <n v="2.96"/>
  </r>
  <r>
    <s v="0196-01-705"/>
    <s v="ROSEMOUNT-APPLE VALLEY-EAGAN"/>
    <s v="ROSEMOUNT ELEMENTARY"/>
    <x v="3"/>
    <s v="SUBURBS"/>
    <s v="yes"/>
    <s v="KG-05"/>
    <n v="631"/>
    <n v="167"/>
    <n v="657"/>
    <n v="180"/>
    <n v="682"/>
    <n v="148"/>
    <n v="716"/>
    <n v="163"/>
    <n v="762"/>
    <n v="178"/>
    <n v="26.465900000000001"/>
    <n v="27.397300000000001"/>
    <n v="21.700900000000001"/>
    <n v="22.7654"/>
    <n v="23.3596"/>
    <n v="28.61"/>
  </r>
  <r>
    <s v="0625-01-496"/>
    <s v="ST PAUL"/>
    <s v="HIGHWOOD HILLS ELEMENTARY"/>
    <x v="3"/>
    <s v="CORE CITIES"/>
    <s v="yes"/>
    <s v="KG-05"/>
    <n v="322"/>
    <n v="305"/>
    <n v="299"/>
    <n v="284"/>
    <n v="306"/>
    <n v="294"/>
    <n v="278"/>
    <n v="259"/>
    <n v="288"/>
    <n v="270"/>
    <n v="94.720500000000001"/>
    <n v="94.9833"/>
    <n v="96.078400000000002"/>
    <n v="93.165499999999994"/>
    <n v="93.75"/>
    <n v="97.92"/>
  </r>
  <r>
    <s v="0716-01-030"/>
    <s v="BELLE PLAINE"/>
    <s v="BELLE PLAINE JUNIOR HIGH"/>
    <x v="1"/>
    <s v="SUBURBS"/>
    <s v="yes"/>
    <s v="07-08"/>
    <n v="254"/>
    <n v="63"/>
    <n v="252"/>
    <n v="55"/>
    <n v="231"/>
    <n v="46"/>
    <n v="236"/>
    <n v="43"/>
    <n v="266"/>
    <n v="50"/>
    <n v="24.803100000000001"/>
    <n v="21.825399999999998"/>
    <n v="19.913399999999999"/>
    <n v="18.220300000000002"/>
    <n v="18.797000000000001"/>
    <n v="11.28"/>
  </r>
  <r>
    <s v="0885-01-030"/>
    <s v="ST MICHAEL-ALBERTVILLE"/>
    <s v="ST MICHAEL-ALBERTVILLE MIDDLE EAST"/>
    <x v="4"/>
    <s v="OUT STATE"/>
    <s v="NO"/>
    <s v="05-08"/>
    <n v="903"/>
    <n v="107"/>
    <n v="936"/>
    <n v="94"/>
    <n v="959"/>
    <n v="94"/>
    <n v="1002"/>
    <n v="95"/>
    <n v="1005"/>
    <n v="101"/>
    <n v="11.849399999999999"/>
    <n v="10.0427"/>
    <n v="9.8018999999999998"/>
    <n v="9.4809999999999999"/>
    <n v="10.049799999999999"/>
    <n v="10.35"/>
  </r>
  <r>
    <s v="2856-01-020"/>
    <s v="STEPHEN-ARGYLE CENTRAL"/>
    <s v="ARGYLE ELEMENTARY"/>
    <x v="3"/>
    <s v="OUT STATE"/>
    <s v="NO"/>
    <s v="PK-06"/>
    <n v="152"/>
    <n v="58"/>
    <n v="161"/>
    <n v="65"/>
    <n v="168"/>
    <n v="75"/>
    <n v="162"/>
    <n v="63"/>
    <n v="147"/>
    <n v="58"/>
    <n v="38.157899999999998"/>
    <n v="40.372700000000002"/>
    <n v="44.642899999999997"/>
    <n v="38.8889"/>
    <n v="39.455800000000004"/>
    <n v="13.51"/>
  </r>
  <r>
    <s v="0499-01-015"/>
    <s v="LEROY-OSTRANDER"/>
    <s v="LEROY ELEMENTARY"/>
    <x v="3"/>
    <s v="OUT STATE"/>
    <s v="NO"/>
    <s v="PK-05"/>
    <n v="160"/>
    <n v="61"/>
    <n v="170"/>
    <n v="73"/>
    <n v="174"/>
    <n v="62"/>
    <n v="140"/>
    <n v="54"/>
    <n v="138"/>
    <n v="54"/>
    <n v="38.125"/>
    <n v="42.941200000000002"/>
    <n v="35.632199999999997"/>
    <n v="38.571399999999997"/>
    <n v="39.130400000000002"/>
    <n v="11.81"/>
  </r>
  <r>
    <s v="0623-01-723"/>
    <s v="ROSEVILLE"/>
    <s v="EDGERTON ELEMENTARY"/>
    <x v="3"/>
    <s v="SUBURBS"/>
    <s v="yes"/>
    <s v="KG-06"/>
    <n v="480"/>
    <n v="342"/>
    <n v="498"/>
    <n v="347"/>
    <n v="485"/>
    <n v="336"/>
    <n v="486"/>
    <n v="345"/>
    <n v="492"/>
    <n v="352"/>
    <n v="71.25"/>
    <n v="69.678700000000006"/>
    <n v="69.278400000000005"/>
    <n v="70.987700000000004"/>
    <n v="71.544700000000006"/>
    <n v="77.239999999999995"/>
  </r>
  <r>
    <s v="0317-01-001"/>
    <s v="DEER RIVER"/>
    <s v="DEER RIVER SECONDARY"/>
    <x v="0"/>
    <s v="OUT STATE"/>
    <s v="NO"/>
    <s v="06-12"/>
    <n v="441"/>
    <n v="252"/>
    <n v="414"/>
    <n v="252"/>
    <n v="433"/>
    <n v="277"/>
    <n v="430"/>
    <n v="281"/>
    <n v="437"/>
    <n v="288"/>
    <n v="57.142899999999997"/>
    <n v="60.869599999999998"/>
    <n v="63.972299999999997"/>
    <n v="65.348799999999997"/>
    <n v="65.903899999999993"/>
    <n v="46.91"/>
  </r>
  <r>
    <s v="0113-01-020"/>
    <s v="WALKER-HACKENSACK-AKELEY"/>
    <s v="WALKER-HACKENSACK-AKELEY SECONDARY"/>
    <x v="0"/>
    <s v="OUT STATE"/>
    <s v="NO"/>
    <s v="07-12"/>
    <n v="346"/>
    <n v="147"/>
    <n v="343"/>
    <n v="148"/>
    <n v="325"/>
    <n v="144"/>
    <n v="324"/>
    <n v="128"/>
    <n v="327"/>
    <n v="131"/>
    <n v="42.485500000000002"/>
    <n v="43.148699999999998"/>
    <n v="44.307699999999997"/>
    <n v="39.5062"/>
    <n v="40.061199999999999"/>
    <n v="22.63"/>
  </r>
  <r>
    <s v="0001-03-362"/>
    <s v="MINNEAPOLIS"/>
    <s v="SOUTH SENIOR HIGH"/>
    <x v="2"/>
    <s v="CORE CITIES"/>
    <s v="yes"/>
    <s v="09-12"/>
    <n v="1802"/>
    <n v="983"/>
    <n v="1754"/>
    <n v="965"/>
    <n v="1777"/>
    <n v="1057"/>
    <n v="1847"/>
    <n v="1041"/>
    <n v="1787"/>
    <n v="1017"/>
    <n v="54.5505"/>
    <n v="55.017099999999999"/>
    <n v="59.482300000000002"/>
    <n v="56.361699999999999"/>
    <n v="56.911000000000001"/>
    <n v="66.59"/>
  </r>
  <r>
    <s v="0883-01-003"/>
    <s v="ROCKFORD"/>
    <s v="ROCKFORD MIDDLE"/>
    <x v="4"/>
    <s v="OUT STATE"/>
    <s v="NO"/>
    <s v="05-08"/>
    <n v="359"/>
    <n v="102"/>
    <n v="381"/>
    <n v="106"/>
    <n v="538"/>
    <n v="130"/>
    <n v="552"/>
    <n v="136"/>
    <n v="552"/>
    <n v="139"/>
    <n v="28.412299999999998"/>
    <n v="27.8215"/>
    <n v="24.163599999999999"/>
    <n v="24.637699999999999"/>
    <n v="25.1812"/>
    <n v="19.02"/>
  </r>
  <r>
    <s v="0281-01-010"/>
    <s v="ROBBINSDALE"/>
    <s v="MEADOW LAKE ELEMENTARY"/>
    <x v="3"/>
    <s v="SUBURBS"/>
    <s v="yes"/>
    <s v="KG-05"/>
    <n v="599"/>
    <n v="478"/>
    <n v="602"/>
    <n v="487"/>
    <n v="585"/>
    <n v="443"/>
    <n v="615"/>
    <n v="488"/>
    <n v="606"/>
    <n v="484"/>
    <n v="79.799700000000001"/>
    <n v="80.897000000000006"/>
    <n v="75.726500000000001"/>
    <n v="79.349599999999995"/>
    <n v="79.867999999999995"/>
    <n v="80.69"/>
  </r>
  <r>
    <s v="0194-01-028"/>
    <s v="LAKEVILLE"/>
    <s v="LAKEVILLE NORTH HIGH"/>
    <x v="2"/>
    <s v="SUBURBS"/>
    <s v="yes"/>
    <s v="09-12"/>
    <n v="1783"/>
    <n v="128"/>
    <n v="1785"/>
    <n v="132"/>
    <n v="1813"/>
    <n v="139"/>
    <n v="1780"/>
    <n v="145"/>
    <n v="1778"/>
    <n v="154"/>
    <n v="7.1788999999999996"/>
    <n v="7.3949999999999996"/>
    <n v="7.6669"/>
    <n v="8.1461000000000006"/>
    <n v="8.6614000000000004"/>
    <n v="14.29"/>
  </r>
  <r>
    <s v="0241-01-110"/>
    <s v="ALBERT LEA"/>
    <s v="HALVERSON ELEMENTARY"/>
    <x v="3"/>
    <s v="OUT STATE"/>
    <s v="NO"/>
    <s v="KG-05"/>
    <n v="362"/>
    <n v="271"/>
    <n v="361"/>
    <n v="272"/>
    <n v="364"/>
    <n v="279"/>
    <n v="346"/>
    <n v="258"/>
    <n v="325"/>
    <n v="244"/>
    <n v="74.861900000000006"/>
    <n v="75.346299999999999"/>
    <n v="76.648399999999995"/>
    <n v="74.566500000000005"/>
    <n v="75.076899999999995"/>
    <n v="47.58"/>
  </r>
  <r>
    <s v="4184-07-010"/>
    <s v="ASPEN ACADEMY"/>
    <s v="ASPEN ACADEMY"/>
    <x v="3"/>
    <s v="SUBURBS"/>
    <s v="yes"/>
    <s v="KG-08"/>
    <n v="425"/>
    <n v="0"/>
    <n v="506"/>
    <n v="47"/>
    <n v="539"/>
    <n v="68"/>
    <n v="478"/>
    <n v="66"/>
    <n v="482"/>
    <n v="69"/>
    <n v="0"/>
    <n v="9.2885000000000009"/>
    <n v="12.616"/>
    <n v="13.807499999999999"/>
    <n v="14.3154"/>
    <n v="16.600000000000001"/>
  </r>
  <r>
    <s v="0099-01-001"/>
    <s v="ESKO"/>
    <s v="LINCOLN SECONDARY"/>
    <x v="0"/>
    <s v="OUT STATE"/>
    <s v="NO"/>
    <s v="07-12"/>
    <n v="575"/>
    <n v="56"/>
    <n v="572"/>
    <n v="55"/>
    <n v="553"/>
    <n v="43"/>
    <n v="560"/>
    <n v="47"/>
    <n v="562"/>
    <n v="50"/>
    <n v="9.7391000000000005"/>
    <n v="9.6153999999999993"/>
    <n v="7.7758000000000003"/>
    <n v="8.3928999999999991"/>
    <n v="8.8968000000000007"/>
    <n v="6.76"/>
  </r>
  <r>
    <s v="0281-01-050"/>
    <s v="ROBBINSDALE"/>
    <s v="ROBBINSDALE COOPER SENIOR HIGH"/>
    <x v="2"/>
    <s v="SUBURBS"/>
    <s v="yes"/>
    <s v="09-12"/>
    <n v="1846"/>
    <n v="1048"/>
    <n v="1750"/>
    <n v="1055"/>
    <n v="1740"/>
    <n v="1087"/>
    <n v="1623"/>
    <n v="1052"/>
    <n v="1580"/>
    <n v="1032"/>
    <n v="56.7714"/>
    <n v="60.285699999999999"/>
    <n v="62.471299999999999"/>
    <n v="64.818200000000004"/>
    <n v="65.316500000000005"/>
    <n v="71.27"/>
  </r>
  <r>
    <s v="0625-01-452"/>
    <s v="ST PAUL"/>
    <s v="EASTERN HEIGHTS ELEMENTARY"/>
    <x v="3"/>
    <s v="CORE CITIES"/>
    <s v="yes"/>
    <s v="KG-05"/>
    <n v="410"/>
    <n v="347"/>
    <n v="381"/>
    <n v="325"/>
    <n v="362"/>
    <n v="306"/>
    <n v="363"/>
    <n v="292"/>
    <n v="341"/>
    <n v="276"/>
    <n v="84.634100000000004"/>
    <n v="85.3018"/>
    <n v="84.5304"/>
    <n v="80.440799999999996"/>
    <n v="80.938400000000001"/>
    <n v="89.44"/>
  </r>
  <r>
    <s v="0535-01-147"/>
    <s v="ROCHESTER"/>
    <s v="RIVERSIDE CENTRAL ELEMENTARY"/>
    <x v="3"/>
    <s v="OUT STATE"/>
    <s v="NO"/>
    <s v="PK-05"/>
    <n v="500"/>
    <n v="360"/>
    <n v="691"/>
    <n v="491"/>
    <n v="671"/>
    <n v="487"/>
    <n v="613"/>
    <n v="457"/>
    <n v="541"/>
    <n v="406"/>
    <n v="72"/>
    <n v="71.056399999999996"/>
    <n v="72.578199999999995"/>
    <n v="74.551400000000001"/>
    <n v="75.046199999999999"/>
    <n v="60.21"/>
  </r>
  <r>
    <s v="0273-01-533"/>
    <s v="EDINA"/>
    <s v="NORMANDALE ELEMENTARY"/>
    <x v="3"/>
    <s v="SUBURBS"/>
    <s v="yes"/>
    <s v="KG-05"/>
    <n v="638"/>
    <n v="11"/>
    <n v="654"/>
    <n v="13"/>
    <n v="638"/>
    <n v="16"/>
    <n v="648"/>
    <n v="16"/>
    <n v="642"/>
    <n v="19"/>
    <n v="1.7241"/>
    <n v="1.9878"/>
    <n v="2.5078"/>
    <n v="2.4691000000000001"/>
    <n v="2.9594999999999998"/>
    <n v="16.670000000000002"/>
  </r>
  <r>
    <s v="0721-01-111"/>
    <s v="NEW PRAGUE AREA"/>
    <s v="NEW PRAGUE MIDDLE"/>
    <x v="4"/>
    <s v="SUBURBS"/>
    <s v="yes"/>
    <s v="06-08"/>
    <n v="880"/>
    <n v="134"/>
    <n v="907"/>
    <n v="137"/>
    <n v="902"/>
    <n v="136"/>
    <n v="929"/>
    <n v="140"/>
    <n v="907"/>
    <n v="141"/>
    <n v="15.2273"/>
    <n v="15.104699999999999"/>
    <n v="15.0776"/>
    <n v="15.07"/>
    <n v="15.5458"/>
    <n v="4.1900000000000004"/>
  </r>
  <r>
    <s v="0625-01-425"/>
    <s v="ST PAUL"/>
    <s v="CHELSEA HEIGHTS ELEMENTARY"/>
    <x v="3"/>
    <s v="CORE CITIES"/>
    <s v="yes"/>
    <s v="KG-05"/>
    <n v="478"/>
    <n v="228"/>
    <n v="447"/>
    <n v="228"/>
    <n v="443"/>
    <n v="220"/>
    <n v="452"/>
    <n v="208"/>
    <n v="469"/>
    <n v="218"/>
    <n v="47.698700000000002"/>
    <n v="51.006700000000002"/>
    <n v="49.6614"/>
    <n v="46.017699999999998"/>
    <n v="46.481900000000003"/>
    <n v="53.52"/>
  </r>
  <r>
    <s v="0197-01-816"/>
    <s v="WEST ST PAUL-MENDOTA HTS-EAGAN"/>
    <s v="MENDOTA ELEMENTARY"/>
    <x v="3"/>
    <s v="SUBURBS"/>
    <s v="yes"/>
    <s v="KG-04"/>
    <n v="323"/>
    <n v="47"/>
    <n v="352"/>
    <n v="52"/>
    <n v="371"/>
    <n v="48"/>
    <n v="388"/>
    <n v="65"/>
    <n v="395"/>
    <n v="68"/>
    <n v="14.5511"/>
    <n v="14.7727"/>
    <n v="12.938000000000001"/>
    <n v="16.752600000000001"/>
    <n v="17.215199999999999"/>
    <n v="23.8"/>
  </r>
  <r>
    <s v="0281-01-040"/>
    <s v="ROBBINSDALE"/>
    <s v="PLYMOUTH MIDDLE"/>
    <x v="4"/>
    <s v="SUBURBS"/>
    <s v="yes"/>
    <s v="06-08"/>
    <n v="1284"/>
    <n v="457"/>
    <n v="1295"/>
    <n v="445"/>
    <n v="1319"/>
    <n v="465"/>
    <n v="1347"/>
    <n v="516"/>
    <n v="1349"/>
    <n v="523"/>
    <n v="35.591900000000003"/>
    <n v="34.362900000000003"/>
    <n v="35.253999999999998"/>
    <n v="38.307299999999998"/>
    <n v="38.769500000000001"/>
    <n v="45.66"/>
  </r>
  <r>
    <s v="0196-01-093"/>
    <s v="ROSEMOUNT-APPLE VALLEY-EAGAN"/>
    <s v="SCOTT HIGHLANDS MIDDLE"/>
    <x v="4"/>
    <s v="SUBURBS"/>
    <s v="yes"/>
    <s v="06-08"/>
    <n v="893"/>
    <n v="220"/>
    <n v="936"/>
    <n v="244"/>
    <n v="964"/>
    <n v="229"/>
    <n v="981"/>
    <n v="233"/>
    <n v="1045"/>
    <n v="253"/>
    <n v="24.636099999999999"/>
    <n v="26.0684"/>
    <n v="23.755199999999999"/>
    <n v="23.751300000000001"/>
    <n v="24.2105"/>
    <n v="32.44"/>
  </r>
  <r>
    <s v="0271-01-007"/>
    <s v="BLOOMINGTON"/>
    <s v="KENNEDY SENIOR HIGH"/>
    <x v="2"/>
    <s v="SUBURBS"/>
    <s v="yes"/>
    <s v="09-12"/>
    <n v="1487"/>
    <n v="768"/>
    <n v="1476"/>
    <n v="796"/>
    <n v="1477"/>
    <n v="818"/>
    <n v="1539"/>
    <n v="827"/>
    <n v="1646"/>
    <n v="892"/>
    <n v="51.647599999999997"/>
    <n v="53.929499999999997"/>
    <n v="55.3825"/>
    <n v="53.736199999999997"/>
    <n v="54.192"/>
    <n v="62.39"/>
  </r>
  <r>
    <s v="0001-03-288"/>
    <s v="MINNEAPOLIS"/>
    <s v="NELLIE STONE JOHNSON EL"/>
    <x v="3"/>
    <s v="CORE CITIES"/>
    <s v="yes"/>
    <s v="PK-05"/>
    <n v="741"/>
    <n v="709"/>
    <n v="805"/>
    <n v="746"/>
    <n v="746"/>
    <n v="686"/>
    <n v="494"/>
    <n v="474"/>
    <n v="445"/>
    <n v="429"/>
    <n v="95.6815"/>
    <n v="92.6708"/>
    <n v="91.957099999999997"/>
    <n v="95.951400000000007"/>
    <n v="96.404499999999999"/>
    <n v="95.32"/>
  </r>
  <r>
    <s v="0194-01-597"/>
    <s v="LAKEVILLE"/>
    <s v="LAKEVIEW ELEMENTARY"/>
    <x v="3"/>
    <s v="SUBURBS"/>
    <s v="yes"/>
    <s v="KG-05"/>
    <n v="598"/>
    <n v="35"/>
    <n v="608"/>
    <n v="38"/>
    <n v="593"/>
    <n v="41"/>
    <n v="593"/>
    <n v="46"/>
    <n v="597"/>
    <n v="49"/>
    <n v="5.8528000000000002"/>
    <n v="6.25"/>
    <n v="6.9139999999999997"/>
    <n v="7.7572000000000001"/>
    <n v="8.2077000000000009"/>
    <n v="14.57"/>
  </r>
  <r>
    <s v="2171-01-015"/>
    <s v="KITTSON CENTRAL"/>
    <s v="KITTSON CENTRAL ELEMENTARY"/>
    <x v="3"/>
    <s v="OUT STATE"/>
    <s v="NO"/>
    <s v="PK-06"/>
    <n v="125"/>
    <n v="46"/>
    <n v="131"/>
    <n v="50"/>
    <n v="124"/>
    <n v="46"/>
    <n v="136"/>
    <n v="53"/>
    <n v="137"/>
    <n v="54"/>
    <n v="36.799999999999997"/>
    <n v="38.167900000000003"/>
    <n v="37.096800000000002"/>
    <n v="38.970599999999997"/>
    <n v="39.4161"/>
    <n v="7.14"/>
  </r>
  <r>
    <s v="0775-01-030"/>
    <s v="KERKHOVEN-MURDOCK-SUNBURG"/>
    <s v="MURDOCK ELEMENTARY"/>
    <x v="3"/>
    <s v="OUT STATE"/>
    <s v="NO"/>
    <s v="PK-06"/>
    <n v="358"/>
    <n v="184"/>
    <n v="365"/>
    <n v="172"/>
    <n v="387"/>
    <n v="178"/>
    <n v="395"/>
    <n v="193"/>
    <n v="428"/>
    <n v="211"/>
    <n v="51.396599999999999"/>
    <n v="47.1233"/>
    <n v="45.994799999999998"/>
    <n v="48.860799999999998"/>
    <n v="49.299100000000003"/>
    <n v="16.93"/>
  </r>
  <r>
    <s v="0279-01-670"/>
    <s v="OSSEO"/>
    <s v="BASSWOOD ELEMENTARY"/>
    <x v="3"/>
    <s v="SUBURBS"/>
    <s v="yes"/>
    <s v="KG-05"/>
    <n v="1017"/>
    <n v="121"/>
    <n v="1096"/>
    <n v="128"/>
    <n v="1086"/>
    <n v="143"/>
    <n v="1006"/>
    <n v="121"/>
    <n v="1003"/>
    <n v="125"/>
    <n v="11.8977"/>
    <n v="11.678800000000001"/>
    <n v="13.1676"/>
    <n v="12.027799999999999"/>
    <n v="12.4626"/>
    <n v="24.33"/>
  </r>
  <r>
    <s v="0279-01-034"/>
    <s v="OSSEO"/>
    <s v="OSSEO MIDDLE"/>
    <x v="4"/>
    <s v="SUBURBS"/>
    <s v="yes"/>
    <s v="06-08"/>
    <n v="1195"/>
    <n v="374"/>
    <n v="1154"/>
    <n v="396"/>
    <n v="1081"/>
    <n v="374"/>
    <n v="1031"/>
    <n v="362"/>
    <n v="996"/>
    <n v="354"/>
    <n v="31.2971"/>
    <n v="34.315399999999997"/>
    <n v="34.5976"/>
    <n v="35.111499999999999"/>
    <n v="35.542200000000001"/>
    <n v="41.37"/>
  </r>
  <r>
    <s v="0279-01-678"/>
    <s v="OSSEO"/>
    <s v="PALMER LAKE ELEMENTARY"/>
    <x v="3"/>
    <s v="SUBURBS"/>
    <s v="yes"/>
    <s v="KG-05"/>
    <n v="646"/>
    <n v="480"/>
    <n v="691"/>
    <n v="519"/>
    <n v="598"/>
    <n v="462"/>
    <n v="486"/>
    <n v="380"/>
    <n v="463"/>
    <n v="364"/>
    <n v="74.303399999999996"/>
    <n v="75.108500000000006"/>
    <n v="77.257499999999993"/>
    <n v="78.189300000000003"/>
    <n v="78.617699999999999"/>
    <n v="89.88"/>
  </r>
  <r>
    <s v="0682-01-010"/>
    <s v="ROSEAU"/>
    <s v="ROSEAU ELEMENTARY"/>
    <x v="3"/>
    <s v="OUT STATE"/>
    <s v="NO"/>
    <s v="PK-06"/>
    <n v="637"/>
    <n v="175"/>
    <n v="651"/>
    <n v="178"/>
    <n v="625"/>
    <n v="185"/>
    <n v="629"/>
    <n v="196"/>
    <n v="611"/>
    <n v="193"/>
    <n v="27.4725"/>
    <n v="27.342500000000001"/>
    <n v="29.6"/>
    <n v="31.160599999999999"/>
    <n v="31.587599999999998"/>
    <n v="6.12"/>
  </r>
  <r>
    <s v="0547-01-010"/>
    <s v="PARKERS PRAIRIE"/>
    <s v="PARKERS PRAIRIE ELEMENTARY"/>
    <x v="3"/>
    <s v="OUT STATE"/>
    <s v="NO"/>
    <s v="PK-06"/>
    <n v="259"/>
    <n v="101"/>
    <n v="273"/>
    <n v="99"/>
    <n v="272"/>
    <n v="93"/>
    <n v="271"/>
    <n v="96"/>
    <n v="279"/>
    <n v="100"/>
    <n v="38.996099999999998"/>
    <n v="36.2637"/>
    <n v="34.191200000000002"/>
    <n v="35.424399999999999"/>
    <n v="35.842300000000002"/>
    <n v="5.8"/>
  </r>
  <r>
    <s v="0832-01-010"/>
    <s v="MAHTOMEDI"/>
    <s v="O.H. ANDERSON ELEMENTARY"/>
    <x v="3"/>
    <s v="SUBURBS"/>
    <s v="yes"/>
    <s v="03-05"/>
    <n v="675"/>
    <n v="79"/>
    <n v="690"/>
    <n v="68"/>
    <n v="700"/>
    <n v="71"/>
    <n v="708"/>
    <n v="64"/>
    <n v="698"/>
    <n v="66"/>
    <n v="11.7037"/>
    <n v="9.8551000000000002"/>
    <n v="10.142899999999999"/>
    <n v="9.0395000000000003"/>
    <n v="9.4556000000000004"/>
    <n v="16.05"/>
  </r>
  <r>
    <s v="0271-01-345"/>
    <s v="BLOOMINGTON"/>
    <s v="VALLEY VIEW MIDDLE"/>
    <x v="4"/>
    <s v="SUBURBS"/>
    <s v="yes"/>
    <s v="06-08"/>
    <n v="728"/>
    <n v="507"/>
    <n v="688"/>
    <n v="479"/>
    <n v="639"/>
    <n v="448"/>
    <n v="637"/>
    <n v="450"/>
    <n v="691"/>
    <n v="491"/>
    <n v="69.642899999999997"/>
    <n v="69.622100000000003"/>
    <n v="70.109499999999997"/>
    <n v="70.643600000000006"/>
    <n v="71.056399999999996"/>
    <n v="76.56"/>
  </r>
  <r>
    <s v="4199-07-020"/>
    <s v="PARNASSUS PREPARATORY CHARTER"/>
    <s v="PARNASSUS PREPARATORY SCHOOL-LOGIC"/>
    <x v="4"/>
    <s v="SUBURBS"/>
    <s v="yes"/>
    <s v="05-08"/>
    <n v="0"/>
    <n v="0"/>
    <n v="0"/>
    <n v="0"/>
    <n v="258"/>
    <n v="53"/>
    <n v="284"/>
    <n v="76"/>
    <n v="335"/>
    <n v="91"/>
    <m/>
    <m/>
    <n v="20.5426"/>
    <n v="26.7606"/>
    <n v="27.164200000000001"/>
    <n v="48.66"/>
  </r>
  <r>
    <s v="2365-01-002"/>
    <s v="G.F.W."/>
    <s v="G.F.W. MIDDLE"/>
    <x v="4"/>
    <s v="OUT STATE"/>
    <s v="NO"/>
    <s v="05-08"/>
    <n v="246"/>
    <n v="113"/>
    <n v="237"/>
    <n v="104"/>
    <n v="221"/>
    <n v="100"/>
    <n v="220"/>
    <n v="94"/>
    <n v="211"/>
    <n v="91"/>
    <n v="45.935000000000002"/>
    <n v="43.881900000000002"/>
    <n v="45.248899999999999"/>
    <n v="42.7273"/>
    <n v="43.128"/>
    <n v="26.07"/>
  </r>
  <r>
    <s v="0834-01-790"/>
    <s v="STILLWATER AREA"/>
    <s v="OAK PARK ELEMENTARY"/>
    <x v="3"/>
    <s v="SUBURBS"/>
    <s v="yes"/>
    <s v="KG-06"/>
    <n v="482"/>
    <n v="114"/>
    <n v="469"/>
    <n v="107"/>
    <n v="487"/>
    <n v="127"/>
    <n v="457"/>
    <n v="110"/>
    <n v="425"/>
    <n v="104"/>
    <n v="23.651499999999999"/>
    <n v="22.814499999999999"/>
    <n v="26.077999999999999"/>
    <n v="24.07"/>
    <n v="24.470600000000001"/>
    <n v="17.649999999999999"/>
  </r>
  <r>
    <s v="0146-01-010"/>
    <s v="BARNESVILLE"/>
    <s v="BARNESVILLE ELEMENTARY"/>
    <x v="3"/>
    <s v="OUT STATE"/>
    <s v="NO"/>
    <s v="KG-06"/>
    <n v="472"/>
    <n v="107"/>
    <n v="480"/>
    <n v="100"/>
    <n v="477"/>
    <n v="95"/>
    <n v="471"/>
    <n v="87"/>
    <n v="456"/>
    <n v="86"/>
    <n v="22.669499999999999"/>
    <n v="20.833300000000001"/>
    <n v="19.9161"/>
    <n v="18.471299999999999"/>
    <n v="18.8596"/>
    <n v="6.36"/>
  </r>
  <r>
    <s v="4015-07-010"/>
    <s v="COMMUNITY OF PEACE ACADEMY"/>
    <s v="COMMUNITY OF PEACE ACADEMY"/>
    <x v="3"/>
    <s v="CORE CITIES"/>
    <s v="yes"/>
    <s v="KG-08"/>
    <n v="511"/>
    <n v="440"/>
    <n v="498"/>
    <n v="434"/>
    <n v="502"/>
    <n v="420"/>
    <n v="494"/>
    <n v="421"/>
    <n v="486"/>
    <n v="416"/>
    <n v="86.105699999999999"/>
    <n v="87.148600000000002"/>
    <n v="83.665300000000002"/>
    <n v="85.222700000000003"/>
    <n v="85.596699999999998"/>
    <n v="90.61"/>
  </r>
  <r>
    <s v="0402-01-020"/>
    <s v="HENDRICKS"/>
    <s v="HENDRICKS SENIOR HIGH"/>
    <x v="2"/>
    <s v="OUT STATE"/>
    <s v="NO"/>
    <s v="07-12"/>
    <n v="35"/>
    <n v="19"/>
    <n v="33"/>
    <n v="19"/>
    <n v="31"/>
    <n v="19"/>
    <n v="34"/>
    <n v="19"/>
    <n v="32"/>
    <n v="18"/>
    <n v="54.285699999999999"/>
    <n v="57.575800000000001"/>
    <n v="61.290300000000002"/>
    <n v="55.882399999999997"/>
    <n v="56.25"/>
    <n v="6.25"/>
  </r>
  <r>
    <s v="0511-01-010"/>
    <s v="ADRIAN"/>
    <s v="ADRIAN ELEMENTARY"/>
    <x v="3"/>
    <s v="OUT STATE"/>
    <s v="NO"/>
    <s v="PK-05"/>
    <n v="272"/>
    <n v="117"/>
    <n v="265"/>
    <n v="116"/>
    <n v="247"/>
    <n v="95"/>
    <n v="252"/>
    <n v="95"/>
    <n v="247"/>
    <n v="94"/>
    <n v="43.014699999999998"/>
    <n v="43.773600000000002"/>
    <n v="38.461500000000001"/>
    <n v="37.698399999999999"/>
    <n v="38.056699999999999"/>
    <n v="17.13"/>
  </r>
  <r>
    <s v="4088-07-010"/>
    <s v="URBAN ACADEMY CHARTER"/>
    <s v="URBAN ACADEMY CHARTER"/>
    <x v="3"/>
    <s v="CORE CITIES"/>
    <s v="yes"/>
    <s v="KG-06"/>
    <n v="268"/>
    <n v="260"/>
    <n v="267"/>
    <n v="266"/>
    <n v="284"/>
    <n v="275"/>
    <n v="281"/>
    <n v="280"/>
    <n v="304"/>
    <n v="304"/>
    <n v="97.014899999999997"/>
    <n v="99.625500000000002"/>
    <n v="96.831000000000003"/>
    <n v="99.644099999999995"/>
    <n v="100"/>
    <n v="99.34"/>
  </r>
  <r>
    <s v="2448-01-015"/>
    <s v="MARTIN COUNTY WEST"/>
    <s v="TRIMONT ELEMENTARY"/>
    <x v="3"/>
    <s v="OUT STATE"/>
    <s v="NO"/>
    <s v="KG-06"/>
    <n v="135"/>
    <n v="46"/>
    <n v="232"/>
    <n v="89"/>
    <n v="228"/>
    <n v="103"/>
    <n v="247"/>
    <n v="114"/>
    <n v="243"/>
    <n v="113"/>
    <n v="34.074100000000001"/>
    <n v="38.362099999999998"/>
    <n v="45.175400000000003"/>
    <n v="46.153799999999997"/>
    <n v="46.502099999999999"/>
    <n v="8.16"/>
  </r>
  <r>
    <s v="0625-01-252"/>
    <s v="ST PAUL"/>
    <s v="WASHINGTON TECH SECONDARY MAGNET"/>
    <x v="0"/>
    <s v="CORE CITIES"/>
    <s v="yes"/>
    <s v="06-12"/>
    <n v="1791"/>
    <n v="1639"/>
    <n v="2095"/>
    <n v="1956"/>
    <n v="2077"/>
    <n v="1900"/>
    <n v="2111"/>
    <n v="1884"/>
    <n v="2114"/>
    <n v="1894"/>
    <n v="91.513099999999994"/>
    <n v="93.365200000000002"/>
    <n v="91.478099999999998"/>
    <n v="89.246799999999993"/>
    <n v="89.593199999999996"/>
    <n v="95.6"/>
  </r>
  <r>
    <s v="4103-07-020"/>
    <s v="HMONG COLLEGE PREP ACADEMY"/>
    <s v="HMONG COLLEGE PREP MIDDLE ACADEMY"/>
    <x v="3"/>
    <s v="CORE CITIES"/>
    <s v="yes"/>
    <s v="KG-08"/>
    <n v="579"/>
    <n v="507"/>
    <n v="730"/>
    <n v="632"/>
    <n v="825"/>
    <n v="706"/>
    <n v="935"/>
    <n v="787"/>
    <n v="1001"/>
    <n v="846"/>
    <n v="87.564800000000005"/>
    <n v="86.575299999999999"/>
    <n v="85.575800000000001"/>
    <n v="84.171099999999996"/>
    <n v="84.515500000000003"/>
    <n v="99.9"/>
  </r>
  <r>
    <s v="4059-07-010"/>
    <s v="CROSSLAKE COMMUNITY CHARTER"/>
    <s v="CROSSLAKE COMMUNITY CHARTER"/>
    <x v="3"/>
    <s v="OUT STATE"/>
    <s v="NO"/>
    <s v="KG-08"/>
    <n v="125"/>
    <n v="59"/>
    <n v="123"/>
    <n v="61"/>
    <n v="120"/>
    <n v="51"/>
    <n v="143"/>
    <n v="69"/>
    <n v="142"/>
    <n v="69"/>
    <n v="47.2"/>
    <n v="49.593499999999999"/>
    <n v="42.5"/>
    <n v="48.2517"/>
    <n v="48.591500000000003"/>
    <n v="2.82"/>
  </r>
  <r>
    <s v="0011-01-418"/>
    <s v="ANOKA-HENNEPIN"/>
    <s v="UNIVERSITY ELEMENTARY"/>
    <x v="3"/>
    <s v="SUBURBS"/>
    <s v="yes"/>
    <s v="KG-05"/>
    <n v="554"/>
    <n v="331"/>
    <n v="574"/>
    <n v="329"/>
    <n v="591"/>
    <n v="339"/>
    <n v="566"/>
    <n v="312"/>
    <n v="595"/>
    <n v="330"/>
    <n v="59.747300000000003"/>
    <n v="57.317100000000003"/>
    <n v="57.360399999999998"/>
    <n v="55.123699999999999"/>
    <n v="55.462200000000003"/>
    <n v="40.840000000000003"/>
  </r>
  <r>
    <s v="0196-01-098"/>
    <s v="ROSEMOUNT-APPLE VALLEY-EAGAN"/>
    <s v="VALLEY MIDDLE"/>
    <x v="4"/>
    <s v="SUBURBS"/>
    <s v="yes"/>
    <s v="06-08"/>
    <n v="838"/>
    <n v="319"/>
    <n v="898"/>
    <n v="382"/>
    <n v="857"/>
    <n v="327"/>
    <n v="936"/>
    <n v="384"/>
    <n v="1001"/>
    <n v="414"/>
    <n v="38.066800000000001"/>
    <n v="42.539000000000001"/>
    <n v="38.156399999999998"/>
    <n v="41.025599999999997"/>
    <n v="41.358600000000003"/>
    <n v="45.45"/>
  </r>
  <r>
    <s v="2135-01-025"/>
    <s v="MAPLE RIVER"/>
    <s v="MAPLE RIVER EAST ELEMENTARY"/>
    <x v="3"/>
    <s v="OUT STATE"/>
    <s v="NO"/>
    <s v="PK-05"/>
    <n v="168"/>
    <n v="77"/>
    <n v="167"/>
    <n v="61"/>
    <n v="166"/>
    <n v="64"/>
    <n v="184"/>
    <n v="71"/>
    <n v="185"/>
    <n v="72"/>
    <n v="45.833300000000001"/>
    <n v="36.526899999999998"/>
    <n v="38.554200000000002"/>
    <n v="38.587000000000003"/>
    <n v="38.918900000000001"/>
    <n v="8.5399999999999991"/>
  </r>
  <r>
    <s v="0294-01-010"/>
    <s v="HOUSTON"/>
    <s v="HOUSTON ELEMENTARY"/>
    <x v="3"/>
    <s v="OUT STATE"/>
    <s v="NO"/>
    <s v="PK-06"/>
    <n v="231"/>
    <n v="111"/>
    <n v="234"/>
    <n v="113"/>
    <n v="236"/>
    <n v="100"/>
    <n v="218"/>
    <n v="85"/>
    <n v="234"/>
    <n v="92"/>
    <n v="48.051900000000003"/>
    <n v="48.290599999999998"/>
    <n v="42.372900000000001"/>
    <n v="38.9908"/>
    <n v="39.316200000000002"/>
    <n v="4.96"/>
  </r>
  <r>
    <s v="0276-01-603"/>
    <s v="MINNETONKA"/>
    <s v="EXCELSIOR ELEMENTARY"/>
    <x v="3"/>
    <s v="SUBURBS"/>
    <s v="yes"/>
    <s v="KG-05"/>
    <n v="794"/>
    <n v="67"/>
    <n v="759"/>
    <n v="60"/>
    <n v="746"/>
    <n v="66"/>
    <n v="757"/>
    <n v="60"/>
    <n v="800"/>
    <n v="66"/>
    <n v="8.4382999999999999"/>
    <n v="7.9051"/>
    <n v="8.8472000000000008"/>
    <n v="7.9260000000000002"/>
    <n v="8.25"/>
    <n v="20.13"/>
  </r>
  <r>
    <s v="0535-01-305"/>
    <s v="ROCHESTER"/>
    <s v="CENTURY SENIOR HIGH"/>
    <x v="2"/>
    <s v="OUT STATE"/>
    <s v="NO"/>
    <s v="09-12"/>
    <n v="1374"/>
    <n v="322"/>
    <n v="1381"/>
    <n v="303"/>
    <n v="1416"/>
    <n v="337"/>
    <n v="1295"/>
    <n v="297"/>
    <n v="1441"/>
    <n v="335"/>
    <n v="23.435199999999998"/>
    <n v="21.9406"/>
    <n v="23.799399999999999"/>
    <n v="22.9344"/>
    <n v="23.247699999999998"/>
    <n v="27.27"/>
  </r>
  <r>
    <s v="0273-01-526"/>
    <s v="EDINA"/>
    <s v="CONCORD ELEMENTARY"/>
    <x v="3"/>
    <s v="SUBURBS"/>
    <s v="yes"/>
    <s v="KG-05"/>
    <n v="726"/>
    <n v="49"/>
    <n v="723"/>
    <n v="39"/>
    <n v="736"/>
    <n v="43"/>
    <n v="720"/>
    <n v="45"/>
    <n v="732"/>
    <n v="48"/>
    <n v="6.7492999999999999"/>
    <n v="5.3941999999999997"/>
    <n v="5.8423999999999996"/>
    <n v="6.25"/>
    <n v="6.5574000000000003"/>
    <n v="18.72"/>
  </r>
  <r>
    <s v="0278-01-662"/>
    <s v="ORONO"/>
    <s v="ORONO INTERMEDIATE ELEMENTARY"/>
    <x v="3"/>
    <s v="SUBURBS"/>
    <s v="yes"/>
    <s v="03-05"/>
    <n v="598"/>
    <n v="54"/>
    <n v="640"/>
    <n v="66"/>
    <n v="633"/>
    <n v="58"/>
    <n v="628"/>
    <n v="47"/>
    <n v="604"/>
    <n v="47"/>
    <n v="9.0300999999999991"/>
    <n v="10.3125"/>
    <n v="9.1626999999999992"/>
    <n v="7.4840999999999998"/>
    <n v="7.7815000000000003"/>
    <n v="10.1"/>
  </r>
  <r>
    <s v="0834-01-788"/>
    <s v="STILLWATER AREA"/>
    <s v="LILY LAKE ELEMENTARY"/>
    <x v="3"/>
    <s v="SUBURBS"/>
    <s v="yes"/>
    <s v="KG-06"/>
    <n v="496"/>
    <n v="136"/>
    <n v="510"/>
    <n v="145"/>
    <n v="491"/>
    <n v="137"/>
    <n v="445"/>
    <n v="107"/>
    <n v="456"/>
    <n v="111"/>
    <n v="27.4194"/>
    <n v="28.4314"/>
    <n v="27.902200000000001"/>
    <n v="24.044899999999998"/>
    <n v="24.342099999999999"/>
    <n v="17.54"/>
  </r>
  <r>
    <s v="0270-01-569"/>
    <s v="HOPKINS"/>
    <s v="GATEWOOD ELEMENTARY"/>
    <x v="3"/>
    <s v="SUBURBS"/>
    <s v="yes"/>
    <s v="KG-06"/>
    <n v="530"/>
    <n v="238"/>
    <n v="501"/>
    <n v="252"/>
    <n v="516"/>
    <n v="268"/>
    <n v="486"/>
    <n v="252"/>
    <n v="443"/>
    <n v="231"/>
    <n v="44.905700000000003"/>
    <n v="50.299399999999999"/>
    <n v="51.938000000000002"/>
    <n v="51.851900000000001"/>
    <n v="52.144500000000001"/>
    <n v="58.47"/>
  </r>
  <r>
    <s v="2853-01-040"/>
    <s v="LAC QUI PARLE VALLEY"/>
    <s v="LAC QUI PARLE VALLEY SECONDARY"/>
    <x v="0"/>
    <s v="OUT STATE"/>
    <s v="NO"/>
    <s v="07-12"/>
    <n v="351"/>
    <n v="121"/>
    <n v="314"/>
    <n v="99"/>
    <n v="343"/>
    <n v="114"/>
    <n v="328"/>
    <n v="120"/>
    <n v="320"/>
    <n v="118"/>
    <n v="34.472900000000003"/>
    <n v="31.528700000000001"/>
    <n v="33.236199999999997"/>
    <n v="36.5854"/>
    <n v="36.875"/>
    <n v="17.190000000000001"/>
  </r>
  <r>
    <s v="2125-01-020"/>
    <s v="TRITON"/>
    <s v="TRITON HIGH"/>
    <x v="2"/>
    <s v="OUT STATE"/>
    <s v="NO"/>
    <s v="09-12"/>
    <n v="311"/>
    <n v="109"/>
    <n v="301"/>
    <n v="99"/>
    <n v="310"/>
    <n v="98"/>
    <n v="335"/>
    <n v="106"/>
    <n v="332"/>
    <n v="106"/>
    <n v="35.048200000000001"/>
    <n v="32.8904"/>
    <n v="31.6129"/>
    <n v="31.6418"/>
    <n v="31.927700000000002"/>
    <n v="17.77"/>
  </r>
  <r>
    <s v="0704-01-001"/>
    <s v="PROCTOR"/>
    <s v="PROCTOR SENIOR HIGH"/>
    <x v="2"/>
    <s v="OUT STATE"/>
    <s v="NO"/>
    <s v="09-12"/>
    <n v="515"/>
    <n v="139"/>
    <n v="515"/>
    <n v="151"/>
    <n v="546"/>
    <n v="180"/>
    <n v="543"/>
    <n v="150"/>
    <n v="545"/>
    <n v="152"/>
    <n v="26.990300000000001"/>
    <n v="29.320399999999999"/>
    <n v="32.966999999999999"/>
    <n v="27.624300000000002"/>
    <n v="27.889900000000001"/>
    <n v="6.79"/>
  </r>
  <r>
    <s v="2172-01-040"/>
    <s v="KENYON-WANAMINGO"/>
    <s v="KENYON-WANAMINGO MIDDLE"/>
    <x v="4"/>
    <s v="OUT STATE"/>
    <s v="NO"/>
    <s v="05-08"/>
    <n v="272"/>
    <n v="90"/>
    <n v="260"/>
    <n v="92"/>
    <n v="250"/>
    <n v="88"/>
    <n v="242"/>
    <n v="86"/>
    <n v="243"/>
    <n v="87"/>
    <n v="33.088200000000001"/>
    <n v="35.384599999999999"/>
    <n v="35.200000000000003"/>
    <n v="35.537199999999999"/>
    <n v="35.802500000000002"/>
    <n v="11.93"/>
  </r>
  <r>
    <s v="0196-01-764"/>
    <s v="ROSEMOUNT-APPLE VALLEY-EAGAN"/>
    <s v="GLACIER HILLS ELEMENTARY"/>
    <x v="3"/>
    <s v="SUBURBS"/>
    <s v="yes"/>
    <s v="KG-05"/>
    <n v="614"/>
    <n v="169"/>
    <n v="695"/>
    <n v="202"/>
    <n v="733"/>
    <n v="176"/>
    <n v="768"/>
    <n v="183"/>
    <n v="772"/>
    <n v="186"/>
    <n v="27.5244"/>
    <n v="29.064699999999998"/>
    <n v="24.010899999999999"/>
    <n v="23.828099999999999"/>
    <n v="24.093299999999999"/>
    <n v="54.53"/>
  </r>
  <r>
    <s v="0196-01-712"/>
    <s v="ROSEMOUNT-APPLE VALLEY-EAGAN"/>
    <s v="CEDAR PARK ELEMENTARY"/>
    <x v="3"/>
    <s v="SUBURBS"/>
    <s v="yes"/>
    <s v="KG-05"/>
    <n v="689"/>
    <n v="340"/>
    <n v="706"/>
    <n v="361"/>
    <n v="708"/>
    <n v="331"/>
    <n v="696"/>
    <n v="313"/>
    <n v="732"/>
    <n v="331"/>
    <n v="49.346899999999998"/>
    <n v="51.133099999999999"/>
    <n v="46.751399999999997"/>
    <n v="44.971299999999999"/>
    <n v="45.218600000000002"/>
    <n v="59.02"/>
  </r>
  <r>
    <s v="0834-01-789"/>
    <s v="STILLWATER AREA"/>
    <s v="MARINE ELEMENTARY"/>
    <x v="3"/>
    <s v="SUBURBS"/>
    <s v="yes"/>
    <s v="KG-06"/>
    <n v="134"/>
    <n v="16"/>
    <n v="134"/>
    <n v="14"/>
    <n v="153"/>
    <n v="24"/>
    <n v="155"/>
    <n v="19"/>
    <n v="144"/>
    <n v="18"/>
    <n v="11.940300000000001"/>
    <n v="10.447800000000001"/>
    <n v="15.686299999999999"/>
    <n v="12.258100000000001"/>
    <n v="12.5"/>
    <n v="11.11"/>
  </r>
  <r>
    <s v="0748-01-020"/>
    <s v="SARTELL-ST STEPHEN"/>
    <s v="SARTELL SENIOR HIGH"/>
    <x v="2"/>
    <s v="OUT STATE"/>
    <s v="NO"/>
    <s v="09-12"/>
    <n v="1032"/>
    <n v="136"/>
    <n v="1079"/>
    <n v="115"/>
    <n v="1093"/>
    <n v="152"/>
    <n v="1143"/>
    <n v="148"/>
    <n v="1191"/>
    <n v="157"/>
    <n v="13.1783"/>
    <n v="10.657999999999999"/>
    <n v="13.906700000000001"/>
    <n v="12.948399999999999"/>
    <n v="13.1822"/>
    <n v="7.22"/>
  </r>
  <r>
    <s v="0077-01-150"/>
    <s v="MANKATO"/>
    <s v="EAGLE LAKE ELEMENTARY"/>
    <x v="3"/>
    <s v="OUT STATE"/>
    <s v="NO"/>
    <s v="KG-05"/>
    <n v="340"/>
    <n v="98"/>
    <n v="350"/>
    <n v="109"/>
    <n v="360"/>
    <n v="97"/>
    <n v="399"/>
    <n v="111"/>
    <n v="410"/>
    <n v="115"/>
    <n v="28.823499999999999"/>
    <n v="31.142900000000001"/>
    <n v="26.944400000000002"/>
    <n v="27.819500000000001"/>
    <n v="28.0488"/>
    <n v="14.63"/>
  </r>
  <r>
    <s v="4137-07-010"/>
    <s v="SWAN RIVER MONTESSORI CHARTER"/>
    <s v="SWAN RIVER MONTESSORI CHARTER"/>
    <x v="3"/>
    <s v="OUT STATE"/>
    <s v="NO"/>
    <s v="KG-06"/>
    <n v="150"/>
    <n v="10"/>
    <n v="146"/>
    <n v="15"/>
    <n v="149"/>
    <n v="14"/>
    <n v="149"/>
    <n v="12"/>
    <n v="157"/>
    <n v="13"/>
    <n v="6.6666999999999996"/>
    <n v="10.273999999999999"/>
    <n v="9.3960000000000008"/>
    <n v="8.0536999999999992"/>
    <n v="8.2803000000000004"/>
    <n v="10.19"/>
  </r>
  <r>
    <s v="0276-01-604"/>
    <s v="MINNETONKA"/>
    <s v="GROVELAND ELEMENTARY"/>
    <x v="3"/>
    <s v="SUBURBS"/>
    <s v="yes"/>
    <s v="KG-05"/>
    <n v="723"/>
    <n v="43"/>
    <n v="759"/>
    <n v="47"/>
    <n v="783"/>
    <n v="52"/>
    <n v="822"/>
    <n v="43"/>
    <n v="844"/>
    <n v="46"/>
    <n v="5.9474"/>
    <n v="6.1924000000000001"/>
    <n v="6.6410999999999998"/>
    <n v="5.2310999999999996"/>
    <n v="5.4501999999999997"/>
    <n v="13.03"/>
  </r>
  <r>
    <s v="0625-01-211"/>
    <s v="ST PAUL"/>
    <s v="CREATIVE ARTS SECONDARY"/>
    <x v="0"/>
    <s v="CORE CITIES"/>
    <s v="yes"/>
    <s v="06-12"/>
    <n v="0"/>
    <n v="0"/>
    <n v="163"/>
    <n v="134"/>
    <n v="406"/>
    <n v="318"/>
    <n v="459"/>
    <n v="350"/>
    <n v="425"/>
    <n v="325"/>
    <m/>
    <n v="82.208600000000004"/>
    <n v="78.325100000000006"/>
    <n v="76.252700000000004"/>
    <n v="76.470600000000005"/>
    <n v="79.53"/>
  </r>
  <r>
    <s v="0402-01-010"/>
    <s v="HENDRICKS"/>
    <s v="HENDRICKS ELEMENTARY"/>
    <x v="3"/>
    <s v="OUT STATE"/>
    <s v="NO"/>
    <s v="KG-06"/>
    <n v="64"/>
    <n v="35"/>
    <n v="64"/>
    <n v="35"/>
    <n v="55"/>
    <n v="24"/>
    <n v="52"/>
    <n v="23"/>
    <n v="63"/>
    <n v="28"/>
    <n v="54.6875"/>
    <n v="54.6875"/>
    <n v="43.636400000000002"/>
    <n v="44.230800000000002"/>
    <n v="44.444400000000002"/>
    <n v="7.94"/>
  </r>
  <r>
    <s v="0194-01-592"/>
    <s v="LAKEVILLE"/>
    <s v="HUDDLESTON ELEMENTARY"/>
    <x v="3"/>
    <s v="SUBURBS"/>
    <s v="yes"/>
    <s v="KG-05"/>
    <n v="505"/>
    <n v="86"/>
    <n v="507"/>
    <n v="88"/>
    <n v="483"/>
    <n v="98"/>
    <n v="459"/>
    <n v="110"/>
    <n v="455"/>
    <n v="110"/>
    <n v="17.029699999999998"/>
    <n v="17.356999999999999"/>
    <n v="20.289899999999999"/>
    <n v="23.9651"/>
    <n v="24.175799999999999"/>
    <n v="25.71"/>
  </r>
  <r>
    <s v="0803-01-002"/>
    <s v="WHEATON AREA"/>
    <s v="WHEATON SECONDARY"/>
    <x v="0"/>
    <s v="OUT STATE"/>
    <s v="NO"/>
    <s v="06-12"/>
    <n v="231"/>
    <n v="65"/>
    <n v="228"/>
    <n v="68"/>
    <n v="229"/>
    <n v="72"/>
    <n v="219"/>
    <n v="79"/>
    <n v="226"/>
    <n v="82"/>
    <n v="28.138500000000001"/>
    <n v="29.8246"/>
    <n v="31.440999999999999"/>
    <n v="36.073099999999997"/>
    <n v="36.283200000000001"/>
    <n v="12.83"/>
  </r>
  <r>
    <s v="0911-01-303"/>
    <s v="CAMBRIDGE-ISANTI"/>
    <s v="MINNESOTA CENTER"/>
    <x v="4"/>
    <s v="OUT STATE"/>
    <s v="NO"/>
    <s v="06-08"/>
    <n v="89"/>
    <n v="30"/>
    <n v="78"/>
    <n v="32"/>
    <n v="72"/>
    <n v="20"/>
    <n v="70"/>
    <n v="26"/>
    <n v="83"/>
    <n v="31"/>
    <n v="33.707900000000002"/>
    <n v="41.025599999999997"/>
    <n v="27.777799999999999"/>
    <n v="37.142899999999997"/>
    <n v="37.349400000000003"/>
    <n v="15.66"/>
  </r>
  <r>
    <s v="0414-01-002"/>
    <s v="MINNEOTA"/>
    <s v="MINNEOTA SECONDARY"/>
    <x v="0"/>
    <s v="OUT STATE"/>
    <s v="NO"/>
    <s v="07-12"/>
    <n v="223"/>
    <n v="77"/>
    <n v="242"/>
    <n v="70"/>
    <n v="307"/>
    <n v="100"/>
    <n v="277"/>
    <n v="77"/>
    <n v="300"/>
    <n v="84"/>
    <n v="34.5291"/>
    <n v="28.925599999999999"/>
    <n v="32.573300000000003"/>
    <n v="27.797799999999999"/>
    <n v="28"/>
    <n v="8.33"/>
  </r>
  <r>
    <s v="0181-01-015"/>
    <s v="BRAINERD"/>
    <s v="NISSWA ELEMENTARY"/>
    <x v="3"/>
    <s v="OUT STATE"/>
    <s v="NO"/>
    <s v="PK-04"/>
    <n v="265"/>
    <n v="90"/>
    <n v="261"/>
    <n v="81"/>
    <n v="263"/>
    <n v="80"/>
    <n v="273"/>
    <n v="74"/>
    <n v="293"/>
    <n v="80"/>
    <n v="33.962299999999999"/>
    <n v="31.034500000000001"/>
    <n v="30.418299999999999"/>
    <n v="27.106200000000001"/>
    <n v="27.303799999999999"/>
    <n v="3"/>
  </r>
  <r>
    <s v="4183-07-010"/>
    <s v="LIONSGATE ACADEMY"/>
    <s v="LIONSGATE ACADEMY"/>
    <x v="0"/>
    <s v="SUBURBS"/>
    <s v="yes"/>
    <s v="07-12"/>
    <n v="151"/>
    <n v="25"/>
    <n v="161"/>
    <n v="32"/>
    <n v="136"/>
    <n v="19"/>
    <n v="121"/>
    <n v="15"/>
    <n v="135"/>
    <n v="17"/>
    <n v="16.5563"/>
    <n v="19.875800000000002"/>
    <n v="13.970599999999999"/>
    <n v="12.396699999999999"/>
    <n v="12.592599999999999"/>
    <n v="15.56"/>
  </r>
  <r>
    <s v="0820-01-001"/>
    <s v="SEBEKA"/>
    <s v="SEBEKA ELEMENTARY"/>
    <x v="3"/>
    <s v="OUT STATE"/>
    <s v="NO"/>
    <s v="PK-06"/>
    <n v="245"/>
    <n v="131"/>
    <n v="246"/>
    <n v="138"/>
    <n v="249"/>
    <n v="124"/>
    <n v="272"/>
    <n v="134"/>
    <n v="277"/>
    <n v="137"/>
    <n v="53.4694"/>
    <n v="56.0976"/>
    <n v="49.799199999999999"/>
    <n v="49.264699999999998"/>
    <n v="49.458500000000001"/>
    <n v="8.07"/>
  </r>
  <r>
    <s v="0273-01-532"/>
    <s v="EDINA"/>
    <s v="CREEK VALLEY ELEMENTARY"/>
    <x v="3"/>
    <s v="SUBURBS"/>
    <s v="yes"/>
    <s v="KG-05"/>
    <n v="603"/>
    <n v="54"/>
    <n v="613"/>
    <n v="51"/>
    <n v="588"/>
    <n v="50"/>
    <n v="592"/>
    <n v="57"/>
    <n v="601"/>
    <n v="59"/>
    <n v="8.9551999999999996"/>
    <n v="8.3196999999999992"/>
    <n v="8.5033999999999992"/>
    <n v="9.6283999999999992"/>
    <n v="9.8170000000000002"/>
    <n v="35.44"/>
  </r>
  <r>
    <s v="2711-01-040"/>
    <s v="MESABI EAST"/>
    <s v="MESABI EAST SECONDARY"/>
    <x v="0"/>
    <s v="OUT STATE"/>
    <s v="NO"/>
    <s v="07-12"/>
    <n v="407"/>
    <n v="169"/>
    <n v="424"/>
    <n v="185"/>
    <n v="421"/>
    <n v="176"/>
    <n v="424"/>
    <n v="175"/>
    <n v="439"/>
    <n v="182"/>
    <n v="41.523299999999999"/>
    <n v="43.632100000000001"/>
    <n v="41.805199999999999"/>
    <n v="41.273600000000002"/>
    <n v="41.457900000000002"/>
    <n v="5.01"/>
  </r>
  <r>
    <s v="0152-01-380"/>
    <s v="MOORHEAD"/>
    <s v="HORIZON MIDDLE"/>
    <x v="4"/>
    <s v="OUT STATE"/>
    <s v="NO"/>
    <s v="06-08"/>
    <n v="1271"/>
    <n v="530"/>
    <n v="1253"/>
    <n v="481"/>
    <n v="1276"/>
    <n v="498"/>
    <n v="1307"/>
    <n v="527"/>
    <n v="1388"/>
    <n v="562"/>
    <n v="41.699399999999997"/>
    <n v="38.387900000000002"/>
    <n v="39.028199999999998"/>
    <n v="40.321300000000001"/>
    <n v="40.489899999999999"/>
    <n v="26.01"/>
  </r>
  <r>
    <s v="0279-01-675"/>
    <s v="OSSEO"/>
    <s v="GARDEN CITY ELEMENTARY"/>
    <x v="3"/>
    <s v="SUBURBS"/>
    <s v="yes"/>
    <s v="KG-05"/>
    <n v="400"/>
    <n v="328"/>
    <n v="412"/>
    <n v="330"/>
    <n v="393"/>
    <n v="327"/>
    <n v="308"/>
    <n v="258"/>
    <n v="305"/>
    <n v="256"/>
    <n v="82"/>
    <n v="80.097099999999998"/>
    <n v="83.206100000000006"/>
    <n v="83.766199999999998"/>
    <n v="83.934399999999997"/>
    <n v="95.18"/>
  </r>
  <r>
    <s v="0001-03-103"/>
    <s v="MINNEAPOLIS"/>
    <s v="ARMATAGE ELEMENTARY"/>
    <x v="3"/>
    <s v="CORE CITIES"/>
    <s v="yes"/>
    <s v="PK-05"/>
    <n v="591"/>
    <n v="164"/>
    <n v="611"/>
    <n v="168"/>
    <n v="616"/>
    <n v="162"/>
    <n v="599"/>
    <n v="154"/>
    <n v="599"/>
    <n v="155"/>
    <n v="27.749600000000001"/>
    <n v="27.495899999999999"/>
    <n v="26.2987"/>
    <n v="25.709499999999998"/>
    <n v="25.8765"/>
    <n v="32.799999999999997"/>
  </r>
  <r>
    <s v="2609-01-010"/>
    <s v="WIN-E-MAC"/>
    <s v="WIN-E-MAC ELEMENTARY"/>
    <x v="3"/>
    <s v="OUT STATE"/>
    <s v="NO"/>
    <s v="PK-06"/>
    <n v="216"/>
    <n v="116"/>
    <n v="209"/>
    <n v="111"/>
    <n v="199"/>
    <n v="96"/>
    <n v="231"/>
    <n v="106"/>
    <n v="228"/>
    <n v="105"/>
    <n v="53.703699999999998"/>
    <n v="53.11"/>
    <n v="48.241199999999999"/>
    <n v="45.8874"/>
    <n v="46.052599999999998"/>
    <n v="8.6999999999999993"/>
  </r>
  <r>
    <s v="0833-01-037"/>
    <s v="SOUTH WASHINGTON COUNTY"/>
    <s v="COTTAGE GROVE ELEMENTARY"/>
    <x v="3"/>
    <s v="SUBURBS"/>
    <s v="yes"/>
    <s v="KG-05"/>
    <n v="545"/>
    <n v="76"/>
    <n v="557"/>
    <n v="78"/>
    <n v="538"/>
    <n v="83"/>
    <n v="527"/>
    <n v="76"/>
    <n v="535"/>
    <n v="78"/>
    <n v="13.945"/>
    <n v="14.0036"/>
    <n v="15.4275"/>
    <n v="14.4213"/>
    <n v="14.5794"/>
    <n v="29.72"/>
  </r>
  <r>
    <s v="0745-01-060"/>
    <s v="ALBANY"/>
    <s v="ALBANY SENIOR HIGH"/>
    <x v="2"/>
    <s v="OUT STATE"/>
    <s v="NO"/>
    <s v="09-12"/>
    <n v="539"/>
    <n v="91"/>
    <n v="532"/>
    <n v="93"/>
    <n v="530"/>
    <n v="107"/>
    <n v="541"/>
    <n v="103"/>
    <n v="521"/>
    <n v="100"/>
    <n v="16.883099999999999"/>
    <n v="17.481200000000001"/>
    <n v="20.188700000000001"/>
    <n v="19.038799999999998"/>
    <n v="19.193899999999999"/>
    <n v="4.99"/>
  </r>
  <r>
    <s v="4020-07-010"/>
    <s v="DULUTH SCHOOLS ACADEMY"/>
    <s v="NORTH STAR ACADEMY"/>
    <x v="3"/>
    <s v="OUT STATE"/>
    <s v="NO"/>
    <s v="KG-08"/>
    <n v="969"/>
    <n v="395"/>
    <n v="1024"/>
    <n v="416"/>
    <n v="1051"/>
    <n v="367"/>
    <n v="1091"/>
    <n v="363"/>
    <n v="1122"/>
    <n v="375"/>
    <n v="40.7637"/>
    <n v="40.625"/>
    <n v="34.9191"/>
    <n v="33.272199999999998"/>
    <n v="33.422499999999999"/>
    <n v="22.99"/>
  </r>
  <r>
    <s v="0831-01-625"/>
    <s v="FOREST LAKE"/>
    <s v="COLUMBUS ELEMENTARY"/>
    <x v="3"/>
    <s v="SUBURBS"/>
    <s v="yes"/>
    <s v="KG-06"/>
    <n v="443"/>
    <n v="98"/>
    <n v="410"/>
    <n v="100"/>
    <n v="403"/>
    <n v="81"/>
    <n v="380"/>
    <n v="71"/>
    <n v="377"/>
    <n v="71"/>
    <n v="22.1219"/>
    <n v="24.3902"/>
    <n v="20.099299999999999"/>
    <n v="18.684200000000001"/>
    <n v="18.832899999999999"/>
    <n v="13.53"/>
  </r>
  <r>
    <s v="0813-01-040"/>
    <s v="LAKE CITY"/>
    <s v="LINCOLN SECONDARY"/>
    <x v="0"/>
    <s v="OUT STATE"/>
    <s v="NO"/>
    <s v="07-12"/>
    <n v="564"/>
    <n v="162"/>
    <n v="572"/>
    <n v="135"/>
    <n v="582"/>
    <n v="145"/>
    <n v="580"/>
    <n v="125"/>
    <n v="590"/>
    <n v="128"/>
    <n v="28.723400000000002"/>
    <n v="23.601400000000002"/>
    <n v="24.914100000000001"/>
    <n v="21.5517"/>
    <n v="21.694900000000001"/>
    <n v="8.4700000000000006"/>
  </r>
  <r>
    <s v="0014-01-023"/>
    <s v="FRIDLEY"/>
    <s v="FRIDLEY MIDDLE"/>
    <x v="4"/>
    <s v="SUBURBS"/>
    <s v="yes"/>
    <s v="05-08"/>
    <n v="830"/>
    <n v="503"/>
    <n v="820"/>
    <n v="512"/>
    <n v="898"/>
    <n v="567"/>
    <n v="908"/>
    <n v="607"/>
    <n v="924"/>
    <n v="619"/>
    <n v="60.602400000000003"/>
    <n v="62.439"/>
    <n v="63.140300000000003"/>
    <n v="66.850200000000001"/>
    <n v="66.991299999999995"/>
    <n v="62.77"/>
  </r>
  <r>
    <s v="0345-01-010"/>
    <s v="NEW LONDON-SPICER"/>
    <s v="PRAIRIE WOODS ELEMENTARY"/>
    <x v="3"/>
    <s v="OUT STATE"/>
    <s v="NO"/>
    <s v="KG-04"/>
    <n v="546"/>
    <n v="188"/>
    <n v="543"/>
    <n v="164"/>
    <n v="570"/>
    <n v="183"/>
    <n v="571"/>
    <n v="164"/>
    <n v="589"/>
    <n v="170"/>
    <n v="34.432200000000002"/>
    <n v="30.2026"/>
    <n v="32.1053"/>
    <n v="28.721499999999999"/>
    <n v="28.862500000000001"/>
    <n v="7.13"/>
  </r>
  <r>
    <s v="0621-01-064"/>
    <s v="MOUNDS VIEW"/>
    <s v="MOUNDS VIEW SENIOR HIGH"/>
    <x v="2"/>
    <s v="SUBURBS"/>
    <s v="yes"/>
    <s v="09-12"/>
    <n v="1660"/>
    <n v="188"/>
    <n v="1652"/>
    <n v="197"/>
    <n v="1735"/>
    <n v="213"/>
    <n v="1781"/>
    <n v="220"/>
    <n v="1802"/>
    <n v="225"/>
    <n v="11.3253"/>
    <n v="11.924899999999999"/>
    <n v="12.2767"/>
    <n v="12.352600000000001"/>
    <n v="12.4861"/>
    <n v="27.14"/>
  </r>
  <r>
    <s v="0276-01-075"/>
    <s v="MINNETONKA"/>
    <s v="MINNETONKA EAST MIDDLE"/>
    <x v="4"/>
    <s v="SUBURBS"/>
    <s v="yes"/>
    <s v="06-08"/>
    <n v="1066"/>
    <n v="82"/>
    <n v="1156"/>
    <n v="78"/>
    <n v="1198"/>
    <n v="104"/>
    <n v="1231"/>
    <n v="101"/>
    <n v="1260"/>
    <n v="105"/>
    <n v="7.6923000000000004"/>
    <n v="6.7473999999999998"/>
    <n v="8.6811000000000007"/>
    <n v="8.2047000000000008"/>
    <n v="8.3332999999999995"/>
    <n v="19.13"/>
  </r>
  <r>
    <s v="0413-01-006"/>
    <s v="MARSHALL"/>
    <s v="MARSHALL MIDDLE"/>
    <x v="4"/>
    <s v="OUT STATE"/>
    <s v="NO"/>
    <s v="05-08"/>
    <n v="582"/>
    <n v="222"/>
    <n v="607"/>
    <n v="233"/>
    <n v="573"/>
    <n v="224"/>
    <n v="637"/>
    <n v="275"/>
    <n v="679"/>
    <n v="294"/>
    <n v="38.144300000000001"/>
    <n v="38.3855"/>
    <n v="39.092500000000001"/>
    <n v="43.171100000000003"/>
    <n v="43.298999999999999"/>
    <n v="35.79"/>
  </r>
  <r>
    <s v="0885-01-020"/>
    <s v="ST MICHAEL-ALBERTVILLE"/>
    <s v="ST MICHAEL-ALBERTVILLE SENIOR HIGH"/>
    <x v="2"/>
    <s v="OUT STATE"/>
    <s v="NO"/>
    <s v="09-12"/>
    <n v="1543"/>
    <n v="237"/>
    <n v="1593"/>
    <n v="197"/>
    <n v="1693"/>
    <n v="201"/>
    <n v="1782"/>
    <n v="197"/>
    <n v="1888"/>
    <n v="211"/>
    <n v="15.3597"/>
    <n v="12.3666"/>
    <n v="11.872400000000001"/>
    <n v="11.055"/>
    <n v="11.175800000000001"/>
    <n v="9.48"/>
  </r>
  <r>
    <s v="0047-01-006"/>
    <s v="SAUK RAPIDS-RICE"/>
    <s v="RICE ELEMENTARY"/>
    <x v="3"/>
    <s v="OUT STATE"/>
    <s v="NO"/>
    <s v="PK-05"/>
    <n v="315"/>
    <n v="116"/>
    <n v="317"/>
    <n v="115"/>
    <n v="308"/>
    <n v="116"/>
    <n v="335"/>
    <n v="114"/>
    <n v="328"/>
    <n v="112"/>
    <n v="36.825400000000002"/>
    <n v="36.2776"/>
    <n v="37.662300000000002"/>
    <n v="34.029899999999998"/>
    <n v="34.146299999999997"/>
    <n v="8.43"/>
  </r>
  <r>
    <s v="0834-01-047"/>
    <s v="STILLWATER AREA"/>
    <s v="STILLWATER AREA HIGH"/>
    <x v="2"/>
    <s v="SUBURBS"/>
    <s v="yes"/>
    <s v="10-12"/>
    <n v="2069"/>
    <n v="226"/>
    <n v="2052"/>
    <n v="216"/>
    <n v="2012"/>
    <n v="237"/>
    <n v="2021"/>
    <n v="249"/>
    <n v="2059"/>
    <n v="256"/>
    <n v="10.9232"/>
    <n v="10.526300000000001"/>
    <n v="11.779299999999999"/>
    <n v="12.320600000000001"/>
    <n v="12.433199999999999"/>
    <n v="13.02"/>
  </r>
  <r>
    <s v="0505-01-010"/>
    <s v="FULDA"/>
    <s v="FULDA ELEMENTARY"/>
    <x v="3"/>
    <s v="OUT STATE"/>
    <s v="NO"/>
    <s v="PK-06"/>
    <n v="129"/>
    <n v="55"/>
    <n v="140"/>
    <n v="59"/>
    <n v="146"/>
    <n v="62"/>
    <n v="163"/>
    <n v="69"/>
    <n v="172"/>
    <n v="73"/>
    <n v="42.6357"/>
    <n v="42.142899999999997"/>
    <n v="42.465800000000002"/>
    <n v="42.331299999999999"/>
    <n v="42.441899999999997"/>
    <n v="16.38"/>
  </r>
  <r>
    <s v="2142-01-040"/>
    <s v="ST LOUIS COUNTY"/>
    <s v="SOUTH RIDGE ELEMENTARY"/>
    <x v="3"/>
    <s v="OUT STATE"/>
    <s v="NO"/>
    <s v="PK-06"/>
    <n v="249"/>
    <n v="108"/>
    <n v="279"/>
    <n v="133"/>
    <n v="302"/>
    <n v="154"/>
    <n v="308"/>
    <n v="146"/>
    <n v="301"/>
    <n v="143"/>
    <n v="43.3735"/>
    <n v="47.670299999999997"/>
    <n v="50.993400000000001"/>
    <n v="47.4026"/>
    <n v="47.508299999999998"/>
    <n v="20.059999999999999"/>
  </r>
  <r>
    <s v="0278-01-661"/>
    <s v="ORONO"/>
    <s v="SCHUMANN ELEMENTARY"/>
    <x v="3"/>
    <s v="SUBURBS"/>
    <s v="yes"/>
    <s v="KG-02"/>
    <n v="546"/>
    <n v="65"/>
    <n v="518"/>
    <n v="55"/>
    <n v="521"/>
    <n v="47"/>
    <n v="550"/>
    <n v="48"/>
    <n v="555"/>
    <n v="49"/>
    <n v="11.9048"/>
    <n v="10.617800000000001"/>
    <n v="9.0211000000000006"/>
    <n v="8.7272999999999996"/>
    <n v="8.8287999999999993"/>
    <n v="10.27"/>
  </r>
  <r>
    <s v="2184-01-002"/>
    <s v="LUVERNE"/>
    <s v="LUVERNE ELEMENTARY"/>
    <x v="3"/>
    <s v="OUT STATE"/>
    <s v="NO"/>
    <s v="PK-05"/>
    <n v="541"/>
    <n v="203"/>
    <n v="541"/>
    <n v="197"/>
    <n v="539"/>
    <n v="188"/>
    <n v="526"/>
    <n v="191"/>
    <n v="563"/>
    <n v="205"/>
    <n v="37.523099999999999"/>
    <n v="36.414000000000001"/>
    <n v="34.879399999999997"/>
    <n v="36.311799999999998"/>
    <n v="36.412100000000002"/>
    <n v="14.92"/>
  </r>
  <r>
    <s v="0196-01-719"/>
    <s v="ROSEMOUNT-APPLE VALLEY-EAGAN"/>
    <s v="SHANNON PARK ELEMENTARY"/>
    <x v="3"/>
    <s v="SUBURBS"/>
    <s v="yes"/>
    <s v="KG-05"/>
    <n v="842"/>
    <n v="69"/>
    <n v="843"/>
    <n v="69"/>
    <n v="851"/>
    <n v="59"/>
    <n v="839"/>
    <n v="59"/>
    <n v="829"/>
    <n v="59"/>
    <n v="8.1948000000000008"/>
    <n v="8.1851000000000003"/>
    <n v="6.9329999999999998"/>
    <n v="7.0321999999999996"/>
    <n v="7.117"/>
    <n v="21.59"/>
  </r>
  <r>
    <s v="0623-01-728"/>
    <s v="ROSEVILLE"/>
    <s v="LITTLE CANADA ELEMENTARY"/>
    <x v="3"/>
    <s v="SUBURBS"/>
    <s v="yes"/>
    <s v="KG-06"/>
    <n v="405"/>
    <n v="242"/>
    <n v="466"/>
    <n v="288"/>
    <n v="531"/>
    <n v="347"/>
    <n v="562"/>
    <n v="354"/>
    <n v="547"/>
    <n v="345"/>
    <n v="59.753100000000003"/>
    <n v="61.802599999999998"/>
    <n v="65.348399999999998"/>
    <n v="62.9893"/>
    <n v="63.071300000000001"/>
    <n v="70.02"/>
  </r>
  <r>
    <s v="4064-07-010"/>
    <s v="RIVERWAY LEARNING COMMUNITY CHTR"/>
    <s v="RIVERWAY LEARNING COMMUNITY CHTR"/>
    <x v="3"/>
    <s v="OUT STATE"/>
    <s v="NO"/>
    <s v="KG-06"/>
    <n v="55"/>
    <n v="43"/>
    <n v="56"/>
    <n v="38"/>
    <n v="55"/>
    <n v="40"/>
    <n v="52"/>
    <n v="34"/>
    <n v="55"/>
    <n v="36"/>
    <n v="78.181799999999996"/>
    <n v="67.857100000000003"/>
    <n v="72.7273"/>
    <n v="65.384600000000006"/>
    <n v="65.454499999999996"/>
    <n v="23.64"/>
  </r>
  <r>
    <s v="0318-01-135"/>
    <s v="GRAND RAPIDS"/>
    <s v="SOUTHWEST ELEMENTARY"/>
    <x v="3"/>
    <s v="OUT STATE"/>
    <s v="NO"/>
    <s v="KG-04"/>
    <n v="365"/>
    <n v="147"/>
    <n v="379"/>
    <n v="146"/>
    <n v="380"/>
    <n v="150"/>
    <n v="365"/>
    <n v="145"/>
    <n v="382"/>
    <n v="152"/>
    <n v="40.274000000000001"/>
    <n v="38.522399999999998"/>
    <n v="39.473700000000001"/>
    <n v="39.725999999999999"/>
    <n v="39.790599999999998"/>
    <n v="9.16"/>
  </r>
  <r>
    <s v="0721-01-029"/>
    <s v="NEW PRAGUE AREA"/>
    <s v="NEW PRAGUE SENIOR HIGH"/>
    <x v="2"/>
    <s v="SUBURBS"/>
    <s v="yes"/>
    <s v="09-12"/>
    <n v="1176"/>
    <n v="133"/>
    <n v="1209"/>
    <n v="135"/>
    <n v="1248"/>
    <n v="138"/>
    <n v="1276"/>
    <n v="121"/>
    <n v="1299"/>
    <n v="124"/>
    <n v="11.3095"/>
    <n v="11.1663"/>
    <n v="11.057700000000001"/>
    <n v="9.4827999999999992"/>
    <n v="9.5457999999999998"/>
    <n v="5"/>
  </r>
  <r>
    <s v="0277-01-062"/>
    <s v="WESTONKA"/>
    <s v="MOUND-WESTONKA HIGH"/>
    <x v="0"/>
    <s v="SUBURBS"/>
    <s v="yes"/>
    <s v="08-12"/>
    <n v="842"/>
    <n v="204"/>
    <n v="794"/>
    <n v="139"/>
    <n v="797"/>
    <n v="138"/>
    <n v="830"/>
    <n v="147"/>
    <n v="867"/>
    <n v="154"/>
    <n v="24.228000000000002"/>
    <n v="17.5063"/>
    <n v="17.314900000000002"/>
    <n v="17.710799999999999"/>
    <n v="17.7624"/>
    <n v="12.92"/>
  </r>
  <r>
    <s v="0077-01-130"/>
    <s v="MANKATO"/>
    <s v="MANKATO WEST SENIOR HIGH"/>
    <x v="2"/>
    <s v="OUT STATE"/>
    <s v="NO"/>
    <s v="09-12"/>
    <n v="1147"/>
    <n v="278"/>
    <n v="1152"/>
    <n v="295"/>
    <n v="1148"/>
    <n v="294"/>
    <n v="1153"/>
    <n v="298"/>
    <n v="1175"/>
    <n v="304"/>
    <n v="24.237100000000002"/>
    <n v="25.607600000000001"/>
    <n v="25.6098"/>
    <n v="25.845600000000001"/>
    <n v="25.872299999999999"/>
    <n v="16.43"/>
  </r>
  <r>
    <s v="0241-01-310"/>
    <s v="ALBERT LEA"/>
    <s v="ALBERT LEA SENIOR HIGH"/>
    <x v="2"/>
    <s v="OUT STATE"/>
    <s v="NO"/>
    <s v="08-12"/>
    <n v="1066"/>
    <n v="408"/>
    <n v="1103"/>
    <n v="434"/>
    <n v="1124"/>
    <n v="463"/>
    <n v="1181"/>
    <n v="504"/>
    <n v="1192"/>
    <n v="509"/>
    <n v="38.273899999999998"/>
    <n v="39.347200000000001"/>
    <n v="41.1922"/>
    <n v="42.675699999999999"/>
    <n v="42.701300000000003"/>
    <n v="27.6"/>
  </r>
  <r>
    <s v="0204-01-030"/>
    <s v="KASSON-MANTORVILLE"/>
    <s v="KASSON-MANTORVILLE SENIOR HIGH"/>
    <x v="2"/>
    <s v="OUT STATE"/>
    <s v="NO"/>
    <s v="09-12"/>
    <n v="629"/>
    <n v="93"/>
    <n v="647"/>
    <n v="96"/>
    <n v="632"/>
    <n v="97"/>
    <n v="618"/>
    <n v="81"/>
    <n v="617"/>
    <n v="81"/>
    <n v="14.785399999999999"/>
    <n v="14.8377"/>
    <n v="15.348100000000001"/>
    <n v="13.1068"/>
    <n v="13.128"/>
    <n v="7.46"/>
  </r>
  <r>
    <s v="0316-01-210"/>
    <s v="GREENWAY"/>
    <s v="GREENWAY MIDDLE"/>
    <x v="4"/>
    <s v="OUT STATE"/>
    <s v="NO"/>
    <s v="05-08"/>
    <n v="338"/>
    <n v="175"/>
    <n v="314"/>
    <n v="167"/>
    <n v="328"/>
    <n v="177"/>
    <n v="317"/>
    <n v="169"/>
    <n v="300"/>
    <n v="160"/>
    <n v="51.775100000000002"/>
    <n v="53.184699999999999"/>
    <n v="53.9634"/>
    <n v="53.3123"/>
    <n v="53.333300000000001"/>
    <n v="15"/>
  </r>
  <r>
    <s v="0181-01-022"/>
    <s v="BRAINERD"/>
    <s v="FORESTVIEW MIDDLE"/>
    <x v="4"/>
    <s v="OUT STATE"/>
    <s v="NO"/>
    <s v="05-08"/>
    <n v="1914"/>
    <n v="789"/>
    <n v="1923"/>
    <n v="777"/>
    <n v="1956"/>
    <n v="756"/>
    <n v="2004"/>
    <n v="774"/>
    <n v="2016"/>
    <n v="779"/>
    <n v="41.2226"/>
    <n v="40.4056"/>
    <n v="38.650300000000001"/>
    <n v="38.622799999999998"/>
    <n v="38.640900000000002"/>
    <n v="7.74"/>
  </r>
  <r>
    <s v="0833-01-030"/>
    <s v="SOUTH WASHINGTON COUNTY"/>
    <s v="ARMSTRONG ELEMENTARY"/>
    <x v="3"/>
    <s v="SUBURBS"/>
    <s v="yes"/>
    <s v="KG-05"/>
    <n v="372"/>
    <n v="110"/>
    <n v="366"/>
    <n v="119"/>
    <n v="340"/>
    <n v="128"/>
    <n v="323"/>
    <n v="114"/>
    <n v="337"/>
    <n v="119"/>
    <n v="29.569900000000001"/>
    <n v="32.5137"/>
    <n v="37.647100000000002"/>
    <n v="35.2941"/>
    <n v="35.311599999999999"/>
    <n v="35.31"/>
  </r>
  <r>
    <s v="0011-01-002"/>
    <s v="ANOKA-HENNEPIN"/>
    <s v="COON RAPIDS HIGH"/>
    <x v="2"/>
    <s v="SUBURBS"/>
    <s v="yes"/>
    <s v="09-12"/>
    <n v="2207"/>
    <n v="798"/>
    <n v="2173"/>
    <n v="860"/>
    <n v="2045"/>
    <n v="873"/>
    <n v="2038"/>
    <n v="913"/>
    <n v="2006"/>
    <n v="899"/>
    <n v="36.157699999999998"/>
    <n v="39.576599999999999"/>
    <n v="42.689500000000002"/>
    <n v="44.7988"/>
    <n v="44.815600000000003"/>
    <n v="34.200000000000003"/>
  </r>
  <r>
    <s v="0138-01-030"/>
    <s v="NORTH BRANCH"/>
    <s v="NORTH BRANCH SENIOR HIGH"/>
    <x v="2"/>
    <s v="OUT STATE"/>
    <s v="NO"/>
    <s v="09-12"/>
    <n v="977"/>
    <n v="255"/>
    <n v="972"/>
    <n v="250"/>
    <n v="975"/>
    <n v="223"/>
    <n v="825"/>
    <n v="176"/>
    <n v="848"/>
    <n v="181"/>
    <n v="26.100300000000001"/>
    <n v="25.720199999999998"/>
    <n v="22.8718"/>
    <n v="21.333300000000001"/>
    <n v="21.3443"/>
    <n v="6.6"/>
  </r>
  <r>
    <s v="0011-01-425"/>
    <s v="ANOKA-HENNEPIN"/>
    <s v="OXBOW CREEK ELEMENTARY"/>
    <x v="3"/>
    <s v="SUBURBS"/>
    <s v="yes"/>
    <s v="KG-05"/>
    <n v="1141"/>
    <n v="314"/>
    <n v="1164"/>
    <n v="290"/>
    <n v="1119"/>
    <n v="268"/>
    <n v="1190"/>
    <n v="281"/>
    <n v="1211"/>
    <n v="286"/>
    <n v="27.5197"/>
    <n v="24.914100000000001"/>
    <n v="23.95"/>
    <n v="23.613399999999999"/>
    <n v="23.616800000000001"/>
    <n v="27.99"/>
  </r>
  <r>
    <s v="0916-06-028"/>
    <s v="NORTHEAST METRO 916"/>
    <s v="ASSESSMENT CENTER ELEMENTARY"/>
    <x v="3"/>
    <s v="SUBURBS"/>
    <s v="yes"/>
    <s v="05-05"/>
    <n v="0"/>
    <n v="0"/>
    <n v="0"/>
    <n v="0"/>
    <n v="0"/>
    <n v="0"/>
    <n v="1"/>
    <n v="1"/>
    <n v="1"/>
    <n v="1"/>
    <m/>
    <m/>
    <m/>
    <n v="100"/>
    <n v="100"/>
    <n v="100"/>
  </r>
  <r>
    <s v="4178-07-010"/>
    <s v="LINCOLN INTERNATIONAL"/>
    <s v="LINCOLN INTERNATIONAL"/>
    <x v="2"/>
    <s v="CORE CITIES"/>
    <s v="yes"/>
    <s v="09-12"/>
    <n v="119"/>
    <n v="119"/>
    <n v="142"/>
    <n v="142"/>
    <n v="139"/>
    <n v="139"/>
    <n v="144"/>
    <n v="144"/>
    <n v="116"/>
    <n v="116"/>
    <n v="100"/>
    <n v="100"/>
    <n v="100"/>
    <n v="100"/>
    <n v="100"/>
    <n v="99.14"/>
  </r>
  <r>
    <s v="4207-07-010"/>
    <s v="VERMILION COUNTRY"/>
    <s v="VERMILION COUNTRY"/>
    <x v="0"/>
    <s v="OUT STATE"/>
    <s v="NO"/>
    <s v="07-12"/>
    <n v="0"/>
    <n v="0"/>
    <n v="64"/>
    <n v="46"/>
    <n v="58"/>
    <n v="29"/>
    <n v="43"/>
    <n v="31"/>
    <n v="43"/>
    <n v="31"/>
    <m/>
    <n v="71.875"/>
    <n v="50"/>
    <n v="72.093000000000004"/>
    <n v="72.093000000000004"/>
    <n v="30.23"/>
  </r>
  <r>
    <s v="0486-01-020"/>
    <s v="SWANVILLE"/>
    <s v="SWANVILLE SECONDARY"/>
    <x v="0"/>
    <s v="OUT STATE"/>
    <s v="NO"/>
    <s v="07-12"/>
    <n v="141"/>
    <n v="46"/>
    <n v="133"/>
    <n v="35"/>
    <n v="125"/>
    <n v="44"/>
    <n v="119"/>
    <n v="35"/>
    <n v="119"/>
    <n v="35"/>
    <n v="32.624099999999999"/>
    <n v="26.315799999999999"/>
    <n v="35.200000000000003"/>
    <n v="29.411799999999999"/>
    <n v="29.411799999999999"/>
    <n v="5.04"/>
  </r>
  <r>
    <s v="0535-01-138"/>
    <s v="ROCHESTER"/>
    <s v="LINCOLN K-8 CHOICE ELEMENTARY"/>
    <x v="3"/>
    <s v="OUT STATE"/>
    <s v="NO"/>
    <s v="KG-08"/>
    <n v="422"/>
    <n v="76"/>
    <n v="422"/>
    <n v="63"/>
    <n v="417"/>
    <n v="63"/>
    <n v="419"/>
    <n v="73"/>
    <n v="419"/>
    <n v="73"/>
    <n v="18.009499999999999"/>
    <n v="14.928900000000001"/>
    <n v="15.107900000000001"/>
    <n v="17.4224"/>
    <n v="17.4224"/>
    <n v="25.54"/>
  </r>
  <r>
    <s v="0150-01-011"/>
    <s v="HAWLEY"/>
    <s v="SPRING PRAIRIE ELEMENTARY"/>
    <x v="3"/>
    <s v="OUT STATE"/>
    <s v="NO"/>
    <s v="KG-06"/>
    <n v="23"/>
    <n v="0"/>
    <n v="19"/>
    <n v="0"/>
    <n v="18"/>
    <n v="0"/>
    <n v="14"/>
    <n v="0"/>
    <n v="14"/>
    <n v="0"/>
    <n v="0"/>
    <n v="0"/>
    <n v="0"/>
    <n v="0"/>
    <n v="0"/>
    <n v="0"/>
  </r>
  <r>
    <s v="0690-01-020"/>
    <s v="WARROAD"/>
    <s v="ANGLE INLET ELEMENTARY"/>
    <x v="3"/>
    <s v="OUT STATE"/>
    <s v="NO"/>
    <s v="KG-05"/>
    <n v="5"/>
    <n v="0"/>
    <n v="5"/>
    <n v="0"/>
    <n v="7"/>
    <n v="1"/>
    <n v="12"/>
    <n v="0"/>
    <n v="10"/>
    <n v="0"/>
    <n v="0"/>
    <n v="0"/>
    <n v="14.2857"/>
    <n v="0"/>
    <n v="0"/>
    <n v="20"/>
  </r>
  <r>
    <s v="2689-01-006"/>
    <s v="PIPESTONE AREA"/>
    <s v="HEARTLAND ELEMENTARY"/>
    <x v="3"/>
    <s v="OUT STATE"/>
    <s v="NO"/>
    <s v="KG-08"/>
    <n v="24"/>
    <n v="0"/>
    <n v="22"/>
    <n v="0"/>
    <n v="24"/>
    <n v="0"/>
    <n v="19"/>
    <n v="0"/>
    <n v="18"/>
    <n v="0"/>
    <n v="0"/>
    <n v="0"/>
    <n v="0"/>
    <n v="0"/>
    <n v="0"/>
    <n v="0"/>
  </r>
  <r>
    <s v="4029-07-010"/>
    <s v="ST PAUL CITY"/>
    <s v="ST PAUL CITY PRIMARY"/>
    <x v="3"/>
    <s v="CORE CITIES"/>
    <s v="yes"/>
    <s v="KG-05"/>
    <n v="252"/>
    <n v="248"/>
    <n v="282"/>
    <n v="275"/>
    <n v="298"/>
    <n v="294"/>
    <n v="307"/>
    <n v="300"/>
    <n v="306"/>
    <n v="299"/>
    <n v="98.412700000000001"/>
    <n v="97.517700000000005"/>
    <n v="98.657700000000006"/>
    <n v="97.719899999999996"/>
    <n v="97.712400000000002"/>
    <n v="98.8"/>
  </r>
  <r>
    <s v="0011-01-006"/>
    <s v="ANOKA-HENNEPIN"/>
    <s v="JACKSON MIDDLE"/>
    <x v="4"/>
    <s v="SUBURBS"/>
    <s v="yes"/>
    <s v="06-08"/>
    <n v="1887"/>
    <n v="637"/>
    <n v="1902"/>
    <n v="681"/>
    <n v="1928"/>
    <n v="676"/>
    <n v="1998"/>
    <n v="709"/>
    <n v="2118"/>
    <n v="751"/>
    <n v="33.757300000000001"/>
    <n v="35.804400000000001"/>
    <n v="35.062199999999997"/>
    <n v="35.485500000000002"/>
    <n v="35.457999999999998"/>
    <n v="44.24"/>
  </r>
  <r>
    <s v="0006-03-737"/>
    <s v="SOUTH ST PAUL"/>
    <s v="KAPOSIA EDUCATION CENTER ELEMENTARY"/>
    <x v="3"/>
    <s v="SUBURBS"/>
    <s v="yes"/>
    <s v="KG-05"/>
    <n v="858"/>
    <n v="492"/>
    <n v="871"/>
    <n v="526"/>
    <n v="868"/>
    <n v="541"/>
    <n v="762"/>
    <n v="464"/>
    <n v="741"/>
    <n v="451"/>
    <n v="57.342700000000001"/>
    <n v="60.3904"/>
    <n v="62.327199999999998"/>
    <n v="60.892400000000002"/>
    <n v="60.863700000000001"/>
    <n v="51.39"/>
  </r>
  <r>
    <s v="2144-01-004"/>
    <s v="CHISAGO LAKES"/>
    <s v="CHISAGO LAKES SENIOR HIGH"/>
    <x v="2"/>
    <s v="OUT STATE"/>
    <s v="NO"/>
    <s v="09-12"/>
    <n v="1134"/>
    <n v="249"/>
    <n v="1117"/>
    <n v="234"/>
    <n v="1115"/>
    <n v="208"/>
    <n v="1093"/>
    <n v="182"/>
    <n v="1089"/>
    <n v="181"/>
    <n v="21.957699999999999"/>
    <n v="20.949000000000002"/>
    <n v="18.654699999999998"/>
    <n v="16.651399999999999"/>
    <n v="16.620799999999999"/>
    <n v="5.6"/>
  </r>
  <r>
    <s v="2184-01-003"/>
    <s v="LUVERNE"/>
    <s v="LUVERNE MIDDLE"/>
    <x v="4"/>
    <s v="OUT STATE"/>
    <s v="NO"/>
    <s v="06-08"/>
    <n v="284"/>
    <n v="104"/>
    <n v="274"/>
    <n v="101"/>
    <n v="265"/>
    <n v="90"/>
    <n v="279"/>
    <n v="88"/>
    <n v="292"/>
    <n v="92"/>
    <n v="36.619700000000002"/>
    <n v="36.8613"/>
    <n v="33.962299999999999"/>
    <n v="31.5412"/>
    <n v="31.506799999999998"/>
    <n v="11.99"/>
  </r>
  <r>
    <s v="0622-01-034"/>
    <s v="NORTH ST PAUL-MAPLEWOOD OAKDALE"/>
    <s v="RICHARDSON ELEMENTARY"/>
    <x v="3"/>
    <s v="SUBURBS"/>
    <s v="yes"/>
    <s v="KG-05"/>
    <n v="496"/>
    <n v="329"/>
    <n v="473"/>
    <n v="289"/>
    <n v="472"/>
    <n v="311"/>
    <n v="450"/>
    <n v="321"/>
    <n v="439"/>
    <n v="313"/>
    <n v="66.330600000000004"/>
    <n v="61.099400000000003"/>
    <n v="65.889799999999994"/>
    <n v="71.333299999999994"/>
    <n v="71.298400000000001"/>
    <n v="71.37"/>
  </r>
  <r>
    <s v="0690-01-030"/>
    <s v="WARROAD"/>
    <s v="WARROAD HIGH"/>
    <x v="0"/>
    <s v="OUT STATE"/>
    <s v="NO"/>
    <s v="07-12"/>
    <n v="423"/>
    <n v="152"/>
    <n v="445"/>
    <n v="150"/>
    <n v="479"/>
    <n v="167"/>
    <n v="479"/>
    <n v="166"/>
    <n v="468"/>
    <n v="162"/>
    <n v="35.933799999999998"/>
    <n v="33.707900000000002"/>
    <n v="34.8643"/>
    <n v="34.655500000000004"/>
    <n v="34.615400000000001"/>
    <n v="21.79"/>
  </r>
  <r>
    <s v="0423-01-010"/>
    <s v="HUTCHINSON"/>
    <s v="HUTCHINSON PARK ELEMENTARY"/>
    <x v="3"/>
    <s v="OUT STATE"/>
    <s v="NO"/>
    <s v="02-05"/>
    <n v="891"/>
    <n v="298"/>
    <n v="874"/>
    <n v="272"/>
    <n v="857"/>
    <n v="267"/>
    <n v="836"/>
    <n v="277"/>
    <n v="831"/>
    <n v="275"/>
    <n v="33.445599999999999"/>
    <n v="31.121300000000002"/>
    <n v="31.155200000000001"/>
    <n v="33.134"/>
    <n v="33.092700000000001"/>
    <n v="13.96"/>
  </r>
  <r>
    <s v="0717-01-127"/>
    <s v="JORDAN"/>
    <s v="JORDAN SECONDARYONDARY"/>
    <x v="2"/>
    <s v="SUBURBS"/>
    <s v="yes"/>
    <s v="09-12"/>
    <n v="547"/>
    <n v="139"/>
    <n v="570"/>
    <n v="141"/>
    <n v="542"/>
    <n v="118"/>
    <n v="572"/>
    <n v="114"/>
    <n v="538"/>
    <n v="107"/>
    <n v="25.411300000000001"/>
    <n v="24.736799999999999"/>
    <n v="21.7712"/>
    <n v="19.930099999999999"/>
    <n v="19.888500000000001"/>
    <n v="14.13"/>
  </r>
  <r>
    <s v="0279-01-682"/>
    <s v="OSSEO"/>
    <s v="CEDAR ISLAND ELEMENTARY"/>
    <x v="3"/>
    <s v="SUBURBS"/>
    <s v="yes"/>
    <s v="KG-05"/>
    <n v="504"/>
    <n v="105"/>
    <n v="481"/>
    <n v="116"/>
    <n v="366"/>
    <n v="114"/>
    <n v="460"/>
    <n v="134"/>
    <n v="447"/>
    <n v="130"/>
    <n v="20.833300000000001"/>
    <n v="24.116399999999999"/>
    <n v="31.147500000000001"/>
    <n v="29.130400000000002"/>
    <n v="29.082799999999999"/>
    <n v="31.77"/>
  </r>
  <r>
    <s v="0625-01-424"/>
    <s v="ST PAUL"/>
    <s v="BENJAMIN E MAYS MAGNET"/>
    <x v="3"/>
    <s v="CORE CITIES"/>
    <s v="yes"/>
    <s v="KG-05"/>
    <n v="658"/>
    <n v="564"/>
    <n v="493"/>
    <n v="452"/>
    <n v="475"/>
    <n v="435"/>
    <n v="478"/>
    <n v="422"/>
    <n v="442"/>
    <n v="390"/>
    <n v="85.714299999999994"/>
    <n v="91.683599999999998"/>
    <n v="91.578900000000004"/>
    <n v="88.284499999999994"/>
    <n v="88.235299999999995"/>
    <n v="97.74"/>
  </r>
  <r>
    <s v="0361-01-007"/>
    <s v="INTERNATIONAL FALLS"/>
    <s v="FALLS ELEMENTARY"/>
    <x v="3"/>
    <s v="OUT STATE"/>
    <s v="NO"/>
    <s v="PK-05"/>
    <n v="630"/>
    <n v="264"/>
    <n v="564"/>
    <n v="258"/>
    <n v="546"/>
    <n v="244"/>
    <n v="452"/>
    <n v="199"/>
    <n v="473"/>
    <n v="208"/>
    <n v="41.904800000000002"/>
    <n v="45.744700000000002"/>
    <n v="44.688600000000001"/>
    <n v="44.026499999999999"/>
    <n v="43.974600000000002"/>
    <n v="5.42"/>
  </r>
  <r>
    <s v="0279-01-090"/>
    <s v="OSSEO"/>
    <s v="MAPLE GROVE SENIOR HIGH"/>
    <x v="2"/>
    <s v="SUBURBS"/>
    <s v="yes"/>
    <s v="09-12"/>
    <n v="1668"/>
    <n v="192"/>
    <n v="1631"/>
    <n v="189"/>
    <n v="1650"/>
    <n v="190"/>
    <n v="2271"/>
    <n v="312"/>
    <n v="2295"/>
    <n v="314"/>
    <n v="11.5108"/>
    <n v="11.587999999999999"/>
    <n v="11.5152"/>
    <n v="13.7384"/>
    <n v="13.681900000000001"/>
    <n v="22.31"/>
  </r>
  <r>
    <s v="4231-07-010"/>
    <s v="MINNESOTA MATH AND SCIENCE ACADEMY"/>
    <s v="MINNESOTA MATH AND SCIENCE ACADEMY"/>
    <x v="3"/>
    <s v="CORE CITIES"/>
    <s v="yes"/>
    <s v="KG-08"/>
    <n v="0"/>
    <n v="0"/>
    <n v="0"/>
    <n v="0"/>
    <n v="265"/>
    <n v="249"/>
    <n v="428"/>
    <n v="410"/>
    <n v="469"/>
    <n v="449"/>
    <m/>
    <m/>
    <n v="93.962299999999999"/>
    <n v="95.794399999999996"/>
    <n v="95.735600000000005"/>
    <n v="99.36"/>
  </r>
  <r>
    <s v="4138-07-010"/>
    <s v="MILROY AREA CHARTER"/>
    <s v="MILROY AREA CHARTER"/>
    <x v="3"/>
    <s v="OUT STATE"/>
    <s v="NO"/>
    <s v="KG-04"/>
    <n v="45"/>
    <n v="20"/>
    <n v="44"/>
    <n v="14"/>
    <n v="49"/>
    <n v="15"/>
    <n v="37"/>
    <n v="15"/>
    <n v="42"/>
    <n v="17"/>
    <n v="44.444400000000002"/>
    <n v="31.818200000000001"/>
    <n v="30.612200000000001"/>
    <n v="40.540500000000002"/>
    <n v="40.476199999999999"/>
    <n v="0"/>
  </r>
  <r>
    <s v="0011-01-090"/>
    <s v="ANOKA-HENNEPIN"/>
    <s v="NORTHDALE MIDDLE"/>
    <x v="4"/>
    <s v="SUBURBS"/>
    <s v="yes"/>
    <s v="06-08"/>
    <n v="1162"/>
    <n v="520"/>
    <n v="1133"/>
    <n v="491"/>
    <n v="1158"/>
    <n v="508"/>
    <n v="1145"/>
    <n v="489"/>
    <n v="1187"/>
    <n v="506"/>
    <n v="44.750399999999999"/>
    <n v="43.336300000000001"/>
    <n v="43.868699999999997"/>
    <n v="42.7074"/>
    <n v="42.628500000000003"/>
    <n v="36.39"/>
  </r>
  <r>
    <s v="0283-01-040"/>
    <s v="ST LOUIS PARK"/>
    <s v="ST LOUIS PARK SENIOR HIGH"/>
    <x v="2"/>
    <s v="SUBURBS"/>
    <s v="yes"/>
    <s v="09-12"/>
    <n v="1375"/>
    <n v="438"/>
    <n v="1410"/>
    <n v="463"/>
    <n v="1396"/>
    <n v="455"/>
    <n v="1426"/>
    <n v="510"/>
    <n v="1446"/>
    <n v="516"/>
    <n v="31.854500000000002"/>
    <n v="32.8369"/>
    <n v="32.5931"/>
    <n v="35.764400000000002"/>
    <n v="35.684600000000003"/>
    <n v="44.4"/>
  </r>
  <r>
    <s v="0659-01-008"/>
    <s v="NORTHFIELD"/>
    <s v="SIBLEY ELEMENTARY"/>
    <x v="3"/>
    <s v="OUT STATE"/>
    <s v="NO"/>
    <s v="KG-05"/>
    <n v="566"/>
    <n v="118"/>
    <n v="583"/>
    <n v="127"/>
    <n v="574"/>
    <n v="134"/>
    <n v="568"/>
    <n v="116"/>
    <n v="585"/>
    <n v="119"/>
    <n v="20.848099999999999"/>
    <n v="21.783899999999999"/>
    <n v="23.344899999999999"/>
    <n v="20.422499999999999"/>
    <n v="20.341899999999999"/>
    <n v="14.02"/>
  </r>
  <r>
    <s v="0535-01-110"/>
    <s v="ROCHESTER"/>
    <s v="BAMBER VALLEY ELEMENTARY"/>
    <x v="3"/>
    <s v="OUT STATE"/>
    <s v="NO"/>
    <s v="PK-05"/>
    <n v="827"/>
    <n v="330"/>
    <n v="857"/>
    <n v="311"/>
    <n v="858"/>
    <n v="314"/>
    <n v="829"/>
    <n v="285"/>
    <n v="831"/>
    <n v="285"/>
    <n v="39.903300000000002"/>
    <n v="36.289400000000001"/>
    <n v="36.596699999999998"/>
    <n v="34.378799999999998"/>
    <n v="34.295999999999999"/>
    <n v="39.6"/>
  </r>
  <r>
    <s v="0194-01-593"/>
    <s v="LAKEVILLE"/>
    <s v="ORCHARD LAKE ELEMENTARY"/>
    <x v="3"/>
    <s v="SUBURBS"/>
    <s v="yes"/>
    <s v="KG-05"/>
    <n v="503"/>
    <n v="121"/>
    <n v="475"/>
    <n v="120"/>
    <n v="452"/>
    <n v="99"/>
    <n v="426"/>
    <n v="87"/>
    <n v="428"/>
    <n v="87"/>
    <n v="24.055700000000002"/>
    <n v="25.263200000000001"/>
    <n v="21.902699999999999"/>
    <n v="20.422499999999999"/>
    <n v="20.327100000000002"/>
    <n v="24.77"/>
  </r>
  <r>
    <s v="0284-01-052"/>
    <s v="WAYZATA"/>
    <s v="WAYZATA EAST MIDDLE"/>
    <x v="4"/>
    <s v="SUBURBS"/>
    <s v="yes"/>
    <s v="06-08"/>
    <n v="818"/>
    <n v="163"/>
    <n v="769"/>
    <n v="132"/>
    <n v="697"/>
    <n v="87"/>
    <n v="681"/>
    <n v="98"/>
    <n v="749"/>
    <n v="107"/>
    <n v="19.9267"/>
    <n v="17.165099999999999"/>
    <n v="12.482100000000001"/>
    <n v="14.390599999999999"/>
    <n v="14.2857"/>
    <n v="35.380000000000003"/>
  </r>
  <r>
    <s v="0833-01-021"/>
    <s v="SOUTH WASHINGTON COUNTY"/>
    <s v="LAKE MIDDLE"/>
    <x v="4"/>
    <s v="SUBURBS"/>
    <s v="yes"/>
    <s v="06-08"/>
    <n v="1146"/>
    <n v="76"/>
    <n v="1198"/>
    <n v="78"/>
    <n v="1254"/>
    <n v="96"/>
    <n v="1276"/>
    <n v="108"/>
    <n v="1304"/>
    <n v="109"/>
    <n v="6.6318000000000001"/>
    <n v="6.5109000000000004"/>
    <n v="7.6555"/>
    <n v="8.4639000000000006"/>
    <n v="8.3589000000000002"/>
    <n v="27.3"/>
  </r>
  <r>
    <s v="0276-01-074"/>
    <s v="MINNETONKA"/>
    <s v="MINNETONKA SENIOR HIGH"/>
    <x v="2"/>
    <s v="SUBURBS"/>
    <s v="yes"/>
    <s v="09-12"/>
    <n v="2929"/>
    <n v="208"/>
    <n v="2866"/>
    <n v="173"/>
    <n v="3013"/>
    <n v="184"/>
    <n v="3089"/>
    <n v="202"/>
    <n v="3124"/>
    <n v="201"/>
    <n v="7.1013999999999999"/>
    <n v="6.0362999999999998"/>
    <n v="6.1069000000000004"/>
    <n v="6.5392999999999999"/>
    <n v="6.4340999999999999"/>
    <n v="13.25"/>
  </r>
  <r>
    <s v="0911-01-302"/>
    <s v="CAMBRIDGE-ISANTI"/>
    <s v="ISANTI MIDDLE"/>
    <x v="4"/>
    <s v="OUT STATE"/>
    <s v="NO"/>
    <s v="06-08"/>
    <n v="428"/>
    <n v="176"/>
    <n v="437"/>
    <n v="185"/>
    <n v="416"/>
    <n v="172"/>
    <n v="442"/>
    <n v="159"/>
    <n v="399"/>
    <n v="143"/>
    <n v="41.121499999999997"/>
    <n v="42.334099999999999"/>
    <n v="41.346200000000003"/>
    <n v="35.972900000000003"/>
    <n v="35.839599999999997"/>
    <n v="12.78"/>
  </r>
  <r>
    <s v="0196-01-039"/>
    <s v="ROSEMOUNT-APPLE VALLEY-EAGAN"/>
    <s v="ROSEMOUNT MIDDLE"/>
    <x v="4"/>
    <s v="SUBURBS"/>
    <s v="yes"/>
    <s v="06-08"/>
    <n v="1189"/>
    <n v="210"/>
    <n v="1182"/>
    <n v="242"/>
    <n v="1219"/>
    <n v="199"/>
    <n v="1238"/>
    <n v="178"/>
    <n v="1292"/>
    <n v="184"/>
    <n v="17.661899999999999"/>
    <n v="20.473800000000001"/>
    <n v="16.3249"/>
    <n v="14.378"/>
    <n v="14.2415"/>
    <n v="19.809999999999999"/>
  </r>
  <r>
    <s v="0492-01-010"/>
    <s v="AUSTIN"/>
    <s v="BANFIELD ELEMENTARY"/>
    <x v="3"/>
    <s v="OUT STATE"/>
    <s v="NO"/>
    <s v="01-04"/>
    <n v="594"/>
    <n v="341"/>
    <n v="482"/>
    <n v="281"/>
    <n v="496"/>
    <n v="279"/>
    <n v="461"/>
    <n v="250"/>
    <n v="453"/>
    <n v="245"/>
    <n v="57.407400000000003"/>
    <n v="58.2988"/>
    <n v="56.25"/>
    <n v="54.229900000000001"/>
    <n v="54.0839"/>
    <n v="41.28"/>
  </r>
  <r>
    <s v="0593-01-090"/>
    <s v="CROOKSTON"/>
    <s v="CROOKSTON SECONDARY"/>
    <x v="0"/>
    <s v="OUT STATE"/>
    <s v="NO"/>
    <s v="07-12"/>
    <n v="492"/>
    <n v="149"/>
    <n v="495"/>
    <n v="169"/>
    <n v="482"/>
    <n v="150"/>
    <n v="530"/>
    <n v="183"/>
    <n v="509"/>
    <n v="175"/>
    <n v="30.284600000000001"/>
    <n v="34.141399999999997"/>
    <n v="31.1203"/>
    <n v="34.528300000000002"/>
    <n v="34.381100000000004"/>
    <n v="24.17"/>
  </r>
  <r>
    <s v="0447-01-003"/>
    <s v="GRYGLA"/>
    <s v="GRYGLA SECONDARY"/>
    <x v="0"/>
    <s v="OUT STATE"/>
    <s v="NO"/>
    <s v="07-12"/>
    <n v="85"/>
    <n v="43"/>
    <n v="82"/>
    <n v="44"/>
    <n v="78"/>
    <n v="38"/>
    <n v="81"/>
    <n v="39"/>
    <n v="75"/>
    <n v="36"/>
    <n v="50.588200000000001"/>
    <n v="53.658499999999997"/>
    <n v="48.7179"/>
    <n v="48.148099999999999"/>
    <n v="48"/>
    <n v="1.33"/>
  </r>
  <r>
    <s v="0011-01-426"/>
    <s v="ANOKA-HENNEPIN"/>
    <s v="ANDOVER ELEMENTARY"/>
    <x v="3"/>
    <s v="SUBURBS"/>
    <s v="yes"/>
    <s v="KG-05"/>
    <n v="1332"/>
    <n v="233"/>
    <n v="1303"/>
    <n v="244"/>
    <n v="1306"/>
    <n v="220"/>
    <n v="1333"/>
    <n v="222"/>
    <n v="1339"/>
    <n v="221"/>
    <n v="17.4925"/>
    <n v="18.725999999999999"/>
    <n v="16.845300000000002"/>
    <n v="16.654199999999999"/>
    <n v="16.504899999999999"/>
    <n v="12.99"/>
  </r>
  <r>
    <s v="0016-01-092"/>
    <s v="SPRING LAKE PARK"/>
    <s v="WESTWOOD MIDDLE"/>
    <x v="4"/>
    <s v="SUBURBS"/>
    <s v="yes"/>
    <s v="06-08"/>
    <n v="1075"/>
    <n v="461"/>
    <n v="1192"/>
    <n v="503"/>
    <n v="1151"/>
    <n v="476"/>
    <n v="1198"/>
    <n v="501"/>
    <n v="1212"/>
    <n v="505"/>
    <n v="42.883699999999997"/>
    <n v="42.198"/>
    <n v="41.3553"/>
    <n v="41.819699999999997"/>
    <n v="41.666699999999999"/>
    <n v="40.840000000000003"/>
  </r>
  <r>
    <s v="0811-01-030"/>
    <s v="WABASHA-KELLOGG"/>
    <s v="WABASHA-KELLOGG ELEMENTARY"/>
    <x v="3"/>
    <s v="OUT STATE"/>
    <s v="NO"/>
    <s v="PK-06"/>
    <n v="254"/>
    <n v="99"/>
    <n v="264"/>
    <n v="115"/>
    <n v="252"/>
    <n v="105"/>
    <n v="259"/>
    <n v="104"/>
    <n v="270"/>
    <n v="108"/>
    <n v="38.976399999999998"/>
    <n v="43.560600000000001"/>
    <n v="41.666699999999999"/>
    <n v="40.154400000000003"/>
    <n v="40"/>
    <n v="11.64"/>
  </r>
  <r>
    <s v="0112-01-063"/>
    <s v="EASTERN CARVER COUNTY"/>
    <s v="PIONEER RIDGE MIDDLE"/>
    <x v="4"/>
    <s v="SUBURBS"/>
    <s v="yes"/>
    <s v="06-08"/>
    <n v="678"/>
    <n v="141"/>
    <n v="626"/>
    <n v="136"/>
    <n v="533"/>
    <n v="111"/>
    <n v="576"/>
    <n v="127"/>
    <n v="539"/>
    <n v="118"/>
    <n v="20.796500000000002"/>
    <n v="21.725200000000001"/>
    <n v="20.825500000000002"/>
    <n v="22.0486"/>
    <n v="21.892399999999999"/>
    <n v="23.38"/>
  </r>
  <r>
    <s v="0879-01-015"/>
    <s v="DELANO"/>
    <s v="DELANO MIDDLE"/>
    <x v="4"/>
    <s v="OUT STATE"/>
    <s v="NO"/>
    <s v="05-08"/>
    <n v="722"/>
    <n v="103"/>
    <n v="720"/>
    <n v="91"/>
    <n v="762"/>
    <n v="91"/>
    <n v="770"/>
    <n v="86"/>
    <n v="772"/>
    <n v="85"/>
    <n v="14.2659"/>
    <n v="12.6389"/>
    <n v="11.942299999999999"/>
    <n v="11.168799999999999"/>
    <n v="11.010400000000001"/>
    <n v="5.96"/>
  </r>
  <r>
    <s v="0273-01-019"/>
    <s v="EDINA"/>
    <s v="SOUTH VIEW MIDDLE"/>
    <x v="4"/>
    <s v="SUBURBS"/>
    <s v="yes"/>
    <s v="06-09"/>
    <n v="1305"/>
    <n v="137"/>
    <n v="1305"/>
    <n v="129"/>
    <n v="1309"/>
    <n v="138"/>
    <n v="1334"/>
    <n v="139"/>
    <n v="1326"/>
    <n v="136"/>
    <n v="10.498100000000001"/>
    <n v="9.8850999999999996"/>
    <n v="10.542400000000001"/>
    <n v="10.4198"/>
    <n v="10.256399999999999"/>
    <n v="24.74"/>
  </r>
  <r>
    <s v="2905-01-040"/>
    <s v="TRI-CITY UNITED"/>
    <s v="LONSDALE PRE K-4"/>
    <x v="3"/>
    <s v="OUT STATE"/>
    <s v="NO"/>
    <s v="PK-04"/>
    <n v="236"/>
    <n v="57"/>
    <n v="260"/>
    <n v="60"/>
    <n v="244"/>
    <n v="59"/>
    <n v="237"/>
    <n v="48"/>
    <n v="229"/>
    <n v="46"/>
    <n v="24.1525"/>
    <n v="23.076899999999998"/>
    <n v="24.180299999999999"/>
    <n v="20.2532"/>
    <n v="20.087299999999999"/>
    <n v="8.0500000000000007"/>
  </r>
  <r>
    <s v="2397-01-015"/>
    <s v="LE SUEUR-HENDERSON"/>
    <s v="HILLTOP ELEMENTARY"/>
    <x v="3"/>
    <s v="OUT STATE"/>
    <s v="NO"/>
    <s v="04-05"/>
    <n v="148"/>
    <n v="67"/>
    <n v="151"/>
    <n v="72"/>
    <n v="174"/>
    <n v="74"/>
    <n v="165"/>
    <n v="64"/>
    <n v="145"/>
    <n v="56"/>
    <n v="45.270299999999999"/>
    <n v="47.682099999999998"/>
    <n v="42.528700000000001"/>
    <n v="38.7879"/>
    <n v="38.620699999999999"/>
    <n v="30.34"/>
  </r>
  <r>
    <s v="0318-01-370"/>
    <s v="GRAND RAPIDS"/>
    <s v="ROBERT J. ELKINGTON MIDDLE"/>
    <x v="4"/>
    <s v="OUT STATE"/>
    <s v="NO"/>
    <s v="05-08"/>
    <n v="928"/>
    <n v="340"/>
    <n v="914"/>
    <n v="335"/>
    <n v="979"/>
    <n v="341"/>
    <n v="961"/>
    <n v="321"/>
    <n v="1017"/>
    <n v="338"/>
    <n v="36.637900000000002"/>
    <n v="36.652099999999997"/>
    <n v="34.831499999999998"/>
    <n v="33.402700000000003"/>
    <n v="33.234999999999999"/>
    <n v="13.47"/>
  </r>
  <r>
    <s v="0803-01-001"/>
    <s v="WHEATON AREA"/>
    <s v="PEARSON ELEMENTARY"/>
    <x v="3"/>
    <s v="OUT STATE"/>
    <s v="NO"/>
    <s v="PK-05"/>
    <n v="159"/>
    <n v="61"/>
    <n v="170"/>
    <n v="66"/>
    <n v="174"/>
    <n v="68"/>
    <n v="177"/>
    <n v="82"/>
    <n v="169"/>
    <n v="78"/>
    <n v="38.364800000000002"/>
    <n v="38.823500000000003"/>
    <n v="39.080500000000001"/>
    <n v="46.3277"/>
    <n v="46.153799999999997"/>
    <n v="15.82"/>
  </r>
  <r>
    <s v="0281-01-011"/>
    <s v="ROBBINSDALE"/>
    <s v="NEILL ELEMENTARY"/>
    <x v="3"/>
    <s v="SUBURBS"/>
    <s v="yes"/>
    <s v="KG-05"/>
    <n v="515"/>
    <n v="301"/>
    <n v="504"/>
    <n v="303"/>
    <n v="534"/>
    <n v="328"/>
    <n v="516"/>
    <n v="332"/>
    <n v="491"/>
    <n v="315"/>
    <n v="58.446599999999997"/>
    <n v="60.119"/>
    <n v="61.423200000000001"/>
    <n v="64.341099999999997"/>
    <n v="64.154799999999994"/>
    <n v="66.599999999999994"/>
  </r>
  <r>
    <s v="0625-01-215"/>
    <s v="ST PAUL"/>
    <s v="HARDING SENIOR HIGH"/>
    <x v="2"/>
    <s v="CORE CITIES"/>
    <s v="yes"/>
    <s v="09-12"/>
    <n v="1949"/>
    <n v="1677"/>
    <n v="2077"/>
    <n v="1769"/>
    <n v="2039"/>
    <n v="1694"/>
    <n v="1983"/>
    <n v="1612"/>
    <n v="1884"/>
    <n v="1528"/>
    <n v="86.0441"/>
    <n v="85.170900000000003"/>
    <n v="83.079899999999995"/>
    <n v="81.290999999999997"/>
    <n v="81.103999999999999"/>
    <n v="93.31"/>
  </r>
  <r>
    <s v="0911-01-301"/>
    <s v="CAMBRIDGE-ISANTI"/>
    <s v="CAMBRIDGE MIDDLE"/>
    <x v="4"/>
    <s v="OUT STATE"/>
    <s v="NO"/>
    <s v="06-08"/>
    <n v="610"/>
    <n v="227"/>
    <n v="592"/>
    <n v="224"/>
    <n v="608"/>
    <n v="210"/>
    <n v="601"/>
    <n v="211"/>
    <n v="630"/>
    <n v="220"/>
    <n v="37.213099999999997"/>
    <n v="37.837800000000001"/>
    <n v="34.539499999999997"/>
    <n v="35.108199999999997"/>
    <n v="34.9206"/>
    <n v="10.95"/>
  </r>
  <r>
    <s v="0016-01-772"/>
    <s v="SPRING LAKE PARK"/>
    <s v="NORTHPOINT ELEMENTARY"/>
    <x v="3"/>
    <s v="SUBURBS"/>
    <s v="yes"/>
    <s v="KG-03"/>
    <n v="768"/>
    <n v="192"/>
    <n v="801"/>
    <n v="186"/>
    <n v="809"/>
    <n v="221"/>
    <n v="757"/>
    <n v="193"/>
    <n v="731"/>
    <n v="185"/>
    <n v="25"/>
    <n v="23.221"/>
    <n v="27.317699999999999"/>
    <n v="25.4954"/>
    <n v="25.3078"/>
    <n v="30.23"/>
  </r>
  <r>
    <s v="0191-01-489"/>
    <s v="BURNSVILLE"/>
    <s v="SKY OAKS ELEMENTARY"/>
    <x v="3"/>
    <s v="SUBURBS"/>
    <s v="yes"/>
    <s v="KG-06"/>
    <n v="635"/>
    <n v="487"/>
    <n v="621"/>
    <n v="482"/>
    <n v="605"/>
    <n v="448"/>
    <n v="579"/>
    <n v="439"/>
    <n v="480"/>
    <n v="363"/>
    <n v="76.692899999999995"/>
    <n v="77.616699999999994"/>
    <n v="74.049599999999998"/>
    <n v="75.820400000000006"/>
    <n v="75.625"/>
    <n v="81.36"/>
  </r>
  <r>
    <s v="0833-01-022"/>
    <s v="SOUTH WASHINGTON COUNTY"/>
    <s v="OLTMAN MIDDLE"/>
    <x v="4"/>
    <s v="SUBURBS"/>
    <s v="yes"/>
    <s v="06-08"/>
    <n v="731"/>
    <n v="287"/>
    <n v="706"/>
    <n v="266"/>
    <n v="692"/>
    <n v="265"/>
    <n v="645"/>
    <n v="246"/>
    <n v="659"/>
    <n v="250"/>
    <n v="39.261299999999999"/>
    <n v="37.677100000000003"/>
    <n v="38.294800000000002"/>
    <n v="38.139499999999998"/>
    <n v="37.936300000000003"/>
    <n v="32.47"/>
  </r>
  <r>
    <s v="0011-01-091"/>
    <s v="ANOKA-HENNEPIN"/>
    <s v="BLAINE HIGH"/>
    <x v="2"/>
    <s v="SUBURBS"/>
    <s v="yes"/>
    <s v="09-12"/>
    <n v="2868"/>
    <n v="786"/>
    <n v="2906"/>
    <n v="800"/>
    <n v="2865"/>
    <n v="776"/>
    <n v="2851"/>
    <n v="760"/>
    <n v="2972"/>
    <n v="786"/>
    <n v="27.405899999999999"/>
    <n v="27.529199999999999"/>
    <n v="27.0855"/>
    <n v="26.657299999999999"/>
    <n v="26.4468"/>
    <n v="24.9"/>
  </r>
  <r>
    <s v="0861-01-007"/>
    <s v="WINONA AREA"/>
    <s v="WINONA SENIOR HIGH"/>
    <x v="2"/>
    <s v="OUT STATE"/>
    <s v="NO"/>
    <s v="09-12"/>
    <n v="1047"/>
    <n v="306"/>
    <n v="1043"/>
    <n v="310"/>
    <n v="999"/>
    <n v="305"/>
    <n v="978"/>
    <n v="321"/>
    <n v="966"/>
    <n v="315"/>
    <n v="29.226400000000002"/>
    <n v="29.722000000000001"/>
    <n v="30.5305"/>
    <n v="32.822099999999999"/>
    <n v="32.608699999999999"/>
    <n v="14.39"/>
  </r>
  <r>
    <s v="0094-01-201"/>
    <s v="CLOQUET"/>
    <s v="CLOQUET MIDDLE"/>
    <x v="4"/>
    <s v="OUT STATE"/>
    <s v="NO"/>
    <s v="06-08"/>
    <n v="517"/>
    <n v="228"/>
    <n v="521"/>
    <n v="219"/>
    <n v="549"/>
    <n v="230"/>
    <n v="564"/>
    <n v="237"/>
    <n v="555"/>
    <n v="232"/>
    <n v="44.1006"/>
    <n v="42.034500000000001"/>
    <n v="41.894399999999997"/>
    <n v="42.021299999999997"/>
    <n v="41.8018"/>
    <n v="28.29"/>
  </r>
  <r>
    <s v="4011-07-010"/>
    <s v="ATHLOS LEADERSHIP ACADEMY"/>
    <s v="ATHLOS LEADERSHIP ACADEMY"/>
    <x v="3"/>
    <s v="SUBURBS"/>
    <s v="yes"/>
    <s v="KG-08"/>
    <n v="212"/>
    <n v="194"/>
    <n v="136"/>
    <n v="118"/>
    <n v="938"/>
    <n v="510"/>
    <n v="916"/>
    <n v="567"/>
    <n v="908"/>
    <n v="560"/>
    <n v="91.509399999999999"/>
    <n v="86.764700000000005"/>
    <n v="54.371000000000002"/>
    <n v="61.8996"/>
    <n v="61.673999999999999"/>
    <n v="79.849999999999994"/>
  </r>
  <r>
    <s v="4098-07-020"/>
    <s v="NOVA CLASSICAL ACADEMY"/>
    <s v="NOVA CLASSICAL ACADEMY UPPER"/>
    <x v="0"/>
    <s v="CORE CITIES"/>
    <s v="yes"/>
    <s v="06-12"/>
    <n v="374"/>
    <n v="47"/>
    <n v="415"/>
    <n v="51"/>
    <n v="438"/>
    <n v="62"/>
    <n v="462"/>
    <n v="51"/>
    <n v="481"/>
    <n v="52"/>
    <n v="12.566800000000001"/>
    <n v="12.289199999999999"/>
    <n v="14.1553"/>
    <n v="11.039"/>
    <n v="10.8108"/>
    <n v="25.16"/>
  </r>
  <r>
    <s v="0625-01-489"/>
    <s v="ST PAUL"/>
    <s v="HAZEL PARK PREPARATORY ACADEMY"/>
    <x v="3"/>
    <s v="CORE CITIES"/>
    <s v="yes"/>
    <s v="KG-08"/>
    <n v="670"/>
    <n v="609"/>
    <n v="643"/>
    <n v="588"/>
    <n v="741"/>
    <n v="688"/>
    <n v="688"/>
    <n v="580"/>
    <n v="653"/>
    <n v="549"/>
    <n v="90.895499999999998"/>
    <n v="91.446299999999994"/>
    <n v="92.847499999999997"/>
    <n v="84.302300000000002"/>
    <n v="84.073499999999996"/>
    <n v="94.33"/>
  </r>
  <r>
    <s v="0196-01-086"/>
    <s v="ROSEMOUNT-APPLE VALLEY-EAGAN"/>
    <s v="FALCON RIDGE MIDDLE"/>
    <x v="4"/>
    <s v="SUBURBS"/>
    <s v="yes"/>
    <s v="06-08"/>
    <n v="1146"/>
    <n v="264"/>
    <n v="1111"/>
    <n v="264"/>
    <n v="1052"/>
    <n v="223"/>
    <n v="1055"/>
    <n v="251"/>
    <n v="1078"/>
    <n v="254"/>
    <n v="23.0366"/>
    <n v="23.7624"/>
    <n v="21.197700000000001"/>
    <n v="23.791499999999999"/>
    <n v="23.562200000000001"/>
    <n v="37.11"/>
  </r>
  <r>
    <s v="2753-01-020"/>
    <s v="LONG PRAIRIE-GREY EAGLE"/>
    <s v="LONG PRAIRIE-GREY SECONDARY"/>
    <x v="0"/>
    <s v="OUT STATE"/>
    <s v="NO"/>
    <s v="07-12"/>
    <n v="318"/>
    <n v="140"/>
    <n v="444"/>
    <n v="199"/>
    <n v="438"/>
    <n v="212"/>
    <n v="417"/>
    <n v="211"/>
    <n v="411"/>
    <n v="207"/>
    <n v="44.025199999999998"/>
    <n v="44.819800000000001"/>
    <n v="48.401800000000001"/>
    <n v="50.599499999999999"/>
    <n v="50.365000000000002"/>
    <n v="36.74"/>
  </r>
  <r>
    <s v="0465-01-010"/>
    <s v="LITCHFIELD"/>
    <s v="LAKE RIPLEY ELEMENTARY"/>
    <x v="3"/>
    <s v="OUT STATE"/>
    <s v="NO"/>
    <s v="KG-04"/>
    <n v="499"/>
    <n v="241"/>
    <n v="501"/>
    <n v="243"/>
    <n v="497"/>
    <n v="220"/>
    <n v="578"/>
    <n v="256"/>
    <n v="563"/>
    <n v="248"/>
    <n v="48.296599999999998"/>
    <n v="48.503"/>
    <n v="44.265599999999999"/>
    <n v="44.290700000000001"/>
    <n v="44.049700000000001"/>
    <n v="13.68"/>
  </r>
  <r>
    <s v="0786-01-020"/>
    <s v="BERTHA-HEWITT"/>
    <s v="BERTHA SECONDARY"/>
    <x v="0"/>
    <s v="OUT STATE"/>
    <s v="NO"/>
    <s v="07-12"/>
    <n v="205"/>
    <n v="119"/>
    <n v="212"/>
    <n v="99"/>
    <n v="205"/>
    <n v="95"/>
    <n v="194"/>
    <n v="110"/>
    <n v="209"/>
    <n v="118"/>
    <n v="58.0488"/>
    <n v="46.698099999999997"/>
    <n v="46.341500000000003"/>
    <n v="56.701000000000001"/>
    <n v="56.459299999999999"/>
    <n v="7.18"/>
  </r>
  <r>
    <s v="0271-01-346"/>
    <s v="BLOOMINGTON"/>
    <s v="OLSON MIDDLE"/>
    <x v="4"/>
    <s v="SUBURBS"/>
    <s v="yes"/>
    <s v="06-08"/>
    <n v="865"/>
    <n v="201"/>
    <n v="870"/>
    <n v="209"/>
    <n v="868"/>
    <n v="214"/>
    <n v="822"/>
    <n v="176"/>
    <n v="841"/>
    <n v="178"/>
    <n v="23.236999999999998"/>
    <n v="24.023"/>
    <n v="24.654399999999999"/>
    <n v="21.411200000000001"/>
    <n v="21.165299999999998"/>
    <n v="30.92"/>
  </r>
  <r>
    <s v="0206-01-310"/>
    <s v="ALEXANDRIA"/>
    <s v="DISCOVERY MIDDLE"/>
    <x v="4"/>
    <s v="OUT STATE"/>
    <s v="NO"/>
    <s v="06-08"/>
    <n v="913"/>
    <n v="283"/>
    <n v="944"/>
    <n v="304"/>
    <n v="894"/>
    <n v="273"/>
    <n v="930"/>
    <n v="263"/>
    <n v="949"/>
    <n v="266"/>
    <n v="30.996700000000001"/>
    <n v="32.203400000000002"/>
    <n v="30.536899999999999"/>
    <n v="28.279599999999999"/>
    <n v="28.029499999999999"/>
    <n v="8.64"/>
  </r>
  <r>
    <s v="4078-07-010"/>
    <s v="MINNESOTA INTERNATIONAL MIDDLE CHTR"/>
    <s v="MN INTERNATIONAL MIDDLE CHR"/>
    <x v="4"/>
    <s v="CORE CITIES"/>
    <s v="yes"/>
    <s v="05-08"/>
    <n v="383"/>
    <n v="371"/>
    <n v="403"/>
    <n v="393"/>
    <n v="419"/>
    <n v="405"/>
    <n v="446"/>
    <n v="429"/>
    <n v="443"/>
    <n v="425"/>
    <n v="96.866799999999998"/>
    <n v="97.518600000000006"/>
    <n v="96.658699999999996"/>
    <n v="96.188299999999998"/>
    <n v="95.936800000000005"/>
    <n v="99.32"/>
  </r>
  <r>
    <s v="0695-01-301"/>
    <s v="CHISHOLM"/>
    <s v="CHISHOLM ELEMENTARY"/>
    <x v="3"/>
    <s v="OUT STATE"/>
    <s v="NO"/>
    <s v="04-06"/>
    <n v="184"/>
    <n v="99"/>
    <n v="185"/>
    <n v="99"/>
    <n v="180"/>
    <n v="83"/>
    <n v="172"/>
    <n v="83"/>
    <n v="175"/>
    <n v="84"/>
    <n v="53.804299999999998"/>
    <n v="53.513500000000001"/>
    <n v="46.1111"/>
    <n v="48.255800000000001"/>
    <n v="48"/>
    <n v="11.43"/>
  </r>
  <r>
    <s v="0271-01-009"/>
    <s v="BLOOMINGTON"/>
    <s v="JEFFERSON SENIOR HIGH"/>
    <x v="2"/>
    <s v="SUBURBS"/>
    <s v="yes"/>
    <s v="09-12"/>
    <n v="1664"/>
    <n v="303"/>
    <n v="1654"/>
    <n v="294"/>
    <n v="1645"/>
    <n v="331"/>
    <n v="1634"/>
    <n v="304"/>
    <n v="1679"/>
    <n v="308"/>
    <n v="18.209099999999999"/>
    <n v="17.775099999999998"/>
    <n v="20.121600000000001"/>
    <n v="18.604700000000001"/>
    <n v="18.3443"/>
    <n v="28.65"/>
  </r>
  <r>
    <s v="0277-01-615"/>
    <s v="WESTONKA"/>
    <s v="SHIRLEY HILLS PRIMARY"/>
    <x v="3"/>
    <s v="SUBURBS"/>
    <s v="yes"/>
    <s v="KG-04"/>
    <n v="458"/>
    <n v="126"/>
    <n v="451"/>
    <n v="95"/>
    <n v="419"/>
    <n v="104"/>
    <n v="438"/>
    <n v="90"/>
    <n v="434"/>
    <n v="88"/>
    <n v="27.510899999999999"/>
    <n v="21.064299999999999"/>
    <n v="24.821000000000002"/>
    <n v="20.547899999999998"/>
    <n v="20.276499999999999"/>
    <n v="13.13"/>
  </r>
  <r>
    <s v="0280-01-037"/>
    <s v="RICHFIELD"/>
    <s v="RICHFIELD MIDDLE"/>
    <x v="4"/>
    <s v="SUBURBS"/>
    <s v="yes"/>
    <s v="06-08"/>
    <n v="903"/>
    <n v="654"/>
    <n v="906"/>
    <n v="640"/>
    <n v="881"/>
    <n v="609"/>
    <n v="834"/>
    <n v="542"/>
    <n v="887"/>
    <n v="574"/>
    <n v="72.425200000000004"/>
    <n v="70.640199999999993"/>
    <n v="69.126000000000005"/>
    <n v="64.988"/>
    <n v="64.712500000000006"/>
    <n v="72.38"/>
  </r>
  <r>
    <s v="4191-07-010"/>
    <s v="KIPP MINNESOTA CHARTER"/>
    <s v="KIPP MINNESOTA CHARTER"/>
    <x v="4"/>
    <s v="CORE CITIES"/>
    <s v="yes"/>
    <s v="05-08"/>
    <n v="160"/>
    <n v="150"/>
    <n v="199"/>
    <n v="189"/>
    <n v="255"/>
    <n v="234"/>
    <n v="215"/>
    <n v="197"/>
    <n v="185"/>
    <n v="169"/>
    <n v="93.75"/>
    <n v="94.974900000000005"/>
    <n v="91.764700000000005"/>
    <n v="91.627899999999997"/>
    <n v="91.351399999999998"/>
    <n v="96.22"/>
  </r>
  <r>
    <s v="0284-01-808"/>
    <s v="WAYZATA"/>
    <s v="SUNSET HILL ELEMENTARY"/>
    <x v="3"/>
    <s v="SUBURBS"/>
    <s v="yes"/>
    <s v="KG-05"/>
    <n v="560"/>
    <n v="128"/>
    <n v="560"/>
    <n v="111"/>
    <n v="580"/>
    <n v="125"/>
    <n v="595"/>
    <n v="152"/>
    <n v="661"/>
    <n v="167"/>
    <n v="22.857099999999999"/>
    <n v="19.821400000000001"/>
    <n v="21.5517"/>
    <n v="25.546199999999999"/>
    <n v="25.264800000000001"/>
    <n v="38.58"/>
  </r>
  <r>
    <s v="0861-01-006"/>
    <s v="WINONA AREA"/>
    <s v="WINONA MIDDLE"/>
    <x v="4"/>
    <s v="OUT STATE"/>
    <s v="NO"/>
    <s v="05-08"/>
    <n v="910"/>
    <n v="350"/>
    <n v="869"/>
    <n v="342"/>
    <n v="924"/>
    <n v="334"/>
    <n v="915"/>
    <n v="339"/>
    <n v="903"/>
    <n v="332"/>
    <n v="38.461500000000001"/>
    <n v="39.355600000000003"/>
    <n v="36.147199999999998"/>
    <n v="37.049199999999999"/>
    <n v="36.766300000000001"/>
    <n v="16.28"/>
  </r>
  <r>
    <s v="0621-01-035"/>
    <s v="MOUNDS VIEW"/>
    <s v="TURTLE LAKE ELEMENTARY"/>
    <x v="3"/>
    <s v="SUBURBS"/>
    <s v="yes"/>
    <s v="01-05"/>
    <n v="993"/>
    <n v="119"/>
    <n v="1023"/>
    <n v="135"/>
    <n v="884"/>
    <n v="120"/>
    <n v="936"/>
    <n v="122"/>
    <n v="957"/>
    <n v="122"/>
    <n v="11.9839"/>
    <n v="13.1965"/>
    <n v="13.5747"/>
    <n v="13.0342"/>
    <n v="12.748200000000001"/>
    <n v="27.17"/>
  </r>
  <r>
    <s v="0112-01-510"/>
    <s v="EASTERN CARVER COUNTY"/>
    <s v="BLUFF CREEK ELEMENTARY"/>
    <x v="3"/>
    <s v="SUBURBS"/>
    <s v="yes"/>
    <s v="KG-05"/>
    <n v="536"/>
    <n v="91"/>
    <n v="541"/>
    <n v="82"/>
    <n v="570"/>
    <n v="87"/>
    <n v="628"/>
    <n v="87"/>
    <n v="656"/>
    <n v="89"/>
    <n v="16.977599999999999"/>
    <n v="15.1571"/>
    <n v="15.263199999999999"/>
    <n v="13.8535"/>
    <n v="13.5671"/>
    <n v="22.1"/>
  </r>
  <r>
    <s v="0911-01-201"/>
    <s v="CAMBRIDGE-ISANTI"/>
    <s v="CAMBRIDGE INTERMEDIATE"/>
    <x v="3"/>
    <s v="OUT STATE"/>
    <s v="NO"/>
    <s v="03-05"/>
    <n v="609"/>
    <n v="254"/>
    <n v="589"/>
    <n v="229"/>
    <n v="613"/>
    <n v="244"/>
    <n v="640"/>
    <n v="251"/>
    <n v="645"/>
    <n v="251"/>
    <n v="41.707700000000003"/>
    <n v="38.8795"/>
    <n v="39.804200000000002"/>
    <n v="39.218800000000002"/>
    <n v="38.914700000000003"/>
    <n v="9.77"/>
  </r>
  <r>
    <s v="0279-01-668"/>
    <s v="OSSEO"/>
    <s v="EDINBROOK ELEMENTARY"/>
    <x v="3"/>
    <s v="SUBURBS"/>
    <s v="yes"/>
    <s v="KG-05"/>
    <n v="929"/>
    <n v="509"/>
    <n v="857"/>
    <n v="486"/>
    <n v="853"/>
    <n v="527"/>
    <n v="702"/>
    <n v="453"/>
    <n v="682"/>
    <n v="438"/>
    <n v="54.790100000000002"/>
    <n v="56.709499999999998"/>
    <n v="61.7819"/>
    <n v="64.529899999999998"/>
    <n v="64.222899999999996"/>
    <n v="84.8"/>
  </r>
  <r>
    <s v="2904-01-002"/>
    <s v="TRACY AREA"/>
    <s v="TRACY ELEMENTARY"/>
    <x v="3"/>
    <s v="OUT STATE"/>
    <s v="NO"/>
    <s v="PK-06"/>
    <n v="396"/>
    <n v="227"/>
    <n v="377"/>
    <n v="227"/>
    <n v="374"/>
    <n v="221"/>
    <n v="382"/>
    <n v="215"/>
    <n v="377"/>
    <n v="211"/>
    <n v="57.3232"/>
    <n v="60.212200000000003"/>
    <n v="59.090899999999998"/>
    <n v="56.282699999999998"/>
    <n v="55.968200000000003"/>
    <n v="20.3"/>
  </r>
  <r>
    <s v="4017-07-017"/>
    <s v="MINNESOTA TRANSITIONS CHARTER"/>
    <s v="BANAADIR ACADEMY"/>
    <x v="3"/>
    <s v="CORE CITIES"/>
    <s v="yes"/>
    <s v="KG-08"/>
    <n v="353"/>
    <n v="345"/>
    <n v="243"/>
    <n v="243"/>
    <n v="325"/>
    <n v="312"/>
    <n v="353"/>
    <n v="353"/>
    <n v="317"/>
    <n v="316"/>
    <n v="97.733699999999999"/>
    <n v="100"/>
    <n v="96"/>
    <n v="100"/>
    <n v="99.6845"/>
    <n v="99.68"/>
  </r>
  <r>
    <s v="0227-01-001"/>
    <s v="CHATFIELD"/>
    <s v="CHATFIELD SECONDARY"/>
    <x v="0"/>
    <s v="OUT STATE"/>
    <s v="NO"/>
    <s v="07-12"/>
    <n v="380"/>
    <n v="70"/>
    <n v="388"/>
    <n v="77"/>
    <n v="399"/>
    <n v="88"/>
    <n v="400"/>
    <n v="86"/>
    <n v="406"/>
    <n v="86"/>
    <n v="18.421099999999999"/>
    <n v="19.845400000000001"/>
    <n v="22.055099999999999"/>
    <n v="21.5"/>
    <n v="21.182300000000001"/>
    <n v="5.17"/>
  </r>
  <r>
    <s v="0761-01-151"/>
    <s v="OWATONNA"/>
    <s v="OWATONNA JUNIOR HIGH"/>
    <x v="1"/>
    <s v="OUT STATE"/>
    <s v="NO"/>
    <s v="07-08"/>
    <n v="641"/>
    <n v="249"/>
    <n v="662"/>
    <n v="266"/>
    <n v="636"/>
    <n v="277"/>
    <n v="601"/>
    <n v="212"/>
    <n v="661"/>
    <n v="231"/>
    <n v="38.845599999999997"/>
    <n v="40.1813"/>
    <n v="43.5535"/>
    <n v="35.274500000000003"/>
    <n v="34.947000000000003"/>
    <n v="24.51"/>
  </r>
  <r>
    <s v="0761-01-905"/>
    <s v="OWATONNA"/>
    <s v="WILSON ELEMENTARY"/>
    <x v="3"/>
    <s v="OUT STATE"/>
    <s v="NO"/>
    <s v="KG-05"/>
    <n v="533"/>
    <n v="344"/>
    <n v="563"/>
    <n v="357"/>
    <n v="604"/>
    <n v="391"/>
    <n v="603"/>
    <n v="386"/>
    <n v="603"/>
    <n v="384"/>
    <n v="64.540300000000002"/>
    <n v="63.410299999999999"/>
    <n v="64.735100000000003"/>
    <n v="64.013300000000001"/>
    <n v="63.681600000000003"/>
    <n v="41.79"/>
  </r>
  <r>
    <s v="0194-01-598"/>
    <s v="LAKEVILLE"/>
    <s v="EASTVIEW ELEMENTARY"/>
    <x v="3"/>
    <s v="SUBURBS"/>
    <s v="yes"/>
    <s v="KG-05"/>
    <n v="593"/>
    <n v="43"/>
    <n v="593"/>
    <n v="50"/>
    <n v="631"/>
    <n v="53"/>
    <n v="663"/>
    <n v="52"/>
    <n v="680"/>
    <n v="51"/>
    <n v="7.2512999999999996"/>
    <n v="8.4316999999999993"/>
    <n v="8.3994"/>
    <n v="7.8430999999999997"/>
    <n v="7.5"/>
    <n v="18.38"/>
  </r>
  <r>
    <s v="0177-01-050"/>
    <s v="WINDOM"/>
    <s v="WINDOM SENIOR HIGH"/>
    <x v="2"/>
    <s v="OUT STATE"/>
    <s v="NO"/>
    <s v="09-12"/>
    <n v="256"/>
    <n v="84"/>
    <n v="245"/>
    <n v="88"/>
    <n v="257"/>
    <n v="101"/>
    <n v="275"/>
    <n v="117"/>
    <n v="282"/>
    <n v="119"/>
    <n v="32.8125"/>
    <n v="35.918399999999998"/>
    <n v="39.299599999999998"/>
    <n v="42.545499999999997"/>
    <n v="42.198599999999999"/>
    <n v="27.3"/>
  </r>
  <r>
    <s v="2159-01-020"/>
    <s v="BUFFALO LK-HECTOR-STEWART"/>
    <s v="BUFFALO LAKE-HECTOR SECONDARY"/>
    <x v="0"/>
    <s v="OUT STATE"/>
    <s v="NO"/>
    <s v="06-12"/>
    <n v="287"/>
    <n v="82"/>
    <n v="292"/>
    <n v="102"/>
    <n v="282"/>
    <n v="91"/>
    <n v="277"/>
    <n v="92"/>
    <n v="283"/>
    <n v="93"/>
    <n v="28.571400000000001"/>
    <n v="34.9315"/>
    <n v="32.269500000000001"/>
    <n v="33.213000000000001"/>
    <n v="32.862200000000001"/>
    <n v="17.309999999999999"/>
  </r>
  <r>
    <s v="0300-01-020"/>
    <s v="LA CRESCENT-HOKAH"/>
    <s v="LA CRESCENT SENIOR HIGH"/>
    <x v="2"/>
    <s v="OUT STATE"/>
    <s v="NO"/>
    <s v="09-12"/>
    <n v="451"/>
    <n v="61"/>
    <n v="432"/>
    <n v="71"/>
    <n v="410"/>
    <n v="58"/>
    <n v="398"/>
    <n v="57"/>
    <n v="408"/>
    <n v="57"/>
    <n v="13.525499999999999"/>
    <n v="16.435199999999998"/>
    <n v="14.1463"/>
    <n v="14.3216"/>
    <n v="13.970599999999999"/>
    <n v="8.09"/>
  </r>
  <r>
    <s v="2165-01-020"/>
    <s v="HINCKLEY-FINLAYSON"/>
    <s v="HINCKLEY-FINLAYSON SECONDARY"/>
    <x v="0"/>
    <s v="OUT STATE"/>
    <s v="NO"/>
    <s v="07-12"/>
    <n v="410"/>
    <n v="196"/>
    <n v="388"/>
    <n v="193"/>
    <n v="396"/>
    <n v="205"/>
    <n v="409"/>
    <n v="207"/>
    <n v="388"/>
    <n v="195"/>
    <n v="47.804900000000004"/>
    <n v="49.7423"/>
    <n v="51.767699999999998"/>
    <n v="50.611199999999997"/>
    <n v="50.2577"/>
    <n v="24.48"/>
  </r>
  <r>
    <s v="0281-01-004"/>
    <s v="ROBBINSDALE"/>
    <s v="FOREST ELEMENTARY"/>
    <x v="3"/>
    <s v="SUBURBS"/>
    <s v="yes"/>
    <s v="KG-05"/>
    <n v="586"/>
    <n v="343"/>
    <n v="635"/>
    <n v="402"/>
    <n v="609"/>
    <n v="350"/>
    <n v="565"/>
    <n v="344"/>
    <n v="565"/>
    <n v="342"/>
    <n v="58.532400000000003"/>
    <n v="63.307099999999998"/>
    <n v="57.471299999999999"/>
    <n v="60.884999999999998"/>
    <n v="60.530999999999999"/>
    <n v="64.42"/>
  </r>
  <r>
    <s v="0719-01-020"/>
    <s v="PRIOR LAKE-SAVAGE AREA"/>
    <s v="HIDDEN OAKS MIDDLE"/>
    <x v="4"/>
    <s v="SUBURBS"/>
    <s v="yes"/>
    <s v="06-08"/>
    <n v="911"/>
    <n v="157"/>
    <n v="914"/>
    <n v="168"/>
    <n v="916"/>
    <n v="123"/>
    <n v="956"/>
    <n v="135"/>
    <n v="1017"/>
    <n v="140"/>
    <n v="17.233799999999999"/>
    <n v="18.380700000000001"/>
    <n v="13.427899999999999"/>
    <n v="14.1213"/>
    <n v="13.766"/>
    <n v="18.39"/>
  </r>
  <r>
    <s v="0273-01-529"/>
    <s v="EDINA"/>
    <s v="HIGHLANDS ELEMENTARY"/>
    <x v="3"/>
    <s v="SUBURBS"/>
    <s v="yes"/>
    <s v="KG-05"/>
    <n v="558"/>
    <n v="35"/>
    <n v="565"/>
    <n v="31"/>
    <n v="566"/>
    <n v="35"/>
    <n v="567"/>
    <n v="36"/>
    <n v="568"/>
    <n v="34"/>
    <n v="6.2724000000000002"/>
    <n v="5.4866999999999999"/>
    <n v="6.1837"/>
    <n v="6.3491999999999997"/>
    <n v="5.9859"/>
    <n v="27.29"/>
  </r>
  <r>
    <s v="0192-01-621"/>
    <s v="FARMINGTON"/>
    <s v="AKIN ROAD ELEMENTARY"/>
    <x v="3"/>
    <s v="SUBURBS"/>
    <s v="yes"/>
    <s v="PK-05"/>
    <n v="713"/>
    <n v="149"/>
    <n v="732"/>
    <n v="152"/>
    <n v="701"/>
    <n v="138"/>
    <n v="655"/>
    <n v="128"/>
    <n v="652"/>
    <n v="125"/>
    <n v="20.897600000000001"/>
    <n v="20.765000000000001"/>
    <n v="19.686199999999999"/>
    <n v="19.542000000000002"/>
    <n v="19.171800000000001"/>
    <n v="23.98"/>
  </r>
  <r>
    <s v="4102-07-020"/>
    <s v="MINNESOTA INTERNSHIP CENTER"/>
    <s v="DOWNTOWN CAMPUS"/>
    <x v="2"/>
    <s v="CORE CITIES"/>
    <s v="yes"/>
    <s v="09-12"/>
    <n v="45"/>
    <n v="45"/>
    <n v="56"/>
    <n v="51"/>
    <n v="82"/>
    <n v="80"/>
    <n v="89"/>
    <n v="80"/>
    <n v="124"/>
    <n v="111"/>
    <n v="100"/>
    <n v="91.071399999999997"/>
    <n v="97.561000000000007"/>
    <n v="89.887600000000006"/>
    <n v="89.516099999999994"/>
    <n v="100"/>
  </r>
  <r>
    <s v="0011-01-003"/>
    <s v="ANOKA-HENNEPIN"/>
    <s v="ANOKA MIDDLE SCHOOL FOR THE ARTS"/>
    <x v="4"/>
    <s v="SUBURBS"/>
    <s v="yes"/>
    <s v="06-08"/>
    <n v="1865"/>
    <n v="558"/>
    <n v="1810"/>
    <n v="557"/>
    <n v="1856"/>
    <n v="663"/>
    <n v="1820"/>
    <n v="627"/>
    <n v="1846"/>
    <n v="629"/>
    <n v="29.919599999999999"/>
    <n v="30.773499999999999"/>
    <n v="35.722000000000001"/>
    <n v="34.450499999999998"/>
    <n v="34.073700000000002"/>
    <n v="22.05"/>
  </r>
  <r>
    <s v="2310-01-010"/>
    <s v="SIBLEY EAST"/>
    <s v="SIBLEY EAST-GAYLORD ELEMENTARY"/>
    <x v="3"/>
    <s v="OUT STATE"/>
    <s v="NO"/>
    <s v="PK-06"/>
    <n v="335"/>
    <n v="198"/>
    <n v="345"/>
    <n v="193"/>
    <n v="368"/>
    <n v="192"/>
    <n v="357"/>
    <n v="184"/>
    <n v="344"/>
    <n v="176"/>
    <n v="59.104500000000002"/>
    <n v="55.942"/>
    <n v="52.173900000000003"/>
    <n v="51.540599999999998"/>
    <n v="51.162799999999997"/>
    <n v="44.32"/>
  </r>
  <r>
    <s v="2448-01-020"/>
    <s v="MARTIN COUNTY WEST"/>
    <s v="MARTIN COUNTY WEST SENIOR HIGH"/>
    <x v="2"/>
    <s v="OUT STATE"/>
    <s v="NO"/>
    <s v="09-12"/>
    <n v="251"/>
    <n v="85"/>
    <n v="252"/>
    <n v="87"/>
    <n v="269"/>
    <n v="89"/>
    <n v="258"/>
    <n v="75"/>
    <n v="251"/>
    <n v="72"/>
    <n v="33.8645"/>
    <n v="34.523800000000001"/>
    <n v="33.085500000000003"/>
    <n v="29.069800000000001"/>
    <n v="28.685300000000002"/>
    <n v="7.97"/>
  </r>
  <r>
    <s v="0624-01-834"/>
    <s v="WHITE BEAR LAKE"/>
    <s v="VADNAIS HEIGHTS ELEMENTARY"/>
    <x v="3"/>
    <s v="SUBURBS"/>
    <s v="yes"/>
    <s v="KG-05"/>
    <n v="369"/>
    <n v="160"/>
    <n v="389"/>
    <n v="161"/>
    <n v="369"/>
    <n v="149"/>
    <n v="397"/>
    <n v="154"/>
    <n v="401"/>
    <n v="154"/>
    <n v="43.360399999999998"/>
    <n v="41.388199999999998"/>
    <n v="40.379399999999997"/>
    <n v="38.790900000000001"/>
    <n v="38.404000000000003"/>
    <n v="41.4"/>
  </r>
  <r>
    <s v="2365-01-020"/>
    <s v="G.F.W."/>
    <s v="G.F.W. HIGH"/>
    <x v="2"/>
    <s v="OUT STATE"/>
    <s v="NO"/>
    <s v="09-12"/>
    <n v="281"/>
    <n v="87"/>
    <n v="271"/>
    <n v="95"/>
    <n v="267"/>
    <n v="99"/>
    <n v="251"/>
    <n v="87"/>
    <n v="248"/>
    <n v="85"/>
    <n v="30.960899999999999"/>
    <n v="35.055399999999999"/>
    <n v="37.078699999999998"/>
    <n v="34.6614"/>
    <n v="34.2742"/>
    <n v="22.58"/>
  </r>
  <r>
    <s v="0625-01-518"/>
    <s v="ST PAUL"/>
    <s v="HORACE MANN"/>
    <x v="3"/>
    <s v="CORE CITIES"/>
    <s v="yes"/>
    <s v="KG-05"/>
    <n v="374"/>
    <n v="74"/>
    <n v="369"/>
    <n v="93"/>
    <n v="384"/>
    <n v="82"/>
    <n v="415"/>
    <n v="102"/>
    <n v="430"/>
    <n v="104"/>
    <n v="19.786100000000001"/>
    <n v="25.203299999999999"/>
    <n v="21.354199999999999"/>
    <n v="24.578299999999999"/>
    <n v="24.186"/>
    <n v="33.020000000000003"/>
  </r>
  <r>
    <s v="0601-01-020"/>
    <s v="FOSSTON"/>
    <s v="FOSSTON SECONDARY"/>
    <x v="0"/>
    <s v="OUT STATE"/>
    <s v="NO"/>
    <s v="07-12"/>
    <n v="310"/>
    <n v="135"/>
    <n v="305"/>
    <n v="110"/>
    <n v="289"/>
    <n v="106"/>
    <n v="302"/>
    <n v="107"/>
    <n v="314"/>
    <n v="110"/>
    <n v="43.548400000000001"/>
    <n v="36.065600000000003"/>
    <n v="36.678199999999997"/>
    <n v="35.430500000000002"/>
    <n v="35.031799999999997"/>
    <n v="9.8699999999999992"/>
  </r>
  <r>
    <s v="0300-01-010"/>
    <s v="LA CRESCENT-HOKAH"/>
    <s v="LA CRESCENT-HOKAH ELEMENTARY"/>
    <x v="3"/>
    <s v="OUT STATE"/>
    <s v="NO"/>
    <s v="PK-04"/>
    <n v="406"/>
    <n v="102"/>
    <n v="411"/>
    <n v="100"/>
    <n v="383"/>
    <n v="91"/>
    <n v="385"/>
    <n v="90"/>
    <n v="370"/>
    <n v="85"/>
    <n v="25.123200000000001"/>
    <n v="24.3309"/>
    <n v="23.759799999999998"/>
    <n v="23.3766"/>
    <n v="22.972999999999999"/>
    <n v="11.86"/>
  </r>
  <r>
    <s v="0535-01-112"/>
    <s v="ROCHESTER"/>
    <s v="BISHOP ELEMENTARY"/>
    <x v="3"/>
    <s v="OUT STATE"/>
    <s v="NO"/>
    <s v="PK-05"/>
    <n v="409"/>
    <n v="122"/>
    <n v="443"/>
    <n v="124"/>
    <n v="429"/>
    <n v="126"/>
    <n v="457"/>
    <n v="119"/>
    <n v="472"/>
    <n v="121"/>
    <n v="29.828900000000001"/>
    <n v="27.991"/>
    <n v="29.3706"/>
    <n v="26.039400000000001"/>
    <n v="25.6356"/>
    <n v="27.39"/>
  </r>
  <r>
    <s v="0001-03-136"/>
    <s v="MINNEAPOLIS"/>
    <s v="KENWOOD ELEMENTARY"/>
    <x v="3"/>
    <s v="CORE CITIES"/>
    <s v="yes"/>
    <s v="KG-05"/>
    <n v="460"/>
    <n v="130"/>
    <n v="486"/>
    <n v="127"/>
    <n v="458"/>
    <n v="114"/>
    <n v="486"/>
    <n v="113"/>
    <n v="429"/>
    <n v="98"/>
    <n v="28.260899999999999"/>
    <n v="26.131699999999999"/>
    <n v="24.890799999999999"/>
    <n v="23.251000000000001"/>
    <n v="22.843800000000002"/>
    <n v="33.57"/>
  </r>
  <r>
    <s v="0271-01-454"/>
    <s v="BLOOMINGTON"/>
    <s v="POPLAR BRIDGE ELEMENTARY"/>
    <x v="3"/>
    <s v="SUBURBS"/>
    <s v="yes"/>
    <s v="KG-05"/>
    <n v="472"/>
    <n v="159"/>
    <n v="489"/>
    <n v="168"/>
    <n v="491"/>
    <n v="158"/>
    <n v="496"/>
    <n v="166"/>
    <n v="487"/>
    <n v="161"/>
    <n v="33.686399999999999"/>
    <n v="34.355800000000002"/>
    <n v="32.179200000000002"/>
    <n v="33.467700000000001"/>
    <n v="33.0595"/>
    <n v="41.89"/>
  </r>
  <r>
    <s v="0728-01-170"/>
    <s v="ELK RIVER"/>
    <s v="TWIN LAKES ELEMENTARY"/>
    <x v="3"/>
    <s v="OUT STATE"/>
    <s v="NO"/>
    <s v="KG-05"/>
    <n v="839"/>
    <n v="165"/>
    <n v="837"/>
    <n v="178"/>
    <n v="836"/>
    <n v="143"/>
    <n v="894"/>
    <n v="151"/>
    <n v="801"/>
    <n v="132"/>
    <n v="19.6663"/>
    <n v="21.266400000000001"/>
    <n v="17.1053"/>
    <n v="16.8904"/>
    <n v="16.479399999999998"/>
    <n v="13.11"/>
  </r>
  <r>
    <s v="0882-01-030"/>
    <s v="MONTICELLO"/>
    <s v="MONTICELLO MIDDLE"/>
    <x v="4"/>
    <s v="OUT STATE"/>
    <s v="NO"/>
    <s v="06-08"/>
    <n v="915"/>
    <n v="261"/>
    <n v="899"/>
    <n v="246"/>
    <n v="913"/>
    <n v="241"/>
    <n v="942"/>
    <n v="261"/>
    <n v="949"/>
    <n v="259"/>
    <n v="28.5246"/>
    <n v="27.363700000000001"/>
    <n v="26.3965"/>
    <n v="27.707000000000001"/>
    <n v="27.291899999999998"/>
    <n v="12.86"/>
  </r>
  <r>
    <s v="0273-01-020"/>
    <s v="EDINA"/>
    <s v="VALLEY VIEW MIDDLE"/>
    <x v="4"/>
    <s v="SUBURBS"/>
    <s v="yes"/>
    <s v="06-09"/>
    <n v="1364"/>
    <n v="92"/>
    <n v="1395"/>
    <n v="90"/>
    <n v="1392"/>
    <n v="105"/>
    <n v="1396"/>
    <n v="100"/>
    <n v="1393"/>
    <n v="94"/>
    <n v="6.7449000000000003"/>
    <n v="6.4516"/>
    <n v="7.5430999999999999"/>
    <n v="7.1632999999999996"/>
    <n v="6.7480000000000002"/>
    <n v="23.98"/>
  </r>
  <r>
    <s v="0728-01-510"/>
    <s v="ELK RIVER"/>
    <s v="ROGERS SENIOR HIGH"/>
    <x v="2"/>
    <s v="SUBURBS"/>
    <s v="yes"/>
    <s v="09-12"/>
    <n v="1331"/>
    <n v="200"/>
    <n v="1415"/>
    <n v="216"/>
    <n v="1469"/>
    <n v="183"/>
    <n v="1481"/>
    <n v="178"/>
    <n v="1543"/>
    <n v="179"/>
    <n v="15.026300000000001"/>
    <n v="15.265000000000001"/>
    <n v="12.4575"/>
    <n v="12.0189"/>
    <n v="11.6008"/>
    <n v="10.050000000000001"/>
  </r>
  <r>
    <s v="0001-03-104"/>
    <s v="MINNEAPOLIS"/>
    <s v="LAKE HARRIET LOWER ELEMENTARY"/>
    <x v="3"/>
    <s v="CORE CITIES"/>
    <s v="yes"/>
    <s v="KG-03"/>
    <n v="391"/>
    <n v="30"/>
    <n v="530"/>
    <n v="41"/>
    <n v="542"/>
    <n v="34"/>
    <n v="518"/>
    <n v="33"/>
    <n v="522"/>
    <n v="31"/>
    <n v="7.6726000000000001"/>
    <n v="7.7358000000000002"/>
    <n v="6.2731000000000003"/>
    <n v="6.3707000000000003"/>
    <n v="5.9386999999999999"/>
    <n v="13.03"/>
  </r>
  <r>
    <s v="0508-01-050"/>
    <s v="ST PETER"/>
    <s v="SOUTH EARLY LEARNING CENTER"/>
    <x v="3"/>
    <s v="OUT STATE"/>
    <s v="NO"/>
    <s v="KG-02"/>
    <n v="466"/>
    <n v="223"/>
    <n v="466"/>
    <n v="215"/>
    <n v="446"/>
    <n v="180"/>
    <n v="451"/>
    <n v="200"/>
    <n v="460"/>
    <n v="202"/>
    <n v="47.854100000000003"/>
    <n v="46.137300000000003"/>
    <n v="40.358699999999999"/>
    <n v="44.3459"/>
    <n v="43.912999999999997"/>
    <n v="30"/>
  </r>
  <r>
    <s v="0270-01-561"/>
    <s v="HOPKINS"/>
    <s v="ALICE SMITH ELEMENTARY"/>
    <x v="3"/>
    <s v="SUBURBS"/>
    <s v="yes"/>
    <s v="KG-06"/>
    <n v="566"/>
    <n v="308"/>
    <n v="546"/>
    <n v="287"/>
    <n v="565"/>
    <n v="312"/>
    <n v="570"/>
    <n v="304"/>
    <n v="552"/>
    <n v="292"/>
    <n v="54.417000000000002"/>
    <n v="52.564100000000003"/>
    <n v="55.221200000000003"/>
    <n v="53.333300000000001"/>
    <n v="52.898600000000002"/>
    <n v="61.05"/>
  </r>
  <r>
    <s v="0623-01-073"/>
    <s v="ROSEVILLE"/>
    <s v="PARKVIEW CENTER"/>
    <x v="3"/>
    <s v="SUBURBS"/>
    <s v="yes"/>
    <s v="KG-08"/>
    <n v="737"/>
    <n v="121"/>
    <n v="753"/>
    <n v="131"/>
    <n v="738"/>
    <n v="138"/>
    <n v="771"/>
    <n v="177"/>
    <n v="777"/>
    <n v="175"/>
    <n v="16.417899999999999"/>
    <n v="17.397099999999998"/>
    <n v="18.699200000000001"/>
    <n v="22.9572"/>
    <n v="22.522500000000001"/>
    <n v="36.549999999999997"/>
  </r>
  <r>
    <s v="0110-01-110"/>
    <s v="WACONIA"/>
    <s v="SOUTHVIEW ELEMENTARY"/>
    <x v="3"/>
    <s v="SUBURBS"/>
    <s v="yes"/>
    <s v="KG-04"/>
    <n v="638"/>
    <n v="77"/>
    <n v="662"/>
    <n v="86"/>
    <n v="651"/>
    <n v="75"/>
    <n v="698"/>
    <n v="83"/>
    <n v="646"/>
    <n v="74"/>
    <n v="12.069000000000001"/>
    <n v="12.9909"/>
    <n v="11.5207"/>
    <n v="11.8911"/>
    <n v="11.4551"/>
    <n v="8.67"/>
  </r>
  <r>
    <s v="0284-01-050"/>
    <s v="WAYZATA"/>
    <s v="WAYZATA HIGH"/>
    <x v="2"/>
    <s v="SUBURBS"/>
    <s v="yes"/>
    <s v="09-12"/>
    <n v="3160"/>
    <n v="452"/>
    <n v="3171"/>
    <n v="405"/>
    <n v="3228"/>
    <n v="377"/>
    <n v="3237"/>
    <n v="380"/>
    <n v="3267"/>
    <n v="369"/>
    <n v="14.303800000000001"/>
    <n v="12.772"/>
    <n v="11.6791"/>
    <n v="11.7393"/>
    <n v="11.2948"/>
    <n v="28.53"/>
  </r>
  <r>
    <s v="2897-01-002"/>
    <s v="REDWOOD AREA"/>
    <s v="REEDE GRAY ELEMENTARY"/>
    <x v="3"/>
    <s v="OUT STATE"/>
    <s v="NO"/>
    <s v="PK-04"/>
    <n v="418"/>
    <n v="196"/>
    <n v="416"/>
    <n v="187"/>
    <n v="411"/>
    <n v="179"/>
    <n v="419"/>
    <n v="225"/>
    <n v="415"/>
    <n v="221"/>
    <n v="46.89"/>
    <n v="44.951900000000002"/>
    <n v="43.552300000000002"/>
    <n v="53.699300000000001"/>
    <n v="53.253"/>
    <n v="41.59"/>
  </r>
  <r>
    <s v="2860-01-010"/>
    <s v="BLUE EARTH AREA"/>
    <s v="BLUE EARTH AREA ELEMENTARY"/>
    <x v="3"/>
    <s v="OUT STATE"/>
    <s v="NO"/>
    <s v="KG-05"/>
    <n v="446"/>
    <n v="197"/>
    <n v="478"/>
    <n v="229"/>
    <n v="466"/>
    <n v="228"/>
    <n v="544"/>
    <n v="253"/>
    <n v="495"/>
    <n v="228"/>
    <n v="44.170400000000001"/>
    <n v="47.907899999999998"/>
    <n v="48.927"/>
    <n v="46.507399999999997"/>
    <n v="46.060600000000001"/>
    <n v="16.97"/>
  </r>
  <r>
    <s v="2580-01-030"/>
    <s v="EAST CENTRAL"/>
    <s v="EAST CENTRAL SENIOR SECONDARY"/>
    <x v="0"/>
    <s v="OUT STATE"/>
    <s v="NO"/>
    <s v="07-12"/>
    <n v="338"/>
    <n v="170"/>
    <n v="314"/>
    <n v="139"/>
    <n v="321"/>
    <n v="161"/>
    <n v="315"/>
    <n v="161"/>
    <n v="302"/>
    <n v="153"/>
    <n v="50.295900000000003"/>
    <n v="44.267499999999998"/>
    <n v="50.155799999999999"/>
    <n v="51.1111"/>
    <n v="50.662300000000002"/>
    <n v="10.93"/>
  </r>
  <r>
    <s v="0671-01-020"/>
    <s v="HILLS-BEAVER CREEK"/>
    <s v="HILLS-BEAVER CREEK SECONDARY"/>
    <x v="0"/>
    <s v="OUT STATE"/>
    <s v="NO"/>
    <s v="07-12"/>
    <n v="151"/>
    <n v="56"/>
    <n v="141"/>
    <n v="46"/>
    <n v="140"/>
    <n v="40"/>
    <n v="149"/>
    <n v="40"/>
    <n v="197"/>
    <n v="52"/>
    <n v="37.086100000000002"/>
    <n v="32.624099999999999"/>
    <n v="28.571400000000001"/>
    <n v="26.845600000000001"/>
    <n v="26.395900000000001"/>
    <n v="3.05"/>
  </r>
  <r>
    <s v="0834-01-048"/>
    <s v="STILLWATER AREA"/>
    <s v="OAK-LAND JUNIOR HIGH"/>
    <x v="1"/>
    <s v="SUBURBS"/>
    <s v="yes"/>
    <s v="07-09"/>
    <n v="801"/>
    <n v="130"/>
    <n v="822"/>
    <n v="150"/>
    <n v="830"/>
    <n v="156"/>
    <n v="820"/>
    <n v="148"/>
    <n v="847"/>
    <n v="149"/>
    <n v="16.229700000000001"/>
    <n v="18.248200000000001"/>
    <n v="18.795200000000001"/>
    <n v="18.0488"/>
    <n v="17.5915"/>
    <n v="22.2"/>
  </r>
  <r>
    <s v="4161-07-010"/>
    <s v="NEW DISCOVERIES MONTESSORI ACADEMY"/>
    <s v="NEW DISCOVERIES MONTESSORI ACADEMY"/>
    <x v="3"/>
    <s v="OUT STATE"/>
    <s v="NO"/>
    <s v="KG-06"/>
    <n v="173"/>
    <n v="94"/>
    <n v="155"/>
    <n v="86"/>
    <n v="160"/>
    <n v="88"/>
    <n v="150"/>
    <n v="92"/>
    <n v="138"/>
    <n v="84"/>
    <n v="54.335299999999997"/>
    <n v="55.483899999999998"/>
    <n v="55"/>
    <n v="61.333300000000001"/>
    <n v="60.869599999999998"/>
    <n v="15.72"/>
  </r>
  <r>
    <s v="0011-01-195"/>
    <s v="ANOKA-HENNEPIN"/>
    <s v="ROOSEVELT MIDDLE"/>
    <x v="4"/>
    <s v="SUBURBS"/>
    <s v="yes"/>
    <s v="06-08"/>
    <n v="1123"/>
    <n v="245"/>
    <n v="1103"/>
    <n v="254"/>
    <n v="1130"/>
    <n v="246"/>
    <n v="1185"/>
    <n v="280"/>
    <n v="1235"/>
    <n v="286"/>
    <n v="21.816600000000001"/>
    <n v="23.028099999999998"/>
    <n v="21.7699"/>
    <n v="23.628699999999998"/>
    <n v="23.157900000000001"/>
    <n v="23.24"/>
  </r>
  <r>
    <s v="0535-01-335"/>
    <s v="ROCHESTER"/>
    <s v="KELLOGG MIDDLE"/>
    <x v="4"/>
    <s v="OUT STATE"/>
    <s v="NO"/>
    <s v="06-08"/>
    <n v="836"/>
    <n v="276"/>
    <n v="797"/>
    <n v="263"/>
    <n v="863"/>
    <n v="302"/>
    <n v="846"/>
    <n v="286"/>
    <n v="870"/>
    <n v="290"/>
    <n v="33.014400000000002"/>
    <n v="32.998699999999999"/>
    <n v="34.994199999999999"/>
    <n v="33.806100000000001"/>
    <n v="33.333300000000001"/>
    <n v="36.21"/>
  </r>
  <r>
    <s v="0719-01-011"/>
    <s v="PRIOR LAKE-SAVAGE AREA"/>
    <s v="FIVE HAWKS ELEMENTARY"/>
    <x v="3"/>
    <s v="SUBURBS"/>
    <s v="yes"/>
    <s v="KG-05"/>
    <n v="486"/>
    <n v="96"/>
    <n v="522"/>
    <n v="105"/>
    <n v="573"/>
    <n v="93"/>
    <n v="556"/>
    <n v="81"/>
    <n v="589"/>
    <n v="83"/>
    <n v="19.7531"/>
    <n v="20.114899999999999"/>
    <n v="16.230399999999999"/>
    <n v="14.568300000000001"/>
    <n v="14.091699999999999"/>
    <n v="12.9"/>
  </r>
  <r>
    <s v="0885-01-070"/>
    <s v="ST MICHAEL-ALBERTVILLE"/>
    <s v="FIELDSTONE ELEMENTARY"/>
    <x v="3"/>
    <s v="OUT STATE"/>
    <s v="NO"/>
    <s v="01-04"/>
    <n v="646"/>
    <n v="144"/>
    <n v="657"/>
    <n v="111"/>
    <n v="655"/>
    <n v="84"/>
    <n v="633"/>
    <n v="89"/>
    <n v="648"/>
    <n v="88"/>
    <n v="22.291"/>
    <n v="16.895"/>
    <n v="12.824400000000001"/>
    <n v="14.06"/>
    <n v="13.5802"/>
    <n v="13.43"/>
  </r>
  <r>
    <s v="0463-01-010"/>
    <s v="EDEN VALLEY-WATKINS"/>
    <s v="EDEN VALLEY ELEMENTARY"/>
    <x v="3"/>
    <s v="OUT STATE"/>
    <s v="NO"/>
    <s v="KG-06"/>
    <n v="486"/>
    <n v="194"/>
    <n v="507"/>
    <n v="220"/>
    <n v="501"/>
    <n v="201"/>
    <n v="498"/>
    <n v="173"/>
    <n v="470"/>
    <n v="161"/>
    <n v="39.917700000000004"/>
    <n v="43.392499999999998"/>
    <n v="40.119799999999998"/>
    <n v="34.738999999999997"/>
    <n v="34.255299999999998"/>
    <n v="7.23"/>
  </r>
  <r>
    <s v="0885-01-090"/>
    <s v="ST MICHAEL-ALBERTVILLE"/>
    <s v="ST MICHAEL-ALBERTVILLE MIDDLE WEST"/>
    <x v="4"/>
    <s v="OUT STATE"/>
    <s v="NO"/>
    <s v="05-08"/>
    <n v="817"/>
    <n v="165"/>
    <n v="864"/>
    <n v="152"/>
    <n v="906"/>
    <n v="147"/>
    <n v="974"/>
    <n v="149"/>
    <n v="1033"/>
    <n v="153"/>
    <n v="20.195799999999998"/>
    <n v="17.592600000000001"/>
    <n v="16.225200000000001"/>
    <n v="15.297700000000001"/>
    <n v="14.811199999999999"/>
    <n v="12.97"/>
  </r>
  <r>
    <s v="0599-01-020"/>
    <s v="FERTILE-BELTRAMI"/>
    <s v="FERTILE-BELTRAMI SECONDARY"/>
    <x v="0"/>
    <s v="OUT STATE"/>
    <s v="NO"/>
    <s v="07-12"/>
    <n v="210"/>
    <n v="72"/>
    <n v="200"/>
    <n v="60"/>
    <n v="200"/>
    <n v="63"/>
    <n v="205"/>
    <n v="63"/>
    <n v="205"/>
    <n v="62"/>
    <n v="34.285699999999999"/>
    <n v="30"/>
    <n v="31.5"/>
    <n v="30.7317"/>
    <n v="30.2439"/>
    <n v="4.3899999999999997"/>
  </r>
  <r>
    <s v="2168-01-003"/>
    <s v="NRHEG"/>
    <s v="NRHEG SECONDARY"/>
    <x v="0"/>
    <s v="OUT STATE"/>
    <s v="NO"/>
    <s v="06-12"/>
    <n v="492"/>
    <n v="176"/>
    <n v="494"/>
    <n v="193"/>
    <n v="496"/>
    <n v="189"/>
    <n v="489"/>
    <n v="168"/>
    <n v="499"/>
    <n v="169"/>
    <n v="35.772399999999998"/>
    <n v="39.068800000000003"/>
    <n v="38.104799999999997"/>
    <n v="34.355800000000002"/>
    <n v="33.867699999999999"/>
    <n v="6.01"/>
  </r>
  <r>
    <s v="0833-01-029"/>
    <s v="SOUTH WASHINGTON COUNTY"/>
    <s v="WOODBURY SENIOR HIGH"/>
    <x v="2"/>
    <s v="SUBURBS"/>
    <s v="yes"/>
    <s v="09-12"/>
    <n v="1838"/>
    <n v="280"/>
    <n v="1814"/>
    <n v="249"/>
    <n v="1845"/>
    <n v="291"/>
    <n v="1895"/>
    <n v="326"/>
    <n v="1903"/>
    <n v="318"/>
    <n v="15.2339"/>
    <n v="13.726599999999999"/>
    <n v="15.772399999999999"/>
    <n v="17.203199999999999"/>
    <n v="16.7105"/>
    <n v="34.94"/>
  </r>
  <r>
    <s v="0621-01-026"/>
    <s v="MOUNDS VIEW"/>
    <s v="ISLAND LAKE ELEMENTARY"/>
    <x v="3"/>
    <s v="SUBURBS"/>
    <s v="yes"/>
    <s v="01-05"/>
    <n v="821"/>
    <n v="183"/>
    <n v="889"/>
    <n v="178"/>
    <n v="772"/>
    <n v="153"/>
    <n v="780"/>
    <n v="155"/>
    <n v="769"/>
    <n v="149"/>
    <n v="22.289899999999999"/>
    <n v="20.022500000000001"/>
    <n v="19.8187"/>
    <n v="19.8718"/>
    <n v="19.375800000000002"/>
    <n v="30.56"/>
  </r>
  <r>
    <s v="0241-01-130"/>
    <s v="ALBERT LEA"/>
    <s v="LAKEVIEW ELEMENTARY"/>
    <x v="3"/>
    <s v="OUT STATE"/>
    <s v="NO"/>
    <s v="KG-05"/>
    <n v="454"/>
    <n v="221"/>
    <n v="430"/>
    <n v="203"/>
    <n v="415"/>
    <n v="206"/>
    <n v="407"/>
    <n v="205"/>
    <n v="385"/>
    <n v="192"/>
    <n v="48.678400000000003"/>
    <n v="47.209299999999999"/>
    <n v="49.638599999999997"/>
    <n v="50.368600000000001"/>
    <n v="49.870100000000001"/>
    <n v="31.95"/>
  </r>
  <r>
    <s v="0622-01-035"/>
    <s v="NORTH ST PAUL-MAPLEWOOD OAKDALE"/>
    <s v="WEAVER ELEMENTARY"/>
    <x v="3"/>
    <s v="SUBURBS"/>
    <s v="yes"/>
    <s v="KG-05"/>
    <n v="502"/>
    <n v="275"/>
    <n v="527"/>
    <n v="290"/>
    <n v="495"/>
    <n v="289"/>
    <n v="523"/>
    <n v="311"/>
    <n v="541"/>
    <n v="319"/>
    <n v="54.780900000000003"/>
    <n v="55.028500000000001"/>
    <n v="58.383800000000001"/>
    <n v="59.464599999999997"/>
    <n v="58.9649"/>
    <n v="65.989999999999995"/>
  </r>
  <r>
    <s v="0278-01-031"/>
    <s v="ORONO"/>
    <s v="ORONO MIDDLE"/>
    <x v="4"/>
    <s v="SUBURBS"/>
    <s v="yes"/>
    <s v="06-08"/>
    <n v="694"/>
    <n v="53"/>
    <n v="677"/>
    <n v="43"/>
    <n v="684"/>
    <n v="53"/>
    <n v="680"/>
    <n v="50"/>
    <n v="701"/>
    <n v="48"/>
    <n v="7.6368999999999998"/>
    <n v="6.3516000000000004"/>
    <n v="7.7484999999999999"/>
    <n v="7.3529"/>
    <n v="6.8474000000000004"/>
    <n v="8.56"/>
  </r>
  <r>
    <s v="0833-01-025"/>
    <s v="SOUTH WASHINGTON COUNTY"/>
    <s v="EAST RIDGE HIGH"/>
    <x v="2"/>
    <s v="SUBURBS"/>
    <s v="yes"/>
    <s v="09-12"/>
    <n v="1783"/>
    <n v="181"/>
    <n v="1831"/>
    <n v="179"/>
    <n v="1767"/>
    <n v="191"/>
    <n v="1809"/>
    <n v="199"/>
    <n v="1801"/>
    <n v="189"/>
    <n v="10.151400000000001"/>
    <n v="9.7760999999999996"/>
    <n v="10.8093"/>
    <n v="11.0006"/>
    <n v="10.494199999999999"/>
    <n v="26.54"/>
  </r>
  <r>
    <s v="0728-01-500"/>
    <s v="ELK RIVER"/>
    <s v="ELK RIVER SENIOR HIGH"/>
    <x v="2"/>
    <s v="OUT STATE"/>
    <s v="NO"/>
    <s v="09-12"/>
    <n v="1649"/>
    <n v="302"/>
    <n v="1663"/>
    <n v="318"/>
    <n v="1613"/>
    <n v="229"/>
    <n v="1614"/>
    <n v="227"/>
    <n v="1586"/>
    <n v="215"/>
    <n v="18.3141"/>
    <n v="19.1221"/>
    <n v="14.197100000000001"/>
    <n v="14.064399999999999"/>
    <n v="13.556100000000001"/>
    <n v="11.35"/>
  </r>
  <r>
    <s v="0001-03-180"/>
    <s v="MINNEAPOLIS"/>
    <s v="DOWLING ELEMENTARY"/>
    <x v="3"/>
    <s v="CORE CITIES"/>
    <s v="yes"/>
    <s v="KG-05"/>
    <n v="503"/>
    <n v="195"/>
    <n v="515"/>
    <n v="217"/>
    <n v="522"/>
    <n v="260"/>
    <n v="503"/>
    <n v="244"/>
    <n v="500"/>
    <n v="240"/>
    <n v="38.767400000000002"/>
    <n v="42.135899999999999"/>
    <n v="49.808399999999999"/>
    <n v="48.508899999999997"/>
    <n v="48"/>
    <n v="51.4"/>
  </r>
  <r>
    <s v="0877-01-060"/>
    <s v="BUFFALO-HANOVER-MONTROSE"/>
    <s v="TATANKA ELEMENTARY"/>
    <x v="3"/>
    <s v="OUT STATE"/>
    <s v="NO"/>
    <s v="KG-05"/>
    <n v="604"/>
    <n v="206"/>
    <n v="524"/>
    <n v="174"/>
    <n v="510"/>
    <n v="152"/>
    <n v="507"/>
    <n v="162"/>
    <n v="528"/>
    <n v="166"/>
    <n v="34.106000000000002"/>
    <n v="33.206099999999999"/>
    <n v="29.803899999999999"/>
    <n v="31.9527"/>
    <n v="31.439399999999999"/>
    <n v="11.93"/>
  </r>
  <r>
    <s v="0625-01-552"/>
    <s v="ST PAUL"/>
    <s v="PAUL &amp; SHEILA WELLSTONE ELEMENTARY"/>
    <x v="3"/>
    <s v="CORE CITIES"/>
    <s v="yes"/>
    <s v="KG-05"/>
    <n v="694"/>
    <n v="654"/>
    <n v="601"/>
    <n v="559"/>
    <n v="601"/>
    <n v="559"/>
    <n v="568"/>
    <n v="504"/>
    <n v="543"/>
    <n v="479"/>
    <n v="94.2363"/>
    <n v="93.011600000000001"/>
    <n v="93.011600000000001"/>
    <n v="88.732399999999998"/>
    <n v="88.2136"/>
    <n v="95.21"/>
  </r>
  <r>
    <s v="0011-01-408"/>
    <s v="ANOKA-HENNEPIN"/>
    <s v="LINCOLN ELEMENTARY"/>
    <x v="3"/>
    <s v="SUBURBS"/>
    <s v="yes"/>
    <s v="KG-05"/>
    <n v="434"/>
    <n v="235"/>
    <n v="441"/>
    <n v="236"/>
    <n v="453"/>
    <n v="237"/>
    <n v="446"/>
    <n v="245"/>
    <n v="454"/>
    <n v="247"/>
    <n v="54.147500000000001"/>
    <n v="53.514699999999998"/>
    <n v="52.317900000000002"/>
    <n v="54.932699999999997"/>
    <n v="54.405299999999997"/>
    <n v="26.43"/>
  </r>
  <r>
    <s v="0283-01-745"/>
    <s v="ST LOUIS PARK"/>
    <s v="AQUILA ELEMENTARY"/>
    <x v="3"/>
    <s v="SUBURBS"/>
    <s v="yes"/>
    <s v="KG-05"/>
    <n v="511"/>
    <n v="264"/>
    <n v="557"/>
    <n v="288"/>
    <n v="577"/>
    <n v="289"/>
    <n v="573"/>
    <n v="270"/>
    <n v="556"/>
    <n v="259"/>
    <n v="51.663400000000003"/>
    <n v="51.705599999999997"/>
    <n v="50.0867"/>
    <n v="47.120399999999997"/>
    <n v="46.582700000000003"/>
    <n v="53.6"/>
  </r>
  <r>
    <s v="0745-01-050"/>
    <s v="ALBANY"/>
    <s v="ALBANY JUNIOR HIGH"/>
    <x v="1"/>
    <s v="OUT STATE"/>
    <s v="NO"/>
    <s v="07-08"/>
    <n v="278"/>
    <n v="62"/>
    <n v="291"/>
    <n v="71"/>
    <n v="271"/>
    <n v="64"/>
    <n v="265"/>
    <n v="62"/>
    <n v="280"/>
    <n v="64"/>
    <n v="22.302199999999999"/>
    <n v="24.398599999999998"/>
    <n v="23.616199999999999"/>
    <n v="23.3962"/>
    <n v="22.857099999999999"/>
    <n v="7.14"/>
  </r>
  <r>
    <s v="2769-01-010"/>
    <s v="MORRIS AREA"/>
    <s v="MORRIS AREA SECONDARY"/>
    <x v="0"/>
    <s v="OUT STATE"/>
    <s v="NO"/>
    <s v="07-12"/>
    <n v="0"/>
    <n v="0"/>
    <n v="495"/>
    <n v="121"/>
    <n v="484"/>
    <n v="119"/>
    <n v="485"/>
    <n v="118"/>
    <n v="475"/>
    <n v="113"/>
    <m/>
    <n v="24.444400000000002"/>
    <n v="24.5868"/>
    <n v="24.329899999999999"/>
    <n v="23.7895"/>
    <n v="14.11"/>
  </r>
  <r>
    <s v="0077-01-040"/>
    <s v="MANKATO"/>
    <s v="MONROE ELEMENTARY"/>
    <x v="3"/>
    <s v="OUT STATE"/>
    <s v="NO"/>
    <s v="KG-05"/>
    <n v="447"/>
    <n v="154"/>
    <n v="470"/>
    <n v="164"/>
    <n v="481"/>
    <n v="164"/>
    <n v="505"/>
    <n v="173"/>
    <n v="525"/>
    <n v="177"/>
    <n v="34.451900000000002"/>
    <n v="34.893599999999999"/>
    <n v="34.095599999999997"/>
    <n v="34.257399999999997"/>
    <n v="33.714300000000001"/>
    <n v="17.14"/>
  </r>
  <r>
    <s v="0544-01-130"/>
    <s v="FERGUS FALLS"/>
    <s v="ADAMS ELEMENTARY"/>
    <x v="3"/>
    <s v="OUT STATE"/>
    <s v="NO"/>
    <s v="01-02"/>
    <n v="283"/>
    <n v="122"/>
    <n v="336"/>
    <n v="140"/>
    <n v="328"/>
    <n v="139"/>
    <n v="335"/>
    <n v="130"/>
    <n v="345"/>
    <n v="132"/>
    <n v="43.109499999999997"/>
    <n v="41.666699999999999"/>
    <n v="42.378"/>
    <n v="38.805999999999997"/>
    <n v="38.260899999999999"/>
    <n v="10.72"/>
  </r>
  <r>
    <s v="0196-01-717"/>
    <s v="ROSEMOUNT-APPLE VALLEY-EAGAN"/>
    <s v="WOODLAND ELEMENTARY"/>
    <x v="3"/>
    <s v="SUBURBS"/>
    <s v="yes"/>
    <s v="KG-05"/>
    <n v="513"/>
    <n v="84"/>
    <n v="538"/>
    <n v="94"/>
    <n v="539"/>
    <n v="83"/>
    <n v="569"/>
    <n v="91"/>
    <n v="615"/>
    <n v="95"/>
    <n v="16.374300000000002"/>
    <n v="17.472100000000001"/>
    <n v="15.398899999999999"/>
    <n v="15.993"/>
    <n v="15.4472"/>
    <n v="29.27"/>
  </r>
  <r>
    <s v="4169-07-010"/>
    <s v="STONEBRIDGE WORLD"/>
    <s v="STONEBRIDGE WORLD"/>
    <x v="3"/>
    <s v="CORE CITIES"/>
    <s v="yes"/>
    <s v="KG-06"/>
    <n v="229"/>
    <n v="223"/>
    <n v="203"/>
    <n v="196"/>
    <n v="256"/>
    <n v="230"/>
    <n v="293"/>
    <n v="267"/>
    <n v="244"/>
    <n v="221"/>
    <n v="97.379900000000006"/>
    <n v="96.551699999999997"/>
    <n v="89.843800000000002"/>
    <n v="91.126300000000001"/>
    <n v="90.573800000000006"/>
    <n v="95.9"/>
  </r>
  <r>
    <s v="0309-01-060"/>
    <s v="PARK RAPIDS"/>
    <s v="PARK RAPIDS SENIOR HIGH"/>
    <x v="2"/>
    <s v="OUT STATE"/>
    <s v="NO"/>
    <s v="09-12"/>
    <n v="428"/>
    <n v="173"/>
    <n v="427"/>
    <n v="162"/>
    <n v="404"/>
    <n v="167"/>
    <n v="425"/>
    <n v="171"/>
    <n v="441"/>
    <n v="175"/>
    <n v="40.4206"/>
    <n v="37.939100000000003"/>
    <n v="41.336599999999997"/>
    <n v="40.235300000000002"/>
    <n v="39.682499999999997"/>
    <n v="16.329999999999998"/>
  </r>
  <r>
    <s v="0595-01-120"/>
    <s v="EAST GRAND FORKS"/>
    <s v="NEW HEIGHTS ELEMENTARY"/>
    <x v="3"/>
    <s v="OUT STATE"/>
    <s v="NO"/>
    <s v="PK-02"/>
    <n v="402"/>
    <n v="153"/>
    <n v="435"/>
    <n v="182"/>
    <n v="454"/>
    <n v="170"/>
    <n v="470"/>
    <n v="189"/>
    <n v="459"/>
    <n v="182"/>
    <n v="38.059699999999999"/>
    <n v="41.839100000000002"/>
    <n v="37.444899999999997"/>
    <n v="40.212800000000001"/>
    <n v="39.651400000000002"/>
    <n v="27.35"/>
  </r>
  <r>
    <s v="0273-01-021"/>
    <s v="EDINA"/>
    <s v="EDINA SENIOR HIGH"/>
    <x v="2"/>
    <s v="SUBURBS"/>
    <s v="yes"/>
    <s v="10-12"/>
    <n v="1975"/>
    <n v="165"/>
    <n v="1963"/>
    <n v="173"/>
    <n v="2002"/>
    <n v="166"/>
    <n v="2001"/>
    <n v="189"/>
    <n v="2050"/>
    <n v="182"/>
    <n v="8.3544"/>
    <n v="8.8130000000000006"/>
    <n v="8.2917000000000005"/>
    <n v="9.4452999999999996"/>
    <n v="8.8780000000000001"/>
    <n v="23.76"/>
  </r>
  <r>
    <s v="0625-01-415"/>
    <s v="ST PAUL"/>
    <s v="JOHN A. JOHNSON ACHIEVEMENT PLUS ELEMENTARY"/>
    <x v="3"/>
    <s v="CORE CITIES"/>
    <s v="yes"/>
    <s v="KG-05"/>
    <n v="343"/>
    <n v="328"/>
    <n v="397"/>
    <n v="388"/>
    <n v="375"/>
    <n v="365"/>
    <n v="381"/>
    <n v="352"/>
    <n v="379"/>
    <n v="348"/>
    <n v="95.626800000000003"/>
    <n v="97.733000000000004"/>
    <n v="97.333299999999994"/>
    <n v="92.388499999999993"/>
    <n v="91.820599999999999"/>
    <n v="94.46"/>
  </r>
  <r>
    <s v="0276-01-606"/>
    <s v="MINNETONKA"/>
    <s v="SCENIC HEIGHTS ELEMENTARY"/>
    <x v="3"/>
    <s v="SUBURBS"/>
    <s v="yes"/>
    <s v="KG-05"/>
    <n v="727"/>
    <n v="65"/>
    <n v="761"/>
    <n v="65"/>
    <n v="798"/>
    <n v="69"/>
    <n v="839"/>
    <n v="64"/>
    <n v="864"/>
    <n v="61"/>
    <n v="8.9408999999999992"/>
    <n v="8.5413999999999994"/>
    <n v="8.6465999999999994"/>
    <n v="7.6280999999999999"/>
    <n v="7.0602"/>
    <n v="28.01"/>
  </r>
  <r>
    <s v="0278-01-030"/>
    <s v="ORONO"/>
    <s v="ORONO SENIOR HIGH"/>
    <x v="2"/>
    <s v="SUBURBS"/>
    <s v="yes"/>
    <s v="09-12"/>
    <n v="933"/>
    <n v="61"/>
    <n v="934"/>
    <n v="54"/>
    <n v="938"/>
    <n v="46"/>
    <n v="957"/>
    <n v="55"/>
    <n v="947"/>
    <n v="49"/>
    <n v="6.5380000000000003"/>
    <n v="5.7816000000000001"/>
    <n v="4.9040999999999997"/>
    <n v="5.7470999999999997"/>
    <n v="5.1741999999999999"/>
    <n v="9.08"/>
  </r>
  <r>
    <s v="0743-01-030"/>
    <s v="SAUK CENTRE"/>
    <s v="SAUK CENTRE SECONDARY"/>
    <x v="0"/>
    <s v="OUT STATE"/>
    <s v="NO"/>
    <s v="07-12"/>
    <n v="510"/>
    <n v="160"/>
    <n v="501"/>
    <n v="158"/>
    <n v="525"/>
    <n v="157"/>
    <n v="525"/>
    <n v="160"/>
    <n v="515"/>
    <n v="154"/>
    <n v="31.372499999999999"/>
    <n v="31.536899999999999"/>
    <n v="29.904800000000002"/>
    <n v="30.476199999999999"/>
    <n v="29.902899999999999"/>
    <n v="5.24"/>
  </r>
  <r>
    <s v="0834-01-804"/>
    <s v="STILLWATER AREA"/>
    <s v="RUTHERFORD ELEMENTARY"/>
    <x v="3"/>
    <s v="SUBURBS"/>
    <s v="yes"/>
    <s v="KG-06"/>
    <n v="656"/>
    <n v="51"/>
    <n v="636"/>
    <n v="43"/>
    <n v="595"/>
    <n v="31"/>
    <n v="580"/>
    <n v="30"/>
    <n v="609"/>
    <n v="28"/>
    <n v="7.7744"/>
    <n v="6.7610000000000001"/>
    <n v="5.2100999999999997"/>
    <n v="5.1723999999999997"/>
    <n v="4.5976999999999997"/>
    <n v="10.67"/>
  </r>
  <r>
    <s v="0015-01-122"/>
    <s v="ST FRANCIS"/>
    <s v="ST FRANCIS HIGH"/>
    <x v="2"/>
    <s v="SUBURBS"/>
    <s v="yes"/>
    <s v="09-12"/>
    <n v="1627"/>
    <n v="410"/>
    <n v="1626"/>
    <n v="419"/>
    <n v="1527"/>
    <n v="396"/>
    <n v="1444"/>
    <n v="312"/>
    <n v="1422"/>
    <n v="299"/>
    <n v="25.1998"/>
    <n v="25.768799999999999"/>
    <n v="25.933199999999999"/>
    <n v="21.6066"/>
    <n v="21.026700000000002"/>
    <n v="10.130000000000001"/>
  </r>
  <r>
    <s v="0031-01-020"/>
    <s v="BEMIDJI"/>
    <s v="BEMIDJI SENIOR HIGH"/>
    <x v="2"/>
    <s v="OUT STATE"/>
    <s v="NO"/>
    <s v="09-12"/>
    <n v="1369"/>
    <n v="567"/>
    <n v="1354"/>
    <n v="542"/>
    <n v="1381"/>
    <n v="535"/>
    <n v="1405"/>
    <n v="523"/>
    <n v="1381"/>
    <n v="506"/>
    <n v="41.417099999999998"/>
    <n v="40.029499999999999"/>
    <n v="38.74"/>
    <n v="37.224200000000003"/>
    <n v="36.640099999999997"/>
    <n v="17.809999999999999"/>
  </r>
  <r>
    <s v="0206-01-150"/>
    <s v="ALEXANDRIA"/>
    <s v="WOODLAND ELEMENTARY"/>
    <x v="3"/>
    <s v="OUT STATE"/>
    <s v="NO"/>
    <s v="KG-05"/>
    <n v="546"/>
    <n v="258"/>
    <n v="564"/>
    <n v="272"/>
    <n v="433"/>
    <n v="203"/>
    <n v="410"/>
    <n v="167"/>
    <n v="441"/>
    <n v="177"/>
    <n v="47.252699999999997"/>
    <n v="48.226999999999997"/>
    <n v="46.882199999999997"/>
    <n v="40.731699999999996"/>
    <n v="40.136099999999999"/>
    <n v="8.6199999999999992"/>
  </r>
  <r>
    <s v="0885-01-010"/>
    <s v="ST MICHAEL-ALBERTVILLE"/>
    <s v="ALBERTVILLE PRIMARY"/>
    <x v="3"/>
    <s v="OUT STATE"/>
    <s v="NO"/>
    <s v="PK-KG"/>
    <n v="448"/>
    <n v="50"/>
    <n v="416"/>
    <n v="55"/>
    <n v="410"/>
    <n v="50"/>
    <n v="409"/>
    <n v="53"/>
    <n v="453"/>
    <n v="56"/>
    <n v="11.1607"/>
    <n v="13.2212"/>
    <n v="12.1951"/>
    <n v="12.958399999999999"/>
    <n v="12.362"/>
    <n v="10.87"/>
  </r>
  <r>
    <s v="0833-01-020"/>
    <s v="SOUTH WASHINGTON COUNTY"/>
    <s v="COTTAGE GROVE MIDDLE"/>
    <x v="4"/>
    <s v="SUBURBS"/>
    <s v="yes"/>
    <s v="06-08"/>
    <n v="1171"/>
    <n v="260"/>
    <n v="1160"/>
    <n v="266"/>
    <n v="1168"/>
    <n v="271"/>
    <n v="1183"/>
    <n v="291"/>
    <n v="1200"/>
    <n v="288"/>
    <n v="22.203199999999999"/>
    <n v="22.931000000000001"/>
    <n v="23.202100000000002"/>
    <n v="24.598500000000001"/>
    <n v="24"/>
    <n v="27.92"/>
  </r>
  <r>
    <s v="0150-01-010"/>
    <s v="HAWLEY"/>
    <s v="HAWLEY ELEMENTARY"/>
    <x v="3"/>
    <s v="OUT STATE"/>
    <s v="NO"/>
    <s v="KG-06"/>
    <n v="486"/>
    <n v="109"/>
    <n v="486"/>
    <n v="101"/>
    <n v="491"/>
    <n v="84"/>
    <n v="495"/>
    <n v="95"/>
    <n v="511"/>
    <n v="95"/>
    <n v="22.428000000000001"/>
    <n v="20.7819"/>
    <n v="17.107900000000001"/>
    <n v="19.1919"/>
    <n v="18.591000000000001"/>
    <n v="6.26"/>
  </r>
  <r>
    <s v="0001-03-293"/>
    <s v="MINNEAPOLIS"/>
    <s v="CITYVIEW COMMUNITY"/>
    <x v="3"/>
    <s v="CORE CITIES"/>
    <s v="yes"/>
    <s v="PK-05"/>
    <n v="0"/>
    <n v="0"/>
    <n v="0"/>
    <n v="0"/>
    <n v="174"/>
    <n v="164"/>
    <n v="306"/>
    <n v="284"/>
    <n v="308"/>
    <n v="284"/>
    <m/>
    <m/>
    <n v="94.252899999999997"/>
    <n v="92.810500000000005"/>
    <n v="92.207800000000006"/>
    <n v="91.82"/>
  </r>
  <r>
    <s v="2169-01-010"/>
    <s v="MURRAY COUNTY CENTRAL"/>
    <s v="MURRAY CO. CENTRAL ELEMENTARY"/>
    <x v="3"/>
    <s v="OUT STATE"/>
    <s v="NO"/>
    <s v="PK-06"/>
    <n v="406"/>
    <n v="142"/>
    <n v="413"/>
    <n v="155"/>
    <n v="405"/>
    <n v="137"/>
    <n v="399"/>
    <n v="131"/>
    <n v="391"/>
    <n v="126"/>
    <n v="34.9754"/>
    <n v="37.530299999999997"/>
    <n v="33.827199999999998"/>
    <n v="32.832099999999997"/>
    <n v="32.225099999999998"/>
    <n v="3.91"/>
  </r>
  <r>
    <s v="0347-01-108"/>
    <s v="WILLMAR"/>
    <s v="ROOSEVELT ELEMENTARY"/>
    <x v="3"/>
    <s v="OUT STATE"/>
    <s v="NO"/>
    <s v="KG-05"/>
    <n v="948"/>
    <n v="595"/>
    <n v="954"/>
    <n v="593"/>
    <n v="949"/>
    <n v="606"/>
    <n v="987"/>
    <n v="638"/>
    <n v="934"/>
    <n v="598"/>
    <n v="62.7637"/>
    <n v="62.159300000000002"/>
    <n v="63.856699999999996"/>
    <n v="64.640299999999996"/>
    <n v="64.025700000000001"/>
    <n v="58.46"/>
  </r>
  <r>
    <s v="0001-03-324"/>
    <s v="MINNEAPOLIS"/>
    <s v="SANFORD MIDDLE"/>
    <x v="4"/>
    <s v="CORE CITIES"/>
    <s v="yes"/>
    <s v="06-08"/>
    <n v="766"/>
    <n v="479"/>
    <n v="782"/>
    <n v="491"/>
    <n v="789"/>
    <n v="490"/>
    <n v="816"/>
    <n v="513"/>
    <n v="898"/>
    <n v="559"/>
    <n v="62.532600000000002"/>
    <n v="62.787700000000001"/>
    <n v="62.103900000000003"/>
    <n v="62.867600000000003"/>
    <n v="62.249400000000001"/>
    <n v="59.35"/>
  </r>
  <r>
    <s v="2135-01-035"/>
    <s v="MAPLE RIVER"/>
    <s v="MAPLE RIVER WEST ELEMENTARY"/>
    <x v="3"/>
    <s v="OUT STATE"/>
    <s v="NO"/>
    <s v="KG-05"/>
    <n v="258"/>
    <n v="125"/>
    <n v="253"/>
    <n v="103"/>
    <n v="242"/>
    <n v="87"/>
    <n v="224"/>
    <n v="79"/>
    <n v="228"/>
    <n v="79"/>
    <n v="48.449599999999997"/>
    <n v="40.711500000000001"/>
    <n v="35.950400000000002"/>
    <n v="35.267899999999997"/>
    <n v="34.649099999999997"/>
    <n v="9.2100000000000009"/>
  </r>
  <r>
    <s v="0709-01-435"/>
    <s v="DULUTH"/>
    <s v="CONGDON ELEMENTARY"/>
    <x v="3"/>
    <s v="OUT STATE"/>
    <s v="NO"/>
    <s v="KG-05"/>
    <n v="524"/>
    <n v="123"/>
    <n v="538"/>
    <n v="113"/>
    <n v="587"/>
    <n v="144"/>
    <n v="586"/>
    <n v="128"/>
    <n v="589"/>
    <n v="125"/>
    <n v="23.473299999999998"/>
    <n v="21.003699999999998"/>
    <n v="24.531500000000001"/>
    <n v="21.843"/>
    <n v="21.2224"/>
    <n v="18.68"/>
  </r>
  <r>
    <s v="0424-01-010"/>
    <s v="LESTER PRAIRIE"/>
    <s v="LESTER PRAIRIE ELEMENTARY"/>
    <x v="3"/>
    <s v="OUT STATE"/>
    <s v="NO"/>
    <s v="PK-06"/>
    <n v="211"/>
    <n v="78"/>
    <n v="225"/>
    <n v="74"/>
    <n v="246"/>
    <n v="78"/>
    <n v="222"/>
    <n v="70"/>
    <n v="233"/>
    <n v="72"/>
    <n v="36.966799999999999"/>
    <n v="32.8889"/>
    <n v="31.7073"/>
    <n v="31.531500000000001"/>
    <n v="30.901299999999999"/>
    <n v="19.149999999999999"/>
  </r>
  <r>
    <s v="4225-07-010"/>
    <s v="UNIVERSAL ACADEMY CHARTER"/>
    <s v="UNIVERSAL ACADEMY CHARTER"/>
    <x v="3"/>
    <s v="CORE CITIES"/>
    <s v="yes"/>
    <s v="KG-06"/>
    <n v="0"/>
    <n v="0"/>
    <n v="0"/>
    <n v="0"/>
    <n v="167"/>
    <n v="166"/>
    <n v="256"/>
    <n v="255"/>
    <n v="293"/>
    <n v="290"/>
    <m/>
    <m/>
    <n v="99.401200000000003"/>
    <n v="99.609399999999994"/>
    <n v="98.976100000000002"/>
    <n v="100"/>
  </r>
  <r>
    <s v="2859-01-060"/>
    <s v="GLENCOE-SILVER LAKE"/>
    <s v="GLENCOE-SILVER LAKE SENIOR HIGH"/>
    <x v="2"/>
    <s v="OUT STATE"/>
    <s v="NO"/>
    <s v="09-12"/>
    <n v="538"/>
    <n v="130"/>
    <n v="516"/>
    <n v="140"/>
    <n v="512"/>
    <n v="121"/>
    <n v="509"/>
    <n v="121"/>
    <n v="497"/>
    <n v="115"/>
    <n v="24.163599999999999"/>
    <n v="27.131799999999998"/>
    <n v="23.6328"/>
    <n v="23.772099999999998"/>
    <n v="23.1388"/>
    <n v="16.100000000000001"/>
  </r>
  <r>
    <s v="4121-07-010"/>
    <s v="UBAH MEDICAL ACADEMY CHARTER"/>
    <s v="UBAH MEDICAL ACADEMY CHARTER"/>
    <x v="2"/>
    <s v="SUBURBS"/>
    <s v="yes"/>
    <s v="09-12"/>
    <n v="319"/>
    <n v="315"/>
    <n v="359"/>
    <n v="357"/>
    <n v="369"/>
    <n v="368"/>
    <n v="362"/>
    <n v="357"/>
    <n v="347"/>
    <n v="340"/>
    <n v="98.746099999999998"/>
    <n v="99.442899999999995"/>
    <n v="99.728999999999999"/>
    <n v="98.618799999999993"/>
    <n v="97.982699999999994"/>
    <n v="99.42"/>
  </r>
  <r>
    <s v="0345-01-020"/>
    <s v="NEW LONDON-SPICER"/>
    <s v="NEW LONDON-SPICER MIDDLE"/>
    <x v="4"/>
    <s v="OUT STATE"/>
    <s v="NO"/>
    <s v="05-08"/>
    <n v="420"/>
    <n v="129"/>
    <n v="423"/>
    <n v="117"/>
    <n v="450"/>
    <n v="136"/>
    <n v="455"/>
    <n v="127"/>
    <n v="473"/>
    <n v="129"/>
    <n v="30.714300000000001"/>
    <n v="27.659600000000001"/>
    <n v="30.222200000000001"/>
    <n v="27.912099999999999"/>
    <n v="27.2727"/>
    <n v="8.0299999999999994"/>
  </r>
  <r>
    <s v="4038-07-010"/>
    <s v="SOJOURNER TRUTH ACADEMY"/>
    <s v="SOJOURNER TRUTH ACADEMY"/>
    <x v="3"/>
    <s v="CORE CITIES"/>
    <s v="yes"/>
    <s v="KG-08"/>
    <n v="391"/>
    <n v="384"/>
    <n v="422"/>
    <n v="416"/>
    <n v="401"/>
    <n v="384"/>
    <n v="396"/>
    <n v="368"/>
    <n v="376"/>
    <n v="347"/>
    <n v="98.209699999999998"/>
    <n v="98.578199999999995"/>
    <n v="95.760599999999997"/>
    <n v="92.929299999999998"/>
    <n v="92.287199999999999"/>
    <n v="98.94"/>
  </r>
  <r>
    <s v="0038-01-020"/>
    <s v="RED LAKE"/>
    <s v="PONEMAH ELEMENTARY"/>
    <x v="3"/>
    <s v="OUT STATE"/>
    <s v="NO"/>
    <s v="PK-08"/>
    <n v="202"/>
    <n v="183"/>
    <n v="202"/>
    <n v="194"/>
    <n v="201"/>
    <n v="191"/>
    <n v="214"/>
    <n v="205"/>
    <n v="206"/>
    <n v="196"/>
    <n v="90.594099999999997"/>
    <n v="96.039599999999993"/>
    <n v="95.024900000000002"/>
    <n v="95.794399999999996"/>
    <n v="95.145600000000002"/>
    <n v="100"/>
  </r>
  <r>
    <s v="0761-01-904"/>
    <s v="OWATONNA"/>
    <s v="WASHINGTON ELEMENTARY"/>
    <x v="3"/>
    <s v="OUT STATE"/>
    <s v="NO"/>
    <s v="KG-05"/>
    <n v="545"/>
    <n v="202"/>
    <n v="548"/>
    <n v="199"/>
    <n v="503"/>
    <n v="216"/>
    <n v="458"/>
    <n v="201"/>
    <n v="451"/>
    <n v="195"/>
    <n v="37.0642"/>
    <n v="36.313899999999997"/>
    <n v="42.942300000000003"/>
    <n v="43.886499999999998"/>
    <n v="43.237299999999998"/>
    <n v="21.73"/>
  </r>
  <r>
    <s v="0716-01-011"/>
    <s v="BELLE PLAINE"/>
    <s v="OAK CREST ELEMENTARY"/>
    <x v="3"/>
    <s v="SUBURBS"/>
    <s v="yes"/>
    <s v="03-06"/>
    <n v="474"/>
    <n v="106"/>
    <n v="471"/>
    <n v="113"/>
    <n v="505"/>
    <n v="120"/>
    <n v="492"/>
    <n v="108"/>
    <n v="493"/>
    <n v="105"/>
    <n v="22.3629"/>
    <n v="23.991499999999998"/>
    <n v="23.7624"/>
    <n v="21.9512"/>
    <n v="21.298200000000001"/>
    <n v="12.37"/>
  </r>
  <r>
    <s v="0273-01-528"/>
    <s v="EDINA"/>
    <s v="COUNTRYSIDE ELEMENTARY"/>
    <x v="3"/>
    <s v="SUBURBS"/>
    <s v="yes"/>
    <s v="KG-05"/>
    <n v="587"/>
    <n v="53"/>
    <n v="608"/>
    <n v="58"/>
    <n v="600"/>
    <n v="45"/>
    <n v="588"/>
    <n v="48"/>
    <n v="586"/>
    <n v="44"/>
    <n v="9.0289999999999999"/>
    <n v="9.5395000000000003"/>
    <n v="7.5"/>
    <n v="8.1632999999999996"/>
    <n v="7.5084999999999997"/>
    <n v="22.35"/>
  </r>
  <r>
    <s v="0621-01-021"/>
    <s v="MOUNDS VIEW"/>
    <s v="SNAIL LAKE KINDERGARTEN CENTER"/>
    <x v="3"/>
    <s v="SUBURBS"/>
    <s v="yes"/>
    <s v="KG-KG"/>
    <n v="0"/>
    <n v="0"/>
    <n v="0"/>
    <n v="0"/>
    <n v="296"/>
    <n v="50"/>
    <n v="314"/>
    <n v="38"/>
    <n v="332"/>
    <n v="38"/>
    <m/>
    <m/>
    <n v="16.8919"/>
    <n v="12.101900000000001"/>
    <n v="11.4458"/>
    <n v="24.4"/>
  </r>
  <r>
    <s v="4120-07-020"/>
    <s v="ST CROIX PREPARATORY ACADEMY"/>
    <s v="ST CROIX PREPARATORY ACADEMY MIDDLE"/>
    <x v="4"/>
    <s v="SUBURBS"/>
    <s v="yes"/>
    <s v="05-08"/>
    <n v="340"/>
    <n v="36"/>
    <n v="355"/>
    <n v="25"/>
    <n v="362"/>
    <n v="30"/>
    <n v="355"/>
    <n v="28"/>
    <n v="360"/>
    <n v="26"/>
    <n v="10.588200000000001"/>
    <n v="7.0423"/>
    <n v="8.2873000000000001"/>
    <n v="7.8872999999999998"/>
    <n v="7.2222"/>
    <n v="13.61"/>
  </r>
  <r>
    <s v="0192-01-100"/>
    <s v="FARMINGTON"/>
    <s v="RIVERVIEW ELEMENTARY"/>
    <x v="3"/>
    <s v="SUBURBS"/>
    <s v="yes"/>
    <s v="PK-05"/>
    <n v="769"/>
    <n v="87"/>
    <n v="761"/>
    <n v="88"/>
    <n v="793"/>
    <n v="102"/>
    <n v="782"/>
    <n v="77"/>
    <n v="806"/>
    <n v="74"/>
    <n v="11.3134"/>
    <n v="11.563700000000001"/>
    <n v="12.862500000000001"/>
    <n v="9.8465000000000007"/>
    <n v="9.1811000000000007"/>
    <n v="13.4"/>
  </r>
  <r>
    <s v="0112-01-064"/>
    <s v="EASTERN CARVER COUNTY"/>
    <s v="CHANHASSEN HIGH"/>
    <x v="2"/>
    <s v="SUBURBS"/>
    <s v="yes"/>
    <s v="09-12"/>
    <n v="1576"/>
    <n v="123"/>
    <n v="1611"/>
    <n v="108"/>
    <n v="1662"/>
    <n v="125"/>
    <n v="1678"/>
    <n v="129"/>
    <n v="1682"/>
    <n v="118"/>
    <n v="7.8045999999999998"/>
    <n v="6.7039"/>
    <n v="7.5210999999999997"/>
    <n v="7.6877000000000004"/>
    <n v="7.0155000000000003"/>
    <n v="9.81"/>
  </r>
  <r>
    <s v="0623-01-525"/>
    <s v="ROSEVILLE"/>
    <s v="HARAMBEE ELEMENTARY"/>
    <x v="3"/>
    <s v="SUBURBS"/>
    <s v="yes"/>
    <s v="KG-06"/>
    <n v="0"/>
    <n v="0"/>
    <n v="0"/>
    <n v="0"/>
    <n v="400"/>
    <n v="285"/>
    <n v="361"/>
    <n v="240"/>
    <n v="348"/>
    <n v="229"/>
    <m/>
    <m/>
    <n v="71.25"/>
    <n v="66.481999999999999"/>
    <n v="65.804599999999994"/>
    <n v="76.150000000000006"/>
  </r>
  <r>
    <s v="0877-01-050"/>
    <s v="BUFFALO-HANOVER-MONTROSE"/>
    <s v="MONTROSE ELEMENTARY"/>
    <x v="3"/>
    <s v="OUT STATE"/>
    <s v="NO"/>
    <s v="KG-05"/>
    <n v="323"/>
    <n v="143"/>
    <n v="334"/>
    <n v="139"/>
    <n v="333"/>
    <n v="123"/>
    <n v="324"/>
    <n v="132"/>
    <n v="342"/>
    <n v="137"/>
    <n v="44.272399999999998"/>
    <n v="41.616799999999998"/>
    <n v="36.936900000000001"/>
    <n v="40.740699999999997"/>
    <n v="40.058500000000002"/>
    <n v="13.45"/>
  </r>
  <r>
    <s v="0001-03-179"/>
    <s v="MINNEAPOLIS"/>
    <s v="JEFFERSON ELEMENTARY"/>
    <x v="3"/>
    <s v="CORE CITIES"/>
    <s v="yes"/>
    <s v="PK-08"/>
    <n v="640"/>
    <n v="609"/>
    <n v="701"/>
    <n v="682"/>
    <n v="694"/>
    <n v="659"/>
    <n v="667"/>
    <n v="626"/>
    <n v="615"/>
    <n v="573"/>
    <n v="95.156300000000002"/>
    <n v="97.289599999999993"/>
    <n v="94.956800000000001"/>
    <n v="93.853099999999998"/>
    <n v="93.170699999999997"/>
    <n v="95.29"/>
  </r>
  <r>
    <s v="0038-01-011"/>
    <s v="RED LAKE"/>
    <s v="RED LAKE EARLY CHILDHOOD CENTER"/>
    <x v="3"/>
    <s v="OUT STATE"/>
    <s v="NO"/>
    <s v="PK-KG"/>
    <n v="130"/>
    <n v="111"/>
    <n v="140"/>
    <n v="104"/>
    <n v="161"/>
    <n v="131"/>
    <n v="121"/>
    <n v="108"/>
    <n v="140"/>
    <n v="124"/>
    <n v="85.384600000000006"/>
    <n v="74.285700000000006"/>
    <n v="81.366500000000002"/>
    <n v="89.256200000000007"/>
    <n v="88.571399999999997"/>
    <n v="100"/>
  </r>
  <r>
    <s v="0656-01-070"/>
    <s v="FARIBAULT"/>
    <s v="FARIBAULT MIDDLE"/>
    <x v="4"/>
    <s v="OUT STATE"/>
    <s v="NO"/>
    <s v="06-08"/>
    <n v="910"/>
    <n v="505"/>
    <n v="850"/>
    <n v="486"/>
    <n v="856"/>
    <n v="497"/>
    <n v="853"/>
    <n v="473"/>
    <n v="820"/>
    <n v="449"/>
    <n v="55.494500000000002"/>
    <n v="57.176499999999997"/>
    <n v="58.060699999999997"/>
    <n v="55.451300000000003"/>
    <n v="54.756100000000004"/>
    <n v="44.27"/>
  </r>
  <r>
    <s v="0593-01-080"/>
    <s v="CROOKSTON"/>
    <s v="HIGHLAND ELEMENTARY"/>
    <x v="3"/>
    <s v="OUT STATE"/>
    <s v="NO"/>
    <s v="02-06"/>
    <n v="475"/>
    <n v="234"/>
    <n v="479"/>
    <n v="254"/>
    <n v="460"/>
    <n v="221"/>
    <n v="488"/>
    <n v="250"/>
    <n v="471"/>
    <n v="238"/>
    <n v="49.263199999999998"/>
    <n v="53.027099999999997"/>
    <n v="48.043500000000002"/>
    <n v="51.229500000000002"/>
    <n v="50.530799999999999"/>
    <n v="36.94"/>
  </r>
  <r>
    <s v="4008-07-030"/>
    <s v="PACT CHARTER"/>
    <s v="PACT CHARTER SECONDARY"/>
    <x v="0"/>
    <s v="SUBURBS"/>
    <s v="yes"/>
    <s v="07-12"/>
    <n v="303"/>
    <n v="46"/>
    <n v="313"/>
    <n v="39"/>
    <n v="308"/>
    <n v="41"/>
    <n v="322"/>
    <n v="49"/>
    <n v="310"/>
    <n v="45"/>
    <n v="15.1815"/>
    <n v="12.460100000000001"/>
    <n v="13.3117"/>
    <n v="15.2174"/>
    <n v="14.5161"/>
    <n v="14.84"/>
  </r>
  <r>
    <s v="0876-01-002"/>
    <s v="ANNANDALE"/>
    <s v="ANNANDALE MIDDLE"/>
    <x v="4"/>
    <s v="OUT STATE"/>
    <s v="NO"/>
    <s v="06-08"/>
    <n v="524"/>
    <n v="142"/>
    <n v="387"/>
    <n v="106"/>
    <n v="368"/>
    <n v="97"/>
    <n v="368"/>
    <n v="90"/>
    <n v="400"/>
    <n v="95"/>
    <n v="27.0992"/>
    <n v="27.3902"/>
    <n v="26.358699999999999"/>
    <n v="24.456499999999998"/>
    <n v="23.75"/>
    <n v="6"/>
  </r>
  <r>
    <s v="0077-01-160"/>
    <s v="MANKATO"/>
    <s v="MANKATO EAST SENIOR HIGH"/>
    <x v="2"/>
    <s v="OUT STATE"/>
    <s v="NO"/>
    <s v="09-12"/>
    <n v="932"/>
    <n v="387"/>
    <n v="962"/>
    <n v="414"/>
    <n v="981"/>
    <n v="380"/>
    <n v="1044"/>
    <n v="413"/>
    <n v="1148"/>
    <n v="446"/>
    <n v="41.523600000000002"/>
    <n v="43.035299999999999"/>
    <n v="38.735999999999997"/>
    <n v="39.559399999999997"/>
    <n v="38.850200000000001"/>
    <n v="29.09"/>
  </r>
  <r>
    <s v="0719-01-009"/>
    <s v="PRIOR LAKE-SAVAGE AREA"/>
    <s v="EDGEWOOD ELEMENTARY"/>
    <x v="3"/>
    <s v="SUBURBS"/>
    <s v="yes"/>
    <s v="PK-01"/>
    <n v="163"/>
    <n v="8"/>
    <n v="169"/>
    <n v="12"/>
    <n v="64"/>
    <n v="6"/>
    <n v="132"/>
    <n v="10"/>
    <n v="204"/>
    <n v="14"/>
    <n v="4.9080000000000004"/>
    <n v="7.1006"/>
    <n v="9.375"/>
    <n v="7.5758000000000001"/>
    <n v="6.8627000000000002"/>
    <n v="18.07"/>
  </r>
  <r>
    <s v="0138-01-020"/>
    <s v="NORTH BRANCH"/>
    <s v="NORTH BRANCH MIDDLE"/>
    <x v="4"/>
    <s v="OUT STATE"/>
    <s v="NO"/>
    <s v="05-08"/>
    <n v="995"/>
    <n v="287"/>
    <n v="986"/>
    <n v="308"/>
    <n v="984"/>
    <n v="324"/>
    <n v="893"/>
    <n v="274"/>
    <n v="881"/>
    <n v="264"/>
    <n v="28.844200000000001"/>
    <n v="31.237300000000001"/>
    <n v="32.9268"/>
    <n v="30.6831"/>
    <n v="29.965900000000001"/>
    <n v="7.83"/>
  </r>
  <r>
    <s v="0564-01-070"/>
    <s v="THIEF RIVER FALLS"/>
    <s v="LINCOLN SENIOR HIGH"/>
    <x v="2"/>
    <s v="OUT STATE"/>
    <s v="NO"/>
    <s v="09-12"/>
    <n v="592"/>
    <n v="160"/>
    <n v="634"/>
    <n v="180"/>
    <n v="609"/>
    <n v="174"/>
    <n v="632"/>
    <n v="177"/>
    <n v="612"/>
    <n v="167"/>
    <n v="27.027000000000001"/>
    <n v="28.391200000000001"/>
    <n v="28.571400000000001"/>
    <n v="28.0063"/>
    <n v="27.287600000000001"/>
    <n v="12.58"/>
  </r>
  <r>
    <s v="0656-01-030"/>
    <s v="FARIBAULT"/>
    <s v="JEFFERSON ELEMENTARY"/>
    <x v="3"/>
    <s v="OUT STATE"/>
    <s v="NO"/>
    <s v="KG-05"/>
    <n v="580"/>
    <n v="377"/>
    <n v="559"/>
    <n v="399"/>
    <n v="530"/>
    <n v="377"/>
    <n v="552"/>
    <n v="409"/>
    <n v="492"/>
    <n v="361"/>
    <n v="65"/>
    <n v="71.377499999999998"/>
    <n v="71.132099999999994"/>
    <n v="74.094200000000001"/>
    <n v="73.373999999999995"/>
    <n v="66.87"/>
  </r>
  <r>
    <s v="0625-01-330"/>
    <s v="ST PAUL"/>
    <s v="HIGHLAND PARK MIDDLE"/>
    <x v="4"/>
    <s v="CORE CITIES"/>
    <s v="yes"/>
    <s v="06-08"/>
    <n v="830"/>
    <n v="473"/>
    <n v="852"/>
    <n v="462"/>
    <n v="790"/>
    <n v="395"/>
    <n v="815"/>
    <n v="397"/>
    <n v="821"/>
    <n v="394"/>
    <n v="56.988"/>
    <n v="54.2254"/>
    <n v="50"/>
    <n v="48.7117"/>
    <n v="47.990299999999998"/>
    <n v="58.47"/>
  </r>
  <r>
    <s v="2155-01-002"/>
    <s v="WADENA-DEER CREEK"/>
    <s v="WADENA-DEER CREEK ELEMENTARY"/>
    <x v="3"/>
    <s v="OUT STATE"/>
    <s v="NO"/>
    <s v="PK-04"/>
    <n v="382"/>
    <n v="230"/>
    <n v="390"/>
    <n v="236"/>
    <n v="412"/>
    <n v="238"/>
    <n v="413"/>
    <n v="235"/>
    <n v="413"/>
    <n v="232"/>
    <n v="60.209400000000002"/>
    <n v="60.512799999999999"/>
    <n v="57.767000000000003"/>
    <n v="56.900700000000001"/>
    <n v="56.174300000000002"/>
    <n v="9.32"/>
  </r>
  <r>
    <s v="0276-01-601"/>
    <s v="MINNETONKA"/>
    <s v="CLEAR SPRINGS ELEMENTARY"/>
    <x v="3"/>
    <s v="SUBURBS"/>
    <s v="yes"/>
    <s v="KG-05"/>
    <n v="761"/>
    <n v="60"/>
    <n v="774"/>
    <n v="61"/>
    <n v="793"/>
    <n v="60"/>
    <n v="811"/>
    <n v="56"/>
    <n v="842"/>
    <n v="52"/>
    <n v="7.8844000000000003"/>
    <n v="7.8811"/>
    <n v="7.5662000000000003"/>
    <n v="6.9051"/>
    <n v="6.1757999999999997"/>
    <n v="16.98"/>
  </r>
  <r>
    <s v="0625-01-551"/>
    <s v="ST PAUL"/>
    <s v="RIVERVIEW WEST SCHOOL OF EXCELLENCE"/>
    <x v="3"/>
    <s v="CORE CITIES"/>
    <s v="yes"/>
    <s v="KG-05"/>
    <n v="308"/>
    <n v="295"/>
    <n v="296"/>
    <n v="279"/>
    <n v="336"/>
    <n v="313"/>
    <n v="333"/>
    <n v="288"/>
    <n v="337"/>
    <n v="289"/>
    <n v="95.779200000000003"/>
    <n v="94.256799999999998"/>
    <n v="93.154799999999994"/>
    <n v="86.486500000000007"/>
    <n v="85.756699999999995"/>
    <n v="94.36"/>
  </r>
  <r>
    <s v="0477-01-001"/>
    <s v="PRINCETON"/>
    <s v="SOUTH ELEMENTARY"/>
    <x v="3"/>
    <s v="OUT STATE"/>
    <s v="NO"/>
    <s v="KG-02"/>
    <n v="742"/>
    <n v="243"/>
    <n v="715"/>
    <n v="240"/>
    <n v="696"/>
    <n v="236"/>
    <n v="684"/>
    <n v="233"/>
    <n v="687"/>
    <n v="229"/>
    <n v="32.749299999999998"/>
    <n v="33.566400000000002"/>
    <n v="33.908000000000001"/>
    <n v="34.064300000000003"/>
    <n v="33.333300000000001"/>
    <n v="6.97"/>
  </r>
  <r>
    <s v="0625-01-210"/>
    <s v="ST PAUL"/>
    <s v="CENTRAL SENIOR HIGH"/>
    <x v="2"/>
    <s v="CORE CITIES"/>
    <s v="yes"/>
    <s v="09-12"/>
    <n v="2075"/>
    <n v="1135"/>
    <n v="1969"/>
    <n v="1088"/>
    <n v="1884"/>
    <n v="1005"/>
    <n v="1863"/>
    <n v="961"/>
    <n v="1764"/>
    <n v="897"/>
    <n v="54.698799999999999"/>
    <n v="55.256500000000003"/>
    <n v="53.343899999999998"/>
    <n v="51.583500000000001"/>
    <n v="50.850299999999997"/>
    <n v="62.07"/>
  </r>
  <r>
    <s v="0518-01-008"/>
    <s v="WORTHINGTON"/>
    <s v="WORTHINGTON SENIOR HIGH"/>
    <x v="2"/>
    <s v="OUT STATE"/>
    <s v="NO"/>
    <s v="09-12"/>
    <n v="707"/>
    <n v="372"/>
    <n v="773"/>
    <n v="442"/>
    <n v="807"/>
    <n v="484"/>
    <n v="823"/>
    <n v="497"/>
    <n v="870"/>
    <n v="519"/>
    <n v="52.616700000000002"/>
    <n v="57.1798"/>
    <n v="59.975200000000001"/>
    <n v="60.388800000000003"/>
    <n v="59.655200000000001"/>
    <n v="64.709999999999994"/>
  </r>
  <r>
    <s v="0272-01-064"/>
    <s v="EDEN PRAIRIE"/>
    <s v="EDEN PRAIRIE SENIOR HIGH"/>
    <x v="2"/>
    <s v="SUBURBS"/>
    <s v="yes"/>
    <s v="09-12"/>
    <n v="3008"/>
    <n v="407"/>
    <n v="2973"/>
    <n v="438"/>
    <n v="2984"/>
    <n v="519"/>
    <n v="2925"/>
    <n v="541"/>
    <n v="3018"/>
    <n v="536"/>
    <n v="13.5306"/>
    <n v="14.7326"/>
    <n v="17.392800000000001"/>
    <n v="18.495699999999999"/>
    <n v="17.760100000000001"/>
    <n v="33.17"/>
  </r>
  <r>
    <s v="0485-01-010"/>
    <s v="ROYALTON"/>
    <s v="ROYALTON ELEMENTARY"/>
    <x v="3"/>
    <s v="OUT STATE"/>
    <s v="NO"/>
    <s v="PK-05"/>
    <n v="466"/>
    <n v="152"/>
    <n v="459"/>
    <n v="132"/>
    <n v="437"/>
    <n v="105"/>
    <n v="448"/>
    <n v="123"/>
    <n v="438"/>
    <n v="117"/>
    <n v="32.618000000000002"/>
    <n v="28.758199999999999"/>
    <n v="24.0275"/>
    <n v="27.455400000000001"/>
    <n v="26.712299999999999"/>
    <n v="5.58"/>
  </r>
  <r>
    <s v="4017-07-010"/>
    <s v="MINNESOTA TRANSITIONS CHARTER"/>
    <s v="MINNESOTA TRANSITIONS CHARTER ELEMENTARY"/>
    <x v="3"/>
    <s v="CORE CITIES"/>
    <s v="yes"/>
    <s v="KG-05"/>
    <n v="102"/>
    <n v="99"/>
    <n v="118"/>
    <n v="114"/>
    <n v="108"/>
    <n v="103"/>
    <n v="92"/>
    <n v="91"/>
    <n v="109"/>
    <n v="107"/>
    <n v="97.058800000000005"/>
    <n v="96.610200000000006"/>
    <n v="95.370400000000004"/>
    <n v="98.912999999999997"/>
    <n v="98.165099999999995"/>
    <n v="88.07"/>
  </r>
  <r>
    <s v="0013-01-016"/>
    <s v="COLUMBIA HEIGHTS"/>
    <s v="COLUMBIA HEIGHTS SENIOR HIGH"/>
    <x v="2"/>
    <s v="SUBURBS"/>
    <s v="yes"/>
    <s v="09-12"/>
    <n v="857"/>
    <n v="657"/>
    <n v="814"/>
    <n v="613"/>
    <n v="870"/>
    <n v="696"/>
    <n v="861"/>
    <n v="674"/>
    <n v="908"/>
    <n v="704"/>
    <n v="76.662800000000004"/>
    <n v="75.307100000000005"/>
    <n v="80"/>
    <n v="78.281099999999995"/>
    <n v="77.533000000000001"/>
    <n v="80.400000000000006"/>
  </r>
  <r>
    <s v="0621-01-025"/>
    <s v="MOUNDS VIEW"/>
    <s v="BEL AIR ELEMENTARY"/>
    <x v="3"/>
    <s v="SUBURBS"/>
    <s v="yes"/>
    <s v="01-05"/>
    <n v="794"/>
    <n v="317"/>
    <n v="763"/>
    <n v="328"/>
    <n v="644"/>
    <n v="281"/>
    <n v="692"/>
    <n v="281"/>
    <n v="700"/>
    <n v="279"/>
    <n v="39.924399999999999"/>
    <n v="42.988199999999999"/>
    <n v="43.633499999999998"/>
    <n v="40.606900000000003"/>
    <n v="39.857100000000003"/>
    <n v="43.43"/>
  </r>
  <r>
    <s v="0016-01-773"/>
    <s v="SPRING LAKE PARK"/>
    <s v="WESTWOOD INTERMEDIATE"/>
    <x v="3"/>
    <s v="SUBURBS"/>
    <s v="yes"/>
    <s v="04-05"/>
    <n v="1033"/>
    <n v="354"/>
    <n v="744"/>
    <n v="288"/>
    <n v="707"/>
    <n v="294"/>
    <n v="744"/>
    <n v="333"/>
    <n v="759"/>
    <n v="334"/>
    <n v="34.269100000000002"/>
    <n v="38.709699999999998"/>
    <n v="41.584200000000003"/>
    <n v="44.758099999999999"/>
    <n v="44.005299999999998"/>
    <n v="42.03"/>
  </r>
  <r>
    <s v="0001-01-002"/>
    <s v="AITKIN"/>
    <s v="RIPPLESIDE ELEMENTARY"/>
    <x v="3"/>
    <s v="OUT STATE"/>
    <s v="NO"/>
    <s v="PK-06"/>
    <n v="636"/>
    <n v="315"/>
    <n v="638"/>
    <n v="297"/>
    <n v="630"/>
    <n v="301"/>
    <n v="620"/>
    <n v="309"/>
    <n v="597"/>
    <n v="293"/>
    <n v="49.528300000000002"/>
    <n v="46.551699999999997"/>
    <n v="47.777799999999999"/>
    <n v="49.838700000000003"/>
    <n v="49.078699999999998"/>
    <n v="6.95"/>
  </r>
  <r>
    <s v="0599-01-010"/>
    <s v="FERTILE-BELTRAMI"/>
    <s v="FERTILE-BELTRAMI ELEMENTARY"/>
    <x v="3"/>
    <s v="OUT STATE"/>
    <s v="NO"/>
    <s v="PK-06"/>
    <n v="241"/>
    <n v="94"/>
    <n v="238"/>
    <n v="85"/>
    <n v="240"/>
    <n v="82"/>
    <n v="266"/>
    <n v="89"/>
    <n v="257"/>
    <n v="84"/>
    <n v="39.004100000000001"/>
    <n v="35.714300000000001"/>
    <n v="34.166699999999999"/>
    <n v="33.458599999999997"/>
    <n v="32.684800000000003"/>
    <n v="5.75"/>
  </r>
  <r>
    <s v="0204-01-010"/>
    <s v="KASSON-MANTORVILLE"/>
    <s v="KASSON-MANTORVILLE EL"/>
    <x v="3"/>
    <s v="OUT STATE"/>
    <s v="NO"/>
    <s v="PK-04"/>
    <n v="781"/>
    <n v="145"/>
    <n v="790"/>
    <n v="152"/>
    <n v="799"/>
    <n v="155"/>
    <n v="795"/>
    <n v="155"/>
    <n v="812"/>
    <n v="152"/>
    <n v="18.565899999999999"/>
    <n v="19.240500000000001"/>
    <n v="19.3992"/>
    <n v="19.4969"/>
    <n v="18.719200000000001"/>
    <n v="10.06"/>
  </r>
  <r>
    <s v="0110-01-310"/>
    <s v="WACONIA"/>
    <s v="WACONIA SENIOR HIGH"/>
    <x v="2"/>
    <s v="SUBURBS"/>
    <s v="yes"/>
    <s v="09-12"/>
    <n v="1076"/>
    <n v="102"/>
    <n v="1101"/>
    <n v="122"/>
    <n v="1103"/>
    <n v="104"/>
    <n v="1156"/>
    <n v="121"/>
    <n v="1198"/>
    <n v="116"/>
    <n v="9.4795999999999996"/>
    <n v="11.0808"/>
    <n v="9.4288000000000007"/>
    <n v="10.4671"/>
    <n v="9.6828000000000003"/>
    <n v="6.68"/>
  </r>
  <r>
    <s v="0625-01-493"/>
    <s v="ST PAUL"/>
    <s v="JJ HILL MONTESSORI"/>
    <x v="3"/>
    <s v="CORE CITIES"/>
    <s v="yes"/>
    <s v="KG-05"/>
    <n v="409"/>
    <n v="123"/>
    <n v="353"/>
    <n v="110"/>
    <n v="392"/>
    <n v="137"/>
    <n v="428"/>
    <n v="154"/>
    <n v="395"/>
    <n v="139"/>
    <n v="30.0733"/>
    <n v="31.1615"/>
    <n v="34.948999999999998"/>
    <n v="35.981299999999997"/>
    <n v="35.189900000000002"/>
    <n v="48.86"/>
  </r>
  <r>
    <s v="0511-01-020"/>
    <s v="ADRIAN"/>
    <s v="ADRIAN SECONDARY"/>
    <x v="0"/>
    <s v="OUT STATE"/>
    <s v="NO"/>
    <s v="09-12"/>
    <n v="191"/>
    <n v="72"/>
    <n v="186"/>
    <n v="68"/>
    <n v="173"/>
    <n v="50"/>
    <n v="180"/>
    <n v="53"/>
    <n v="185"/>
    <n v="53"/>
    <n v="37.696300000000001"/>
    <n v="36.559100000000001"/>
    <n v="28.901700000000002"/>
    <n v="29.444400000000002"/>
    <n v="28.648599999999998"/>
    <n v="12.97"/>
  </r>
  <r>
    <s v="4126-07-030"/>
    <s v="PRAIRIE SEEDS ACADEMY"/>
    <s v="PRAIRIE SEEDS MIDDLE SCHOOL ACADEMY"/>
    <x v="4"/>
    <s v="SUBURBS"/>
    <s v="yes"/>
    <s v="06-08"/>
    <n v="0"/>
    <n v="0"/>
    <n v="0"/>
    <n v="0"/>
    <n v="189"/>
    <n v="152"/>
    <n v="194"/>
    <n v="159"/>
    <n v="191"/>
    <n v="155"/>
    <m/>
    <m/>
    <n v="80.423299999999998"/>
    <n v="81.958799999999997"/>
    <n v="81.151799999999994"/>
    <n v="99.48"/>
  </r>
  <r>
    <s v="0191-01-488"/>
    <s v="BURNSVILLE"/>
    <s v="RAHN ELEMENTARY"/>
    <x v="3"/>
    <s v="SUBURBS"/>
    <s v="yes"/>
    <s v="KG-06"/>
    <n v="432"/>
    <n v="179"/>
    <n v="448"/>
    <n v="198"/>
    <n v="432"/>
    <n v="208"/>
    <n v="405"/>
    <n v="201"/>
    <n v="338"/>
    <n v="165"/>
    <n v="41.435200000000002"/>
    <n v="44.196399999999997"/>
    <n v="48.148099999999999"/>
    <n v="49.629600000000003"/>
    <n v="48.816600000000001"/>
    <n v="54.85"/>
  </r>
  <r>
    <s v="0700-01-020"/>
    <s v="HERMANTOWN"/>
    <s v="HERMANTOWN SENIOR HIGH"/>
    <x v="2"/>
    <s v="OUT STATE"/>
    <s v="NO"/>
    <s v="09-12"/>
    <n v="647"/>
    <n v="79"/>
    <n v="639"/>
    <n v="81"/>
    <n v="647"/>
    <n v="84"/>
    <n v="652"/>
    <n v="72"/>
    <n v="655"/>
    <n v="67"/>
    <n v="12.2102"/>
    <n v="12.6761"/>
    <n v="12.983000000000001"/>
    <n v="11.042899999999999"/>
    <n v="10.228999999999999"/>
    <n v="6.41"/>
  </r>
  <r>
    <s v="4103-07-010"/>
    <s v="HMONG COLLEGE PREP ACADEMY"/>
    <s v="HMONG COLLEGE PREP ACADEMY HS"/>
    <x v="2"/>
    <s v="CORE CITIES"/>
    <s v="yes"/>
    <s v="09-12"/>
    <n v="336"/>
    <n v="299"/>
    <n v="396"/>
    <n v="362"/>
    <n v="388"/>
    <n v="352"/>
    <n v="428"/>
    <n v="373"/>
    <n v="468"/>
    <n v="404"/>
    <n v="88.988100000000003"/>
    <n v="91.414100000000005"/>
    <n v="90.721599999999995"/>
    <n v="87.149500000000003"/>
    <n v="86.324799999999996"/>
    <n v="100"/>
  </r>
  <r>
    <s v="0876-01-003"/>
    <s v="ANNANDALE"/>
    <s v="ANNANDALE SENIOR HIGH"/>
    <x v="2"/>
    <s v="OUT STATE"/>
    <s v="NO"/>
    <s v="09-12"/>
    <n v="504"/>
    <n v="100"/>
    <n v="517"/>
    <n v="106"/>
    <n v="517"/>
    <n v="87"/>
    <n v="533"/>
    <n v="101"/>
    <n v="530"/>
    <n v="96"/>
    <n v="19.8413"/>
    <n v="20.5029"/>
    <n v="16.8279"/>
    <n v="18.949300000000001"/>
    <n v="18.113199999999999"/>
    <n v="6.79"/>
  </r>
  <r>
    <s v="0001-03-123"/>
    <s v="MINNEAPOLIS"/>
    <s v="HALE ELEMENTARY"/>
    <x v="3"/>
    <s v="CORE CITIES"/>
    <s v="yes"/>
    <s v="KG-04"/>
    <n v="636"/>
    <n v="105"/>
    <n v="621"/>
    <n v="96"/>
    <n v="650"/>
    <n v="116"/>
    <n v="648"/>
    <n v="98"/>
    <n v="637"/>
    <n v="91"/>
    <n v="16.509399999999999"/>
    <n v="15.4589"/>
    <n v="17.8462"/>
    <n v="15.1235"/>
    <n v="14.2857"/>
    <n v="24.8"/>
  </r>
  <r>
    <s v="0270-01-570"/>
    <s v="HOPKINS"/>
    <s v="MEADOWBROOK ELEMENTARY"/>
    <x v="3"/>
    <s v="SUBURBS"/>
    <s v="yes"/>
    <s v="KG-06"/>
    <n v="635"/>
    <n v="92"/>
    <n v="649"/>
    <n v="84"/>
    <n v="721"/>
    <n v="91"/>
    <n v="763"/>
    <n v="97"/>
    <n v="758"/>
    <n v="90"/>
    <n v="14.488200000000001"/>
    <n v="12.943"/>
    <n v="12.6214"/>
    <n v="12.712999999999999"/>
    <n v="11.8734"/>
    <n v="27.84"/>
  </r>
  <r>
    <s v="0834-01-785"/>
    <s v="STILLWATER AREA"/>
    <s v="AFTON-LAKELAND ELEMENTARY"/>
    <x v="3"/>
    <s v="SUBURBS"/>
    <s v="yes"/>
    <s v="KG-06"/>
    <n v="492"/>
    <n v="78"/>
    <n v="512"/>
    <n v="81"/>
    <n v="501"/>
    <n v="83"/>
    <n v="506"/>
    <n v="70"/>
    <n v="509"/>
    <n v="66"/>
    <n v="15.8537"/>
    <n v="15.8203"/>
    <n v="16.5669"/>
    <n v="13.834"/>
    <n v="12.9666"/>
    <n v="18.66"/>
  </r>
  <r>
    <s v="0284-01-810"/>
    <s v="WAYZATA"/>
    <s v="PLYMOUTH CREEK ELEMENTARY"/>
    <x v="3"/>
    <s v="SUBURBS"/>
    <s v="yes"/>
    <s v="KG-05"/>
    <n v="862"/>
    <n v="115"/>
    <n v="746"/>
    <n v="60"/>
    <n v="743"/>
    <n v="41"/>
    <n v="762"/>
    <n v="41"/>
    <n v="665"/>
    <n v="30"/>
    <n v="13.341100000000001"/>
    <n v="8.0428999999999995"/>
    <n v="5.5182000000000002"/>
    <n v="5.3806000000000003"/>
    <n v="4.5113000000000003"/>
    <n v="40.15"/>
  </r>
  <r>
    <s v="0876-01-001"/>
    <s v="ANNANDALE"/>
    <s v="ANNANDALE ELEMENTARY"/>
    <x v="3"/>
    <s v="OUT STATE"/>
    <s v="NO"/>
    <s v="PK-05"/>
    <n v="617"/>
    <n v="185"/>
    <n v="784"/>
    <n v="242"/>
    <n v="838"/>
    <n v="246"/>
    <n v="867"/>
    <n v="245"/>
    <n v="880"/>
    <n v="241"/>
    <n v="29.983799999999999"/>
    <n v="30.8673"/>
    <n v="29.355599999999999"/>
    <n v="28.258400000000002"/>
    <n v="27.386399999999998"/>
    <n v="9.89"/>
  </r>
  <r>
    <s v="0199-01-575"/>
    <s v="INVER GROVE HEIGHTS"/>
    <s v="HILLTOP ELEMENTARY"/>
    <x v="3"/>
    <s v="SUBURBS"/>
    <s v="yes"/>
    <s v="KG-05"/>
    <n v="736"/>
    <n v="317"/>
    <n v="746"/>
    <n v="326"/>
    <n v="728"/>
    <n v="339"/>
    <n v="679"/>
    <n v="338"/>
    <n v="640"/>
    <n v="313"/>
    <n v="43.070700000000002"/>
    <n v="43.6997"/>
    <n v="46.565899999999999"/>
    <n v="49.7791"/>
    <n v="48.906300000000002"/>
    <n v="51.72"/>
  </r>
  <r>
    <s v="0196-01-711"/>
    <s v="ROSEMOUNT-APPLE VALLEY-EAGAN"/>
    <s v="GREENLEAF ELEMENTARY"/>
    <x v="3"/>
    <s v="SUBURBS"/>
    <s v="yes"/>
    <s v="KG-05"/>
    <n v="908"/>
    <n v="299"/>
    <n v="910"/>
    <n v="331"/>
    <n v="928"/>
    <n v="331"/>
    <n v="947"/>
    <n v="366"/>
    <n v="961"/>
    <n v="363"/>
    <n v="32.929499999999997"/>
    <n v="36.373600000000003"/>
    <n v="35.668100000000003"/>
    <n v="38.648400000000002"/>
    <n v="37.773200000000003"/>
    <n v="45.58"/>
  </r>
  <r>
    <s v="0270-01-380"/>
    <s v="HOPKINS"/>
    <s v="HOPKINS WEST JUNIOR HIGH"/>
    <x v="1"/>
    <s v="SUBURBS"/>
    <s v="yes"/>
    <s v="07-09"/>
    <n v="729"/>
    <n v="265"/>
    <n v="718"/>
    <n v="242"/>
    <n v="713"/>
    <n v="254"/>
    <n v="703"/>
    <n v="231"/>
    <n v="691"/>
    <n v="221"/>
    <n v="36.351199999999999"/>
    <n v="33.704700000000003"/>
    <n v="35.624099999999999"/>
    <n v="32.859200000000001"/>
    <n v="31.982600000000001"/>
    <n v="38.49"/>
  </r>
  <r>
    <s v="2142-01-035"/>
    <s v="ST LOUIS COUNTY"/>
    <s v="NORTHEAST RANGE SECONDARY"/>
    <x v="0"/>
    <s v="OUT STATE"/>
    <s v="NO"/>
    <s v="07-12"/>
    <n v="191"/>
    <n v="102"/>
    <n v="147"/>
    <n v="64"/>
    <n v="152"/>
    <n v="65"/>
    <n v="148"/>
    <n v="58"/>
    <n v="154"/>
    <n v="59"/>
    <n v="53.403100000000002"/>
    <n v="43.537399999999998"/>
    <n v="42.763199999999998"/>
    <n v="39.1892"/>
    <n v="38.311700000000002"/>
    <n v="5.84"/>
  </r>
  <r>
    <s v="0531-01-010"/>
    <s v="BYRON"/>
    <s v="BYRON ELEMENTARY"/>
    <x v="3"/>
    <s v="OUT STATE"/>
    <s v="NO"/>
    <s v="PK-04"/>
    <n v="757"/>
    <n v="134"/>
    <n v="778"/>
    <n v="106"/>
    <n v="739"/>
    <n v="123"/>
    <n v="747"/>
    <n v="104"/>
    <n v="483"/>
    <n v="63"/>
    <n v="17.701499999999999"/>
    <n v="13.624700000000001"/>
    <n v="16.644100000000002"/>
    <n v="13.9224"/>
    <n v="13.0435"/>
    <n v="7.87"/>
  </r>
  <r>
    <s v="0624-01-827"/>
    <s v="WHITE BEAR LAKE"/>
    <s v="BIRCH LAKE ELEMENTARY"/>
    <x v="3"/>
    <s v="SUBURBS"/>
    <s v="yes"/>
    <s v="KG-05"/>
    <n v="221"/>
    <n v="125"/>
    <n v="251"/>
    <n v="140"/>
    <n v="257"/>
    <n v="143"/>
    <n v="274"/>
    <n v="128"/>
    <n v="264"/>
    <n v="121"/>
    <n v="56.561100000000003"/>
    <n v="55.776899999999998"/>
    <n v="55.642000000000003"/>
    <n v="46.715299999999999"/>
    <n v="45.833300000000001"/>
    <n v="32.58"/>
  </r>
  <r>
    <s v="0300-01-050"/>
    <s v="LA CRESCENT-HOKAH"/>
    <s v="LA CRESCENT-HOKAH MIDDLE"/>
    <x v="4"/>
    <s v="OUT STATE"/>
    <s v="NO"/>
    <s v="05-08"/>
    <n v="343"/>
    <n v="57"/>
    <n v="331"/>
    <n v="60"/>
    <n v="339"/>
    <n v="71"/>
    <n v="351"/>
    <n v="79"/>
    <n v="370"/>
    <n v="80"/>
    <n v="16.618099999999998"/>
    <n v="18.126899999999999"/>
    <n v="20.943999999999999"/>
    <n v="22.507100000000001"/>
    <n v="21.621600000000001"/>
    <n v="8.11"/>
  </r>
  <r>
    <s v="0545-01-010"/>
    <s v="HENNING"/>
    <s v="HENNING ELEMENTARY"/>
    <x v="3"/>
    <s v="OUT STATE"/>
    <s v="NO"/>
    <s v="PK-06"/>
    <n v="196"/>
    <n v="98"/>
    <n v="192"/>
    <n v="87"/>
    <n v="179"/>
    <n v="92"/>
    <n v="190"/>
    <n v="82"/>
    <n v="194"/>
    <n v="82"/>
    <n v="50"/>
    <n v="45.3125"/>
    <n v="51.396599999999999"/>
    <n v="43.157899999999998"/>
    <n v="42.268000000000001"/>
    <n v="3.96"/>
  </r>
  <r>
    <s v="0709-01-220"/>
    <s v="DULUTH"/>
    <s v="EAST HIGH"/>
    <x v="2"/>
    <s v="OUT STATE"/>
    <s v="NO"/>
    <s v="09-12"/>
    <n v="1590"/>
    <n v="296"/>
    <n v="1550"/>
    <n v="336"/>
    <n v="1583"/>
    <n v="347"/>
    <n v="1506"/>
    <n v="253"/>
    <n v="1471"/>
    <n v="234"/>
    <n v="18.616399999999999"/>
    <n v="21.677399999999999"/>
    <n v="21.920400000000001"/>
    <n v="16.799499999999998"/>
    <n v="15.907500000000001"/>
    <n v="11.15"/>
  </r>
  <r>
    <s v="0112-01-511"/>
    <s v="EASTERN CARVER COUNTY"/>
    <s v="CLOVER RIDGE ELEMENTARY"/>
    <x v="3"/>
    <s v="SUBURBS"/>
    <s v="yes"/>
    <s v="01-05"/>
    <n v="701"/>
    <n v="129"/>
    <n v="688"/>
    <n v="121"/>
    <n v="676"/>
    <n v="136"/>
    <n v="653"/>
    <n v="124"/>
    <n v="597"/>
    <n v="108"/>
    <n v="18.4023"/>
    <n v="17.587199999999999"/>
    <n v="20.118300000000001"/>
    <n v="18.9893"/>
    <n v="18.090499999999999"/>
    <n v="22.95"/>
  </r>
  <r>
    <s v="0833-01-031"/>
    <s v="SOUTH WASHINGTON COUNTY"/>
    <s v="NUEVAS FRONTERAS"/>
    <x v="3"/>
    <s v="SUBURBS"/>
    <s v="yes"/>
    <s v="KG-05"/>
    <n v="360"/>
    <n v="38"/>
    <n v="366"/>
    <n v="44"/>
    <n v="363"/>
    <n v="44"/>
    <n v="370"/>
    <n v="44"/>
    <n v="373"/>
    <n v="41"/>
    <n v="10.5556"/>
    <n v="12.0219"/>
    <n v="12.1212"/>
    <n v="11.8919"/>
    <n v="10.992000000000001"/>
    <n v="24.66"/>
  </r>
  <r>
    <s v="2071-01-030"/>
    <s v="LAKE CRYSTAL-WELLCOME MEMORIAL"/>
    <s v="LK CRYSTAL-WELLCOME MEMORIAL SECONDARY"/>
    <x v="0"/>
    <s v="OUT STATE"/>
    <s v="NO"/>
    <s v="07-12"/>
    <n v="364"/>
    <n v="108"/>
    <n v="361"/>
    <n v="123"/>
    <n v="366"/>
    <n v="99"/>
    <n v="375"/>
    <n v="107"/>
    <n v="438"/>
    <n v="121"/>
    <n v="29.670300000000001"/>
    <n v="34.072000000000003"/>
    <n v="27.049199999999999"/>
    <n v="28.533300000000001"/>
    <n v="27.625599999999999"/>
    <n v="6.85"/>
  </r>
  <r>
    <s v="0625-01-410"/>
    <s v="ST PAUL"/>
    <s v="ADAMS MAGNET ELEMENTARY"/>
    <x v="3"/>
    <s v="CORE CITIES"/>
    <s v="yes"/>
    <s v="KG-05"/>
    <n v="676"/>
    <n v="376"/>
    <n v="705"/>
    <n v="383"/>
    <n v="714"/>
    <n v="403"/>
    <n v="726"/>
    <n v="385"/>
    <n v="708"/>
    <n v="369"/>
    <n v="55.621299999999998"/>
    <n v="54.3262"/>
    <n v="56.442599999999999"/>
    <n v="53.030299999999997"/>
    <n v="52.118600000000001"/>
    <n v="74.290000000000006"/>
  </r>
  <r>
    <s v="0011-01-400"/>
    <s v="ANOKA-HENNEPIN"/>
    <s v="ADAMS ELEMENTARY"/>
    <x v="3"/>
    <s v="SUBURBS"/>
    <s v="yes"/>
    <s v="KG-05"/>
    <n v="566"/>
    <n v="342"/>
    <n v="576"/>
    <n v="355"/>
    <n v="566"/>
    <n v="326"/>
    <n v="523"/>
    <n v="335"/>
    <n v="491"/>
    <n v="310"/>
    <n v="60.423999999999999"/>
    <n v="61.631900000000002"/>
    <n v="57.597200000000001"/>
    <n v="64.0535"/>
    <n v="63.136499999999998"/>
    <n v="36.68"/>
  </r>
  <r>
    <s v="0094-01-202"/>
    <s v="CLOQUET"/>
    <s v="CLOQUET SENIOR"/>
    <x v="2"/>
    <s v="OUT STATE"/>
    <s v="NO"/>
    <s v="07-12"/>
    <n v="692"/>
    <n v="252"/>
    <n v="725"/>
    <n v="293"/>
    <n v="682"/>
    <n v="270"/>
    <n v="683"/>
    <n v="258"/>
    <n v="700"/>
    <n v="258"/>
    <n v="36.416200000000003"/>
    <n v="40.413800000000002"/>
    <n v="39.589399999999998"/>
    <n v="37.774500000000003"/>
    <n v="36.857100000000003"/>
    <n v="25.57"/>
  </r>
  <r>
    <s v="0625-01-558"/>
    <s v="ST PAUL"/>
    <s v="SAINT PAUL MUSIC ACADEMY"/>
    <x v="3"/>
    <s v="CORE CITIES"/>
    <s v="yes"/>
    <s v="KG-05"/>
    <n v="623"/>
    <n v="595"/>
    <n v="543"/>
    <n v="517"/>
    <n v="564"/>
    <n v="530"/>
    <n v="584"/>
    <n v="546"/>
    <n v="606"/>
    <n v="561"/>
    <n v="95.505600000000001"/>
    <n v="95.211799999999997"/>
    <n v="93.971599999999995"/>
    <n v="93.493200000000002"/>
    <n v="92.574299999999994"/>
    <n v="93.56"/>
  </r>
  <r>
    <s v="0241-01-140"/>
    <s v="ALBERT LEA"/>
    <s v="SIBLEY ELEMENTARY"/>
    <x v="3"/>
    <s v="OUT STATE"/>
    <s v="NO"/>
    <s v="KG-05"/>
    <n v="332"/>
    <n v="148"/>
    <n v="354"/>
    <n v="164"/>
    <n v="362"/>
    <n v="156"/>
    <n v="379"/>
    <n v="161"/>
    <n v="385"/>
    <n v="160"/>
    <n v="44.578299999999999"/>
    <n v="46.3277"/>
    <n v="43.093899999999998"/>
    <n v="42.480200000000004"/>
    <n v="41.558399999999999"/>
    <n v="23.9"/>
  </r>
  <r>
    <s v="0115-01-020"/>
    <s v="CASS LAKE-BENA"/>
    <s v="CASS LAKE-BENA MIDDLE"/>
    <x v="4"/>
    <s v="OUT STATE"/>
    <s v="NO"/>
    <s v="05-08"/>
    <n v="319"/>
    <n v="266"/>
    <n v="326"/>
    <n v="285"/>
    <n v="325"/>
    <n v="257"/>
    <n v="345"/>
    <n v="289"/>
    <n v="338"/>
    <n v="280"/>
    <n v="83.385599999999997"/>
    <n v="87.423299999999998"/>
    <n v="79.076899999999995"/>
    <n v="83.768100000000004"/>
    <n v="82.840199999999996"/>
    <n v="91.42"/>
  </r>
  <r>
    <s v="0833-01-041"/>
    <s v="SOUTH WASHINGTON COUNTY"/>
    <s v="LIBERTY RIDGE ELEMENTARY"/>
    <x v="3"/>
    <s v="SUBURBS"/>
    <s v="yes"/>
    <s v="KG-05"/>
    <n v="944"/>
    <n v="70"/>
    <n v="961"/>
    <n v="71"/>
    <n v="1023"/>
    <n v="68"/>
    <n v="1007"/>
    <n v="67"/>
    <n v="1014"/>
    <n v="58"/>
    <n v="7.4153000000000002"/>
    <n v="7.3880999999999997"/>
    <n v="6.6471"/>
    <n v="6.6534000000000004"/>
    <n v="5.7199"/>
    <n v="29.98"/>
  </r>
  <r>
    <s v="0911-01-102"/>
    <s v="CAMBRIDGE-ISANTI"/>
    <s v="ISANTI PRIMARY"/>
    <x v="3"/>
    <s v="OUT STATE"/>
    <s v="NO"/>
    <s v="PK-02"/>
    <n v="439"/>
    <n v="188"/>
    <n v="489"/>
    <n v="195"/>
    <n v="452"/>
    <n v="156"/>
    <n v="430"/>
    <n v="146"/>
    <n v="421"/>
    <n v="139"/>
    <n v="42.824599999999997"/>
    <n v="39.877299999999998"/>
    <n v="34.513300000000001"/>
    <n v="33.953499999999998"/>
    <n v="33.016599999999997"/>
    <n v="9.5299999999999994"/>
  </r>
  <r>
    <s v="0192-01-040"/>
    <s v="FARMINGTON"/>
    <s v="NORTH TRAIL ELEMENTARY"/>
    <x v="3"/>
    <s v="SUBURBS"/>
    <s v="yes"/>
    <s v="PK-05"/>
    <n v="633"/>
    <n v="81"/>
    <n v="661"/>
    <n v="104"/>
    <n v="631"/>
    <n v="98"/>
    <n v="613"/>
    <n v="105"/>
    <n v="587"/>
    <n v="95"/>
    <n v="12.796200000000001"/>
    <n v="15.733700000000001"/>
    <n v="15.530900000000001"/>
    <n v="17.128900000000002"/>
    <n v="16.184000000000001"/>
    <n v="24.84"/>
  </r>
  <r>
    <s v="0001-03-151"/>
    <s v="MINNEAPOLIS"/>
    <s v="JENNY LIND ELEMENTARY"/>
    <x v="3"/>
    <s v="CORE CITIES"/>
    <s v="yes"/>
    <s v="PK-05"/>
    <n v="535"/>
    <n v="501"/>
    <n v="546"/>
    <n v="494"/>
    <n v="519"/>
    <n v="479"/>
    <n v="495"/>
    <n v="461"/>
    <n v="435"/>
    <n v="401"/>
    <n v="93.644900000000007"/>
    <n v="90.476200000000006"/>
    <n v="92.292900000000003"/>
    <n v="93.131299999999996"/>
    <n v="92.183899999999994"/>
    <n v="97.03"/>
  </r>
  <r>
    <s v="0280-01-701"/>
    <s v="RICHFIELD"/>
    <s v="SHERIDAN HILLS ELEMENTARY"/>
    <x v="3"/>
    <s v="SUBURBS"/>
    <s v="yes"/>
    <s v="KG-05"/>
    <n v="490"/>
    <n v="280"/>
    <n v="505"/>
    <n v="288"/>
    <n v="545"/>
    <n v="335"/>
    <n v="540"/>
    <n v="317"/>
    <n v="490"/>
    <n v="283"/>
    <n v="57.142899999999997"/>
    <n v="57.029699999999998"/>
    <n v="61.4679"/>
    <n v="58.703699999999998"/>
    <n v="57.755099999999999"/>
    <n v="66.98"/>
  </r>
  <r>
    <s v="2752-01-050"/>
    <s v="FAIRMONT AREA"/>
    <s v="FAIRMONT ELEMENTARY"/>
    <x v="3"/>
    <s v="OUT STATE"/>
    <s v="NO"/>
    <s v="KG-06"/>
    <n v="905"/>
    <n v="452"/>
    <n v="907"/>
    <n v="464"/>
    <n v="899"/>
    <n v="483"/>
    <n v="906"/>
    <n v="507"/>
    <n v="898"/>
    <n v="494"/>
    <n v="49.944800000000001"/>
    <n v="51.157699999999998"/>
    <n v="53.726399999999998"/>
    <n v="55.960299999999997"/>
    <n v="55.011099999999999"/>
    <n v="19.98"/>
  </r>
  <r>
    <s v="0047-01-001"/>
    <s v="SAUK RAPIDS-RICE"/>
    <s v="SAUK RAPIDS-RICE SENIOR HIGH"/>
    <x v="2"/>
    <s v="OUT STATE"/>
    <s v="NO"/>
    <s v="09-12"/>
    <n v="1209"/>
    <n v="329"/>
    <n v="1207"/>
    <n v="320"/>
    <n v="1276"/>
    <n v="359"/>
    <n v="1301"/>
    <n v="355"/>
    <n v="1322"/>
    <n v="348"/>
    <n v="27.212599999999998"/>
    <n v="26.512"/>
    <n v="28.134799999999998"/>
    <n v="27.2867"/>
    <n v="26.323799999999999"/>
    <n v="13.39"/>
  </r>
  <r>
    <s v="0621-01-065"/>
    <s v="MOUNDS VIEW"/>
    <s v="IRONDALE SENIOR HIGH"/>
    <x v="2"/>
    <s v="SUBURBS"/>
    <s v="yes"/>
    <s v="09-12"/>
    <n v="1633"/>
    <n v="601"/>
    <n v="1641"/>
    <n v="662"/>
    <n v="1618"/>
    <n v="671"/>
    <n v="1682"/>
    <n v="688"/>
    <n v="1670"/>
    <n v="667"/>
    <n v="36.803400000000003"/>
    <n v="40.341299999999997"/>
    <n v="41.470999999999997"/>
    <n v="40.903700000000001"/>
    <n v="39.940100000000001"/>
    <n v="41.62"/>
  </r>
  <r>
    <s v="2144-01-003"/>
    <s v="CHISAGO LAKES"/>
    <s v="CHISAGO LAKES MIDDLE"/>
    <x v="4"/>
    <s v="OUT STATE"/>
    <s v="NO"/>
    <s v="06-08"/>
    <n v="798"/>
    <n v="185"/>
    <n v="785"/>
    <n v="166"/>
    <n v="785"/>
    <n v="144"/>
    <n v="809"/>
    <n v="160"/>
    <n v="824"/>
    <n v="155"/>
    <n v="23.183"/>
    <n v="21.1465"/>
    <n v="18.343900000000001"/>
    <n v="19.7775"/>
    <n v="18.810700000000001"/>
    <n v="5.7"/>
  </r>
  <r>
    <s v="0623-01-722"/>
    <s v="ROSEVILLE"/>
    <s v="CENTRAL PARK ELEMENTARY"/>
    <x v="3"/>
    <s v="SUBURBS"/>
    <s v="yes"/>
    <s v="KG-06"/>
    <n v="472"/>
    <n v="360"/>
    <n v="489"/>
    <n v="392"/>
    <n v="412"/>
    <n v="330"/>
    <n v="404"/>
    <n v="306"/>
    <n v="440"/>
    <n v="329"/>
    <n v="76.271199999999993"/>
    <n v="80.163600000000002"/>
    <n v="80.097099999999998"/>
    <n v="75.742599999999996"/>
    <n v="74.7727"/>
    <n v="81.14"/>
  </r>
  <r>
    <s v="0879-01-020"/>
    <s v="DELANO"/>
    <s v="DELANO SENIOR HIGH"/>
    <x v="2"/>
    <s v="OUT STATE"/>
    <s v="NO"/>
    <s v="09-12"/>
    <n v="768"/>
    <n v="109"/>
    <n v="767"/>
    <n v="108"/>
    <n v="743"/>
    <n v="79"/>
    <n v="770"/>
    <n v="73"/>
    <n v="799"/>
    <n v="68"/>
    <n v="14.1927"/>
    <n v="14.0808"/>
    <n v="10.6326"/>
    <n v="9.4804999999999993"/>
    <n v="8.5106000000000002"/>
    <n v="5.13"/>
  </r>
  <r>
    <s v="0196-01-038"/>
    <s v="ROSEMOUNT-APPLE VALLEY-EAGAN"/>
    <s v="ROSEMOUNT SENIOR HIGH"/>
    <x v="2"/>
    <s v="SUBURBS"/>
    <s v="yes"/>
    <s v="09-12"/>
    <n v="2112"/>
    <n v="372"/>
    <n v="2089"/>
    <n v="393"/>
    <n v="2086"/>
    <n v="334"/>
    <n v="2148"/>
    <n v="353"/>
    <n v="2193"/>
    <n v="339"/>
    <n v="17.613600000000002"/>
    <n v="18.812799999999999"/>
    <n v="16.011500000000002"/>
    <n v="16.433900000000001"/>
    <n v="15.458299999999999"/>
    <n v="21.39"/>
  </r>
  <r>
    <s v="0719-01-014"/>
    <s v="PRIOR LAKE-SAVAGE AREA"/>
    <s v="GLENDALE ELEMENTARY"/>
    <x v="3"/>
    <s v="SUBURBS"/>
    <s v="yes"/>
    <s v="KG-05"/>
    <n v="566"/>
    <n v="87"/>
    <n v="562"/>
    <n v="83"/>
    <n v="579"/>
    <n v="82"/>
    <n v="599"/>
    <n v="77"/>
    <n v="581"/>
    <n v="69"/>
    <n v="15.371"/>
    <n v="14.768700000000001"/>
    <n v="14.1623"/>
    <n v="12.854799999999999"/>
    <n v="11.876099999999999"/>
    <n v="21.34"/>
  </r>
  <r>
    <s v="4001-07-010"/>
    <s v="BLUFFVIEW MONTESSORI"/>
    <s v="BLUFFVIEW MONTESSORI"/>
    <x v="3"/>
    <s v="OUT STATE"/>
    <s v="NO"/>
    <s v="KG-08"/>
    <n v="207"/>
    <n v="65"/>
    <n v="207"/>
    <n v="66"/>
    <n v="189"/>
    <n v="53"/>
    <n v="197"/>
    <n v="65"/>
    <n v="200"/>
    <n v="64"/>
    <n v="31.401"/>
    <n v="31.8841"/>
    <n v="28.042300000000001"/>
    <n v="32.994900000000001"/>
    <n v="32"/>
    <n v="16"/>
  </r>
  <r>
    <s v="4017-07-012"/>
    <s v="MINNESOTA TRANSITIONS CHARTER"/>
    <s v="MTS HIGH"/>
    <x v="2"/>
    <s v="CORE CITIES"/>
    <s v="yes"/>
    <s v="09-12"/>
    <n v="169"/>
    <n v="163"/>
    <n v="210"/>
    <n v="186"/>
    <n v="186"/>
    <n v="141"/>
    <n v="164"/>
    <n v="146"/>
    <n v="167"/>
    <n v="147"/>
    <n v="96.449700000000007"/>
    <n v="88.571399999999997"/>
    <n v="75.8065"/>
    <n v="89.0244"/>
    <n v="88.024000000000001"/>
    <n v="89.82"/>
  </r>
  <r>
    <s v="0284-01-812"/>
    <s v="WAYZATA"/>
    <s v="KIMBERLY LANE ELEMENTARY"/>
    <x v="3"/>
    <s v="SUBURBS"/>
    <s v="yes"/>
    <s v="KG-05"/>
    <n v="715"/>
    <n v="19"/>
    <n v="743"/>
    <n v="32"/>
    <n v="763"/>
    <n v="38"/>
    <n v="718"/>
    <n v="34"/>
    <n v="645"/>
    <n v="24"/>
    <n v="2.6573000000000002"/>
    <n v="4.3068999999999997"/>
    <n v="4.9802999999999997"/>
    <n v="4.7354000000000003"/>
    <n v="3.7208999999999999"/>
    <n v="50.08"/>
  </r>
  <r>
    <s v="0270-01-563"/>
    <s v="HOPKINS"/>
    <s v="GLEN LAKE ELEMENTARY"/>
    <x v="3"/>
    <s v="SUBURBS"/>
    <s v="yes"/>
    <s v="KG-06"/>
    <n v="499"/>
    <n v="101"/>
    <n v="471"/>
    <n v="97"/>
    <n v="468"/>
    <n v="112"/>
    <n v="498"/>
    <n v="136"/>
    <n v="483"/>
    <n v="127"/>
    <n v="20.240500000000001"/>
    <n v="20.5945"/>
    <n v="23.9316"/>
    <n v="27.309200000000001"/>
    <n v="26.294"/>
    <n v="35.4"/>
  </r>
  <r>
    <s v="0279-01-696"/>
    <s v="OSSEO"/>
    <s v="OAK VIEW ELEMENTARY"/>
    <x v="3"/>
    <s v="SUBURBS"/>
    <s v="yes"/>
    <s v="KG-05"/>
    <n v="478"/>
    <n v="249"/>
    <n v="497"/>
    <n v="280"/>
    <n v="728"/>
    <n v="394"/>
    <n v="442"/>
    <n v="218"/>
    <n v="472"/>
    <n v="228"/>
    <n v="52.092100000000002"/>
    <n v="56.338000000000001"/>
    <n v="54.120899999999999"/>
    <n v="49.321300000000001"/>
    <n v="48.305100000000003"/>
    <n v="50.64"/>
  </r>
  <r>
    <s v="0213-01-020"/>
    <s v="OSAKIS"/>
    <s v="OSAKIS SECONDARY"/>
    <x v="0"/>
    <s v="OUT STATE"/>
    <s v="NO"/>
    <s v="07-12"/>
    <n v="420"/>
    <n v="140"/>
    <n v="416"/>
    <n v="129"/>
    <n v="387"/>
    <n v="113"/>
    <n v="384"/>
    <n v="116"/>
    <n v="394"/>
    <n v="115"/>
    <n v="33.333300000000001"/>
    <n v="31.009599999999999"/>
    <n v="29.199000000000002"/>
    <n v="30.208300000000001"/>
    <n v="29.187799999999999"/>
    <n v="4.0599999999999996"/>
  </r>
  <r>
    <s v="0272-01-065"/>
    <s v="EDEN PRAIRIE"/>
    <s v="CENTRAL MIDDLE"/>
    <x v="4"/>
    <s v="SUBURBS"/>
    <s v="yes"/>
    <s v="07-08"/>
    <n v="1420"/>
    <n v="274"/>
    <n v="1420"/>
    <n v="257"/>
    <n v="1409"/>
    <n v="277"/>
    <n v="1380"/>
    <n v="297"/>
    <n v="1366"/>
    <n v="280"/>
    <n v="19.2958"/>
    <n v="18.098600000000001"/>
    <n v="19.659300000000002"/>
    <n v="21.521699999999999"/>
    <n v="20.497800000000002"/>
    <n v="39.17"/>
  </r>
  <r>
    <s v="2895-01-113"/>
    <s v="JACKSON COUNTY CENTRAL"/>
    <s v="JACKSON COUNTY CENTRAL SENIOR HIGH"/>
    <x v="2"/>
    <s v="OUT STATE"/>
    <s v="NO"/>
    <s v="09-12"/>
    <n v="343"/>
    <n v="94"/>
    <n v="361"/>
    <n v="105"/>
    <n v="372"/>
    <n v="113"/>
    <n v="355"/>
    <n v="115"/>
    <n v="373"/>
    <n v="117"/>
    <n v="27.405200000000001"/>
    <n v="29.085899999999999"/>
    <n v="30.376300000000001"/>
    <n v="32.394399999999997"/>
    <n v="31.3673"/>
    <n v="8.31"/>
  </r>
  <r>
    <s v="0206-01-140"/>
    <s v="ALEXANDRIA"/>
    <s v="MILTONA ELEMENTARY"/>
    <x v="3"/>
    <s v="OUT STATE"/>
    <s v="NO"/>
    <s v="KG-05"/>
    <n v="143"/>
    <n v="69"/>
    <n v="139"/>
    <n v="62"/>
    <n v="119"/>
    <n v="46"/>
    <n v="132"/>
    <n v="43"/>
    <n v="149"/>
    <n v="47"/>
    <n v="48.2517"/>
    <n v="44.604300000000002"/>
    <n v="38.655500000000004"/>
    <n v="32.575800000000001"/>
    <n v="31.543600000000001"/>
    <n v="5.37"/>
  </r>
  <r>
    <s v="0276-01-175"/>
    <s v="MINNETONKA"/>
    <s v="MINNETONKA WEST MIDDLE"/>
    <x v="4"/>
    <s v="SUBURBS"/>
    <s v="yes"/>
    <s v="06-08"/>
    <n v="998"/>
    <n v="79"/>
    <n v="1058"/>
    <n v="65"/>
    <n v="1040"/>
    <n v="71"/>
    <n v="1072"/>
    <n v="70"/>
    <n v="1167"/>
    <n v="64"/>
    <n v="7.9157999999999999"/>
    <n v="6.1436999999999999"/>
    <n v="6.8269000000000002"/>
    <n v="6.5298999999999996"/>
    <n v="5.4840999999999998"/>
    <n v="15.25"/>
  </r>
  <r>
    <s v="0031-01-015"/>
    <s v="BEMIDJI"/>
    <s v="BEMIDJI MIDDLE"/>
    <x v="4"/>
    <s v="OUT STATE"/>
    <s v="NO"/>
    <s v="06-08"/>
    <n v="1126"/>
    <n v="579"/>
    <n v="1080"/>
    <n v="558"/>
    <n v="1064"/>
    <n v="522"/>
    <n v="1050"/>
    <n v="491"/>
    <n v="1059"/>
    <n v="484"/>
    <n v="51.420999999999999"/>
    <n v="51.666699999999999"/>
    <n v="49.060200000000002"/>
    <n v="46.761899999999997"/>
    <n v="45.703499999999998"/>
    <n v="26.53"/>
  </r>
  <r>
    <s v="0001-03-289"/>
    <s v="MINNEAPOLIS"/>
    <s v="WHITTIER INTERNATIONAL"/>
    <x v="3"/>
    <s v="CORE CITIES"/>
    <s v="yes"/>
    <s v="PK-05"/>
    <n v="647"/>
    <n v="434"/>
    <n v="650"/>
    <n v="435"/>
    <n v="638"/>
    <n v="442"/>
    <n v="626"/>
    <n v="444"/>
    <n v="604"/>
    <n v="422"/>
    <n v="67.078800000000001"/>
    <n v="66.923100000000005"/>
    <n v="69.278999999999996"/>
    <n v="70.926500000000004"/>
    <n v="69.867500000000007"/>
    <n v="77.010000000000005"/>
  </r>
  <r>
    <s v="0763-01-010"/>
    <s v="MEDFORD"/>
    <s v="MEDFORD ELEMENTARY"/>
    <x v="3"/>
    <s v="OUT STATE"/>
    <s v="NO"/>
    <s v="KG-06"/>
    <n v="479"/>
    <n v="163"/>
    <n v="480"/>
    <n v="179"/>
    <n v="476"/>
    <n v="172"/>
    <n v="497"/>
    <n v="185"/>
    <n v="484"/>
    <n v="175"/>
    <n v="34.029200000000003"/>
    <n v="37.291699999999999"/>
    <n v="36.134500000000003"/>
    <n v="37.223300000000002"/>
    <n v="36.156999999999996"/>
    <n v="21.9"/>
  </r>
  <r>
    <s v="0196-01-706"/>
    <s v="ROSEMOUNT-APPLE VALLEY-EAGAN"/>
    <s v="NORTHVIEW ELEMENTARY"/>
    <x v="3"/>
    <s v="SUBURBS"/>
    <s v="yes"/>
    <s v="KG-05"/>
    <n v="428"/>
    <n v="70"/>
    <n v="424"/>
    <n v="92"/>
    <n v="421"/>
    <n v="71"/>
    <n v="422"/>
    <n v="87"/>
    <n v="435"/>
    <n v="85"/>
    <n v="16.3551"/>
    <n v="21.6981"/>
    <n v="16.864599999999999"/>
    <n v="20.616099999999999"/>
    <n v="19.540199999999999"/>
    <n v="30.57"/>
  </r>
  <r>
    <s v="0016-01-045"/>
    <s v="SPRING LAKE PARK"/>
    <s v="SPRING LAKE PARK SENIOR HIGH"/>
    <x v="2"/>
    <s v="SUBURBS"/>
    <s v="yes"/>
    <s v="09-12"/>
    <n v="1365"/>
    <n v="566"/>
    <n v="1393"/>
    <n v="535"/>
    <n v="1479"/>
    <n v="634"/>
    <n v="1574"/>
    <n v="673"/>
    <n v="1567"/>
    <n v="653"/>
    <n v="41.465200000000003"/>
    <n v="38.406300000000002"/>
    <n v="42.866799999999998"/>
    <n v="42.757300000000001"/>
    <n v="41.671999999999997"/>
    <n v="39.18"/>
  </r>
  <r>
    <s v="0740-01-030"/>
    <s v="MELROSE"/>
    <s v="MELROSE SECONDARY"/>
    <x v="0"/>
    <s v="OUT STATE"/>
    <s v="NO"/>
    <s v="09-12"/>
    <n v="468"/>
    <n v="142"/>
    <n v="480"/>
    <n v="148"/>
    <n v="500"/>
    <n v="158"/>
    <n v="524"/>
    <n v="175"/>
    <n v="551"/>
    <n v="178"/>
    <n v="30.341899999999999"/>
    <n v="30.833300000000001"/>
    <n v="31.6"/>
    <n v="33.396900000000002"/>
    <n v="32.304900000000004"/>
    <n v="22.5"/>
  </r>
  <r>
    <s v="2154-01-020"/>
    <s v="EVELETH-GILBERT"/>
    <s v="NELLE SHEAN ELEMENTARY"/>
    <x v="3"/>
    <s v="OUT STATE"/>
    <s v="NO"/>
    <s v="PK-06"/>
    <n v="183"/>
    <n v="85"/>
    <n v="194"/>
    <n v="90"/>
    <n v="162"/>
    <n v="69"/>
    <n v="160"/>
    <n v="68"/>
    <n v="186"/>
    <n v="77"/>
    <n v="46.448099999999997"/>
    <n v="46.391800000000003"/>
    <n v="42.592599999999997"/>
    <n v="42.5"/>
    <n v="41.397799999999997"/>
    <n v="7.11"/>
  </r>
  <r>
    <s v="0309-01-030"/>
    <s v="PARK RAPIDS"/>
    <s v="PARK RAPIDS AREA CENTURY ELEMENTARY"/>
    <x v="3"/>
    <s v="OUT STATE"/>
    <s v="NO"/>
    <s v="PK-04"/>
    <n v="601"/>
    <n v="342"/>
    <n v="616"/>
    <n v="356"/>
    <n v="664"/>
    <n v="385"/>
    <n v="631"/>
    <n v="351"/>
    <n v="620"/>
    <n v="338"/>
    <n v="56.905200000000001"/>
    <n v="57.792200000000001"/>
    <n v="57.981900000000003"/>
    <n v="55.625999999999998"/>
    <n v="54.516100000000002"/>
    <n v="14.73"/>
  </r>
  <r>
    <s v="0095-01-010"/>
    <s v="CROMWELL-WRIGHT"/>
    <s v="CROMWELL-WRIGHT ELEMENTARY"/>
    <x v="3"/>
    <s v="OUT STATE"/>
    <s v="NO"/>
    <s v="PK-06"/>
    <n v="188"/>
    <n v="82"/>
    <n v="183"/>
    <n v="75"/>
    <n v="185"/>
    <n v="89"/>
    <n v="181"/>
    <n v="68"/>
    <n v="192"/>
    <n v="70"/>
    <n v="43.616999999999997"/>
    <n v="40.983600000000003"/>
    <n v="48.1081"/>
    <n v="37.569099999999999"/>
    <n v="36.458300000000001"/>
    <n v="12.06"/>
  </r>
  <r>
    <s v="4090-07-010"/>
    <s v="PRAIRIE CREEK COMMUNITY"/>
    <s v="PRAIRIE CREEK COMMUNITY"/>
    <x v="3"/>
    <s v="SUBURBS"/>
    <s v="yes"/>
    <s v="KG-05"/>
    <n v="180"/>
    <n v="25"/>
    <n v="182"/>
    <n v="23"/>
    <n v="181"/>
    <n v="26"/>
    <n v="180"/>
    <n v="30"/>
    <n v="180"/>
    <n v="28"/>
    <n v="13.8889"/>
    <n v="12.6374"/>
    <n v="14.364599999999999"/>
    <n v="16.666699999999999"/>
    <n v="15.5556"/>
    <n v="13.89"/>
  </r>
  <r>
    <s v="2689-01-003"/>
    <s v="PIPESTONE AREA"/>
    <s v="HILL ELEMENTARY"/>
    <x v="3"/>
    <s v="OUT STATE"/>
    <s v="NO"/>
    <s v="02-04"/>
    <n v="250"/>
    <n v="127"/>
    <n v="275"/>
    <n v="146"/>
    <n v="261"/>
    <n v="140"/>
    <n v="272"/>
    <n v="151"/>
    <n v="250"/>
    <n v="136"/>
    <n v="50.8"/>
    <n v="53.090899999999998"/>
    <n v="53.639800000000001"/>
    <n v="55.514699999999998"/>
    <n v="54.4"/>
    <n v="27.6"/>
  </r>
  <r>
    <s v="0625-01-230"/>
    <s v="ST PAUL"/>
    <s v="JOHNSON SENIOR HIGH"/>
    <x v="2"/>
    <s v="CORE CITIES"/>
    <s v="yes"/>
    <s v="09-12"/>
    <n v="1474"/>
    <n v="1247"/>
    <n v="1398"/>
    <n v="1186"/>
    <n v="1384"/>
    <n v="1132"/>
    <n v="1334"/>
    <n v="1104"/>
    <n v="1340"/>
    <n v="1094"/>
    <n v="84.599699999999999"/>
    <n v="84.835499999999996"/>
    <n v="81.791899999999998"/>
    <n v="82.758600000000001"/>
    <n v="81.641800000000003"/>
    <n v="89.93"/>
  </r>
  <r>
    <s v="0720-01-084"/>
    <s v="SHAKOPEE"/>
    <s v="SHAKOPEE JUNIOR HIGH WEST"/>
    <x v="1"/>
    <s v="SUBURBS"/>
    <s v="yes"/>
    <s v="07-09"/>
    <n v="937"/>
    <n v="317"/>
    <n v="972"/>
    <n v="338"/>
    <n v="966"/>
    <n v="306"/>
    <n v="971"/>
    <n v="323"/>
    <n v="1067"/>
    <n v="343"/>
    <n v="33.831400000000002"/>
    <n v="34.773699999999998"/>
    <n v="31.677"/>
    <n v="33.264699999999998"/>
    <n v="32.1462"/>
    <n v="39.74"/>
  </r>
  <r>
    <s v="0624-01-833"/>
    <s v="WHITE BEAR LAKE"/>
    <s v="MATOSKA INTERNATIONAL"/>
    <x v="3"/>
    <s v="SUBURBS"/>
    <s v="yes"/>
    <s v="KG-05"/>
    <n v="532"/>
    <n v="145"/>
    <n v="533"/>
    <n v="131"/>
    <n v="539"/>
    <n v="136"/>
    <n v="558"/>
    <n v="131"/>
    <n v="577"/>
    <n v="129"/>
    <n v="27.255600000000001"/>
    <n v="24.5779"/>
    <n v="25.2319"/>
    <n v="23.476700000000001"/>
    <n v="22.356999999999999"/>
    <n v="22.36"/>
  </r>
  <r>
    <s v="2137-01-025"/>
    <s v="KINGSLAND"/>
    <s v="KINGSLAND JUNIOR/SENIOR HIGH"/>
    <x v="0"/>
    <s v="OUT STATE"/>
    <s v="NO"/>
    <s v="07-12"/>
    <n v="276"/>
    <n v="85"/>
    <n v="275"/>
    <n v="96"/>
    <n v="266"/>
    <n v="75"/>
    <n v="248"/>
    <n v="64"/>
    <n v="239"/>
    <n v="59"/>
    <n v="30.7971"/>
    <n v="34.909100000000002"/>
    <n v="28.195499999999999"/>
    <n v="25.8065"/>
    <n v="24.686199999999999"/>
    <n v="5.0199999999999996"/>
  </r>
  <r>
    <s v="0088-01-020"/>
    <s v="NEW ULM"/>
    <s v="JEFFERSON ELEMENTARY"/>
    <x v="3"/>
    <s v="OUT STATE"/>
    <s v="NO"/>
    <s v="PK-03"/>
    <n v="573"/>
    <n v="215"/>
    <n v="579"/>
    <n v="204"/>
    <n v="633"/>
    <n v="228"/>
    <n v="641"/>
    <n v="214"/>
    <n v="654"/>
    <n v="211"/>
    <n v="37.521799999999999"/>
    <n v="35.233199999999997"/>
    <n v="36.018999999999998"/>
    <n v="33.385300000000001"/>
    <n v="32.262999999999998"/>
    <n v="10.24"/>
  </r>
  <r>
    <s v="0347-01-109"/>
    <s v="WILLMAR"/>
    <s v="KENNEDY ELEMENTARY"/>
    <x v="3"/>
    <s v="OUT STATE"/>
    <s v="NO"/>
    <s v="KG-05"/>
    <n v="962"/>
    <n v="581"/>
    <n v="909"/>
    <n v="572"/>
    <n v="909"/>
    <n v="578"/>
    <n v="863"/>
    <n v="587"/>
    <n v="888"/>
    <n v="594"/>
    <n v="60.395000000000003"/>
    <n v="62.926299999999998"/>
    <n v="63.586399999999998"/>
    <n v="68.018500000000003"/>
    <n v="66.891900000000007"/>
    <n v="63.51"/>
  </r>
  <r>
    <s v="0728-01-340"/>
    <s v="ELK RIVER"/>
    <s v="ROGERS MIDDLE"/>
    <x v="4"/>
    <s v="SUBURBS"/>
    <s v="yes"/>
    <s v="06-08"/>
    <n v="996"/>
    <n v="147"/>
    <n v="977"/>
    <n v="158"/>
    <n v="1133"/>
    <n v="167"/>
    <n v="1057"/>
    <n v="158"/>
    <n v="1100"/>
    <n v="152"/>
    <n v="14.759"/>
    <n v="16.172000000000001"/>
    <n v="14.739599999999999"/>
    <n v="14.948"/>
    <n v="13.818199999999999"/>
    <n v="12.82"/>
  </r>
  <r>
    <s v="0001-03-364"/>
    <s v="MINNEAPOLIS"/>
    <s v="SOUTHWEST SENIOR HIGH"/>
    <x v="2"/>
    <s v="CORE CITIES"/>
    <s v="yes"/>
    <s v="09-12"/>
    <n v="1690"/>
    <n v="655"/>
    <n v="1658"/>
    <n v="612"/>
    <n v="1725"/>
    <n v="635"/>
    <n v="1757"/>
    <n v="631"/>
    <n v="1794"/>
    <n v="624"/>
    <n v="38.757399999999997"/>
    <n v="36.911900000000003"/>
    <n v="36.811599999999999"/>
    <n v="35.913499999999999"/>
    <n v="34.782600000000002"/>
    <n v="44.59"/>
  </r>
  <r>
    <s v="0831-01-114"/>
    <s v="FOREST LAKE"/>
    <s v="FOREST LAKE SENIOR HIGH"/>
    <x v="2"/>
    <s v="SUBURBS"/>
    <s v="yes"/>
    <s v="10-12"/>
    <n v="1507"/>
    <n v="265"/>
    <n v="1442"/>
    <n v="259"/>
    <n v="1497"/>
    <n v="262"/>
    <n v="1501"/>
    <n v="246"/>
    <n v="1475"/>
    <n v="225"/>
    <n v="17.584599999999998"/>
    <n v="17.961200000000002"/>
    <n v="17.5017"/>
    <n v="16.389099999999999"/>
    <n v="15.254200000000001"/>
    <n v="11.46"/>
  </r>
  <r>
    <s v="4107-07-010"/>
    <s v="VOYAGEURS EXPEDITIONARY"/>
    <s v="VOYAGEURS EXPEDITIONARY"/>
    <x v="2"/>
    <s v="OUT STATE"/>
    <s v="NO"/>
    <s v="09-12"/>
    <n v="67"/>
    <n v="60"/>
    <n v="72"/>
    <n v="58"/>
    <n v="66"/>
    <n v="50"/>
    <n v="64"/>
    <n v="53"/>
    <n v="60"/>
    <n v="49"/>
    <n v="89.552199999999999"/>
    <n v="80.555599999999998"/>
    <n v="75.757599999999996"/>
    <n v="82.8125"/>
    <n v="81.666700000000006"/>
    <n v="73.33"/>
  </r>
  <r>
    <s v="0885-01-040"/>
    <s v="ST MICHAEL-ALBERTVILLE"/>
    <s v="ST MICHAEL ELEMENTARY"/>
    <x v="3"/>
    <s v="OUT STATE"/>
    <s v="NO"/>
    <s v="01-04"/>
    <n v="589"/>
    <n v="79"/>
    <n v="556"/>
    <n v="76"/>
    <n v="554"/>
    <n v="88"/>
    <n v="560"/>
    <n v="83"/>
    <n v="534"/>
    <n v="73"/>
    <n v="13.412599999999999"/>
    <n v="13.6691"/>
    <n v="15.884499999999999"/>
    <n v="14.821400000000001"/>
    <n v="13.670400000000001"/>
    <n v="11.99"/>
  </r>
  <r>
    <s v="0011-01-193"/>
    <s v="ANOKA-HENNEPIN"/>
    <s v="OAK VIEW MIDDLE"/>
    <x v="4"/>
    <s v="SUBURBS"/>
    <s v="yes"/>
    <s v="06-08"/>
    <n v="1355"/>
    <n v="251"/>
    <n v="1368"/>
    <n v="242"/>
    <n v="1282"/>
    <n v="200"/>
    <n v="1266"/>
    <n v="199"/>
    <n v="1229"/>
    <n v="179"/>
    <n v="18.524000000000001"/>
    <n v="17.690100000000001"/>
    <n v="15.6006"/>
    <n v="15.7188"/>
    <n v="14.5647"/>
    <n v="12.04"/>
  </r>
  <r>
    <s v="0829-01-040"/>
    <s v="WASECA"/>
    <s v="WASECA INTERMEDIATE"/>
    <x v="3"/>
    <s v="OUT STATE"/>
    <s v="NO"/>
    <s v="PK-06"/>
    <n v="401"/>
    <n v="180"/>
    <n v="419"/>
    <n v="192"/>
    <n v="424"/>
    <n v="188"/>
    <n v="397"/>
    <n v="147"/>
    <n v="421"/>
    <n v="151"/>
    <n v="44.887799999999999"/>
    <n v="45.823399999999999"/>
    <n v="44.339599999999997"/>
    <n v="37.027700000000003"/>
    <n v="35.866999999999997"/>
    <n v="19.16"/>
  </r>
  <r>
    <s v="2396-01-300"/>
    <s v="A.C.G.C."/>
    <s v="A.C.G.C. SECONDARY"/>
    <x v="0"/>
    <s v="OUT STATE"/>
    <s v="NO"/>
    <s v="07-12"/>
    <n v="358"/>
    <n v="147"/>
    <n v="362"/>
    <n v="165"/>
    <n v="373"/>
    <n v="153"/>
    <n v="373"/>
    <n v="143"/>
    <n v="374"/>
    <n v="139"/>
    <n v="41.061500000000002"/>
    <n v="45.580100000000002"/>
    <n v="41.018799999999999"/>
    <n v="38.337800000000001"/>
    <n v="37.165799999999997"/>
    <n v="8.2899999999999991"/>
  </r>
  <r>
    <s v="0834-01-049"/>
    <s v="STILLWATER AREA"/>
    <s v="STILLWATER JUNIOR HIGH"/>
    <x v="1"/>
    <s v="SUBURBS"/>
    <s v="yes"/>
    <s v="07-09"/>
    <n v="1164"/>
    <n v="175"/>
    <n v="1143"/>
    <n v="167"/>
    <n v="1141"/>
    <n v="166"/>
    <n v="1159"/>
    <n v="158"/>
    <n v="1156"/>
    <n v="144"/>
    <n v="15.0344"/>
    <n v="14.6107"/>
    <n v="14.5486"/>
    <n v="13.632400000000001"/>
    <n v="12.4567"/>
    <n v="9.86"/>
  </r>
  <r>
    <s v="4193-07-010"/>
    <s v="COLLEGE PREPARATORY ELEMENTARY"/>
    <s v="COLLEGE PREPARATORY ELEMENTARY"/>
    <x v="3"/>
    <s v="CORE CITIES"/>
    <s v="yes"/>
    <s v="KG-06"/>
    <n v="262"/>
    <n v="250"/>
    <n v="295"/>
    <n v="288"/>
    <n v="314"/>
    <n v="292"/>
    <n v="348"/>
    <n v="317"/>
    <n v="357"/>
    <n v="321"/>
    <n v="95.419799999999995"/>
    <n v="97.627099999999999"/>
    <n v="92.993600000000001"/>
    <n v="91.091999999999999"/>
    <n v="89.915999999999997"/>
    <n v="98.88"/>
  </r>
  <r>
    <s v="0535-01-122"/>
    <s v="ROCHESTER"/>
    <s v="FOLWELL ELEMENTARY"/>
    <x v="3"/>
    <s v="OUT STATE"/>
    <s v="NO"/>
    <s v="PK-05"/>
    <n v="311"/>
    <n v="59"/>
    <n v="332"/>
    <n v="80"/>
    <n v="353"/>
    <n v="89"/>
    <n v="355"/>
    <n v="75"/>
    <n v="381"/>
    <n v="76"/>
    <n v="18.9711"/>
    <n v="24.096399999999999"/>
    <n v="25.212499999999999"/>
    <n v="21.126799999999999"/>
    <n v="19.947500000000002"/>
    <n v="29.35"/>
  </r>
  <r>
    <s v="0837-01-020"/>
    <s v="MADELIA"/>
    <s v="MADELIA SECONDARY"/>
    <x v="0"/>
    <s v="OUT STATE"/>
    <s v="NO"/>
    <s v="07-12"/>
    <n v="239"/>
    <n v="105"/>
    <n v="243"/>
    <n v="113"/>
    <n v="242"/>
    <n v="110"/>
    <n v="253"/>
    <n v="130"/>
    <n v="253"/>
    <n v="127"/>
    <n v="43.933100000000003"/>
    <n v="46.502099999999999"/>
    <n v="45.454500000000003"/>
    <n v="51.383400000000002"/>
    <n v="50.197600000000001"/>
    <n v="46.25"/>
  </r>
  <r>
    <s v="0001-03-287"/>
    <s v="MINNEAPOLIS"/>
    <s v="HALL INTERNATIONAL"/>
    <x v="3"/>
    <s v="CORE CITIES"/>
    <s v="yes"/>
    <s v="PK-05"/>
    <n v="384"/>
    <n v="336"/>
    <n v="427"/>
    <n v="384"/>
    <n v="380"/>
    <n v="346"/>
    <n v="358"/>
    <n v="327"/>
    <n v="264"/>
    <n v="238"/>
    <n v="87.5"/>
    <n v="89.929699999999997"/>
    <n v="91.052599999999998"/>
    <n v="91.340800000000002"/>
    <n v="90.151499999999999"/>
    <n v="92.88"/>
  </r>
  <r>
    <s v="0550-01-010"/>
    <s v="UNDERWOOD"/>
    <s v="UNDERWOOD ELEMENTARY"/>
    <x v="3"/>
    <s v="OUT STATE"/>
    <s v="NO"/>
    <s v="PK-06"/>
    <n v="318"/>
    <n v="163"/>
    <n v="309"/>
    <n v="151"/>
    <n v="316"/>
    <n v="162"/>
    <n v="321"/>
    <n v="143"/>
    <n v="300"/>
    <n v="130"/>
    <n v="51.257899999999999"/>
    <n v="48.8673"/>
    <n v="51.265799999999999"/>
    <n v="44.548299999999998"/>
    <n v="43.333300000000001"/>
    <n v="3.31"/>
  </r>
  <r>
    <s v="0441-01-020"/>
    <s v="MARSHALL COUNTY CENTRAL"/>
    <s v="MARSHALL COUNTY CENTRAL HIGH"/>
    <x v="0"/>
    <s v="OUT STATE"/>
    <s v="NO"/>
    <s v="07-12"/>
    <n v="199"/>
    <n v="93"/>
    <n v="178"/>
    <n v="79"/>
    <n v="177"/>
    <n v="70"/>
    <n v="189"/>
    <n v="83"/>
    <n v="178"/>
    <n v="76"/>
    <n v="46.733699999999999"/>
    <n v="44.381999999999998"/>
    <n v="39.548000000000002"/>
    <n v="43.915300000000002"/>
    <n v="42.696599999999997"/>
    <n v="5.62"/>
  </r>
  <r>
    <s v="0771-01-003"/>
    <s v="CHOKIO-ALBERTA"/>
    <s v="CHOKIO-ALBERTA ELEMENTARY"/>
    <x v="3"/>
    <s v="OUT STATE"/>
    <s v="NO"/>
    <s v="PK-06"/>
    <n v="77"/>
    <n v="36"/>
    <n v="86"/>
    <n v="30"/>
    <n v="91"/>
    <n v="35"/>
    <n v="85"/>
    <n v="29"/>
    <n v="76"/>
    <n v="25"/>
    <n v="46.7532"/>
    <n v="34.883699999999997"/>
    <n v="38.461500000000001"/>
    <n v="34.117600000000003"/>
    <n v="32.8947"/>
    <n v="1.32"/>
  </r>
  <r>
    <s v="0242-01-002"/>
    <s v="ALDEN-CONGER"/>
    <s v="ALDEN-CONGER ELEMENTARY"/>
    <x v="3"/>
    <s v="OUT STATE"/>
    <s v="NO"/>
    <s v="PK-06"/>
    <n v="267"/>
    <n v="114"/>
    <n v="273"/>
    <n v="114"/>
    <n v="266"/>
    <n v="100"/>
    <n v="254"/>
    <n v="91"/>
    <n v="263"/>
    <n v="91"/>
    <n v="42.696599999999997"/>
    <n v="41.758200000000002"/>
    <n v="37.594000000000001"/>
    <n v="35.826799999999999"/>
    <n v="34.6008"/>
    <n v="5.58"/>
  </r>
  <r>
    <s v="0885-01-060"/>
    <s v="ST MICHAEL-ALBERTVILLE"/>
    <s v="BIG WOODS ELEMENTARY"/>
    <x v="3"/>
    <s v="OUT STATE"/>
    <s v="NO"/>
    <s v="01-04"/>
    <n v="626"/>
    <n v="72"/>
    <n v="648"/>
    <n v="57"/>
    <n v="648"/>
    <n v="64"/>
    <n v="652"/>
    <n v="54"/>
    <n v="638"/>
    <n v="45"/>
    <n v="11.5016"/>
    <n v="8.7963000000000005"/>
    <n v="9.8765000000000001"/>
    <n v="8.2821999999999996"/>
    <n v="7.0533000000000001"/>
    <n v="11.91"/>
  </r>
  <r>
    <s v="4218-07-010"/>
    <s v="VENTURE ACADEMY"/>
    <s v="VENTURE ACADEMY"/>
    <x v="4"/>
    <s v="CORE CITIES"/>
    <s v="yes"/>
    <s v="06-08"/>
    <n v="0"/>
    <n v="0"/>
    <n v="118"/>
    <n v="113"/>
    <n v="185"/>
    <n v="167"/>
    <n v="185"/>
    <n v="170"/>
    <n v="257"/>
    <n v="233"/>
    <m/>
    <n v="95.762699999999995"/>
    <n v="90.270300000000006"/>
    <n v="91.891900000000007"/>
    <n v="90.661500000000004"/>
    <n v="92.61"/>
  </r>
  <r>
    <s v="0047-01-009"/>
    <s v="SAUK RAPIDS-RICE"/>
    <s v="SAUK RAPIDS-RICE MIDDLE"/>
    <x v="4"/>
    <s v="OUT STATE"/>
    <s v="NO"/>
    <s v="06-08"/>
    <n v="908"/>
    <n v="295"/>
    <n v="965"/>
    <n v="312"/>
    <n v="991"/>
    <n v="330"/>
    <n v="1004"/>
    <n v="349"/>
    <n v="1014"/>
    <n v="340"/>
    <n v="32.488999999999997"/>
    <n v="32.331600000000002"/>
    <n v="33.299700000000001"/>
    <n v="34.761000000000003"/>
    <n v="33.5306"/>
    <n v="13.41"/>
  </r>
  <r>
    <s v="0492-01-280"/>
    <s v="AUSTIN"/>
    <s v="I.J. HOLTON INTERMEDIATE"/>
    <x v="3"/>
    <s v="OUT STATE"/>
    <s v="NO"/>
    <s v="05-06"/>
    <n v="0"/>
    <n v="0"/>
    <n v="719"/>
    <n v="440"/>
    <n v="701"/>
    <n v="419"/>
    <n v="693"/>
    <n v="415"/>
    <n v="711"/>
    <n v="417"/>
    <m/>
    <n v="61.196100000000001"/>
    <n v="59.771799999999999"/>
    <n v="59.884599999999999"/>
    <n v="58.649799999999999"/>
    <n v="47.12"/>
  </r>
  <r>
    <s v="0877-01-010"/>
    <s v="BUFFALO-HANOVER-MONTROSE"/>
    <s v="PARKSIDE ELEMENTARY"/>
    <x v="3"/>
    <s v="OUT STATE"/>
    <s v="NO"/>
    <s v="KG-05"/>
    <n v="417"/>
    <n v="156"/>
    <n v="487"/>
    <n v="183"/>
    <n v="455"/>
    <n v="169"/>
    <n v="438"/>
    <n v="159"/>
    <n v="405"/>
    <n v="142"/>
    <n v="37.4101"/>
    <n v="37.576999999999998"/>
    <n v="37.142899999999997"/>
    <n v="36.301400000000001"/>
    <n v="35.061700000000002"/>
    <n v="15.56"/>
  </r>
  <r>
    <s v="0544-01-140"/>
    <s v="FERGUS FALLS"/>
    <s v="CLEVELAND ELEMENTARY"/>
    <x v="3"/>
    <s v="OUT STATE"/>
    <s v="NO"/>
    <s v="03-05"/>
    <n v="439"/>
    <n v="183"/>
    <n v="452"/>
    <n v="175"/>
    <n v="481"/>
    <n v="190"/>
    <n v="530"/>
    <n v="207"/>
    <n v="574"/>
    <n v="217"/>
    <n v="41.685600000000001"/>
    <n v="38.716799999999999"/>
    <n v="39.500999999999998"/>
    <n v="39.056600000000003"/>
    <n v="37.804900000000004"/>
    <n v="11.5"/>
  </r>
  <r>
    <s v="2895-01-115"/>
    <s v="JACKSON COUNTY CENTRAL"/>
    <s v="JACKSON COUNTY CENTRAL MIDDLE"/>
    <x v="4"/>
    <s v="OUT STATE"/>
    <s v="NO"/>
    <s v="06-08"/>
    <n v="280"/>
    <n v="112"/>
    <n v="291"/>
    <n v="112"/>
    <n v="277"/>
    <n v="112"/>
    <n v="270"/>
    <n v="101"/>
    <n v="260"/>
    <n v="94"/>
    <n v="40"/>
    <n v="38.488"/>
    <n v="40.433199999999999"/>
    <n v="37.407400000000003"/>
    <n v="36.153799999999997"/>
    <n v="12.69"/>
  </r>
  <r>
    <s v="0882-01-050"/>
    <s v="MONTICELLO"/>
    <s v="LITTLE MOUNTAIN ELEMENTARY"/>
    <x v="3"/>
    <s v="OUT STATE"/>
    <s v="NO"/>
    <s v="KG-05"/>
    <n v="822"/>
    <n v="239"/>
    <n v="841"/>
    <n v="247"/>
    <n v="830"/>
    <n v="246"/>
    <n v="824"/>
    <n v="249"/>
    <n v="808"/>
    <n v="234"/>
    <n v="29.075399999999998"/>
    <n v="29.369800000000001"/>
    <n v="29.6386"/>
    <n v="30.218399999999999"/>
    <n v="28.9604"/>
    <n v="16.829999999999998"/>
  </r>
  <r>
    <s v="0877-01-065"/>
    <s v="BUFFALO-HANOVER-MONTROSE"/>
    <s v="NORTHWINDS ELEMENTARY"/>
    <x v="3"/>
    <s v="OUT STATE"/>
    <s v="NO"/>
    <s v="KG-05"/>
    <n v="593"/>
    <n v="168"/>
    <n v="560"/>
    <n v="131"/>
    <n v="573"/>
    <n v="147"/>
    <n v="543"/>
    <n v="122"/>
    <n v="514"/>
    <n v="109"/>
    <n v="28.330500000000001"/>
    <n v="23.392900000000001"/>
    <n v="25.654499999999999"/>
    <n v="22.4678"/>
    <n v="21.206199999999999"/>
    <n v="5.64"/>
  </r>
  <r>
    <s v="0621-01-067"/>
    <s v="MOUNDS VIEW"/>
    <s v="HIGHVIEW MIDDLE"/>
    <x v="4"/>
    <s v="SUBURBS"/>
    <s v="yes"/>
    <s v="06-08"/>
    <n v="762"/>
    <n v="314"/>
    <n v="749"/>
    <n v="328"/>
    <n v="760"/>
    <n v="318"/>
    <n v="769"/>
    <n v="331"/>
    <n v="809"/>
    <n v="338"/>
    <n v="41.207299999999996"/>
    <n v="43.791699999999999"/>
    <n v="41.842100000000002"/>
    <n v="43.042900000000003"/>
    <n v="41.78"/>
    <n v="43.02"/>
  </r>
  <r>
    <s v="0719-01-030"/>
    <s v="PRIOR LAKE-SAVAGE AREA"/>
    <s v="PRIOR LAKE HIGH"/>
    <x v="2"/>
    <s v="SUBURBS"/>
    <s v="yes"/>
    <s v="09-12"/>
    <n v="2339"/>
    <n v="336"/>
    <n v="2398"/>
    <n v="344"/>
    <n v="2457"/>
    <n v="259"/>
    <n v="2562"/>
    <n v="284"/>
    <n v="2566"/>
    <n v="252"/>
    <n v="14.3651"/>
    <n v="14.3453"/>
    <n v="10.5413"/>
    <n v="11.085100000000001"/>
    <n v="9.8207000000000004"/>
    <n v="15.04"/>
  </r>
  <r>
    <s v="0011-01-412"/>
    <s v="ANOKA-HENNEPIN"/>
    <s v="MISSISSIPPI ELEMENTARY"/>
    <x v="3"/>
    <s v="SUBURBS"/>
    <s v="yes"/>
    <s v="KG-05"/>
    <n v="474"/>
    <n v="237"/>
    <n v="474"/>
    <n v="254"/>
    <n v="438"/>
    <n v="214"/>
    <n v="441"/>
    <n v="224"/>
    <n v="422"/>
    <n v="209"/>
    <n v="50"/>
    <n v="53.586500000000001"/>
    <n v="48.858400000000003"/>
    <n v="50.793700000000001"/>
    <n v="49.5261"/>
    <n v="31.04"/>
  </r>
  <r>
    <s v="0484-01-030"/>
    <s v="PIERZ"/>
    <s v="HEALY SECONDARY"/>
    <x v="0"/>
    <s v="OUT STATE"/>
    <s v="NO"/>
    <s v="07-12"/>
    <n v="571"/>
    <n v="210"/>
    <n v="572"/>
    <n v="205"/>
    <n v="578"/>
    <n v="216"/>
    <n v="571"/>
    <n v="195"/>
    <n v="587"/>
    <n v="193"/>
    <n v="36.7776"/>
    <n v="35.839199999999998"/>
    <n v="37.370199999999997"/>
    <n v="34.150599999999997"/>
    <n v="32.878999999999998"/>
    <n v="2.9"/>
  </r>
  <r>
    <s v="0112-01-501"/>
    <s v="EASTERN CARVER COUNTY"/>
    <s v="LA ACADEMIA"/>
    <x v="3"/>
    <s v="SUBURBS"/>
    <s v="yes"/>
    <s v="KG-04"/>
    <n v="90"/>
    <n v="32"/>
    <n v="158"/>
    <n v="62"/>
    <n v="208"/>
    <n v="75"/>
    <n v="268"/>
    <n v="95"/>
    <n v="319"/>
    <n v="109"/>
    <n v="35.555599999999998"/>
    <n v="39.240499999999997"/>
    <n v="36.057699999999997"/>
    <n v="35.447800000000001"/>
    <n v="34.1693"/>
    <n v="45.14"/>
  </r>
  <r>
    <s v="0534-01-020"/>
    <s v="STEWARTVILLE"/>
    <s v="STEWARTVILLE MIDDLE"/>
    <x v="4"/>
    <s v="OUT STATE"/>
    <s v="NO"/>
    <s v="06-08"/>
    <n v="416"/>
    <n v="106"/>
    <n v="442"/>
    <n v="116"/>
    <n v="469"/>
    <n v="114"/>
    <n v="461"/>
    <n v="106"/>
    <n v="493"/>
    <n v="107"/>
    <n v="25.480799999999999"/>
    <n v="26.244299999999999"/>
    <n v="24.306999999999999"/>
    <n v="22.993500000000001"/>
    <n v="21.703900000000001"/>
    <n v="7.51"/>
  </r>
  <r>
    <s v="0578-01-020"/>
    <s v="PINE CITY"/>
    <s v="PINE CITY SECONDARY"/>
    <x v="0"/>
    <s v="OUT STATE"/>
    <s v="NO"/>
    <s v="07-12"/>
    <n v="736"/>
    <n v="311"/>
    <n v="741"/>
    <n v="279"/>
    <n v="763"/>
    <n v="297"/>
    <n v="766"/>
    <n v="276"/>
    <n v="783"/>
    <n v="272"/>
    <n v="42.255400000000002"/>
    <n v="37.651800000000001"/>
    <n v="38.9253"/>
    <n v="36.031300000000002"/>
    <n v="34.738199999999999"/>
    <n v="9.9600000000000009"/>
  </r>
  <r>
    <s v="0709-01-500"/>
    <s v="DULUTH"/>
    <s v="LAKEWOOD ELEMENTARY"/>
    <x v="3"/>
    <s v="OUT STATE"/>
    <s v="NO"/>
    <s v="KG-05"/>
    <n v="254"/>
    <n v="90"/>
    <n v="249"/>
    <n v="97"/>
    <n v="242"/>
    <n v="83"/>
    <n v="236"/>
    <n v="80"/>
    <n v="227"/>
    <n v="74"/>
    <n v="35.433100000000003"/>
    <n v="38.955800000000004"/>
    <n v="34.297499999999999"/>
    <n v="33.898299999999999"/>
    <n v="32.5991"/>
    <n v="5.73"/>
  </r>
  <r>
    <s v="0535-01-146"/>
    <s v="ROCHESTER"/>
    <s v="PINEWOOD ELEMENTARY"/>
    <x v="3"/>
    <s v="OUT STATE"/>
    <s v="NO"/>
    <s v="PK-05"/>
    <n v="272"/>
    <n v="151"/>
    <n v="250"/>
    <n v="131"/>
    <n v="255"/>
    <n v="125"/>
    <n v="281"/>
    <n v="112"/>
    <n v="319"/>
    <n v="123"/>
    <n v="55.514699999999998"/>
    <n v="52.4"/>
    <n v="49.019599999999997"/>
    <n v="39.857700000000001"/>
    <n v="38.558"/>
    <n v="36.200000000000003"/>
  </r>
  <r>
    <s v="0112-01-513"/>
    <s v="EASTERN CARVER COUNTY"/>
    <s v="JONATHAN ELEMENTARY"/>
    <x v="3"/>
    <s v="SUBURBS"/>
    <s v="yes"/>
    <s v="KG-05"/>
    <n v="545"/>
    <n v="103"/>
    <n v="560"/>
    <n v="104"/>
    <n v="591"/>
    <n v="119"/>
    <n v="621"/>
    <n v="128"/>
    <n v="632"/>
    <n v="122"/>
    <n v="18.899100000000001"/>
    <n v="18.571400000000001"/>
    <n v="20.135400000000001"/>
    <n v="20.611899999999999"/>
    <n v="19.303799999999999"/>
    <n v="23.73"/>
  </r>
  <r>
    <s v="0704-01-002"/>
    <s v="PROCTOR"/>
    <s v="A.I. JEDLICKA MIDDLE"/>
    <x v="4"/>
    <s v="OUT STATE"/>
    <s v="NO"/>
    <s v="06-08"/>
    <n v="432"/>
    <n v="153"/>
    <n v="445"/>
    <n v="161"/>
    <n v="445"/>
    <n v="149"/>
    <n v="443"/>
    <n v="137"/>
    <n v="439"/>
    <n v="130"/>
    <n v="35.416699999999999"/>
    <n v="36.1798"/>
    <n v="33.4831"/>
    <n v="30.9255"/>
    <n v="29.6128"/>
    <n v="7.97"/>
  </r>
  <r>
    <s v="0624-01-828"/>
    <s v="WHITE BEAR LAKE"/>
    <s v="OTTER LAKE ELEMENTARY"/>
    <x v="3"/>
    <s v="SUBURBS"/>
    <s v="yes"/>
    <s v="KG-05"/>
    <n v="581"/>
    <n v="108"/>
    <n v="584"/>
    <n v="109"/>
    <n v="574"/>
    <n v="117"/>
    <n v="590"/>
    <n v="114"/>
    <n v="589"/>
    <n v="106"/>
    <n v="18.5886"/>
    <n v="18.664400000000001"/>
    <n v="20.383299999999998"/>
    <n v="19.321999999999999"/>
    <n v="17.996600000000001"/>
    <n v="22.24"/>
  </r>
  <r>
    <s v="0112-01-506"/>
    <s v="EASTERN CARVER COUNTY"/>
    <s v="CHANHASSEN ELEMENTARY"/>
    <x v="3"/>
    <s v="SUBURBS"/>
    <s v="yes"/>
    <s v="KG-05"/>
    <n v="453"/>
    <n v="76"/>
    <n v="464"/>
    <n v="94"/>
    <n v="527"/>
    <n v="127"/>
    <n v="500"/>
    <n v="103"/>
    <n v="519"/>
    <n v="100"/>
    <n v="16.777000000000001"/>
    <n v="20.258600000000001"/>
    <n v="24.098700000000001"/>
    <n v="20.6"/>
    <n v="19.267800000000001"/>
    <n v="25.63"/>
  </r>
  <r>
    <s v="2149-01-055"/>
    <s v="MINNEWASKA"/>
    <s v="MINNEWASKA AREA JUNIOR HIGH"/>
    <x v="1"/>
    <s v="OUT STATE"/>
    <s v="NO"/>
    <s v="07-08"/>
    <n v="162"/>
    <n v="69"/>
    <n v="156"/>
    <n v="57"/>
    <n v="158"/>
    <n v="53"/>
    <n v="186"/>
    <n v="62"/>
    <n v="200"/>
    <n v="64"/>
    <n v="42.592599999999997"/>
    <n v="36.538499999999999"/>
    <n v="33.5443"/>
    <n v="33.333300000000001"/>
    <n v="32"/>
    <n v="10.5"/>
  </r>
  <r>
    <s v="0318-01-125"/>
    <s v="GRAND RAPIDS"/>
    <s v="MURPHY ELEMENTARY"/>
    <x v="3"/>
    <s v="OUT STATE"/>
    <s v="NO"/>
    <s v="KG-04"/>
    <n v="390"/>
    <n v="203"/>
    <n v="370"/>
    <n v="185"/>
    <n v="375"/>
    <n v="184"/>
    <n v="371"/>
    <n v="175"/>
    <n v="360"/>
    <n v="165"/>
    <n v="52.051299999999998"/>
    <n v="50"/>
    <n v="49.066699999999997"/>
    <n v="47.169800000000002"/>
    <n v="45.833300000000001"/>
    <n v="12.78"/>
  </r>
  <r>
    <s v="0728-01-160"/>
    <s v="ELK RIVER"/>
    <s v="HASSAN ELEMENTARY"/>
    <x v="3"/>
    <s v="SUBURBS"/>
    <s v="yes"/>
    <s v="KG-05"/>
    <n v="756"/>
    <n v="112"/>
    <n v="777"/>
    <n v="129"/>
    <n v="767"/>
    <n v="133"/>
    <n v="734"/>
    <n v="120"/>
    <n v="713"/>
    <n v="107"/>
    <n v="14.8148"/>
    <n v="16.6023"/>
    <n v="17.340299999999999"/>
    <n v="16.348800000000001"/>
    <n v="15.007"/>
    <n v="17.53"/>
  </r>
  <r>
    <s v="0621-01-036"/>
    <s v="MOUNDS VIEW"/>
    <s v="VALENTINE HILLS ELEMENTARY"/>
    <x v="3"/>
    <s v="SUBURBS"/>
    <s v="yes"/>
    <s v="01-05"/>
    <n v="696"/>
    <n v="307"/>
    <n v="730"/>
    <n v="332"/>
    <n v="593"/>
    <n v="263"/>
    <n v="634"/>
    <n v="288"/>
    <n v="642"/>
    <n v="283"/>
    <n v="44.109200000000001"/>
    <n v="45.479500000000002"/>
    <n v="44.3508"/>
    <n v="45.425899999999999"/>
    <n v="44.081000000000003"/>
    <n v="42.06"/>
  </r>
  <r>
    <s v="0625-01-528"/>
    <s v="ST PAUL"/>
    <s v="LINWOOD MONROE ARTS PLUS UPPER"/>
    <x v="3"/>
    <s v="CORE CITIES"/>
    <s v="yes"/>
    <s v="04-08"/>
    <n v="436"/>
    <n v="305"/>
    <n v="570"/>
    <n v="406"/>
    <n v="522"/>
    <n v="347"/>
    <n v="528"/>
    <n v="346"/>
    <n v="550"/>
    <n v="353"/>
    <n v="69.954099999999997"/>
    <n v="71.228099999999998"/>
    <n v="66.475099999999998"/>
    <n v="65.530299999999997"/>
    <n v="64.181799999999996"/>
    <n v="67.27"/>
  </r>
  <r>
    <s v="0197-01-819"/>
    <s v="WEST ST PAUL-MENDOTA HTS-EAGAN"/>
    <s v="SOMERSET ELEMENTARY"/>
    <x v="3"/>
    <s v="SUBURBS"/>
    <s v="yes"/>
    <s v="KG-04"/>
    <n v="416"/>
    <n v="71"/>
    <n v="441"/>
    <n v="86"/>
    <n v="405"/>
    <n v="76"/>
    <n v="419"/>
    <n v="84"/>
    <n v="396"/>
    <n v="74"/>
    <n v="17.067299999999999"/>
    <n v="19.501100000000001"/>
    <n v="18.7654"/>
    <n v="20.047699999999999"/>
    <n v="18.686900000000001"/>
    <n v="23.48"/>
  </r>
  <r>
    <s v="0012-01-513"/>
    <s v="CENTENNIAL"/>
    <s v="RICE LAKE ELEMENTARY"/>
    <x v="3"/>
    <s v="SUBURBS"/>
    <s v="yes"/>
    <s v="KG-05"/>
    <n v="536"/>
    <n v="61"/>
    <n v="498"/>
    <n v="52"/>
    <n v="553"/>
    <n v="67"/>
    <n v="564"/>
    <n v="56"/>
    <n v="596"/>
    <n v="51"/>
    <n v="11.380599999999999"/>
    <n v="10.441800000000001"/>
    <n v="12.1157"/>
    <n v="9.9291"/>
    <n v="8.5570000000000004"/>
    <n v="10.91"/>
  </r>
  <r>
    <s v="0271-01-450"/>
    <s v="BLOOMINGTON"/>
    <s v="NORMANDALE HILLS ELEMENTARY"/>
    <x v="3"/>
    <s v="SUBURBS"/>
    <s v="yes"/>
    <s v="KG-05"/>
    <n v="537"/>
    <n v="200"/>
    <n v="506"/>
    <n v="196"/>
    <n v="493"/>
    <n v="213"/>
    <n v="505"/>
    <n v="205"/>
    <n v="487"/>
    <n v="191"/>
    <n v="37.243899999999996"/>
    <n v="38.735199999999999"/>
    <n v="43.204900000000002"/>
    <n v="40.594099999999997"/>
    <n v="39.219700000000003"/>
    <n v="43.74"/>
  </r>
  <r>
    <s v="0695-01-302"/>
    <s v="CHISHOLM"/>
    <s v="CHISHOLM SECONDARY"/>
    <x v="0"/>
    <s v="OUT STATE"/>
    <s v="NO"/>
    <s v="07-12"/>
    <n v="305"/>
    <n v="109"/>
    <n v="296"/>
    <n v="96"/>
    <n v="319"/>
    <n v="123"/>
    <n v="329"/>
    <n v="148"/>
    <n v="344"/>
    <n v="150"/>
    <n v="35.737699999999997"/>
    <n v="32.432400000000001"/>
    <n v="38.558"/>
    <n v="44.9848"/>
    <n v="43.604700000000001"/>
    <n v="10.17"/>
  </r>
  <r>
    <s v="0818-01-010"/>
    <s v="VERNDALE"/>
    <s v="VERNDALE ELEMENTARY"/>
    <x v="3"/>
    <s v="OUT STATE"/>
    <s v="NO"/>
    <s v="PK-06"/>
    <n v="262"/>
    <n v="159"/>
    <n v="258"/>
    <n v="164"/>
    <n v="276"/>
    <n v="182"/>
    <n v="289"/>
    <n v="166"/>
    <n v="289"/>
    <n v="162"/>
    <n v="60.686999999999998"/>
    <n v="63.565899999999999"/>
    <n v="65.941999999999993"/>
    <n v="57.439399999999999"/>
    <n v="56.055399999999999"/>
    <n v="8.4700000000000006"/>
  </r>
  <r>
    <s v="0108-01-030"/>
    <s v="CENTRAL"/>
    <s v="CENTRAL MIDDLE"/>
    <x v="4"/>
    <s v="SUBURBS"/>
    <s v="yes"/>
    <s v="06-08"/>
    <n v="206"/>
    <n v="50"/>
    <n v="216"/>
    <n v="45"/>
    <n v="212"/>
    <n v="39"/>
    <n v="215"/>
    <n v="45"/>
    <n v="220"/>
    <n v="43"/>
    <n v="24.271799999999999"/>
    <n v="20.833300000000001"/>
    <n v="18.3962"/>
    <n v="20.930199999999999"/>
    <n v="19.545500000000001"/>
    <n v="10"/>
  </r>
  <r>
    <s v="0012-01-166"/>
    <s v="CENTENNIAL"/>
    <s v="CENTENNIAL MIDDLE"/>
    <x v="4"/>
    <s v="SUBURBS"/>
    <s v="yes"/>
    <s v="06-08"/>
    <n v="1500"/>
    <n v="280"/>
    <n v="1474"/>
    <n v="319"/>
    <n v="1505"/>
    <n v="293"/>
    <n v="1554"/>
    <n v="279"/>
    <n v="1527"/>
    <n v="253"/>
    <n v="18.666699999999999"/>
    <n v="21.6418"/>
    <n v="19.468399999999999"/>
    <n v="17.953700000000001"/>
    <n v="16.5684"/>
    <n v="15.91"/>
  </r>
  <r>
    <s v="0002-01-002"/>
    <s v="HILL CITY"/>
    <s v="HILL CITY MIDDLE"/>
    <x v="4"/>
    <s v="OUT STATE"/>
    <s v="NO"/>
    <s v="05-08"/>
    <n v="0"/>
    <n v="0"/>
    <n v="73"/>
    <n v="49"/>
    <n v="84"/>
    <n v="53"/>
    <n v="98"/>
    <n v="66"/>
    <n v="94"/>
    <n v="62"/>
    <m/>
    <n v="67.1233"/>
    <n v="63.095199999999998"/>
    <n v="67.346900000000005"/>
    <n v="65.957400000000007"/>
    <n v="8.51"/>
  </r>
  <r>
    <s v="0492-01-040"/>
    <s v="AUSTIN"/>
    <s v="NEVELN ELEMENTARY"/>
    <x v="3"/>
    <s v="OUT STATE"/>
    <s v="NO"/>
    <s v="01-04"/>
    <n v="414"/>
    <n v="270"/>
    <n v="341"/>
    <n v="215"/>
    <n v="343"/>
    <n v="221"/>
    <n v="318"/>
    <n v="196"/>
    <n v="332"/>
    <n v="200"/>
    <n v="65.217399999999998"/>
    <n v="63.049900000000001"/>
    <n v="64.4315"/>
    <n v="61.635199999999998"/>
    <n v="60.241"/>
    <n v="45.48"/>
  </r>
  <r>
    <s v="0727-01-010"/>
    <s v="BIG LAKE"/>
    <s v="INDEPENDENCE ELEMENTARY"/>
    <x v="3"/>
    <s v="OUT STATE"/>
    <s v="NO"/>
    <s v="KG-05"/>
    <n v="850"/>
    <n v="255"/>
    <n v="859"/>
    <n v="245"/>
    <n v="847"/>
    <n v="228"/>
    <n v="829"/>
    <n v="225"/>
    <n v="738"/>
    <n v="190"/>
    <n v="30"/>
    <n v="28.5215"/>
    <n v="26.918500000000002"/>
    <n v="27.141100000000002"/>
    <n v="25.7453"/>
    <n v="12.74"/>
  </r>
  <r>
    <s v="0196-01-714"/>
    <s v="ROSEMOUNT-APPLE VALLEY-EAGAN"/>
    <s v="ECHO PARK ELEMENTARY"/>
    <x v="3"/>
    <s v="SUBURBS"/>
    <s v="yes"/>
    <s v="KG-05"/>
    <n v="683"/>
    <n v="326"/>
    <n v="655"/>
    <n v="327"/>
    <n v="697"/>
    <n v="374"/>
    <n v="682"/>
    <n v="389"/>
    <n v="656"/>
    <n v="365"/>
    <n v="47.730600000000003"/>
    <n v="49.923699999999997"/>
    <n v="53.658499999999997"/>
    <n v="57.0381"/>
    <n v="55.6402"/>
    <n v="60.58"/>
  </r>
  <r>
    <s v="0595-01-310"/>
    <s v="EAST GRAND FORKS"/>
    <s v="CENTRAL MIDDLE"/>
    <x v="4"/>
    <s v="OUT STATE"/>
    <s v="NO"/>
    <s v="06-08"/>
    <n v="387"/>
    <n v="126"/>
    <n v="388"/>
    <n v="121"/>
    <n v="409"/>
    <n v="132"/>
    <n v="421"/>
    <n v="142"/>
    <n v="399"/>
    <n v="129"/>
    <n v="32.558100000000003"/>
    <n v="31.185600000000001"/>
    <n v="32.273800000000001"/>
    <n v="33.729199999999999"/>
    <n v="32.330800000000004"/>
    <n v="24.31"/>
  </r>
  <r>
    <s v="0531-01-020"/>
    <s v="BYRON"/>
    <s v="BYRON SENIOR HIGH"/>
    <x v="2"/>
    <s v="OUT STATE"/>
    <s v="NO"/>
    <s v="09-12"/>
    <n v="524"/>
    <n v="55"/>
    <n v="513"/>
    <n v="63"/>
    <n v="535"/>
    <n v="80"/>
    <n v="569"/>
    <n v="80"/>
    <n v="553"/>
    <n v="70"/>
    <n v="10.4962"/>
    <n v="12.2807"/>
    <n v="14.9533"/>
    <n v="14.059799999999999"/>
    <n v="12.658200000000001"/>
    <n v="5.42"/>
  </r>
  <r>
    <s v="0911-01-202"/>
    <s v="CAMBRIDGE-ISANTI"/>
    <s v="ISANTI INTERMEDIATE"/>
    <x v="3"/>
    <s v="OUT STATE"/>
    <s v="NO"/>
    <s v="03-05"/>
    <n v="453"/>
    <n v="169"/>
    <n v="450"/>
    <n v="177"/>
    <n v="400"/>
    <n v="165"/>
    <n v="409"/>
    <n v="159"/>
    <n v="435"/>
    <n v="163"/>
    <n v="37.306800000000003"/>
    <n v="39.333300000000001"/>
    <n v="41.25"/>
    <n v="38.875300000000003"/>
    <n v="37.471299999999999"/>
    <n v="9.1999999999999993"/>
  </r>
  <r>
    <s v="0728-01-070"/>
    <s v="ELK RIVER"/>
    <s v="ROGERS ELEMENTARY"/>
    <x v="3"/>
    <s v="SUBURBS"/>
    <s v="yes"/>
    <s v="KG-05"/>
    <n v="659"/>
    <n v="87"/>
    <n v="712"/>
    <n v="90"/>
    <n v="720"/>
    <n v="82"/>
    <n v="729"/>
    <n v="69"/>
    <n v="795"/>
    <n v="64"/>
    <n v="13.2018"/>
    <n v="12.6404"/>
    <n v="11.3889"/>
    <n v="9.4649999999999999"/>
    <n v="8.0503"/>
    <n v="9.81"/>
  </r>
  <r>
    <s v="2888-01-001"/>
    <s v="CLINTON-GRACEVILLE-BEARDSLEY"/>
    <s v="CLINTON-GRACEVILLE-BEARDSLEY ELEMENTARYEMENTARY"/>
    <x v="3"/>
    <s v="OUT STATE"/>
    <s v="NO"/>
    <s v="PK-06"/>
    <n v="148"/>
    <n v="65"/>
    <n v="147"/>
    <n v="55"/>
    <n v="156"/>
    <n v="64"/>
    <n v="149"/>
    <n v="47"/>
    <n v="156"/>
    <n v="47"/>
    <n v="43.918900000000001"/>
    <n v="37.414999999999999"/>
    <n v="41.025599999999997"/>
    <n v="31.543600000000001"/>
    <n v="30.1282"/>
    <n v="4.1399999999999997"/>
  </r>
  <r>
    <s v="0720-01-860"/>
    <s v="SHAKOPEE"/>
    <s v="SWEENEY ELEMENTARY"/>
    <x v="3"/>
    <s v="SUBURBS"/>
    <s v="yes"/>
    <s v="KG-05"/>
    <n v="728"/>
    <n v="308"/>
    <n v="713"/>
    <n v="306"/>
    <n v="682"/>
    <n v="251"/>
    <n v="655"/>
    <n v="254"/>
    <n v="637"/>
    <n v="238"/>
    <n v="42.307699999999997"/>
    <n v="42.917299999999997"/>
    <n v="36.8035"/>
    <n v="38.778599999999997"/>
    <n v="37.3626"/>
    <n v="34.07"/>
  </r>
  <r>
    <s v="4073-07-010"/>
    <s v="ACADEMIA CESAR CHAVEZ CHARTER"/>
    <s v="ACADEMIA CESAR CHAVEZ CHARTER"/>
    <x v="3"/>
    <s v="CORE CITIES"/>
    <s v="yes"/>
    <s v="KG-06"/>
    <n v="376"/>
    <n v="372"/>
    <n v="389"/>
    <n v="377"/>
    <n v="353"/>
    <n v="337"/>
    <n v="392"/>
    <n v="378"/>
    <n v="421"/>
    <n v="400"/>
    <n v="98.936199999999999"/>
    <n v="96.915199999999999"/>
    <n v="95.467399999999998"/>
    <n v="96.428600000000003"/>
    <n v="95.011899999999997"/>
    <n v="93.03"/>
  </r>
  <r>
    <s v="0717-01-128"/>
    <s v="JORDAN"/>
    <s v="JORDAN MIDDLE"/>
    <x v="4"/>
    <s v="SUBURBS"/>
    <s v="yes"/>
    <s v="05-08"/>
    <n v="523"/>
    <n v="146"/>
    <n v="520"/>
    <n v="151"/>
    <n v="558"/>
    <n v="138"/>
    <n v="559"/>
    <n v="125"/>
    <n v="616"/>
    <n v="129"/>
    <n v="27.915900000000001"/>
    <n v="29.038499999999999"/>
    <n v="24.731200000000001"/>
    <n v="22.3614"/>
    <n v="20.941600000000001"/>
    <n v="18.670000000000002"/>
  </r>
  <r>
    <s v="2164-01-004"/>
    <s v="DILWORTH-GLYNDON-FELTON"/>
    <s v="DILWORTH-GLYNDON-FELTON SENIOR HIGH"/>
    <x v="2"/>
    <s v="OUT STATE"/>
    <s v="NO"/>
    <s v="09-12"/>
    <n v="356"/>
    <n v="73"/>
    <n v="368"/>
    <n v="72"/>
    <n v="383"/>
    <n v="68"/>
    <n v="384"/>
    <n v="84"/>
    <n v="396"/>
    <n v="81"/>
    <n v="20.505600000000001"/>
    <n v="19.565200000000001"/>
    <n v="17.7546"/>
    <n v="21.875"/>
    <n v="20.454499999999999"/>
    <n v="8.33"/>
  </r>
  <r>
    <s v="0253-01-001"/>
    <s v="GOODHUE"/>
    <s v="GOODHUE ELEMENTARY"/>
    <x v="3"/>
    <s v="OUT STATE"/>
    <s v="NO"/>
    <s v="PK-06"/>
    <n v="357"/>
    <n v="93"/>
    <n v="349"/>
    <n v="86"/>
    <n v="349"/>
    <n v="81"/>
    <n v="340"/>
    <n v="72"/>
    <n v="324"/>
    <n v="64"/>
    <n v="26.0504"/>
    <n v="24.6418"/>
    <n v="23.209199999999999"/>
    <n v="21.176500000000001"/>
    <n v="19.7531"/>
    <n v="10.61"/>
  </r>
  <r>
    <s v="0381-01-030"/>
    <s v="LAKE SUPERIOR"/>
    <s v="WILLIAM KELLEY ELEMENTARY"/>
    <x v="3"/>
    <s v="OUT STATE"/>
    <s v="NO"/>
    <s v="PK-06"/>
    <n v="155"/>
    <n v="58"/>
    <n v="183"/>
    <n v="79"/>
    <n v="168"/>
    <n v="63"/>
    <n v="176"/>
    <n v="54"/>
    <n v="188"/>
    <n v="55"/>
    <n v="37.419400000000003"/>
    <n v="43.169400000000003"/>
    <n v="37.5"/>
    <n v="30.681799999999999"/>
    <n v="29.255299999999998"/>
    <n v="5.53"/>
  </r>
  <r>
    <s v="2342-01-002"/>
    <s v="WEST CENTRAL AREA"/>
    <s v="WEST CENTRAL AREA S ELEMENTARY"/>
    <x v="3"/>
    <s v="OUT STATE"/>
    <s v="NO"/>
    <s v="PK-04"/>
    <n v="137"/>
    <n v="69"/>
    <n v="153"/>
    <n v="73"/>
    <n v="157"/>
    <n v="68"/>
    <n v="138"/>
    <n v="54"/>
    <n v="130"/>
    <n v="49"/>
    <n v="50.365000000000002"/>
    <n v="47.712400000000002"/>
    <n v="43.312100000000001"/>
    <n v="39.130400000000002"/>
    <n v="37.692300000000003"/>
    <n v="15.04"/>
  </r>
  <r>
    <s v="2902-01-200"/>
    <s v="RTR"/>
    <s v="RTR MIDDLE"/>
    <x v="4"/>
    <s v="OUT STATE"/>
    <s v="NO"/>
    <s v="06-08"/>
    <n v="108"/>
    <n v="41"/>
    <n v="115"/>
    <n v="43"/>
    <n v="116"/>
    <n v="35"/>
    <n v="133"/>
    <n v="38"/>
    <n v="129"/>
    <n v="35"/>
    <n v="37.963000000000001"/>
    <n v="37.391300000000001"/>
    <n v="30.1724"/>
    <n v="28.571400000000001"/>
    <n v="27.131799999999998"/>
    <n v="6.98"/>
  </r>
  <r>
    <s v="0625-01-433"/>
    <s v="ST PAUL"/>
    <s v="DAYTONS BLUFF ELEMENTARY"/>
    <x v="3"/>
    <s v="CORE CITIES"/>
    <s v="yes"/>
    <s v="KG-05"/>
    <n v="450"/>
    <n v="428"/>
    <n v="417"/>
    <n v="389"/>
    <n v="374"/>
    <n v="349"/>
    <n v="347"/>
    <n v="326"/>
    <n v="307"/>
    <n v="284"/>
    <n v="95.111099999999993"/>
    <n v="93.285399999999996"/>
    <n v="93.3155"/>
    <n v="93.948099999999997"/>
    <n v="92.508099999999999"/>
    <n v="90.23"/>
  </r>
  <r>
    <s v="0255-01-020"/>
    <s v="PINE ISLAND"/>
    <s v="PINE ISLAND SECONDARY"/>
    <x v="2"/>
    <s v="OUT STATE"/>
    <s v="NO"/>
    <s v="09-12"/>
    <n v="331"/>
    <n v="48"/>
    <n v="339"/>
    <n v="51"/>
    <n v="361"/>
    <n v="48"/>
    <n v="380"/>
    <n v="44"/>
    <n v="365"/>
    <n v="37"/>
    <n v="14.5015"/>
    <n v="15.0442"/>
    <n v="13.2964"/>
    <n v="11.578900000000001"/>
    <n v="10.137"/>
    <n v="6.03"/>
  </r>
  <r>
    <s v="0625-01-494"/>
    <s v="ST PAUL"/>
    <s v="CAPITOL HILL MAGNET/RONDO"/>
    <x v="3"/>
    <s v="CORE CITIES"/>
    <s v="yes"/>
    <s v="01-08"/>
    <n v="1058"/>
    <n v="381"/>
    <n v="1278"/>
    <n v="580"/>
    <n v="1269"/>
    <n v="569"/>
    <n v="1271"/>
    <n v="600"/>
    <n v="1248"/>
    <n v="571"/>
    <n v="36.011299999999999"/>
    <n v="45.383400000000002"/>
    <n v="44.838500000000003"/>
    <n v="47.206899999999997"/>
    <n v="45.7532"/>
    <n v="61.62"/>
  </r>
  <r>
    <s v="2769-01-030"/>
    <s v="MORRIS AREA"/>
    <s v="MORRIS AREA ELEMENTARY"/>
    <x v="3"/>
    <s v="OUT STATE"/>
    <s v="NO"/>
    <s v="PK-06"/>
    <n v="0"/>
    <n v="0"/>
    <n v="546"/>
    <n v="181"/>
    <n v="534"/>
    <n v="165"/>
    <n v="536"/>
    <n v="158"/>
    <n v="571"/>
    <n v="160"/>
    <m/>
    <n v="33.150199999999998"/>
    <n v="30.898900000000001"/>
    <n v="29.477599999999999"/>
    <n v="28.021000000000001"/>
    <n v="17.96"/>
  </r>
  <r>
    <s v="2687-01-086"/>
    <s v="HOWARD LAKE-WAVERLY-WINSTED"/>
    <s v="HOWARD LAKE MIDDLE"/>
    <x v="4"/>
    <s v="OUT STATE"/>
    <s v="NO"/>
    <s v="05-08"/>
    <n v="304"/>
    <n v="128"/>
    <n v="302"/>
    <n v="110"/>
    <n v="305"/>
    <n v="89"/>
    <n v="332"/>
    <n v="98"/>
    <n v="335"/>
    <n v="94"/>
    <n v="42.1053"/>
    <n v="36.4238"/>
    <n v="29.180299999999999"/>
    <n v="29.5181"/>
    <n v="28.059699999999999"/>
    <n v="7.76"/>
  </r>
  <r>
    <s v="0253-01-002"/>
    <s v="GOODHUE"/>
    <s v="GOODHUE SECONDARY"/>
    <x v="0"/>
    <s v="OUT STATE"/>
    <s v="NO"/>
    <s v="07-12"/>
    <n v="298"/>
    <n v="50"/>
    <n v="306"/>
    <n v="54"/>
    <n v="297"/>
    <n v="63"/>
    <n v="293"/>
    <n v="49"/>
    <n v="308"/>
    <n v="47"/>
    <n v="16.778500000000001"/>
    <n v="17.647099999999998"/>
    <n v="21.2121"/>
    <n v="16.723500000000001"/>
    <n v="15.2597"/>
    <n v="7.79"/>
  </r>
  <r>
    <s v="0883-01-001"/>
    <s v="ROCKFORD"/>
    <s v="ROCKFORD SECONDARY"/>
    <x v="2"/>
    <s v="SUBURBS"/>
    <s v="yes"/>
    <s v="09-12"/>
    <n v="433"/>
    <n v="102"/>
    <n v="461"/>
    <n v="103"/>
    <n v="467"/>
    <n v="102"/>
    <n v="460"/>
    <n v="104"/>
    <n v="478"/>
    <n v="101"/>
    <n v="23.5566"/>
    <n v="22.342700000000001"/>
    <n v="21.8415"/>
    <n v="22.608699999999999"/>
    <n v="21.1297"/>
    <n v="12.34"/>
  </r>
  <r>
    <s v="2144-01-001"/>
    <s v="CHISAGO LAKES"/>
    <s v="CHISAGO LAKES ELEMENTARY"/>
    <x v="3"/>
    <s v="OUT STATE"/>
    <s v="NO"/>
    <s v="KG-02"/>
    <n v="487"/>
    <n v="108"/>
    <n v="472"/>
    <n v="133"/>
    <n v="473"/>
    <n v="124"/>
    <n v="485"/>
    <n v="116"/>
    <n v="495"/>
    <n v="111"/>
    <n v="22.176600000000001"/>
    <n v="28.178000000000001"/>
    <n v="26.215599999999998"/>
    <n v="23.9175"/>
    <n v="22.424199999999999"/>
    <n v="5.05"/>
  </r>
  <r>
    <s v="2137-01-015"/>
    <s v="KINGSLAND"/>
    <s v="KINGSLAND ELEMENTARY"/>
    <x v="3"/>
    <s v="OUT STATE"/>
    <s v="NO"/>
    <s v="PK-03"/>
    <n v="200"/>
    <n v="80"/>
    <n v="195"/>
    <n v="73"/>
    <n v="205"/>
    <n v="74"/>
    <n v="190"/>
    <n v="69"/>
    <n v="181"/>
    <n v="63"/>
    <n v="40"/>
    <n v="37.435899999999997"/>
    <n v="36.0976"/>
    <n v="36.315800000000003"/>
    <n v="34.806600000000003"/>
    <n v="6.19"/>
  </r>
  <r>
    <s v="0492-01-300"/>
    <s v="AUSTIN"/>
    <s v="ELLIS MIDDLE"/>
    <x v="4"/>
    <s v="OUT STATE"/>
    <s v="NO"/>
    <s v="06-08"/>
    <n v="1014"/>
    <n v="553"/>
    <n v="692"/>
    <n v="380"/>
    <n v="689"/>
    <n v="393"/>
    <n v="660"/>
    <n v="368"/>
    <n v="671"/>
    <n v="364"/>
    <n v="54.536499999999997"/>
    <n v="54.9133"/>
    <n v="57.039200000000001"/>
    <n v="55.757599999999996"/>
    <n v="54.247399999999999"/>
    <n v="42.03"/>
  </r>
  <r>
    <s v="0129-01-030"/>
    <s v="MONTEVIDEO"/>
    <s v="MONTEVIDEO MIDDLE"/>
    <x v="4"/>
    <s v="OUT STATE"/>
    <s v="NO"/>
    <s v="04-07"/>
    <n v="363"/>
    <n v="152"/>
    <n v="377"/>
    <n v="146"/>
    <n v="391"/>
    <n v="170"/>
    <n v="415"/>
    <n v="186"/>
    <n v="448"/>
    <n v="194"/>
    <n v="41.8733"/>
    <n v="38.726799999999997"/>
    <n v="43.478299999999997"/>
    <n v="44.819299999999998"/>
    <n v="43.303600000000003"/>
    <n v="20.54"/>
  </r>
  <r>
    <s v="0150-01-020"/>
    <s v="HAWLEY"/>
    <s v="HAWLEY SECONDARY"/>
    <x v="0"/>
    <s v="OUT STATE"/>
    <s v="NO"/>
    <s v="07-12"/>
    <n v="429"/>
    <n v="40"/>
    <n v="453"/>
    <n v="50"/>
    <n v="446"/>
    <n v="54"/>
    <n v="446"/>
    <n v="73"/>
    <n v="458"/>
    <n v="68"/>
    <n v="9.3239999999999998"/>
    <n v="11.0375"/>
    <n v="12.1076"/>
    <n v="16.367699999999999"/>
    <n v="14.847200000000001"/>
    <n v="5.0199999999999996"/>
  </r>
  <r>
    <s v="0700-01-010"/>
    <s v="HERMANTOWN"/>
    <s v="HERMANTOWN ELEMENTARY"/>
    <x v="3"/>
    <s v="OUT STATE"/>
    <s v="NO"/>
    <s v="KG-04"/>
    <n v="588"/>
    <n v="111"/>
    <n v="566"/>
    <n v="101"/>
    <n v="584"/>
    <n v="108"/>
    <n v="777"/>
    <n v="147"/>
    <n v="753"/>
    <n v="131"/>
    <n v="18.877600000000001"/>
    <n v="17.8445"/>
    <n v="18.493200000000002"/>
    <n v="18.918900000000001"/>
    <n v="17.397099999999998"/>
    <n v="9.3000000000000007"/>
  </r>
  <r>
    <s v="0282-01-050"/>
    <s v="ST ANTHONY-NEW BRIGHTON"/>
    <s v="ST ANTHONY MIDDLE"/>
    <x v="4"/>
    <s v="SUBURBS"/>
    <s v="yes"/>
    <s v="06-08"/>
    <n v="411"/>
    <n v="85"/>
    <n v="411"/>
    <n v="85"/>
    <n v="429"/>
    <n v="102"/>
    <n v="424"/>
    <n v="111"/>
    <n v="430"/>
    <n v="106"/>
    <n v="20.6813"/>
    <n v="20.6813"/>
    <n v="23.776199999999999"/>
    <n v="26.179200000000002"/>
    <n v="24.651199999999999"/>
    <n v="31.4"/>
  </r>
  <r>
    <s v="0561-01-020"/>
    <s v="GOODRIDGE"/>
    <s v="GOODRIDGE SECONDARY"/>
    <x v="0"/>
    <s v="OUT STATE"/>
    <s v="NO"/>
    <s v="07-12"/>
    <n v="65"/>
    <n v="26"/>
    <n v="68"/>
    <n v="28"/>
    <n v="79"/>
    <n v="30"/>
    <n v="79"/>
    <n v="33"/>
    <n v="82"/>
    <n v="33"/>
    <n v="40"/>
    <n v="41.176499999999997"/>
    <n v="37.974699999999999"/>
    <n v="41.772199999999998"/>
    <n v="40.243899999999996"/>
    <n v="13.41"/>
  </r>
  <r>
    <s v="0277-01-616"/>
    <s v="WESTONKA"/>
    <s v="HILLTOP PRIMARY"/>
    <x v="3"/>
    <s v="SUBURBS"/>
    <s v="yes"/>
    <s v="KG-04"/>
    <n v="436"/>
    <n v="92"/>
    <n v="397"/>
    <n v="69"/>
    <n v="403"/>
    <n v="61"/>
    <n v="392"/>
    <n v="50"/>
    <n v="392"/>
    <n v="44"/>
    <n v="21.100899999999999"/>
    <n v="17.380400000000002"/>
    <n v="15.1365"/>
    <n v="12.755100000000001"/>
    <n v="11.224500000000001"/>
    <n v="10.199999999999999"/>
  </r>
  <r>
    <s v="0832-01-040"/>
    <s v="MAHTOMEDI"/>
    <s v="MAHTOMEDI SENIOR HIGH"/>
    <x v="2"/>
    <s v="SUBURBS"/>
    <s v="yes"/>
    <s v="09-12"/>
    <n v="1181"/>
    <n v="94"/>
    <n v="1155"/>
    <n v="99"/>
    <n v="1145"/>
    <n v="82"/>
    <n v="1166"/>
    <n v="90"/>
    <n v="1164"/>
    <n v="72"/>
    <n v="7.9593999999999996"/>
    <n v="8.5714000000000006"/>
    <n v="7.1616"/>
    <n v="7.7187000000000001"/>
    <n v="6.1856"/>
    <n v="12.8"/>
  </r>
  <r>
    <s v="0032-01-010"/>
    <s v="BLACKDUCK"/>
    <s v="BLACKDUCK ELEMENTARY"/>
    <x v="3"/>
    <s v="OUT STATE"/>
    <s v="NO"/>
    <s v="PK-06"/>
    <n v="324"/>
    <n v="215"/>
    <n v="315"/>
    <n v="214"/>
    <n v="330"/>
    <n v="203"/>
    <n v="334"/>
    <n v="211"/>
    <n v="318"/>
    <n v="196"/>
    <n v="66.358000000000004"/>
    <n v="67.936499999999995"/>
    <n v="61.5152"/>
    <n v="63.173699999999997"/>
    <n v="61.635199999999998"/>
    <n v="20.399999999999999"/>
  </r>
  <r>
    <s v="0272-01-882"/>
    <s v="EDEN PRAIRIE"/>
    <s v="FOREST HILLS ELEMENTARY"/>
    <x v="3"/>
    <s v="SUBURBS"/>
    <s v="yes"/>
    <s v="KG-06"/>
    <n v="650"/>
    <n v="219"/>
    <n v="730"/>
    <n v="220"/>
    <n v="760"/>
    <n v="202"/>
    <n v="775"/>
    <n v="225"/>
    <n v="644"/>
    <n v="177"/>
    <n v="33.692300000000003"/>
    <n v="30.137"/>
    <n v="26.578900000000001"/>
    <n v="29.032299999999999"/>
    <n v="27.484500000000001"/>
    <n v="54.97"/>
  </r>
  <r>
    <s v="0276-01-602"/>
    <s v="MINNETONKA"/>
    <s v="DEEPHAVEN ELEMENTARY"/>
    <x v="3"/>
    <s v="SUBURBS"/>
    <s v="yes"/>
    <s v="KG-05"/>
    <n v="624"/>
    <n v="79"/>
    <n v="659"/>
    <n v="72"/>
    <n v="665"/>
    <n v="69"/>
    <n v="651"/>
    <n v="55"/>
    <n v="668"/>
    <n v="46"/>
    <n v="12.660299999999999"/>
    <n v="10.925599999999999"/>
    <n v="10.3759"/>
    <n v="8.4484999999999992"/>
    <n v="6.8861999999999997"/>
    <n v="11.83"/>
  </r>
  <r>
    <s v="0016-01-774"/>
    <s v="SPRING LAKE PARK"/>
    <s v="WOODCREST EL SPANISH IMMERSION"/>
    <x v="3"/>
    <s v="SUBURBS"/>
    <s v="yes"/>
    <s v="KG-05"/>
    <n v="447"/>
    <n v="286"/>
    <n v="397"/>
    <n v="89"/>
    <n v="495"/>
    <n v="124"/>
    <n v="544"/>
    <n v="154"/>
    <n v="587"/>
    <n v="157"/>
    <n v="63.982100000000003"/>
    <n v="22.418099999999999"/>
    <n v="25.0505"/>
    <n v="28.308800000000002"/>
    <n v="26.746200000000002"/>
    <n v="44.8"/>
  </r>
  <r>
    <s v="0544-01-380"/>
    <s v="FERGUS FALLS"/>
    <s v="KENNEDY MIDDLE"/>
    <x v="4"/>
    <s v="OUT STATE"/>
    <s v="NO"/>
    <s v="06-08"/>
    <n v="0"/>
    <n v="0"/>
    <n v="0"/>
    <n v="0"/>
    <n v="0"/>
    <n v="0"/>
    <n v="501"/>
    <n v="179"/>
    <n v="521"/>
    <n v="178"/>
    <m/>
    <m/>
    <m/>
    <n v="35.728499999999997"/>
    <n v="34.165100000000002"/>
    <n v="12.67"/>
  </r>
  <r>
    <s v="0719-01-010"/>
    <s v="PRIOR LAKE-SAVAGE AREA"/>
    <s v="WESTWOOD ELEMENTARY"/>
    <x v="3"/>
    <s v="SUBURBS"/>
    <s v="yes"/>
    <s v="KG-05"/>
    <n v="491"/>
    <n v="72"/>
    <n v="530"/>
    <n v="94"/>
    <n v="566"/>
    <n v="96"/>
    <n v="570"/>
    <n v="113"/>
    <n v="630"/>
    <n v="115"/>
    <n v="14.664"/>
    <n v="17.735800000000001"/>
    <n v="16.961099999999998"/>
    <n v="19.8246"/>
    <n v="18.254000000000001"/>
    <n v="24.44"/>
  </r>
  <r>
    <s v="0750-01-050"/>
    <s v="ROCORI"/>
    <s v="ROCORI SENIOR HIGH"/>
    <x v="2"/>
    <s v="OUT STATE"/>
    <s v="NO"/>
    <s v="09-12"/>
    <n v="735"/>
    <n v="123"/>
    <n v="746"/>
    <n v="148"/>
    <n v="750"/>
    <n v="142"/>
    <n v="781"/>
    <n v="163"/>
    <n v="793"/>
    <n v="153"/>
    <n v="16.7347"/>
    <n v="19.839099999999998"/>
    <n v="18.933299999999999"/>
    <n v="20.870699999999999"/>
    <n v="19.293800000000001"/>
    <n v="9.4600000000000009"/>
  </r>
  <r>
    <s v="0709-01-565"/>
    <s v="DULUTH"/>
    <s v="STOWE ELEMENTARY"/>
    <x v="3"/>
    <s v="OUT STATE"/>
    <s v="NO"/>
    <s v="KG-05"/>
    <n v="366"/>
    <n v="241"/>
    <n v="359"/>
    <n v="260"/>
    <n v="364"/>
    <n v="270"/>
    <n v="320"/>
    <n v="209"/>
    <n v="284"/>
    <n v="181"/>
    <n v="65.846999999999994"/>
    <n v="72.423400000000001"/>
    <n v="74.175799999999995"/>
    <n v="65.3125"/>
    <n v="63.732399999999998"/>
    <n v="20.07"/>
  </r>
  <r>
    <s v="0012-01-511"/>
    <s v="CENTENNIAL"/>
    <s v="CENTERVILLE ELEMENTARY"/>
    <x v="3"/>
    <s v="SUBURBS"/>
    <s v="yes"/>
    <s v="KG-05"/>
    <n v="589"/>
    <n v="59"/>
    <n v="576"/>
    <n v="52"/>
    <n v="542"/>
    <n v="58"/>
    <n v="502"/>
    <n v="55"/>
    <n v="512"/>
    <n v="48"/>
    <n v="10.016999999999999"/>
    <n v="9.0277999999999992"/>
    <n v="10.7011"/>
    <n v="10.956200000000001"/>
    <n v="9.375"/>
    <n v="14.06"/>
  </r>
  <r>
    <s v="0318-01-360"/>
    <s v="GRAND RAPIDS"/>
    <s v="GRAND RAPIDS SENIOR HIGH"/>
    <x v="2"/>
    <s v="OUT STATE"/>
    <s v="NO"/>
    <s v="09-12"/>
    <n v="1070"/>
    <n v="322"/>
    <n v="1088"/>
    <n v="328"/>
    <n v="1153"/>
    <n v="349"/>
    <n v="1160"/>
    <n v="341"/>
    <n v="1093"/>
    <n v="304"/>
    <n v="30.093499999999999"/>
    <n v="30.147099999999998"/>
    <n v="30.268899999999999"/>
    <n v="29.396599999999999"/>
    <n v="27.813400000000001"/>
    <n v="13.91"/>
  </r>
  <r>
    <s v="0441-01-030"/>
    <s v="MARSHALL COUNTY CENTRAL"/>
    <s v="VIKING ELEMENTARY"/>
    <x v="3"/>
    <s v="OUT STATE"/>
    <s v="NO"/>
    <s v="PK-02"/>
    <n v="86"/>
    <n v="29"/>
    <n v="85"/>
    <n v="27"/>
    <n v="94"/>
    <n v="29"/>
    <n v="88"/>
    <n v="37"/>
    <n v="89"/>
    <n v="36"/>
    <n v="33.7209"/>
    <n v="31.764700000000001"/>
    <n v="30.851099999999999"/>
    <n v="42.045499999999997"/>
    <n v="40.449399999999997"/>
    <n v="5.38"/>
  </r>
  <r>
    <s v="0138-01-045"/>
    <s v="NORTH BRANCH"/>
    <s v="SUNRISE RIVER ELEMENTARY"/>
    <x v="3"/>
    <s v="OUT STATE"/>
    <s v="NO"/>
    <s v="KG-04"/>
    <n v="1120"/>
    <n v="392"/>
    <n v="1093"/>
    <n v="395"/>
    <n v="1008"/>
    <n v="346"/>
    <n v="1034"/>
    <n v="348"/>
    <n v="1008"/>
    <n v="323"/>
    <n v="35"/>
    <n v="36.139099999999999"/>
    <n v="34.325400000000002"/>
    <n v="33.655700000000003"/>
    <n v="32.043700000000001"/>
    <n v="9.42"/>
  </r>
  <r>
    <s v="0051-01-030"/>
    <s v="FOLEY"/>
    <s v="FOLEY INTERMEDIATE ELEMENTARY"/>
    <x v="3"/>
    <s v="OUT STATE"/>
    <s v="NO"/>
    <s v="04-08"/>
    <n v="708"/>
    <n v="253"/>
    <n v="723"/>
    <n v="244"/>
    <n v="735"/>
    <n v="243"/>
    <n v="719"/>
    <n v="213"/>
    <n v="764"/>
    <n v="214"/>
    <n v="35.734499999999997"/>
    <n v="33.7483"/>
    <n v="33.061199999999999"/>
    <n v="29.624500000000001"/>
    <n v="28.0105"/>
    <n v="2.62"/>
  </r>
  <r>
    <s v="0031-01-030"/>
    <s v="BEMIDJI"/>
    <s v="PAUL BUNYAN CENTER"/>
    <x v="3"/>
    <s v="OUT STATE"/>
    <s v="NO"/>
    <s v="KG-KG"/>
    <n v="135"/>
    <n v="59"/>
    <n v="216"/>
    <n v="102"/>
    <n v="203"/>
    <n v="90"/>
    <n v="191"/>
    <n v="82"/>
    <n v="213"/>
    <n v="88"/>
    <n v="43.703699999999998"/>
    <n v="47.222200000000001"/>
    <n v="44.335000000000001"/>
    <n v="42.931899999999999"/>
    <n v="41.314599999999999"/>
    <n v="18.309999999999999"/>
  </r>
  <r>
    <s v="0535-01-315"/>
    <s v="ROCHESTER"/>
    <s v="MAYO SENIOR HIGH"/>
    <x v="2"/>
    <s v="OUT STATE"/>
    <s v="NO"/>
    <s v="09-12"/>
    <n v="1610"/>
    <n v="462"/>
    <n v="1598"/>
    <n v="461"/>
    <n v="1620"/>
    <n v="506"/>
    <n v="1583"/>
    <n v="481"/>
    <n v="1620"/>
    <n v="466"/>
    <n v="28.695699999999999"/>
    <n v="28.848600000000001"/>
    <n v="31.2346"/>
    <n v="30.385300000000001"/>
    <n v="28.7654"/>
    <n v="32.65"/>
  </r>
  <r>
    <s v="0414-01-001"/>
    <s v="MINNEOTA"/>
    <s v="MINNEOTA ELEMENTARY"/>
    <x v="3"/>
    <s v="OUT STATE"/>
    <s v="NO"/>
    <s v="PK-06"/>
    <n v="199"/>
    <n v="95"/>
    <n v="214"/>
    <n v="98"/>
    <n v="231"/>
    <n v="104"/>
    <n v="229"/>
    <n v="96"/>
    <n v="216"/>
    <n v="87"/>
    <n v="47.738700000000001"/>
    <n v="45.794400000000003"/>
    <n v="45.021599999999999"/>
    <n v="41.921399999999998"/>
    <n v="40.277799999999999"/>
    <n v="15.91"/>
  </r>
  <r>
    <s v="0011-01-001"/>
    <s v="ANOKA-HENNEPIN"/>
    <s v="ANOKA HIGH"/>
    <x v="2"/>
    <s v="SUBURBS"/>
    <s v="yes"/>
    <s v="09-12"/>
    <n v="2260"/>
    <n v="657"/>
    <n v="2276"/>
    <n v="630"/>
    <n v="2294"/>
    <n v="629"/>
    <n v="2359"/>
    <n v="673"/>
    <n v="2325"/>
    <n v="625"/>
    <n v="29.070799999999998"/>
    <n v="27.680099999999999"/>
    <n v="27.4194"/>
    <n v="28.529"/>
    <n v="26.881699999999999"/>
    <n v="17.63"/>
  </r>
  <r>
    <s v="2899-01-010"/>
    <s v="PLAINVIEW-ELGIN-MILLVILLE"/>
    <s v="PLAINVIEW-ELGIN-MILLVILLE PK-3"/>
    <x v="3"/>
    <s v="OUT STATE"/>
    <s v="NO"/>
    <s v="PK-03"/>
    <n v="452"/>
    <n v="177"/>
    <n v="482"/>
    <n v="184"/>
    <n v="439"/>
    <n v="159"/>
    <n v="434"/>
    <n v="149"/>
    <n v="462"/>
    <n v="151"/>
    <n v="39.159300000000002"/>
    <n v="38.174300000000002"/>
    <n v="36.218699999999998"/>
    <n v="34.331800000000001"/>
    <n v="32.683999999999997"/>
    <n v="9.94"/>
  </r>
  <r>
    <s v="0748-01-040"/>
    <s v="SARTELL-ST STEPHEN"/>
    <s v="PINE MEADOW ELEMENTARY"/>
    <x v="3"/>
    <s v="OUT STATE"/>
    <s v="NO"/>
    <s v="KG-04"/>
    <n v="704"/>
    <n v="148"/>
    <n v="695"/>
    <n v="137"/>
    <n v="712"/>
    <n v="138"/>
    <n v="672"/>
    <n v="138"/>
    <n v="646"/>
    <n v="122"/>
    <n v="21.0227"/>
    <n v="19.712199999999999"/>
    <n v="19.382000000000001"/>
    <n v="20.535699999999999"/>
    <n v="18.885400000000001"/>
    <n v="8.98"/>
  </r>
  <r>
    <s v="0709-01-475"/>
    <s v="DULUTH"/>
    <s v="HOMECROFT ELEMENTARY"/>
    <x v="3"/>
    <s v="OUT STATE"/>
    <s v="NO"/>
    <s v="KG-05"/>
    <n v="374"/>
    <n v="86"/>
    <n v="406"/>
    <n v="99"/>
    <n v="404"/>
    <n v="95"/>
    <n v="426"/>
    <n v="109"/>
    <n v="376"/>
    <n v="90"/>
    <n v="22.994700000000002"/>
    <n v="24.3842"/>
    <n v="23.514900000000001"/>
    <n v="25.5869"/>
    <n v="23.936199999999999"/>
    <n v="6.38"/>
  </r>
  <r>
    <s v="0378-01-020"/>
    <s v="DAWSON-BOYD"/>
    <s v="DAWSON-BOYD SECONDARY"/>
    <x v="0"/>
    <s v="OUT STATE"/>
    <s v="NO"/>
    <s v="07-12"/>
    <n v="236"/>
    <n v="75"/>
    <n v="245"/>
    <n v="91"/>
    <n v="254"/>
    <n v="110"/>
    <n v="258"/>
    <n v="98"/>
    <n v="245"/>
    <n v="89"/>
    <n v="31.779699999999998"/>
    <n v="37.142899999999997"/>
    <n v="43.307099999999998"/>
    <n v="37.984499999999997"/>
    <n v="36.326500000000003"/>
    <n v="12.24"/>
  </r>
  <r>
    <s v="0777-01-103"/>
    <s v="BENSON"/>
    <s v="NORTHSIDE ELEMENTARY"/>
    <x v="3"/>
    <s v="OUT STATE"/>
    <s v="NO"/>
    <s v="PK-06"/>
    <n v="437"/>
    <n v="168"/>
    <n v="442"/>
    <n v="162"/>
    <n v="437"/>
    <n v="178"/>
    <n v="421"/>
    <n v="200"/>
    <n v="421"/>
    <n v="193"/>
    <n v="38.443899999999999"/>
    <n v="36.651600000000002"/>
    <n v="40.732300000000002"/>
    <n v="47.505899999999997"/>
    <n v="45.843200000000003"/>
    <n v="14.1"/>
  </r>
  <r>
    <s v="0466-01-004"/>
    <s v="DASSEL-COKATO"/>
    <s v="DASSEL-COKATO MIDDLE"/>
    <x v="4"/>
    <s v="OUT STATE"/>
    <s v="NO"/>
    <s v="05-08"/>
    <n v="683"/>
    <n v="230"/>
    <n v="687"/>
    <n v="220"/>
    <n v="676"/>
    <n v="199"/>
    <n v="675"/>
    <n v="210"/>
    <n v="686"/>
    <n v="202"/>
    <n v="33.674999999999997"/>
    <n v="32.023299999999999"/>
    <n v="29.437899999999999"/>
    <n v="31.1111"/>
    <n v="29.446100000000001"/>
    <n v="7"/>
  </r>
  <r>
    <s v="0022-01-004"/>
    <s v="DETROIT LAKES"/>
    <s v="DETROIT LAKES MIDDLE"/>
    <x v="4"/>
    <s v="OUT STATE"/>
    <s v="NO"/>
    <s v="05-08"/>
    <n v="743"/>
    <n v="301"/>
    <n v="773"/>
    <n v="318"/>
    <n v="797"/>
    <n v="331"/>
    <n v="802"/>
    <n v="321"/>
    <n v="816"/>
    <n v="313"/>
    <n v="40.511400000000002"/>
    <n v="41.138399999999997"/>
    <n v="41.530700000000003"/>
    <n v="40.024900000000002"/>
    <n v="38.357799999999997"/>
    <n v="26.59"/>
  </r>
  <r>
    <s v="2164-01-001"/>
    <s v="DILWORTH-GLYNDON-FELTON"/>
    <s v="DILWORTH ELEMENTARY"/>
    <x v="3"/>
    <s v="OUT STATE"/>
    <s v="NO"/>
    <s v="PK-04"/>
    <n v="413"/>
    <n v="122"/>
    <n v="438"/>
    <n v="140"/>
    <n v="473"/>
    <n v="156"/>
    <n v="497"/>
    <n v="175"/>
    <n v="480"/>
    <n v="161"/>
    <n v="29.54"/>
    <n v="31.9635"/>
    <n v="32.981000000000002"/>
    <n v="35.211300000000001"/>
    <n v="33.541699999999999"/>
    <n v="12.52"/>
  </r>
  <r>
    <s v="0728-01-410"/>
    <s v="ELK RIVER"/>
    <s v="SALK MIDDLE"/>
    <x v="4"/>
    <s v="OUT STATE"/>
    <s v="NO"/>
    <s v="06-08"/>
    <n v="715"/>
    <n v="128"/>
    <n v="761"/>
    <n v="152"/>
    <n v="851"/>
    <n v="146"/>
    <n v="750"/>
    <n v="121"/>
    <n v="733"/>
    <n v="106"/>
    <n v="17.902100000000001"/>
    <n v="19.973700000000001"/>
    <n v="17.156300000000002"/>
    <n v="16.133299999999998"/>
    <n v="14.4611"/>
    <n v="14.73"/>
  </r>
  <r>
    <s v="0761-01-902"/>
    <s v="OWATONNA"/>
    <s v="MCKINLEY ELEMENTARY"/>
    <x v="3"/>
    <s v="OUT STATE"/>
    <s v="NO"/>
    <s v="KG-05"/>
    <n v="508"/>
    <n v="279"/>
    <n v="511"/>
    <n v="274"/>
    <n v="547"/>
    <n v="292"/>
    <n v="594"/>
    <n v="311"/>
    <n v="596"/>
    <n v="302"/>
    <n v="54.921300000000002"/>
    <n v="53.620399999999997"/>
    <n v="53.382100000000001"/>
    <n v="52.356900000000003"/>
    <n v="50.671100000000003"/>
    <n v="33.72"/>
  </r>
  <r>
    <s v="0832-01-020"/>
    <s v="MAHTOMEDI"/>
    <s v="WILDWOOD ELEMENTARY"/>
    <x v="3"/>
    <s v="SUBURBS"/>
    <s v="yes"/>
    <s v="KG-02"/>
    <n v="577"/>
    <n v="64"/>
    <n v="607"/>
    <n v="69"/>
    <n v="612"/>
    <n v="70"/>
    <n v="579"/>
    <n v="62"/>
    <n v="521"/>
    <n v="47"/>
    <n v="11.091900000000001"/>
    <n v="11.3674"/>
    <n v="11.437900000000001"/>
    <n v="10.7081"/>
    <n v="9.0211000000000006"/>
    <n v="15.55"/>
  </r>
  <r>
    <s v="0271-01-455"/>
    <s v="BLOOMINGTON"/>
    <s v="RIDGEVIEW ELEMENTARY"/>
    <x v="3"/>
    <s v="SUBURBS"/>
    <s v="yes"/>
    <s v="KG-05"/>
    <n v="379"/>
    <n v="78"/>
    <n v="382"/>
    <n v="70"/>
    <n v="392"/>
    <n v="86"/>
    <n v="392"/>
    <n v="82"/>
    <n v="390"/>
    <n v="75"/>
    <n v="20.580500000000001"/>
    <n v="18.3246"/>
    <n v="21.938800000000001"/>
    <n v="20.918399999999998"/>
    <n v="19.230799999999999"/>
    <n v="27.69"/>
  </r>
  <r>
    <s v="2859-01-030"/>
    <s v="GLENCOE-SILVER LAKE"/>
    <s v="LAKESIDE ELEMENTARY"/>
    <x v="3"/>
    <s v="OUT STATE"/>
    <s v="NO"/>
    <s v="03-06"/>
    <n v="482"/>
    <n v="195"/>
    <n v="495"/>
    <n v="223"/>
    <n v="472"/>
    <n v="199"/>
    <n v="491"/>
    <n v="210"/>
    <n v="482"/>
    <n v="198"/>
    <n v="40.456400000000002"/>
    <n v="45.0505"/>
    <n v="42.161000000000001"/>
    <n v="42.7699"/>
    <n v="41.078800000000001"/>
    <n v="26.35"/>
  </r>
  <r>
    <s v="0097-01-010"/>
    <s v="MOOSE LAKE"/>
    <s v="MOOSE LAKE SECONDARY"/>
    <x v="0"/>
    <s v="OUT STATE"/>
    <s v="NO"/>
    <s v="07-12"/>
    <n v="321"/>
    <n v="95"/>
    <n v="315"/>
    <n v="109"/>
    <n v="317"/>
    <n v="98"/>
    <n v="306"/>
    <n v="102"/>
    <n v="294"/>
    <n v="93"/>
    <n v="29.594999999999999"/>
    <n v="34.603200000000001"/>
    <n v="30.9148"/>
    <n v="33.333300000000001"/>
    <n v="31.6327"/>
    <n v="7.48"/>
  </r>
  <r>
    <s v="0277-01-063"/>
    <s v="WESTONKA"/>
    <s v="GRANDVIEW MIDDLE"/>
    <x v="4"/>
    <s v="SUBURBS"/>
    <s v="yes"/>
    <s v="05-07"/>
    <n v="490"/>
    <n v="139"/>
    <n v="528"/>
    <n v="105"/>
    <n v="558"/>
    <n v="127"/>
    <n v="590"/>
    <n v="111"/>
    <n v="608"/>
    <n v="104"/>
    <n v="28.3673"/>
    <n v="19.886399999999998"/>
    <n v="22.759899999999998"/>
    <n v="18.813600000000001"/>
    <n v="17.1053"/>
    <n v="11.18"/>
  </r>
  <r>
    <s v="0719-01-021"/>
    <s v="PRIOR LAKE-SAVAGE AREA"/>
    <s v="TWIN OAKS MIDDLE"/>
    <x v="4"/>
    <s v="SUBURBS"/>
    <s v="yes"/>
    <s v="06-08"/>
    <n v="812"/>
    <n v="131"/>
    <n v="825"/>
    <n v="131"/>
    <n v="861"/>
    <n v="123"/>
    <n v="883"/>
    <n v="119"/>
    <n v="952"/>
    <n v="112"/>
    <n v="16.132999999999999"/>
    <n v="15.8788"/>
    <n v="14.2857"/>
    <n v="13.476800000000001"/>
    <n v="11.764699999999999"/>
    <n v="14.08"/>
  </r>
  <r>
    <s v="0625-01-488"/>
    <s v="ST PAUL"/>
    <s v="THE HEIGHTS COMMUNITY"/>
    <x v="3"/>
    <s v="CORE CITIES"/>
    <s v="yes"/>
    <s v="KG-05"/>
    <n v="507"/>
    <n v="428"/>
    <n v="559"/>
    <n v="479"/>
    <n v="556"/>
    <n v="470"/>
    <n v="535"/>
    <n v="414"/>
    <n v="522"/>
    <n v="395"/>
    <n v="84.418099999999995"/>
    <n v="85.688699999999997"/>
    <n v="84.532399999999996"/>
    <n v="77.383200000000002"/>
    <n v="75.670500000000004"/>
    <n v="87.55"/>
  </r>
  <r>
    <s v="0881-01-010"/>
    <s v="MAPLE LAKE"/>
    <s v="MAPLE LAKE ELEMENTARY"/>
    <x v="3"/>
    <s v="OUT STATE"/>
    <s v="NO"/>
    <s v="PK-06"/>
    <n v="433"/>
    <n v="117"/>
    <n v="427"/>
    <n v="116"/>
    <n v="408"/>
    <n v="107"/>
    <n v="432"/>
    <n v="119"/>
    <n v="391"/>
    <n v="101"/>
    <n v="27.020800000000001"/>
    <n v="27.1663"/>
    <n v="26.2255"/>
    <n v="27.546299999999999"/>
    <n v="25.831199999999999"/>
    <n v="4.2"/>
  </r>
  <r>
    <s v="0196-01-088"/>
    <s v="ROSEMOUNT-APPLE VALLEY-EAGAN"/>
    <s v="EASTVIEW SENIOR HIGH"/>
    <x v="2"/>
    <s v="SUBURBS"/>
    <s v="yes"/>
    <s v="09-12"/>
    <n v="2141"/>
    <n v="374"/>
    <n v="2119"/>
    <n v="405"/>
    <n v="2145"/>
    <n v="362"/>
    <n v="2223"/>
    <n v="415"/>
    <n v="2207"/>
    <n v="374"/>
    <n v="17.468499999999999"/>
    <n v="19.1128"/>
    <n v="16.8765"/>
    <n v="18.668500000000002"/>
    <n v="16.946100000000001"/>
    <n v="31.72"/>
  </r>
  <r>
    <s v="0001-03-375"/>
    <s v="MINNEAPOLIS"/>
    <s v="NORTH ACADEMY ARTS/COMMUNICATION"/>
    <x v="2"/>
    <s v="CORE CITIES"/>
    <s v="yes"/>
    <s v="09-12"/>
    <n v="64"/>
    <n v="59"/>
    <n v="154"/>
    <n v="136"/>
    <n v="258"/>
    <n v="231"/>
    <n v="289"/>
    <n v="251"/>
    <n v="390"/>
    <n v="332"/>
    <n v="92.1875"/>
    <n v="88.311700000000002"/>
    <n v="89.534899999999993"/>
    <n v="86.851200000000006"/>
    <n v="85.128200000000007"/>
    <n v="96.41"/>
  </r>
  <r>
    <s v="0623-01-070"/>
    <s v="ROSEVILLE"/>
    <s v="ROSEVILLE AREA MIDDLE"/>
    <x v="4"/>
    <s v="SUBURBS"/>
    <s v="yes"/>
    <s v="07-08"/>
    <n v="850"/>
    <n v="435"/>
    <n v="879"/>
    <n v="465"/>
    <n v="897"/>
    <n v="502"/>
    <n v="886"/>
    <n v="492"/>
    <n v="946"/>
    <n v="509"/>
    <n v="51.176499999999997"/>
    <n v="52.901000000000003"/>
    <n v="55.964300000000001"/>
    <n v="55.530500000000004"/>
    <n v="53.805500000000002"/>
    <n v="59.73"/>
  </r>
  <r>
    <s v="0487-01-010"/>
    <s v="UPSALA"/>
    <s v="UPSALA ELEMENTARY"/>
    <x v="3"/>
    <s v="OUT STATE"/>
    <s v="NO"/>
    <s v="PK-06"/>
    <n v="194"/>
    <n v="78"/>
    <n v="182"/>
    <n v="69"/>
    <n v="198"/>
    <n v="63"/>
    <n v="183"/>
    <n v="59"/>
    <n v="177"/>
    <n v="54"/>
    <n v="40.206200000000003"/>
    <n v="37.912100000000002"/>
    <n v="31.818200000000001"/>
    <n v="32.240400000000001"/>
    <n v="30.508500000000002"/>
    <n v="3.72"/>
  </r>
  <r>
    <s v="2170-01-040"/>
    <s v="STAPLES-MOTLEY"/>
    <s v="STAPLES-MOTLEY SENIOR HIGH"/>
    <x v="2"/>
    <s v="OUT STATE"/>
    <s v="NO"/>
    <s v="07-12"/>
    <n v="379"/>
    <n v="192"/>
    <n v="391"/>
    <n v="198"/>
    <n v="379"/>
    <n v="186"/>
    <n v="385"/>
    <n v="189"/>
    <n v="473"/>
    <n v="224"/>
    <n v="50.659599999999998"/>
    <n v="50.639400000000002"/>
    <n v="49.076500000000003"/>
    <n v="49.090899999999998"/>
    <n v="47.357300000000002"/>
    <n v="10.99"/>
  </r>
  <r>
    <s v="0362-01-030"/>
    <s v="LITTLEFORK-BIG FALLS"/>
    <s v="LITTLEFORK-BIG FALLS SECONDARY"/>
    <x v="0"/>
    <s v="OUT STATE"/>
    <s v="NO"/>
    <s v="07-12"/>
    <n v="156"/>
    <n v="56"/>
    <n v="170"/>
    <n v="75"/>
    <n v="183"/>
    <n v="87"/>
    <n v="172"/>
    <n v="72"/>
    <n v="162"/>
    <n v="65"/>
    <n v="35.897399999999998"/>
    <n v="44.117600000000003"/>
    <n v="47.540999999999997"/>
    <n v="41.860500000000002"/>
    <n v="40.1235"/>
    <n v="5.56"/>
  </r>
  <r>
    <s v="0712-01-001"/>
    <s v="MOUNTAIN IRON-BUHL"/>
    <s v="MERRITT ELEMENTARY"/>
    <x v="3"/>
    <s v="OUT STATE"/>
    <s v="NO"/>
    <s v="PK-06"/>
    <n v="264"/>
    <n v="131"/>
    <n v="260"/>
    <n v="121"/>
    <n v="263"/>
    <n v="138"/>
    <n v="275"/>
    <n v="138"/>
    <n v="289"/>
    <n v="140"/>
    <n v="49.621200000000002"/>
    <n v="46.538499999999999"/>
    <n v="52.471499999999999"/>
    <n v="50.181800000000003"/>
    <n v="48.442900000000002"/>
    <n v="17.57"/>
  </r>
  <r>
    <s v="0600-01-001"/>
    <s v="FISHER"/>
    <s v="FISHER ELEMENTARY"/>
    <x v="3"/>
    <s v="OUT STATE"/>
    <s v="NO"/>
    <s v="PK-06"/>
    <n v="135"/>
    <n v="62"/>
    <n v="135"/>
    <n v="54"/>
    <n v="134"/>
    <n v="60"/>
    <n v="137"/>
    <n v="68"/>
    <n v="142"/>
    <n v="68"/>
    <n v="45.925899999999999"/>
    <n v="40"/>
    <n v="44.7761"/>
    <n v="49.634999999999998"/>
    <n v="47.887300000000003"/>
    <n v="16.670000000000002"/>
  </r>
  <r>
    <s v="0622-01-028"/>
    <s v="NORTH ST PAUL-MAPLEWOOD OAKDALE"/>
    <s v="CASTLE ELEMENTARY"/>
    <x v="3"/>
    <s v="SUBURBS"/>
    <s v="yes"/>
    <s v="KG-05"/>
    <n v="468"/>
    <n v="255"/>
    <n v="447"/>
    <n v="247"/>
    <n v="466"/>
    <n v="271"/>
    <n v="461"/>
    <n v="290"/>
    <n v="435"/>
    <n v="266"/>
    <n v="54.487200000000001"/>
    <n v="55.257300000000001"/>
    <n v="58.154499999999999"/>
    <n v="62.906700000000001"/>
    <n v="61.1494"/>
    <n v="60.92"/>
  </r>
  <r>
    <s v="0858-01-003"/>
    <s v="ST CHARLES"/>
    <s v="ST CHARLES SECONDARY"/>
    <x v="0"/>
    <s v="OUT STATE"/>
    <s v="NO"/>
    <s v="07-12"/>
    <n v="441"/>
    <n v="112"/>
    <n v="438"/>
    <n v="108"/>
    <n v="439"/>
    <n v="117"/>
    <n v="457"/>
    <n v="121"/>
    <n v="437"/>
    <n v="108"/>
    <n v="25.396799999999999"/>
    <n v="24.657499999999999"/>
    <n v="26.651499999999999"/>
    <n v="26.477"/>
    <n v="24.713999999999999"/>
    <n v="16.7"/>
  </r>
  <r>
    <s v="0709-01-550"/>
    <s v="DULUTH"/>
    <s v="PIEDMONT ELEMENTARY"/>
    <x v="3"/>
    <s v="OUT STATE"/>
    <s v="NO"/>
    <s v="KG-05"/>
    <n v="489"/>
    <n v="321"/>
    <n v="509"/>
    <n v="333"/>
    <n v="513"/>
    <n v="328"/>
    <n v="482"/>
    <n v="309"/>
    <n v="523"/>
    <n v="326"/>
    <n v="65.644199999999998"/>
    <n v="65.422399999999996"/>
    <n v="63.937600000000003"/>
    <n v="64.107900000000001"/>
    <n v="62.332700000000003"/>
    <n v="33.81"/>
  </r>
  <r>
    <s v="4235-07-010"/>
    <s v="FLEX ACADEMY"/>
    <s v="FLEX ACADEMY"/>
    <x v="4"/>
    <s v="SUBURBS"/>
    <s v="yes"/>
    <s v="05-07"/>
    <n v="0"/>
    <n v="0"/>
    <n v="0"/>
    <n v="0"/>
    <n v="0"/>
    <n v="0"/>
    <n v="56"/>
    <n v="39"/>
    <n v="84"/>
    <n v="57"/>
    <m/>
    <m/>
    <m/>
    <n v="69.642899999999997"/>
    <n v="67.857100000000003"/>
    <n v="65.48"/>
  </r>
  <r>
    <s v="0700-01-015"/>
    <s v="HERMANTOWN"/>
    <s v="HERMANTOWN MIDDLE"/>
    <x v="4"/>
    <s v="OUT STATE"/>
    <s v="NO"/>
    <s v="05-08"/>
    <n v="794"/>
    <n v="130"/>
    <n v="793"/>
    <n v="119"/>
    <n v="803"/>
    <n v="115"/>
    <n v="673"/>
    <n v="103"/>
    <n v="688"/>
    <n v="93"/>
    <n v="16.372800000000002"/>
    <n v="15.0063"/>
    <n v="14.321300000000001"/>
    <n v="15.304600000000001"/>
    <n v="13.5174"/>
    <n v="7.41"/>
  </r>
  <r>
    <s v="4152-07-010"/>
    <s v="TWIN CITIES GERMAN IMMERSION CHTR"/>
    <s v="TWIN CITIES GERMAN IMMERSION CHRTR"/>
    <x v="3"/>
    <s v="CORE CITIES"/>
    <s v="yes"/>
    <s v="KG-08"/>
    <n v="321"/>
    <n v="38"/>
    <n v="376"/>
    <n v="32"/>
    <n v="431"/>
    <n v="36"/>
    <n v="471"/>
    <n v="32"/>
    <n v="520"/>
    <n v="26"/>
    <n v="11.837999999999999"/>
    <n v="8.5106000000000002"/>
    <n v="8.3527000000000005"/>
    <n v="6.7941000000000003"/>
    <n v="5"/>
    <n v="12.5"/>
  </r>
  <r>
    <s v="0152-01-188"/>
    <s v="MOORHEAD"/>
    <s v="ELLEN HOPKINS ELEMENTARY"/>
    <x v="3"/>
    <s v="OUT STATE"/>
    <s v="NO"/>
    <s v="KG-05"/>
    <n v="833"/>
    <n v="450"/>
    <n v="840"/>
    <n v="424"/>
    <n v="844"/>
    <n v="423"/>
    <n v="779"/>
    <n v="412"/>
    <n v="869"/>
    <n v="444"/>
    <n v="54.021599999999999"/>
    <n v="50.476199999999999"/>
    <n v="50.118499999999997"/>
    <n v="52.888300000000001"/>
    <n v="51.093200000000003"/>
    <n v="34.520000000000003"/>
  </r>
  <r>
    <s v="0719-01-017"/>
    <s v="PRIOR LAKE-SAVAGE AREA"/>
    <s v="JEFFERS POND ELEMENTARY"/>
    <x v="3"/>
    <s v="SUBURBS"/>
    <s v="yes"/>
    <s v="KG-05"/>
    <n v="507"/>
    <n v="34"/>
    <n v="495"/>
    <n v="35"/>
    <n v="517"/>
    <n v="35"/>
    <n v="540"/>
    <n v="35"/>
    <n v="577"/>
    <n v="27"/>
    <n v="6.7061000000000002"/>
    <n v="7.0707000000000004"/>
    <n v="6.7698"/>
    <n v="6.4814999999999996"/>
    <n v="4.6794000000000002"/>
    <n v="15.6"/>
  </r>
  <r>
    <s v="0696-01-002"/>
    <s v="ELY"/>
    <s v="WASHINGTON ELEMENTARY"/>
    <x v="3"/>
    <s v="OUT STATE"/>
    <s v="NO"/>
    <s v="PK-05"/>
    <n v="295"/>
    <n v="107"/>
    <n v="260"/>
    <n v="92"/>
    <n v="262"/>
    <n v="88"/>
    <n v="274"/>
    <n v="91"/>
    <n v="277"/>
    <n v="87"/>
    <n v="36.2712"/>
    <n v="35.384599999999999"/>
    <n v="33.587800000000001"/>
    <n v="33.2117"/>
    <n v="31.407900000000001"/>
    <n v="8.19"/>
  </r>
  <r>
    <s v="0728-01-800"/>
    <s v="ELK RIVER"/>
    <s v="OTSEGO ELEMENTARY"/>
    <x v="3"/>
    <s v="OUT STATE"/>
    <s v="NO"/>
    <s v="KG-05"/>
    <n v="726"/>
    <n v="197"/>
    <n v="775"/>
    <n v="209"/>
    <n v="783"/>
    <n v="204"/>
    <n v="777"/>
    <n v="182"/>
    <n v="768"/>
    <n v="166"/>
    <n v="27.135000000000002"/>
    <n v="26.967700000000001"/>
    <n v="26.053599999999999"/>
    <n v="23.423400000000001"/>
    <n v="21.614599999999999"/>
    <n v="14.84"/>
  </r>
  <r>
    <s v="4020-07-040"/>
    <s v="DULUTH SCHOOLS ACADEMY"/>
    <s v="RALEIGH PRIMARY/EL ACADEMY"/>
    <x v="3"/>
    <s v="OUT STATE"/>
    <s v="NO"/>
    <s v="KG-05"/>
    <n v="290"/>
    <n v="185"/>
    <n v="285"/>
    <n v="164"/>
    <n v="282"/>
    <n v="151"/>
    <n v="289"/>
    <n v="166"/>
    <n v="302"/>
    <n v="168"/>
    <n v="63.793100000000003"/>
    <n v="57.543900000000001"/>
    <n v="53.546100000000003"/>
    <n v="57.439399999999999"/>
    <n v="55.629100000000001"/>
    <n v="22.85"/>
  </r>
  <r>
    <s v="0196-01-765"/>
    <s v="ROSEMOUNT-APPLE VALLEY-EAGAN"/>
    <s v="RED PINE ELEMENTARY"/>
    <x v="3"/>
    <s v="SUBURBS"/>
    <s v="yes"/>
    <s v="KG-05"/>
    <n v="946"/>
    <n v="158"/>
    <n v="935"/>
    <n v="156"/>
    <n v="873"/>
    <n v="127"/>
    <n v="823"/>
    <n v="102"/>
    <n v="804"/>
    <n v="85"/>
    <n v="16.701899999999998"/>
    <n v="16.6845"/>
    <n v="14.547499999999999"/>
    <n v="12.393700000000001"/>
    <n v="10.572100000000001"/>
    <n v="20.77"/>
  </r>
  <r>
    <s v="0748-01-050"/>
    <s v="SARTELL-ST STEPHEN"/>
    <s v="SARTELL MIDDLE"/>
    <x v="4"/>
    <s v="OUT STATE"/>
    <s v="NO"/>
    <s v="05-08"/>
    <n v="1179"/>
    <n v="197"/>
    <n v="1162"/>
    <n v="200"/>
    <n v="1193"/>
    <n v="193"/>
    <n v="1232"/>
    <n v="202"/>
    <n v="1319"/>
    <n v="192"/>
    <n v="16.709099999999999"/>
    <n v="17.2117"/>
    <n v="16.177700000000002"/>
    <n v="16.396100000000001"/>
    <n v="14.5565"/>
    <n v="8.57"/>
  </r>
  <r>
    <s v="2311-01-010"/>
    <s v="CLEARBROOK-GONVICK"/>
    <s v="CLEARBROOK-GONVICK ELEMENTARY"/>
    <x v="3"/>
    <s v="OUT STATE"/>
    <s v="NO"/>
    <s v="PK-06"/>
    <n v="231"/>
    <n v="145"/>
    <n v="241"/>
    <n v="138"/>
    <n v="225"/>
    <n v="128"/>
    <n v="220"/>
    <n v="117"/>
    <n v="224"/>
    <n v="115"/>
    <n v="62.770600000000002"/>
    <n v="57.261400000000002"/>
    <n v="56.8889"/>
    <n v="53.181800000000003"/>
    <n v="51.339300000000001"/>
    <n v="27.2"/>
  </r>
  <r>
    <s v="0001-03-309"/>
    <s v="MINNEAPOLIS"/>
    <s v="ANWATIN MIDDLE COM &amp; SPANISH D I"/>
    <x v="4"/>
    <s v="CORE CITIES"/>
    <s v="yes"/>
    <s v="06-08"/>
    <n v="589"/>
    <n v="485"/>
    <n v="641"/>
    <n v="530"/>
    <n v="632"/>
    <n v="515"/>
    <n v="620"/>
    <n v="491"/>
    <n v="565"/>
    <n v="437"/>
    <n v="82.343000000000004"/>
    <n v="82.683300000000003"/>
    <n v="81.487300000000005"/>
    <n v="79.1935"/>
    <n v="77.345100000000002"/>
    <n v="87.61"/>
  </r>
  <r>
    <s v="0173-01-020"/>
    <s v="MOUNTAIN LAKE"/>
    <s v="MOUNTAIN LAKE SECONDARY"/>
    <x v="0"/>
    <s v="OUT STATE"/>
    <s v="NO"/>
    <s v="07-12"/>
    <n v="230"/>
    <n v="113"/>
    <n v="239"/>
    <n v="117"/>
    <n v="241"/>
    <n v="114"/>
    <n v="236"/>
    <n v="117"/>
    <n v="241"/>
    <n v="115"/>
    <n v="49.130400000000002"/>
    <n v="48.954000000000001"/>
    <n v="47.302900000000001"/>
    <n v="49.576300000000003"/>
    <n v="47.717799999999997"/>
    <n v="33.200000000000003"/>
  </r>
  <r>
    <s v="0199-01-027"/>
    <s v="INVER GROVE HEIGHTS"/>
    <s v="INVER GROVE HEIGHTS MIDDLE"/>
    <x v="4"/>
    <s v="SUBURBS"/>
    <s v="yes"/>
    <s v="06-08"/>
    <n v="876"/>
    <n v="343"/>
    <n v="891"/>
    <n v="340"/>
    <n v="896"/>
    <n v="343"/>
    <n v="909"/>
    <n v="366"/>
    <n v="862"/>
    <n v="331"/>
    <n v="39.155299999999997"/>
    <n v="38.159399999999998"/>
    <n v="38.281300000000002"/>
    <n v="40.264000000000003"/>
    <n v="38.399099999999997"/>
    <n v="41.88"/>
  </r>
  <r>
    <s v="0192-01-020"/>
    <s v="FARMINGTON"/>
    <s v="FARMINGTON HIGH"/>
    <x v="2"/>
    <s v="SUBURBS"/>
    <s v="yes"/>
    <s v="09-12"/>
    <n v="1849"/>
    <n v="260"/>
    <n v="1874"/>
    <n v="290"/>
    <n v="1877"/>
    <n v="309"/>
    <n v="1933"/>
    <n v="326"/>
    <n v="2014"/>
    <n v="302"/>
    <n v="14.0617"/>
    <n v="15.4749"/>
    <n v="16.462399999999999"/>
    <n v="16.864999999999998"/>
    <n v="14.994999999999999"/>
    <n v="16.14"/>
  </r>
  <r>
    <s v="0533-01-030"/>
    <s v="DOVER-EYOTA"/>
    <s v="DOVER-EYOTA HIGH"/>
    <x v="2"/>
    <s v="OUT STATE"/>
    <s v="NO"/>
    <s v="09-12"/>
    <n v="335"/>
    <n v="58"/>
    <n v="321"/>
    <n v="53"/>
    <n v="321"/>
    <n v="63"/>
    <n v="345"/>
    <n v="55"/>
    <n v="334"/>
    <n v="47"/>
    <n v="17.313400000000001"/>
    <n v="16.510899999999999"/>
    <n v="19.626200000000001"/>
    <n v="15.942"/>
    <n v="14.071899999999999"/>
    <n v="4.49"/>
  </r>
  <r>
    <s v="0601-01-010"/>
    <s v="FOSSTON"/>
    <s v="MAGELSSEN ELEMENTARY"/>
    <x v="3"/>
    <s v="OUT STATE"/>
    <s v="NO"/>
    <s v="PK-06"/>
    <n v="362"/>
    <n v="184"/>
    <n v="349"/>
    <n v="160"/>
    <n v="336"/>
    <n v="159"/>
    <n v="330"/>
    <n v="157"/>
    <n v="337"/>
    <n v="154"/>
    <n v="50.828699999999998"/>
    <n v="45.845300000000002"/>
    <n v="47.321399999999997"/>
    <n v="47.575800000000001"/>
    <n v="45.697299999999998"/>
    <n v="15.65"/>
  </r>
  <r>
    <s v="2396-01-150"/>
    <s v="A.C.G.C."/>
    <s v="A.C.G.C. ELEMENTARY GRADES 5 AND 6"/>
    <x v="3"/>
    <s v="OUT STATE"/>
    <s v="NO"/>
    <s v="05-06"/>
    <n v="130"/>
    <n v="64"/>
    <n v="113"/>
    <n v="56"/>
    <n v="112"/>
    <n v="53"/>
    <n v="129"/>
    <n v="60"/>
    <n v="121"/>
    <n v="54"/>
    <n v="49.230800000000002"/>
    <n v="49.557499999999997"/>
    <n v="47.321399999999997"/>
    <n v="46.511600000000001"/>
    <n v="44.628100000000003"/>
    <n v="14.88"/>
  </r>
  <r>
    <s v="0280-01-036"/>
    <s v="RICHFIELD"/>
    <s v="RICHFIELD STEM"/>
    <x v="3"/>
    <s v="SUBURBS"/>
    <s v="yes"/>
    <s v="KG-05"/>
    <n v="775"/>
    <n v="466"/>
    <n v="756"/>
    <n v="430"/>
    <n v="737"/>
    <n v="435"/>
    <n v="752"/>
    <n v="440"/>
    <n v="717"/>
    <n v="406"/>
    <n v="60.128999999999998"/>
    <n v="56.878300000000003"/>
    <n v="59.023099999999999"/>
    <n v="58.510599999999997"/>
    <n v="56.6248"/>
    <n v="61.78"/>
  </r>
  <r>
    <s v="0200-01-612"/>
    <s v="HASTINGS"/>
    <s v="CHRISTA MCAULIFFE ELEMENTARY"/>
    <x v="3"/>
    <s v="SUBURBS"/>
    <s v="yes"/>
    <s v="KG-04"/>
    <n v="540"/>
    <n v="140"/>
    <n v="526"/>
    <n v="145"/>
    <n v="513"/>
    <n v="137"/>
    <n v="515"/>
    <n v="138"/>
    <n v="506"/>
    <n v="126"/>
    <n v="25.925899999999999"/>
    <n v="27.566500000000001"/>
    <n v="26.7057"/>
    <n v="26.796099999999999"/>
    <n v="24.901199999999999"/>
    <n v="15.61"/>
  </r>
  <r>
    <s v="0911-01-103"/>
    <s v="CAMBRIDGE-ISANTI"/>
    <s v="SCHOOL FOR ALL SEASONS"/>
    <x v="3"/>
    <s v="OUT STATE"/>
    <s v="NO"/>
    <s v="KG-05"/>
    <n v="206"/>
    <n v="71"/>
    <n v="229"/>
    <n v="82"/>
    <n v="218"/>
    <n v="60"/>
    <n v="189"/>
    <n v="58"/>
    <n v="198"/>
    <n v="57"/>
    <n v="34.466000000000001"/>
    <n v="35.807899999999997"/>
    <n v="27.5229"/>
    <n v="30.687799999999999"/>
    <n v="28.7879"/>
    <n v="11.62"/>
  </r>
  <r>
    <s v="0001-03-327"/>
    <s v="MINNEAPOLIS"/>
    <s v="FRANKLIN MIDDLE"/>
    <x v="4"/>
    <s v="CORE CITIES"/>
    <s v="yes"/>
    <s v="06-08"/>
    <n v="0"/>
    <n v="0"/>
    <n v="0"/>
    <n v="0"/>
    <n v="0"/>
    <n v="0"/>
    <n v="331"/>
    <n v="318"/>
    <n v="343"/>
    <n v="323"/>
    <m/>
    <m/>
    <m/>
    <n v="96.072500000000005"/>
    <n v="94.1691"/>
    <n v="97.67"/>
  </r>
  <r>
    <s v="0914-01-001"/>
    <s v="ULEN-HITTERDAL"/>
    <s v="ULEN-HITTERDAL ELEMENTARY"/>
    <x v="3"/>
    <s v="OUT STATE"/>
    <s v="NO"/>
    <s v="PK-06"/>
    <n v="174"/>
    <n v="58"/>
    <n v="170"/>
    <n v="60"/>
    <n v="178"/>
    <n v="60"/>
    <n v="168"/>
    <n v="62"/>
    <n v="160"/>
    <n v="56"/>
    <n v="33.333300000000001"/>
    <n v="35.2941"/>
    <n v="33.707900000000002"/>
    <n v="36.904800000000002"/>
    <n v="35"/>
    <n v="17.899999999999999"/>
  </r>
  <r>
    <s v="4185-07-010"/>
    <s v="DAVINCI ACADEMY"/>
    <s v="DAVINCI ACADEMY"/>
    <x v="3"/>
    <s v="SUBURBS"/>
    <s v="yes"/>
    <s v="KG-08"/>
    <n v="423"/>
    <n v="91"/>
    <n v="422"/>
    <n v="79"/>
    <n v="411"/>
    <n v="71"/>
    <n v="433"/>
    <n v="77"/>
    <n v="441"/>
    <n v="70"/>
    <n v="21.513000000000002"/>
    <n v="18.720400000000001"/>
    <n v="17.274899999999999"/>
    <n v="17.782900000000001"/>
    <n v="15.872999999999999"/>
    <n v="31.52"/>
  </r>
  <r>
    <s v="0186-01-020"/>
    <s v="PEQUOT LAKES"/>
    <s v="PEQUOT LAKES SENIOR HIGH"/>
    <x v="2"/>
    <s v="OUT STATE"/>
    <s v="NO"/>
    <s v="09-12"/>
    <n v="495"/>
    <n v="162"/>
    <n v="491"/>
    <n v="144"/>
    <n v="512"/>
    <n v="135"/>
    <n v="510"/>
    <n v="127"/>
    <n v="544"/>
    <n v="125"/>
    <n v="32.7273"/>
    <n v="29.3279"/>
    <n v="26.3672"/>
    <n v="24.902000000000001"/>
    <n v="22.977900000000002"/>
    <n v="3.31"/>
  </r>
  <r>
    <s v="0279-01-685"/>
    <s v="OSSEO"/>
    <s v="RICE LAKE ELEMENTARY"/>
    <x v="3"/>
    <s v="SUBURBS"/>
    <s v="yes"/>
    <s v="KG-05"/>
    <n v="715"/>
    <n v="228"/>
    <n v="730"/>
    <n v="229"/>
    <n v="736"/>
    <n v="261"/>
    <n v="631"/>
    <n v="234"/>
    <n v="657"/>
    <n v="231"/>
    <n v="31.888100000000001"/>
    <n v="31.369900000000001"/>
    <n v="35.462000000000003"/>
    <n v="37.084000000000003"/>
    <n v="35.159799999999997"/>
    <n v="42.16"/>
  </r>
  <r>
    <s v="2149-01-070"/>
    <s v="MINNEWASKA"/>
    <s v="MINNEWASKA AREA ELEMENTARY"/>
    <x v="3"/>
    <s v="OUT STATE"/>
    <s v="NO"/>
    <s v="KG-04"/>
    <n v="389"/>
    <n v="152"/>
    <n v="399"/>
    <n v="146"/>
    <n v="404"/>
    <n v="135"/>
    <n v="434"/>
    <n v="126"/>
    <n v="369"/>
    <n v="100"/>
    <n v="39.074599999999997"/>
    <n v="36.591500000000003"/>
    <n v="33.415799999999997"/>
    <n v="29.032299999999999"/>
    <n v="27.100300000000001"/>
    <n v="3.79"/>
  </r>
  <r>
    <s v="0745-01-010"/>
    <s v="ALBANY"/>
    <s v="ALBANY ELEMENTARY"/>
    <x v="3"/>
    <s v="OUT STATE"/>
    <s v="NO"/>
    <s v="PK-06"/>
    <n v="450"/>
    <n v="151"/>
    <n v="443"/>
    <n v="135"/>
    <n v="459"/>
    <n v="154"/>
    <n v="458"/>
    <n v="127"/>
    <n v="473"/>
    <n v="122"/>
    <n v="33.555599999999998"/>
    <n v="30.474"/>
    <n v="33.551200000000001"/>
    <n v="27.729299999999999"/>
    <n v="25.7928"/>
    <n v="5.71"/>
  </r>
  <r>
    <s v="2143-01-020"/>
    <s v="WATERVILLE-ELYSIAN-MORRISTOWN"/>
    <s v="WATERVILLE-ELYSIAN-MORRISTOWN JR"/>
    <x v="1"/>
    <s v="OUT STATE"/>
    <s v="NO"/>
    <s v="07-08"/>
    <n v="130"/>
    <n v="52"/>
    <n v="132"/>
    <n v="52"/>
    <n v="114"/>
    <n v="32"/>
    <n v="117"/>
    <n v="36"/>
    <n v="111"/>
    <n v="32"/>
    <n v="40"/>
    <n v="39.393900000000002"/>
    <n v="28.0702"/>
    <n v="30.769200000000001"/>
    <n v="28.828800000000001"/>
    <n v="10.81"/>
  </r>
  <r>
    <s v="0877-01-040"/>
    <s v="BUFFALO-HANOVER-MONTROSE"/>
    <s v="BUFFALO SENIOR HIGH"/>
    <x v="2"/>
    <s v="OUT STATE"/>
    <s v="NO"/>
    <s v="09-12"/>
    <n v="1750"/>
    <n v="444"/>
    <n v="1802"/>
    <n v="423"/>
    <n v="1780"/>
    <n v="387"/>
    <n v="1835"/>
    <n v="380"/>
    <n v="1865"/>
    <n v="350"/>
    <n v="25.371400000000001"/>
    <n v="23.4739"/>
    <n v="21.741599999999998"/>
    <n v="20.708400000000001"/>
    <n v="18.7668"/>
    <n v="8.58"/>
  </r>
  <r>
    <s v="0286-01-480"/>
    <s v="BROOKLYN CENTER"/>
    <s v="EARLE BROWN ELEMENTARY"/>
    <x v="3"/>
    <s v="SUBURBS"/>
    <s v="yes"/>
    <s v="PK-05"/>
    <n v="1117"/>
    <n v="891"/>
    <n v="1030"/>
    <n v="849"/>
    <n v="1086"/>
    <n v="869"/>
    <n v="1080"/>
    <n v="888"/>
    <n v="1014"/>
    <n v="814"/>
    <n v="79.767200000000003"/>
    <n v="82.427199999999999"/>
    <n v="80.0184"/>
    <n v="82.222200000000001"/>
    <n v="80.2761"/>
    <n v="87.97"/>
  </r>
  <r>
    <s v="0578-01-010"/>
    <s v="PINE CITY"/>
    <s v="PINE CITY ELEMENTARY"/>
    <x v="3"/>
    <s v="OUT STATE"/>
    <s v="NO"/>
    <s v="KG-06"/>
    <n v="880"/>
    <n v="428"/>
    <n v="883"/>
    <n v="429"/>
    <n v="846"/>
    <n v="405"/>
    <n v="815"/>
    <n v="351"/>
    <n v="805"/>
    <n v="331"/>
    <n v="48.636400000000002"/>
    <n v="48.584400000000002"/>
    <n v="47.872300000000003"/>
    <n v="43.067500000000003"/>
    <n v="41.118000000000002"/>
    <n v="6.21"/>
  </r>
  <r>
    <s v="0625-01-315"/>
    <s v="ST PAUL"/>
    <s v="FARNSWORTH AEROSPACE UPPER"/>
    <x v="4"/>
    <s v="CORE CITIES"/>
    <s v="yes"/>
    <s v="05-08"/>
    <n v="633"/>
    <n v="543"/>
    <n v="692"/>
    <n v="598"/>
    <n v="667"/>
    <n v="534"/>
    <n v="659"/>
    <n v="539"/>
    <n v="620"/>
    <n v="495"/>
    <n v="85.781999999999996"/>
    <n v="86.416200000000003"/>
    <n v="80.06"/>
    <n v="81.790599999999998"/>
    <n v="79.838700000000003"/>
    <n v="92.58"/>
  </r>
  <r>
    <s v="4168-07-010"/>
    <s v="GLACIAL HILLS ELEMENTARY"/>
    <s v="GLACIAL HILLS ELEMENTARY"/>
    <x v="3"/>
    <s v="OUT STATE"/>
    <s v="NO"/>
    <s v="KG-06"/>
    <n v="121"/>
    <n v="71"/>
    <n v="124"/>
    <n v="69"/>
    <n v="125"/>
    <n v="70"/>
    <n v="123"/>
    <n v="65"/>
    <n v="112"/>
    <n v="57"/>
    <n v="58.677700000000002"/>
    <n v="55.645200000000003"/>
    <n v="56"/>
    <n v="52.845500000000001"/>
    <n v="50.892899999999997"/>
    <n v="9.82"/>
  </r>
  <r>
    <s v="0495-01-030"/>
    <s v="GRAND MEADOW"/>
    <s v="GRAND MEADOW SENIOR HIGH"/>
    <x v="2"/>
    <s v="OUT STATE"/>
    <s v="NO"/>
    <s v="09-12"/>
    <n v="103"/>
    <n v="23"/>
    <n v="94"/>
    <n v="25"/>
    <n v="111"/>
    <n v="40"/>
    <n v="124"/>
    <n v="41"/>
    <n v="135"/>
    <n v="42"/>
    <n v="22.330100000000002"/>
    <n v="26.595700000000001"/>
    <n v="36.036000000000001"/>
    <n v="33.064500000000002"/>
    <n v="31.1111"/>
    <n v="8.89"/>
  </r>
  <r>
    <s v="0820-01-002"/>
    <s v="SEBEKA"/>
    <s v="SEBEKA SECONDARY"/>
    <x v="0"/>
    <s v="OUT STATE"/>
    <s v="NO"/>
    <s v="07-12"/>
    <n v="253"/>
    <n v="131"/>
    <n v="247"/>
    <n v="140"/>
    <n v="223"/>
    <n v="117"/>
    <n v="217"/>
    <n v="102"/>
    <n v="222"/>
    <n v="100"/>
    <n v="51.778700000000001"/>
    <n v="56.680199999999999"/>
    <n v="52.4664"/>
    <n v="47.004600000000003"/>
    <n v="45.045000000000002"/>
    <n v="5.86"/>
  </r>
  <r>
    <s v="0015-01-784"/>
    <s v="ST FRANCIS"/>
    <s v="CEDAR CREEK COMMUNITY"/>
    <x v="3"/>
    <s v="SUBURBS"/>
    <s v="yes"/>
    <s v="KG-05"/>
    <n v="810"/>
    <n v="206"/>
    <n v="781"/>
    <n v="222"/>
    <n v="741"/>
    <n v="219"/>
    <n v="723"/>
    <n v="197"/>
    <n v="720"/>
    <n v="182"/>
    <n v="25.432099999999998"/>
    <n v="28.4251"/>
    <n v="29.5547"/>
    <n v="27.247599999999998"/>
    <n v="25.277799999999999"/>
    <n v="14.31"/>
  </r>
  <r>
    <s v="0577-01-040"/>
    <s v="WILLOW RIVER"/>
    <s v="WILLOW RIVER SECONDARY"/>
    <x v="0"/>
    <s v="OUT STATE"/>
    <s v="NO"/>
    <s v="07-12"/>
    <n v="198"/>
    <n v="97"/>
    <n v="202"/>
    <n v="107"/>
    <n v="194"/>
    <n v="91"/>
    <n v="195"/>
    <n v="83"/>
    <n v="202"/>
    <n v="82"/>
    <n v="48.989899999999999"/>
    <n v="52.970300000000002"/>
    <n v="46.907200000000003"/>
    <n v="42.564100000000003"/>
    <n v="40.594099999999997"/>
    <n v="2.97"/>
  </r>
  <r>
    <s v="2753-01-010"/>
    <s v="LONG PRAIRIE-GREY EAGLE"/>
    <s v="LONG PRAIRIE-GREY EAGLE ELEMENTARY"/>
    <x v="3"/>
    <s v="OUT STATE"/>
    <s v="NO"/>
    <s v="PK-06"/>
    <n v="382"/>
    <n v="260"/>
    <n v="442"/>
    <n v="300"/>
    <n v="439"/>
    <n v="313"/>
    <n v="468"/>
    <n v="324"/>
    <n v="449"/>
    <n v="302"/>
    <n v="68.062799999999996"/>
    <n v="67.8733"/>
    <n v="71.298400000000001"/>
    <n v="69.230800000000002"/>
    <n v="67.260599999999997"/>
    <n v="51.86"/>
  </r>
  <r>
    <s v="0192-01-030"/>
    <s v="FARMINGTON"/>
    <s v="LEVI P. DODGE MIDDLE"/>
    <x v="4"/>
    <s v="SUBURBS"/>
    <s v="yes"/>
    <s v="06-08"/>
    <n v="789"/>
    <n v="135"/>
    <n v="841"/>
    <n v="140"/>
    <n v="798"/>
    <n v="125"/>
    <n v="786"/>
    <n v="138"/>
    <n v="770"/>
    <n v="120"/>
    <n v="17.110299999999999"/>
    <n v="16.646799999999999"/>
    <n v="15.664199999999999"/>
    <n v="17.557300000000001"/>
    <n v="15.5844"/>
    <n v="17.79"/>
  </r>
  <r>
    <s v="0518-01-001"/>
    <s v="WORTHINGTON"/>
    <s v="PRAIRIE ELEMENTARY"/>
    <x v="3"/>
    <s v="OUT STATE"/>
    <s v="NO"/>
    <s v="KG-04"/>
    <n v="1116"/>
    <n v="809"/>
    <n v="1165"/>
    <n v="854"/>
    <n v="1203"/>
    <n v="931"/>
    <n v="1215"/>
    <n v="955"/>
    <n v="1210"/>
    <n v="927"/>
    <n v="72.491"/>
    <n v="73.304699999999997"/>
    <n v="77.389899999999997"/>
    <n v="78.600800000000007"/>
    <n v="76.611599999999996"/>
    <n v="77.02"/>
  </r>
  <r>
    <s v="0721-01-651"/>
    <s v="NEW PRAGUE AREA"/>
    <s v="FALCON RIDGE ELEMENTARY"/>
    <x v="3"/>
    <s v="SUBURBS"/>
    <s v="yes"/>
    <s v="KG-05"/>
    <n v="635"/>
    <n v="123"/>
    <n v="599"/>
    <n v="115"/>
    <n v="624"/>
    <n v="109"/>
    <n v="648"/>
    <n v="131"/>
    <n v="620"/>
    <n v="113"/>
    <n v="19.370100000000001"/>
    <n v="19.198699999999999"/>
    <n v="17.4679"/>
    <n v="20.216000000000001"/>
    <n v="18.2258"/>
    <n v="7.58"/>
  </r>
  <r>
    <s v="0787-01-020"/>
    <s v="BROWERVILLE"/>
    <s v="BROWERVILLE SECONDARY"/>
    <x v="0"/>
    <s v="OUT STATE"/>
    <s v="NO"/>
    <s v="07-12"/>
    <n v="246"/>
    <n v="119"/>
    <n v="231"/>
    <n v="112"/>
    <n v="220"/>
    <n v="114"/>
    <n v="210"/>
    <n v="104"/>
    <n v="263"/>
    <n v="125"/>
    <n v="48.374000000000002"/>
    <n v="48.4848"/>
    <n v="51.818199999999997"/>
    <n v="49.523800000000001"/>
    <n v="47.528500000000001"/>
    <n v="10.65"/>
  </r>
  <r>
    <s v="4120-07-010"/>
    <s v="ST CROIX PREPARATORY ACADEMY"/>
    <s v="ST CROIX PREPARATORY ACADEMY LOWER"/>
    <x v="3"/>
    <s v="SUBURBS"/>
    <s v="yes"/>
    <s v="KG-04"/>
    <n v="450"/>
    <n v="53"/>
    <n v="451"/>
    <n v="40"/>
    <n v="448"/>
    <n v="33"/>
    <n v="449"/>
    <n v="37"/>
    <n v="449"/>
    <n v="28"/>
    <n v="11.777799999999999"/>
    <n v="8.8691999999999993"/>
    <n v="7.3661000000000003"/>
    <n v="8.2405000000000008"/>
    <n v="6.2361000000000004"/>
    <n v="18.260000000000002"/>
  </r>
  <r>
    <s v="0625-01-250"/>
    <s v="ST PAUL"/>
    <s v="OPEN WORLD LEARNING SECONDARY"/>
    <x v="0"/>
    <s v="CORE CITIES"/>
    <s v="yes"/>
    <s v="06-12"/>
    <n v="210"/>
    <n v="143"/>
    <n v="293"/>
    <n v="183"/>
    <n v="361"/>
    <n v="179"/>
    <n v="405"/>
    <n v="177"/>
    <n v="439"/>
    <n v="183"/>
    <n v="68.095200000000006"/>
    <n v="62.457299999999996"/>
    <n v="49.584499999999998"/>
    <n v="43.703699999999998"/>
    <n v="41.685600000000001"/>
    <n v="45.79"/>
  </r>
  <r>
    <s v="2534-01-020"/>
    <s v="BIRD ISLAND-OLIVIA-LAKE LILLIAN"/>
    <s v="BOLD SENIOR HIGH"/>
    <x v="0"/>
    <s v="OUT STATE"/>
    <s v="NO"/>
    <s v="PK-12"/>
    <n v="353"/>
    <n v="149"/>
    <n v="357"/>
    <n v="146"/>
    <n v="328"/>
    <n v="112"/>
    <n v="325"/>
    <n v="116"/>
    <n v="300"/>
    <n v="101"/>
    <n v="42.209600000000002"/>
    <n v="40.8964"/>
    <n v="34.146299999999997"/>
    <n v="35.692300000000003"/>
    <n v="33.666699999999999"/>
    <n v="13.33"/>
  </r>
  <r>
    <s v="4120-07-030"/>
    <s v="ST CROIX PREPARATORY ACADEMY"/>
    <s v="ST CROIX PREPARATORY ACADEMY UPPER"/>
    <x v="2"/>
    <s v="SUBURBS"/>
    <s v="yes"/>
    <s v="09-12"/>
    <n v="285"/>
    <n v="39"/>
    <n v="312"/>
    <n v="26"/>
    <n v="336"/>
    <n v="28"/>
    <n v="350"/>
    <n v="25"/>
    <n v="352"/>
    <n v="18"/>
    <n v="13.684200000000001"/>
    <n v="8.3332999999999995"/>
    <n v="8.3332999999999995"/>
    <n v="7.1429"/>
    <n v="5.1135999999999999"/>
    <n v="11.08"/>
  </r>
  <r>
    <s v="0272-01-880"/>
    <s v="EDEN PRAIRIE"/>
    <s v="OAK POINT ELEMENTARY"/>
    <x v="3"/>
    <s v="SUBURBS"/>
    <s v="yes"/>
    <s v="KG-06"/>
    <n v="787"/>
    <n v="183"/>
    <n v="787"/>
    <n v="211"/>
    <n v="763"/>
    <n v="191"/>
    <n v="759"/>
    <n v="198"/>
    <n v="740"/>
    <n v="178"/>
    <n v="23.2529"/>
    <n v="26.810700000000001"/>
    <n v="25.032800000000002"/>
    <n v="26.087"/>
    <n v="24.054099999999998"/>
    <n v="53.65"/>
  </r>
  <r>
    <s v="0777-01-101"/>
    <s v="BENSON"/>
    <s v="BENSON SECONDARY"/>
    <x v="0"/>
    <s v="OUT STATE"/>
    <s v="NO"/>
    <s v="07-12"/>
    <n v="408"/>
    <n v="99"/>
    <n v="393"/>
    <n v="79"/>
    <n v="372"/>
    <n v="79"/>
    <n v="384"/>
    <n v="111"/>
    <n v="361"/>
    <n v="97"/>
    <n v="24.264700000000001"/>
    <n v="20.101800000000001"/>
    <n v="21.236599999999999"/>
    <n v="28.906300000000002"/>
    <n v="26.869800000000001"/>
    <n v="8.31"/>
  </r>
  <r>
    <s v="2448-01-010"/>
    <s v="MARTIN COUNTY WEST"/>
    <s v="SHERBURN ELEMENTARY"/>
    <x v="3"/>
    <s v="OUT STATE"/>
    <s v="NO"/>
    <s v="KG-02"/>
    <n v="234"/>
    <n v="98"/>
    <n v="144"/>
    <n v="68"/>
    <n v="158"/>
    <n v="80"/>
    <n v="139"/>
    <n v="63"/>
    <n v="134"/>
    <n v="58"/>
    <n v="41.880299999999998"/>
    <n v="47.222200000000001"/>
    <n v="50.632899999999999"/>
    <n v="45.323700000000002"/>
    <n v="43.2836"/>
    <n v="9.49"/>
  </r>
  <r>
    <s v="0625-01-225"/>
    <s v="ST PAUL"/>
    <s v="HUMBOLDT SECONDARY"/>
    <x v="0"/>
    <s v="CORE CITIES"/>
    <s v="yes"/>
    <s v="06-12"/>
    <n v="877"/>
    <n v="814"/>
    <n v="1174"/>
    <n v="1089"/>
    <n v="1141"/>
    <n v="1065"/>
    <n v="1198"/>
    <n v="1103"/>
    <n v="1243"/>
    <n v="1119"/>
    <n v="92.816400000000002"/>
    <n v="92.759799999999998"/>
    <n v="93.339200000000005"/>
    <n v="92.070099999999996"/>
    <n v="90.024100000000004"/>
    <n v="95.17"/>
  </r>
  <r>
    <s v="0482-01-120"/>
    <s v="LITTLE FALLS"/>
    <s v="LINDBERGH ELEMENTARY"/>
    <x v="3"/>
    <s v="OUT STATE"/>
    <s v="NO"/>
    <s v="PK-05"/>
    <n v="579"/>
    <n v="277"/>
    <n v="580"/>
    <n v="291"/>
    <n v="617"/>
    <n v="311"/>
    <n v="630"/>
    <n v="291"/>
    <n v="605"/>
    <n v="267"/>
    <n v="47.841099999999997"/>
    <n v="50.172400000000003"/>
    <n v="50.405200000000001"/>
    <n v="46.1905"/>
    <n v="44.132199999999997"/>
    <n v="12.89"/>
  </r>
  <r>
    <s v="0706-01-112"/>
    <s v="VIRGINIA"/>
    <s v="PARKVIEW ELEMENTARY"/>
    <x v="3"/>
    <s v="OUT STATE"/>
    <s v="NO"/>
    <s v="PK-02"/>
    <n v="573"/>
    <n v="289"/>
    <n v="461"/>
    <n v="209"/>
    <n v="436"/>
    <n v="205"/>
    <n v="414"/>
    <n v="200"/>
    <n v="400"/>
    <n v="185"/>
    <n v="50.436300000000003"/>
    <n v="45.336199999999998"/>
    <n v="47.018300000000004"/>
    <n v="48.309199999999997"/>
    <n v="46.25"/>
    <n v="20.83"/>
  </r>
  <r>
    <s v="4170-07-013"/>
    <s v="HIAWATHA ACADEMIES"/>
    <s v="HIAWATHA COLLEGIATE HIGH"/>
    <x v="2"/>
    <s v="CORE CITIES"/>
    <s v="yes"/>
    <s v="09-09"/>
    <n v="0"/>
    <n v="0"/>
    <n v="0"/>
    <n v="0"/>
    <n v="0"/>
    <n v="0"/>
    <n v="105"/>
    <n v="95"/>
    <n v="207"/>
    <n v="183"/>
    <m/>
    <m/>
    <m/>
    <n v="90.476200000000006"/>
    <n v="88.405799999999999"/>
    <n v="99.52"/>
  </r>
  <r>
    <s v="0001-03-170"/>
    <s v="MINNEAPOLIS"/>
    <s v="WINDOM ELEMENTARY"/>
    <x v="3"/>
    <s v="CORE CITIES"/>
    <s v="yes"/>
    <s v="PK-05"/>
    <n v="423"/>
    <n v="223"/>
    <n v="453"/>
    <n v="244"/>
    <n v="492"/>
    <n v="253"/>
    <n v="526"/>
    <n v="250"/>
    <n v="572"/>
    <n v="260"/>
    <n v="52.718699999999998"/>
    <n v="53.863100000000003"/>
    <n v="51.422800000000002"/>
    <n v="47.528500000000001"/>
    <n v="45.454500000000003"/>
    <n v="55.65"/>
  </r>
  <r>
    <s v="0001-03-140"/>
    <s v="MINNEAPOLIS"/>
    <s v="LORING ELEMENTARY"/>
    <x v="3"/>
    <s v="CORE CITIES"/>
    <s v="yes"/>
    <s v="PK-05"/>
    <n v="391"/>
    <n v="256"/>
    <n v="414"/>
    <n v="273"/>
    <n v="397"/>
    <n v="272"/>
    <n v="391"/>
    <n v="265"/>
    <n v="376"/>
    <n v="247"/>
    <n v="65.473100000000002"/>
    <n v="65.941999999999993"/>
    <n v="68.513900000000007"/>
    <n v="67.774900000000002"/>
    <n v="65.691500000000005"/>
    <n v="69.290000000000006"/>
  </r>
  <r>
    <s v="0704-01-004"/>
    <s v="PROCTOR"/>
    <s v="BAY VIEW ELEMENTARY"/>
    <x v="3"/>
    <s v="OUT STATE"/>
    <s v="NO"/>
    <s v="PK-05"/>
    <n v="480"/>
    <n v="170"/>
    <n v="540"/>
    <n v="218"/>
    <n v="546"/>
    <n v="214"/>
    <n v="566"/>
    <n v="225"/>
    <n v="600"/>
    <n v="226"/>
    <n v="35.416699999999999"/>
    <n v="40.370399999999997"/>
    <n v="39.194099999999999"/>
    <n v="39.752699999999997"/>
    <n v="37.666699999999999"/>
    <n v="8.52"/>
  </r>
  <r>
    <s v="0206-01-320"/>
    <s v="ALEXANDRIA"/>
    <s v="ALEXANDRIA AREA HIGH"/>
    <x v="2"/>
    <s v="OUT STATE"/>
    <s v="NO"/>
    <s v="09-12"/>
    <n v="911"/>
    <n v="191"/>
    <n v="863"/>
    <n v="213"/>
    <n v="1229"/>
    <n v="328"/>
    <n v="1211"/>
    <n v="321"/>
    <n v="1241"/>
    <n v="303"/>
    <n v="20.966000000000001"/>
    <n v="24.6813"/>
    <n v="26.688400000000001"/>
    <n v="26.507000000000001"/>
    <n v="24.415800000000001"/>
    <n v="5.4"/>
  </r>
  <r>
    <s v="2365-01-001"/>
    <s v="G.F.W."/>
    <s v="G.F.W. ELEMENTARY"/>
    <x v="3"/>
    <s v="OUT STATE"/>
    <s v="NO"/>
    <s v="PK-04"/>
    <n v="263"/>
    <n v="116"/>
    <n v="250"/>
    <n v="116"/>
    <n v="263"/>
    <n v="131"/>
    <n v="271"/>
    <n v="138"/>
    <n v="256"/>
    <n v="125"/>
    <n v="44.106499999999997"/>
    <n v="46.4"/>
    <n v="49.809899999999999"/>
    <n v="50.922499999999999"/>
    <n v="48.828099999999999"/>
    <n v="23.74"/>
  </r>
  <r>
    <s v="0542-01-010"/>
    <s v="BATTLE LAKE"/>
    <s v="BATTLE LAKE ELEMENTARY"/>
    <x v="3"/>
    <s v="OUT STATE"/>
    <s v="NO"/>
    <s v="KG-06"/>
    <n v="217"/>
    <n v="86"/>
    <n v="201"/>
    <n v="76"/>
    <n v="211"/>
    <n v="75"/>
    <n v="214"/>
    <n v="79"/>
    <n v="224"/>
    <n v="78"/>
    <n v="39.631300000000003"/>
    <n v="37.810899999999997"/>
    <n v="35.545000000000002"/>
    <n v="36.915900000000001"/>
    <n v="34.821399999999997"/>
    <n v="12.5"/>
  </r>
  <r>
    <s v="0861-01-012"/>
    <s v="WINONA AREA"/>
    <s v="WASHINGTON-KOSCIUSKO ELEMENTARY"/>
    <x v="3"/>
    <s v="OUT STATE"/>
    <s v="NO"/>
    <s v="KG-04"/>
    <n v="318"/>
    <n v="159"/>
    <n v="342"/>
    <n v="171"/>
    <n v="281"/>
    <n v="139"/>
    <n v="309"/>
    <n v="162"/>
    <n v="302"/>
    <n v="152"/>
    <n v="50"/>
    <n v="50"/>
    <n v="49.466200000000001"/>
    <n v="52.427199999999999"/>
    <n v="50.331099999999999"/>
    <n v="19.87"/>
  </r>
  <r>
    <s v="0882-01-010"/>
    <s v="MONTICELLO"/>
    <s v="PINEWOOD ELEMENTARY"/>
    <x v="3"/>
    <s v="OUT STATE"/>
    <s v="NO"/>
    <s v="KG-05"/>
    <n v="1058"/>
    <n v="356"/>
    <n v="1017"/>
    <n v="314"/>
    <n v="1070"/>
    <n v="341"/>
    <n v="1071"/>
    <n v="316"/>
    <n v="1077"/>
    <n v="295"/>
    <n v="33.648400000000002"/>
    <n v="30.8751"/>
    <n v="31.869199999999999"/>
    <n v="29.505099999999999"/>
    <n v="27.390899999999998"/>
    <n v="10.68"/>
  </r>
  <r>
    <s v="4112-07-010"/>
    <s v="ST PAUL CONSERVATORY PERFORMING ART"/>
    <s v="ST PAUL CONSERVATORY PERFORMING ART"/>
    <x v="2"/>
    <s v="CORE CITIES"/>
    <s v="yes"/>
    <s v="09-12"/>
    <n v="547"/>
    <n v="73"/>
    <n v="610"/>
    <n v="88"/>
    <n v="620"/>
    <n v="105"/>
    <n v="615"/>
    <n v="110"/>
    <n v="577"/>
    <n v="91"/>
    <n v="13.345499999999999"/>
    <n v="14.4262"/>
    <n v="16.935500000000001"/>
    <n v="17.886199999999999"/>
    <n v="15.7712"/>
    <n v="34.840000000000003"/>
  </r>
  <r>
    <s v="0022-01-003"/>
    <s v="DETROIT LAKES"/>
    <s v="DETROIT LAKES SENIOR HIGH"/>
    <x v="2"/>
    <s v="OUT STATE"/>
    <s v="NO"/>
    <s v="09-12"/>
    <n v="842"/>
    <n v="245"/>
    <n v="827"/>
    <n v="253"/>
    <n v="838"/>
    <n v="263"/>
    <n v="816"/>
    <n v="256"/>
    <n v="834"/>
    <n v="244"/>
    <n v="29.0974"/>
    <n v="30.592500000000001"/>
    <n v="31.3842"/>
    <n v="31.372499999999999"/>
    <n v="29.256599999999999"/>
    <n v="19.54"/>
  </r>
  <r>
    <s v="0630-01-010"/>
    <s v="RED LAKE FALLS"/>
    <s v="J.A. HUGHES ELEMENTARY"/>
    <x v="3"/>
    <s v="OUT STATE"/>
    <s v="NO"/>
    <s v="PK-06"/>
    <n v="191"/>
    <n v="73"/>
    <n v="193"/>
    <n v="65"/>
    <n v="193"/>
    <n v="71"/>
    <n v="193"/>
    <n v="74"/>
    <n v="185"/>
    <n v="67"/>
    <n v="38.219900000000003"/>
    <n v="33.678800000000003"/>
    <n v="36.787599999999998"/>
    <n v="38.341999999999999"/>
    <n v="36.216200000000001"/>
    <n v="12.82"/>
  </r>
  <r>
    <s v="0625-01-579"/>
    <s v="ST PAUL"/>
    <s v="AMERICAN INDIAN MAGNET"/>
    <x v="3"/>
    <s v="CORE CITIES"/>
    <s v="yes"/>
    <s v="KG-08"/>
    <n v="626"/>
    <n v="585"/>
    <n v="672"/>
    <n v="627"/>
    <n v="634"/>
    <n v="598"/>
    <n v="647"/>
    <n v="589"/>
    <n v="613"/>
    <n v="545"/>
    <n v="93.450500000000005"/>
    <n v="93.303600000000003"/>
    <n v="94.321799999999996"/>
    <n v="91.035499999999999"/>
    <n v="88.906999999999996"/>
    <n v="93.8"/>
  </r>
  <r>
    <s v="0177-01-030"/>
    <s v="WINDOM"/>
    <s v="WINFAIR ELEMENTARY"/>
    <x v="3"/>
    <s v="OUT STATE"/>
    <s v="NO"/>
    <s v="KG-03"/>
    <n v="331"/>
    <n v="168"/>
    <n v="354"/>
    <n v="183"/>
    <n v="341"/>
    <n v="174"/>
    <n v="346"/>
    <n v="171"/>
    <n v="332"/>
    <n v="157"/>
    <n v="50.755299999999998"/>
    <n v="51.694899999999997"/>
    <n v="51.026400000000002"/>
    <n v="49.421999999999997"/>
    <n v="47.289200000000001"/>
    <n v="26.81"/>
  </r>
  <r>
    <s v="0743-01-010"/>
    <s v="SAUK CENTRE"/>
    <s v="SAUK CENTRE ELEMENTARY"/>
    <x v="3"/>
    <s v="OUT STATE"/>
    <s v="NO"/>
    <s v="PK-06"/>
    <n v="444"/>
    <n v="202"/>
    <n v="437"/>
    <n v="195"/>
    <n v="465"/>
    <n v="193"/>
    <n v="521"/>
    <n v="238"/>
    <n v="519"/>
    <n v="226"/>
    <n v="45.4955"/>
    <n v="44.622399999999999"/>
    <n v="41.505400000000002"/>
    <n v="45.681399999999996"/>
    <n v="43.545299999999997"/>
    <n v="12.59"/>
  </r>
  <r>
    <s v="0625-01-422"/>
    <s v="ST PAUL"/>
    <s v="BATTLE CREEK ELEMENTARY"/>
    <x v="3"/>
    <s v="CORE CITIES"/>
    <s v="yes"/>
    <s v="KG-05"/>
    <n v="571"/>
    <n v="450"/>
    <n v="444"/>
    <n v="348"/>
    <n v="438"/>
    <n v="352"/>
    <n v="417"/>
    <n v="339"/>
    <n v="451"/>
    <n v="357"/>
    <n v="78.809100000000001"/>
    <n v="78.378399999999999"/>
    <n v="80.365300000000005"/>
    <n v="81.295000000000002"/>
    <n v="79.157399999999996"/>
    <n v="88.47"/>
  </r>
  <r>
    <s v="0535-01-129"/>
    <s v="ROCHESTER"/>
    <s v="GEORGE W. GIBBS ELEMENTARY"/>
    <x v="3"/>
    <s v="OUT STATE"/>
    <s v="NO"/>
    <s v="PK-05"/>
    <n v="862"/>
    <n v="188"/>
    <n v="842"/>
    <n v="152"/>
    <n v="853"/>
    <n v="165"/>
    <n v="888"/>
    <n v="191"/>
    <n v="883"/>
    <n v="171"/>
    <n v="21.809699999999999"/>
    <n v="18.052299999999999"/>
    <n v="19.343499999999999"/>
    <n v="21.509"/>
    <n v="19.3658"/>
    <n v="26.17"/>
  </r>
  <r>
    <s v="2835-01-020"/>
    <s v="JANESVILLE-WALDORF-PEMBERTON"/>
    <s v="JANESVILLE-WALDORF-PEMBERTON SECONDARY"/>
    <x v="0"/>
    <s v="OUT STATE"/>
    <s v="NO"/>
    <s v="07-12"/>
    <n v="293"/>
    <n v="74"/>
    <n v="277"/>
    <n v="78"/>
    <n v="289"/>
    <n v="73"/>
    <n v="288"/>
    <n v="73"/>
    <n v="306"/>
    <n v="71"/>
    <n v="25.256"/>
    <n v="28.158799999999999"/>
    <n v="25.259499999999999"/>
    <n v="25.347200000000001"/>
    <n v="23.2026"/>
    <n v="2.61"/>
  </r>
  <r>
    <s v="2886-01-100"/>
    <s v="GLENVILLE-EMMONS"/>
    <s v="GLENVILLE EMMONS ELEMENTARY"/>
    <x v="3"/>
    <s v="OUT STATE"/>
    <s v="NO"/>
    <s v="PK-06"/>
    <n v="133"/>
    <n v="53"/>
    <n v="134"/>
    <n v="66"/>
    <n v="136"/>
    <n v="58"/>
    <n v="128"/>
    <n v="53"/>
    <n v="135"/>
    <n v="53"/>
    <n v="39.849600000000002"/>
    <n v="49.253700000000002"/>
    <n v="42.647100000000002"/>
    <n v="41.406300000000002"/>
    <n v="39.259300000000003"/>
    <n v="5.76"/>
  </r>
  <r>
    <s v="0701-01-310"/>
    <s v="HIBBING"/>
    <s v="LINCOLN ELEMENTARY"/>
    <x v="3"/>
    <s v="OUT STATE"/>
    <s v="NO"/>
    <s v="03-06"/>
    <n v="682"/>
    <n v="359"/>
    <n v="678"/>
    <n v="379"/>
    <n v="739"/>
    <n v="352"/>
    <n v="766"/>
    <n v="397"/>
    <n v="779"/>
    <n v="387"/>
    <n v="52.639299999999999"/>
    <n v="55.899700000000003"/>
    <n v="47.631900000000002"/>
    <n v="51.8277"/>
    <n v="49.679099999999998"/>
    <n v="13.86"/>
  </r>
  <r>
    <s v="0197-01-817"/>
    <s v="WEST ST PAUL-MENDOTA HTS-EAGAN"/>
    <s v="GARLOUGH ENVIRONMENTAL MAGNET"/>
    <x v="3"/>
    <s v="SUBURBS"/>
    <s v="yes"/>
    <s v="KG-04"/>
    <n v="404"/>
    <n v="267"/>
    <n v="409"/>
    <n v="243"/>
    <n v="439"/>
    <n v="242"/>
    <n v="426"/>
    <n v="251"/>
    <n v="421"/>
    <n v="239"/>
    <n v="66.089100000000002"/>
    <n v="59.413200000000003"/>
    <n v="55.125300000000003"/>
    <n v="58.920200000000001"/>
    <n v="56.769599999999997"/>
    <n v="64.13"/>
  </r>
  <r>
    <s v="0728-01-210"/>
    <s v="ELK RIVER"/>
    <s v="WESTWOOD ELEMENTARY"/>
    <x v="3"/>
    <s v="OUT STATE"/>
    <s v="NO"/>
    <s v="03-05"/>
    <n v="573"/>
    <n v="168"/>
    <n v="593"/>
    <n v="180"/>
    <n v="622"/>
    <n v="156"/>
    <n v="576"/>
    <n v="153"/>
    <n v="586"/>
    <n v="143"/>
    <n v="29.319400000000002"/>
    <n v="30.354099999999999"/>
    <n v="25.080400000000001"/>
    <n v="26.5625"/>
    <n v="24.402699999999999"/>
    <n v="8.36"/>
  </r>
  <r>
    <s v="0001-03-249"/>
    <s v="MINNEAPOLIS"/>
    <s v="BRYN MAWR ELEMENTARY"/>
    <x v="3"/>
    <s v="CORE CITIES"/>
    <s v="yes"/>
    <s v="PK-05"/>
    <n v="407"/>
    <n v="339"/>
    <n v="399"/>
    <n v="360"/>
    <n v="410"/>
    <n v="362"/>
    <n v="386"/>
    <n v="341"/>
    <n v="369"/>
    <n v="318"/>
    <n v="83.292400000000001"/>
    <n v="90.2256"/>
    <n v="88.292699999999996"/>
    <n v="88.341999999999999"/>
    <n v="86.178899999999999"/>
    <n v="87.23"/>
  </r>
  <r>
    <s v="0423-01-030"/>
    <s v="HUTCHINSON"/>
    <s v="HUTCHINSON SENIOR HIGH"/>
    <x v="2"/>
    <s v="OUT STATE"/>
    <s v="NO"/>
    <s v="09-12"/>
    <n v="869"/>
    <n v="181"/>
    <n v="894"/>
    <n v="174"/>
    <n v="906"/>
    <n v="183"/>
    <n v="888"/>
    <n v="182"/>
    <n v="906"/>
    <n v="166"/>
    <n v="20.828499999999998"/>
    <n v="19.463100000000001"/>
    <n v="20.198699999999999"/>
    <n v="20.4955"/>
    <n v="18.322299999999998"/>
    <n v="8.17"/>
  </r>
  <r>
    <s v="0191-01-485"/>
    <s v="BURNSVILLE"/>
    <s v="SIOUX TRAIL ELEMENTARY"/>
    <x v="3"/>
    <s v="SUBURBS"/>
    <s v="yes"/>
    <s v="KG-06"/>
    <n v="427"/>
    <n v="204"/>
    <n v="435"/>
    <n v="212"/>
    <n v="431"/>
    <n v="217"/>
    <n v="376"/>
    <n v="189"/>
    <n v="312"/>
    <n v="150"/>
    <n v="47.775199999999998"/>
    <n v="48.735599999999998"/>
    <n v="50.347999999999999"/>
    <n v="50.265999999999998"/>
    <n v="48.076900000000002"/>
    <n v="49.68"/>
  </r>
  <r>
    <s v="4143-07-010"/>
    <s v="NEW MILLENNIUM ACADEMY CHARTER"/>
    <s v="NEW MILLENIUM ACADEMY CHARTER"/>
    <x v="3"/>
    <s v="CORE CITIES"/>
    <s v="yes"/>
    <s v="KG-08"/>
    <n v="458"/>
    <n v="391"/>
    <n v="435"/>
    <n v="337"/>
    <n v="483"/>
    <n v="411"/>
    <n v="552"/>
    <n v="451"/>
    <n v="654"/>
    <n v="520"/>
    <n v="85.371200000000002"/>
    <n v="77.471299999999999"/>
    <n v="85.093199999999996"/>
    <n v="81.7029"/>
    <n v="79.5107"/>
    <n v="99.69"/>
  </r>
  <r>
    <s v="0728-01-400"/>
    <s v="ELK RIVER"/>
    <s v="VANDENBERGE MIDDLE"/>
    <x v="4"/>
    <s v="OUT STATE"/>
    <s v="NO"/>
    <s v="06-08"/>
    <n v="504"/>
    <n v="114"/>
    <n v="506"/>
    <n v="117"/>
    <n v="556"/>
    <n v="114"/>
    <n v="495"/>
    <n v="107"/>
    <n v="474"/>
    <n v="92"/>
    <n v="22.619"/>
    <n v="23.122499999999999"/>
    <n v="20.503599999999999"/>
    <n v="21.616199999999999"/>
    <n v="19.409300000000002"/>
    <n v="9.92"/>
  </r>
  <r>
    <s v="0001-03-225"/>
    <s v="MINNEAPOLIS"/>
    <s v="ANISHINABE ACADEMY"/>
    <x v="3"/>
    <s v="CORE CITIES"/>
    <s v="yes"/>
    <s v="KG-08"/>
    <n v="340"/>
    <n v="327"/>
    <n v="360"/>
    <n v="347"/>
    <n v="301"/>
    <n v="295"/>
    <n v="294"/>
    <n v="284"/>
    <n v="285"/>
    <n v="269"/>
    <n v="96.176500000000004"/>
    <n v="96.388900000000007"/>
    <n v="98.006600000000006"/>
    <n v="96.598600000000005"/>
    <n v="94.385999999999996"/>
    <n v="98.11"/>
  </r>
  <r>
    <s v="0463-01-020"/>
    <s v="EDEN VALLEY-WATKINS"/>
    <s v="EDEN VALLEY SECONDARY"/>
    <x v="0"/>
    <s v="OUT STATE"/>
    <s v="NO"/>
    <s v="07-12"/>
    <n v="400"/>
    <n v="163"/>
    <n v="420"/>
    <n v="160"/>
    <n v="415"/>
    <n v="151"/>
    <n v="422"/>
    <n v="141"/>
    <n v="436"/>
    <n v="136"/>
    <n v="40.75"/>
    <n v="38.095199999999998"/>
    <n v="36.3855"/>
    <n v="33.412300000000002"/>
    <n v="31.192699999999999"/>
    <n v="4.3600000000000003"/>
  </r>
  <r>
    <s v="0624-01-830"/>
    <s v="WHITE BEAR LAKE"/>
    <s v="HUGO ELEMENTARY"/>
    <x v="3"/>
    <s v="SUBURBS"/>
    <s v="yes"/>
    <s v="KG-01"/>
    <n v="319"/>
    <n v="33"/>
    <n v="317"/>
    <n v="44"/>
    <n v="313"/>
    <n v="54"/>
    <n v="344"/>
    <n v="58"/>
    <n v="335"/>
    <n v="49"/>
    <n v="10.344799999999999"/>
    <n v="13.880100000000001"/>
    <n v="17.252400000000002"/>
    <n v="16.860499999999998"/>
    <n v="14.626899999999999"/>
    <n v="15.52"/>
  </r>
  <r>
    <s v="0624-01-055"/>
    <s v="WHITE BEAR LAKE"/>
    <s v="WHITE BEAR NORTH CAMPUS SENIOR"/>
    <x v="2"/>
    <s v="SUBURBS"/>
    <s v="yes"/>
    <s v="09-10"/>
    <n v="1155"/>
    <n v="320"/>
    <n v="1124"/>
    <n v="280"/>
    <n v="1161"/>
    <n v="302"/>
    <n v="1158"/>
    <n v="311"/>
    <n v="1121"/>
    <n v="276"/>
    <n v="27.7056"/>
    <n v="24.911000000000001"/>
    <n v="26.0121"/>
    <n v="26.8566"/>
    <n v="24.620899999999999"/>
    <n v="19.54"/>
  </r>
  <r>
    <s v="0108-01-020"/>
    <s v="CENTRAL"/>
    <s v="CENTRAL SENIOR HIGH"/>
    <x v="2"/>
    <s v="SUBURBS"/>
    <s v="yes"/>
    <s v="09-12"/>
    <n v="341"/>
    <n v="85"/>
    <n v="329"/>
    <n v="53"/>
    <n v="316"/>
    <n v="49"/>
    <n v="342"/>
    <n v="58"/>
    <n v="333"/>
    <n v="49"/>
    <n v="24.9267"/>
    <n v="16.109400000000001"/>
    <n v="15.5063"/>
    <n v="16.959099999999999"/>
    <n v="14.714700000000001"/>
    <n v="9.01"/>
  </r>
  <r>
    <s v="0447-01-001"/>
    <s v="GRYGLA"/>
    <s v="GRYGLA ELEMENTARY"/>
    <x v="3"/>
    <s v="OUT STATE"/>
    <s v="NO"/>
    <s v="PK-06"/>
    <n v="78"/>
    <n v="39"/>
    <n v="72"/>
    <n v="43"/>
    <n v="73"/>
    <n v="35"/>
    <n v="77"/>
    <n v="35"/>
    <n v="81"/>
    <n v="35"/>
    <n v="50"/>
    <n v="59.722200000000001"/>
    <n v="47.9452"/>
    <n v="45.454500000000003"/>
    <n v="43.209899999999998"/>
    <n v="7.06"/>
  </r>
  <r>
    <s v="0726-01-010"/>
    <s v="BECKER"/>
    <s v="BECKER INTERMEDIATE ELEMENTARY"/>
    <x v="3"/>
    <s v="OUT STATE"/>
    <s v="NO"/>
    <s v="03-05"/>
    <n v="659"/>
    <n v="152"/>
    <n v="630"/>
    <n v="148"/>
    <n v="606"/>
    <n v="132"/>
    <n v="632"/>
    <n v="127"/>
    <n v="645"/>
    <n v="115"/>
    <n v="23.065300000000001"/>
    <n v="23.492100000000001"/>
    <n v="21.7822"/>
    <n v="20.094899999999999"/>
    <n v="17.829499999999999"/>
    <n v="8.68"/>
  </r>
  <r>
    <s v="4139-07-010"/>
    <s v="LOVEWORKS ACADEMY FOR ARTS"/>
    <s v="LOVEWORKS ACADEMY FOR ARTS"/>
    <x v="3"/>
    <s v="CORE CITIES"/>
    <s v="yes"/>
    <s v="KG-08"/>
    <n v="235"/>
    <n v="196"/>
    <n v="281"/>
    <n v="247"/>
    <n v="220"/>
    <n v="197"/>
    <n v="192"/>
    <n v="172"/>
    <n v="205"/>
    <n v="179"/>
    <n v="83.404300000000006"/>
    <n v="87.900400000000005"/>
    <n v="89.545500000000004"/>
    <n v="89.583299999999994"/>
    <n v="87.317099999999996"/>
    <n v="99.51"/>
  </r>
  <r>
    <s v="0624-01-057"/>
    <s v="WHITE BEAR LAKE"/>
    <s v="CENTRAL MIDDLE"/>
    <x v="4"/>
    <s v="SUBURBS"/>
    <s v="yes"/>
    <s v="06-08"/>
    <n v="936"/>
    <n v="217"/>
    <n v="1007"/>
    <n v="222"/>
    <n v="1032"/>
    <n v="204"/>
    <n v="999"/>
    <n v="211"/>
    <n v="939"/>
    <n v="177"/>
    <n v="23.183800000000002"/>
    <n v="22.0457"/>
    <n v="19.767399999999999"/>
    <n v="21.121099999999998"/>
    <n v="18.849799999999998"/>
    <n v="15.76"/>
  </r>
  <r>
    <s v="0624-01-832"/>
    <s v="WHITE BEAR LAKE"/>
    <s v="LINCOLN ELEMENTARY"/>
    <x v="3"/>
    <s v="SUBURBS"/>
    <s v="yes"/>
    <s v="KG-05"/>
    <n v="393"/>
    <n v="124"/>
    <n v="368"/>
    <n v="95"/>
    <n v="352"/>
    <n v="94"/>
    <n v="412"/>
    <n v="103"/>
    <n v="440"/>
    <n v="100"/>
    <n v="31.552199999999999"/>
    <n v="25.815200000000001"/>
    <n v="26.704499999999999"/>
    <n v="25"/>
    <n v="22.7273"/>
    <n v="21.36"/>
  </r>
  <r>
    <s v="0833-01-047"/>
    <s v="SOUTH WASHINGTON COUNTY"/>
    <s v="MIDDLETON ELEMENTARY"/>
    <x v="3"/>
    <s v="SUBURBS"/>
    <s v="yes"/>
    <s v="KG-05"/>
    <n v="796"/>
    <n v="81"/>
    <n v="786"/>
    <n v="86"/>
    <n v="776"/>
    <n v="103"/>
    <n v="730"/>
    <n v="103"/>
    <n v="735"/>
    <n v="87"/>
    <n v="10.1759"/>
    <n v="10.9415"/>
    <n v="13.273199999999999"/>
    <n v="14.1096"/>
    <n v="11.8367"/>
    <n v="33.33"/>
  </r>
  <r>
    <s v="0728-01-700"/>
    <s v="ELK RIVER"/>
    <s v="MEADOWVALE ELEMENTARY"/>
    <x v="3"/>
    <s v="OUT STATE"/>
    <s v="NO"/>
    <s v="KG-05"/>
    <n v="600"/>
    <n v="101"/>
    <n v="596"/>
    <n v="117"/>
    <n v="599"/>
    <n v="98"/>
    <n v="588"/>
    <n v="87"/>
    <n v="584"/>
    <n v="73"/>
    <n v="16.833300000000001"/>
    <n v="19.6309"/>
    <n v="16.360600000000002"/>
    <n v="14.7959"/>
    <n v="12.5"/>
    <n v="9.42"/>
  </r>
  <r>
    <s v="0624-01-059"/>
    <s v="WHITE BEAR LAKE"/>
    <s v="SUNRISE PARK MIDDLE"/>
    <x v="4"/>
    <s v="SUBURBS"/>
    <s v="yes"/>
    <s v="06-08"/>
    <n v="744"/>
    <n v="301"/>
    <n v="796"/>
    <n v="326"/>
    <n v="819"/>
    <n v="307"/>
    <n v="809"/>
    <n v="320"/>
    <n v="749"/>
    <n v="279"/>
    <n v="40.457000000000001"/>
    <n v="40.954799999999999"/>
    <n v="37.484699999999997"/>
    <n v="39.555"/>
    <n v="37.249699999999997"/>
    <n v="33.380000000000003"/>
  </r>
  <r>
    <s v="0549-01-030"/>
    <s v="PERHAM-DENT"/>
    <s v="PERHAM SENIOR HIGH"/>
    <x v="2"/>
    <s v="OUT STATE"/>
    <s v="NO"/>
    <s v="09-12"/>
    <n v="448"/>
    <n v="126"/>
    <n v="464"/>
    <n v="121"/>
    <n v="442"/>
    <n v="100"/>
    <n v="439"/>
    <n v="108"/>
    <n v="462"/>
    <n v="103"/>
    <n v="28.125"/>
    <n v="26.0776"/>
    <n v="22.624400000000001"/>
    <n v="24.601400000000002"/>
    <n v="22.2944"/>
    <n v="13.42"/>
  </r>
  <r>
    <s v="0283-01-754"/>
    <s v="ST LOUIS PARK"/>
    <s v="PETER HOBART ELEMENTARY"/>
    <x v="3"/>
    <s v="SUBURBS"/>
    <s v="yes"/>
    <s v="KG-05"/>
    <n v="548"/>
    <n v="219"/>
    <n v="562"/>
    <n v="243"/>
    <n v="562"/>
    <n v="234"/>
    <n v="581"/>
    <n v="250"/>
    <n v="560"/>
    <n v="228"/>
    <n v="39.963500000000003"/>
    <n v="43.238399999999999"/>
    <n v="41.637"/>
    <n v="43.029299999999999"/>
    <n v="40.714300000000001"/>
    <n v="50.36"/>
  </r>
  <r>
    <s v="4167-07-010"/>
    <s v="INTERNATIONAL SPANISH LANGUAGE ACAD"/>
    <s v="INTERNATIONAL SPANISH LANGUAGE ACADEMY"/>
    <x v="3"/>
    <s v="SUBURBS"/>
    <s v="yes"/>
    <s v="KG-06"/>
    <n v="256"/>
    <n v="17"/>
    <n v="286"/>
    <n v="23"/>
    <n v="299"/>
    <n v="21"/>
    <n v="302"/>
    <n v="27"/>
    <n v="317"/>
    <n v="21"/>
    <n v="6.6406000000000001"/>
    <n v="8.0419999999999998"/>
    <n v="7.0233999999999996"/>
    <n v="8.9404000000000003"/>
    <n v="6.6246"/>
    <n v="37.22"/>
  </r>
  <r>
    <s v="0279-01-689"/>
    <s v="OSSEO"/>
    <s v="FERNBROOK ELEMENTARY"/>
    <x v="3"/>
    <s v="SUBURBS"/>
    <s v="yes"/>
    <s v="KG-05"/>
    <n v="859"/>
    <n v="148"/>
    <n v="900"/>
    <n v="166"/>
    <n v="874"/>
    <n v="169"/>
    <n v="790"/>
    <n v="164"/>
    <n v="803"/>
    <n v="148"/>
    <n v="17.229299999999999"/>
    <n v="18.444400000000002"/>
    <n v="19.336400000000001"/>
    <n v="20.759499999999999"/>
    <n v="18.430900000000001"/>
    <n v="27.4"/>
  </r>
  <r>
    <s v="0001-01-001"/>
    <s v="AITKIN"/>
    <s v="AITKIN SECONDARY"/>
    <x v="0"/>
    <s v="OUT STATE"/>
    <s v="NO"/>
    <s v="07-12"/>
    <n v="598"/>
    <n v="241"/>
    <n v="582"/>
    <n v="234"/>
    <n v="546"/>
    <n v="215"/>
    <n v="555"/>
    <n v="217"/>
    <n v="544"/>
    <n v="200"/>
    <n v="40.301000000000002"/>
    <n v="40.206200000000003"/>
    <n v="39.377299999999998"/>
    <n v="39.0991"/>
    <n v="36.764699999999998"/>
    <n v="6.25"/>
  </r>
  <r>
    <s v="0750-01-030"/>
    <s v="ROCORI"/>
    <s v="COLD SPRING ELEMENTARY"/>
    <x v="3"/>
    <s v="OUT STATE"/>
    <s v="NO"/>
    <s v="PK-05"/>
    <n v="451"/>
    <n v="142"/>
    <n v="455"/>
    <n v="150"/>
    <n v="465"/>
    <n v="154"/>
    <n v="478"/>
    <n v="160"/>
    <n v="501"/>
    <n v="156"/>
    <n v="31.485600000000002"/>
    <n v="32.966999999999999"/>
    <n v="33.118299999999998"/>
    <n v="33.472799999999999"/>
    <n v="31.137699999999999"/>
    <n v="22.22"/>
  </r>
  <r>
    <s v="0011-01-402"/>
    <s v="ANOKA-HENNEPIN"/>
    <s v="CROOKED LAKE ELEMENTARY"/>
    <x v="3"/>
    <s v="SUBURBS"/>
    <s v="yes"/>
    <s v="KG-05"/>
    <n v="491"/>
    <n v="123"/>
    <n v="499"/>
    <n v="111"/>
    <n v="466"/>
    <n v="108"/>
    <n v="470"/>
    <n v="110"/>
    <n v="489"/>
    <n v="103"/>
    <n v="25.050899999999999"/>
    <n v="22.244499999999999"/>
    <n v="23.175999999999998"/>
    <n v="23.404299999999999"/>
    <n v="21.063400000000001"/>
    <n v="11.66"/>
  </r>
  <r>
    <s v="0332-01-040"/>
    <s v="MORA"/>
    <s v="MORA SECONDARY"/>
    <x v="0"/>
    <s v="OUT STATE"/>
    <s v="NO"/>
    <s v="07-12"/>
    <n v="721"/>
    <n v="279"/>
    <n v="719"/>
    <n v="275"/>
    <n v="715"/>
    <n v="265"/>
    <n v="724"/>
    <n v="294"/>
    <n v="745"/>
    <n v="285"/>
    <n v="38.696300000000001"/>
    <n v="38.247599999999998"/>
    <n v="37.062899999999999"/>
    <n v="40.607700000000001"/>
    <n v="38.255000000000003"/>
    <n v="7.92"/>
  </r>
  <r>
    <s v="0846-01-030"/>
    <s v="BRECKENRIDGE"/>
    <s v="BRECKENRIDGE SENIOR HIGH"/>
    <x v="2"/>
    <s v="OUT STATE"/>
    <s v="NO"/>
    <s v="09-12"/>
    <n v="267"/>
    <n v="83"/>
    <n v="263"/>
    <n v="85"/>
    <n v="254"/>
    <n v="82"/>
    <n v="264"/>
    <n v="91"/>
    <n v="243"/>
    <n v="78"/>
    <n v="31.086099999999998"/>
    <n v="32.319400000000002"/>
    <n v="32.283499999999997"/>
    <n v="34.469700000000003"/>
    <n v="32.098799999999997"/>
    <n v="7.41"/>
  </r>
  <r>
    <s v="0535-01-310"/>
    <s v="ROCHESTER"/>
    <s v="JOHN MARSHALL SENIOR HIGH"/>
    <x v="2"/>
    <s v="OUT STATE"/>
    <s v="NO"/>
    <s v="09-12"/>
    <n v="1594"/>
    <n v="528"/>
    <n v="1542"/>
    <n v="508"/>
    <n v="1545"/>
    <n v="542"/>
    <n v="1553"/>
    <n v="563"/>
    <n v="1647"/>
    <n v="558"/>
    <n v="33.124200000000002"/>
    <n v="32.944200000000002"/>
    <n v="35.0809"/>
    <n v="36.252400000000002"/>
    <n v="33.879800000000003"/>
    <n v="38.31"/>
  </r>
  <r>
    <s v="0482-01-200"/>
    <s v="LITTLE FALLS"/>
    <s v="COMMUNITY MIDDLE"/>
    <x v="4"/>
    <s v="OUT STATE"/>
    <s v="NO"/>
    <s v="06-08"/>
    <n v="525"/>
    <n v="230"/>
    <n v="528"/>
    <n v="250"/>
    <n v="504"/>
    <n v="229"/>
    <n v="508"/>
    <n v="237"/>
    <n v="533"/>
    <n v="236"/>
    <n v="43.8095"/>
    <n v="47.348500000000001"/>
    <n v="45.436500000000002"/>
    <n v="46.653500000000001"/>
    <n v="44.277700000000003"/>
    <n v="9.3800000000000008"/>
  </r>
  <r>
    <s v="2903-01-020"/>
    <s v="ORTONVILLE"/>
    <s v="ORTONVILLE SECONDARY"/>
    <x v="0"/>
    <s v="OUT STATE"/>
    <s v="NO"/>
    <s v="07-12"/>
    <n v="262"/>
    <n v="103"/>
    <n v="264"/>
    <n v="102"/>
    <n v="256"/>
    <n v="91"/>
    <n v="244"/>
    <n v="94"/>
    <n v="238"/>
    <n v="86"/>
    <n v="39.313000000000002"/>
    <n v="38.636400000000002"/>
    <n v="35.546900000000001"/>
    <n v="38.5246"/>
    <n v="36.134500000000003"/>
    <n v="8.82"/>
  </r>
  <r>
    <s v="0166-01-060"/>
    <s v="COOK COUNTY"/>
    <s v="SAWTOOTH MOUNTAIN ELEMENTARY"/>
    <x v="3"/>
    <s v="OUT STATE"/>
    <s v="NO"/>
    <s v="PK-05"/>
    <n v="152"/>
    <n v="53"/>
    <n v="158"/>
    <n v="61"/>
    <n v="165"/>
    <n v="69"/>
    <n v="158"/>
    <n v="74"/>
    <n v="171"/>
    <n v="76"/>
    <n v="34.868400000000001"/>
    <n v="38.607599999999998"/>
    <n v="41.818199999999997"/>
    <n v="46.8354"/>
    <n v="44.444400000000002"/>
    <n v="27.27"/>
  </r>
  <r>
    <s v="0834-01-787"/>
    <s v="STILLWATER AREA"/>
    <s v="LAKE ELEMENTARYMO ELEMENTARY"/>
    <x v="3"/>
    <s v="SUBURBS"/>
    <s v="yes"/>
    <s v="KG-06"/>
    <n v="703"/>
    <n v="196"/>
    <n v="715"/>
    <n v="219"/>
    <n v="715"/>
    <n v="217"/>
    <n v="760"/>
    <n v="244"/>
    <n v="801"/>
    <n v="238"/>
    <n v="27.880500000000001"/>
    <n v="30.6294"/>
    <n v="30.349699999999999"/>
    <n v="32.1053"/>
    <n v="29.712900000000001"/>
    <n v="39.83"/>
  </r>
  <r>
    <s v="0531-01-030"/>
    <s v="BYRON"/>
    <s v="BYRON MIDDLE"/>
    <x v="4"/>
    <s v="OUT STATE"/>
    <s v="NO"/>
    <s v="05-08"/>
    <n v="556"/>
    <n v="96"/>
    <n v="588"/>
    <n v="97"/>
    <n v="610"/>
    <n v="96"/>
    <n v="622"/>
    <n v="105"/>
    <n v="497"/>
    <n v="72"/>
    <n v="17.266200000000001"/>
    <n v="16.496600000000001"/>
    <n v="15.7377"/>
    <n v="16.881"/>
    <n v="14.4869"/>
    <n v="8.85"/>
  </r>
  <r>
    <s v="2144-01-002"/>
    <s v="CHISAGO LAKES"/>
    <s v="LAKESIDE ELEMENTARY"/>
    <x v="3"/>
    <s v="OUT STATE"/>
    <s v="NO"/>
    <s v="03-05"/>
    <n v="554"/>
    <n v="131"/>
    <n v="556"/>
    <n v="124"/>
    <n v="546"/>
    <n v="135"/>
    <n v="552"/>
    <n v="132"/>
    <n v="558"/>
    <n v="120"/>
    <n v="23.6462"/>
    <n v="22.302199999999999"/>
    <n v="24.725300000000001"/>
    <n v="23.913"/>
    <n v="21.505400000000002"/>
    <n v="7.17"/>
  </r>
  <r>
    <s v="4068-07-010"/>
    <s v="EXCEL ACADEMY CHARTER"/>
    <s v="EXCEL ACADEMY CHARTER"/>
    <x v="3"/>
    <s v="SUBURBS"/>
    <s v="yes"/>
    <s v="KG-08"/>
    <n v="387"/>
    <n v="358"/>
    <n v="363"/>
    <n v="339"/>
    <n v="358"/>
    <n v="342"/>
    <n v="390"/>
    <n v="374"/>
    <n v="368"/>
    <n v="344"/>
    <n v="92.506500000000003"/>
    <n v="93.388400000000004"/>
    <n v="95.530699999999996"/>
    <n v="95.897400000000005"/>
    <n v="93.478300000000004"/>
    <n v="99.01"/>
  </r>
  <r>
    <s v="0047-01-007"/>
    <s v="SAUK RAPIDS-RICE"/>
    <s v="PLEASANT VIEW ELEMENTARY"/>
    <x v="3"/>
    <s v="OUT STATE"/>
    <s v="NO"/>
    <s v="PK-05"/>
    <n v="666"/>
    <n v="304"/>
    <n v="684"/>
    <n v="337"/>
    <n v="714"/>
    <n v="356"/>
    <n v="737"/>
    <n v="350"/>
    <n v="766"/>
    <n v="345"/>
    <n v="45.645600000000002"/>
    <n v="49.268999999999998"/>
    <n v="49.859900000000003"/>
    <n v="47.489800000000002"/>
    <n v="45.039200000000001"/>
    <n v="14.58"/>
  </r>
  <r>
    <s v="0100-01-002"/>
    <s v="WRENSHALL"/>
    <s v="WRENSHALL SECONDARY"/>
    <x v="0"/>
    <s v="OUT STATE"/>
    <s v="NO"/>
    <s v="07-12"/>
    <n v="180"/>
    <n v="81"/>
    <n v="176"/>
    <n v="73"/>
    <n v="171"/>
    <n v="73"/>
    <n v="166"/>
    <n v="68"/>
    <n v="161"/>
    <n v="62"/>
    <n v="45"/>
    <n v="41.4773"/>
    <n v="42.690100000000001"/>
    <n v="40.963900000000002"/>
    <n v="38.509300000000003"/>
    <n v="6.83"/>
  </r>
  <r>
    <s v="0270-01-567"/>
    <s v="HOPKINS"/>
    <s v="L.H. TANGLEN ELEMENTARY"/>
    <x v="3"/>
    <s v="SUBURBS"/>
    <s v="yes"/>
    <s v="KG-06"/>
    <n v="488"/>
    <n v="215"/>
    <n v="460"/>
    <n v="209"/>
    <n v="513"/>
    <n v="242"/>
    <n v="533"/>
    <n v="253"/>
    <n v="531"/>
    <n v="239"/>
    <n v="44.057400000000001"/>
    <n v="45.434800000000003"/>
    <n v="47.173499999999997"/>
    <n v="47.467199999999998"/>
    <n v="45.009399999999999"/>
    <n v="57.44"/>
  </r>
  <r>
    <s v="0272-01-886"/>
    <s v="EDEN PRAIRIE"/>
    <s v="EAGLE HEIGHTS SPANISH IMMERSION"/>
    <x v="3"/>
    <s v="SUBURBS"/>
    <s v="yes"/>
    <s v="KG-06"/>
    <n v="839"/>
    <n v="79"/>
    <n v="820"/>
    <n v="69"/>
    <n v="813"/>
    <n v="72"/>
    <n v="823"/>
    <n v="75"/>
    <n v="828"/>
    <n v="55"/>
    <n v="9.4160000000000004"/>
    <n v="8.4146000000000001"/>
    <n v="8.8560999999999996"/>
    <n v="9.1129999999999995"/>
    <n v="6.6425000000000001"/>
    <n v="24.15"/>
  </r>
  <r>
    <s v="2198-01-010"/>
    <s v="FILLMORE CENTRAL"/>
    <s v="FILLMORE CENTRAL ELEMENTARY"/>
    <x v="3"/>
    <s v="OUT STATE"/>
    <s v="NO"/>
    <s v="PK-06"/>
    <n v="305"/>
    <n v="121"/>
    <n v="318"/>
    <n v="133"/>
    <n v="320"/>
    <n v="127"/>
    <n v="336"/>
    <n v="120"/>
    <n v="349"/>
    <n v="116"/>
    <n v="39.6721"/>
    <n v="41.823900000000002"/>
    <n v="39.6875"/>
    <n v="35.714300000000001"/>
    <n v="33.2378"/>
    <n v="3.39"/>
  </r>
  <r>
    <s v="0706-01-090"/>
    <s v="VIRGINIA"/>
    <s v="VIRGINIA SECONDARY"/>
    <x v="0"/>
    <s v="OUT STATE"/>
    <s v="NO"/>
    <s v="07-12"/>
    <n v="713"/>
    <n v="248"/>
    <n v="730"/>
    <n v="262"/>
    <n v="690"/>
    <n v="230"/>
    <n v="736"/>
    <n v="246"/>
    <n v="698"/>
    <n v="216"/>
    <n v="34.782600000000002"/>
    <n v="35.8904"/>
    <n v="33.333300000000001"/>
    <n v="33.423900000000003"/>
    <n v="30.945599999999999"/>
    <n v="15.04"/>
  </r>
  <r>
    <s v="0112-01-512"/>
    <s v="EASTERN CARVER COUNTY"/>
    <s v="VICTORIA ELEMENTARY"/>
    <x v="3"/>
    <s v="SUBURBS"/>
    <s v="yes"/>
    <s v="KG-05"/>
    <n v="672"/>
    <n v="90"/>
    <n v="696"/>
    <n v="98"/>
    <n v="662"/>
    <n v="101"/>
    <n v="631"/>
    <n v="102"/>
    <n v="643"/>
    <n v="88"/>
    <n v="13.392899999999999"/>
    <n v="14.080500000000001"/>
    <n v="15.2568"/>
    <n v="16.1648"/>
    <n v="13.6858"/>
    <n v="16.64"/>
  </r>
  <r>
    <s v="4080-07-010"/>
    <s v="PILLAGER AREA CHARTER"/>
    <s v="PILLAGER AREA CHARTER"/>
    <x v="2"/>
    <s v="OUT STATE"/>
    <s v="NO"/>
    <s v="09-12"/>
    <n v="49"/>
    <n v="44"/>
    <n v="51"/>
    <n v="38"/>
    <n v="45"/>
    <n v="34"/>
    <n v="41"/>
    <n v="32"/>
    <n v="45"/>
    <n v="34"/>
    <n v="89.795900000000003"/>
    <n v="74.509799999999998"/>
    <n v="75.555599999999998"/>
    <n v="78.0488"/>
    <n v="75.555599999999998"/>
    <n v="22.22"/>
  </r>
  <r>
    <s v="0197-01-053"/>
    <s v="WEST ST PAUL-MENDOTA HTS-EAGAN"/>
    <s v="HENRY SIBLEY HIGH"/>
    <x v="2"/>
    <s v="SUBURBS"/>
    <s v="yes"/>
    <s v="09-12"/>
    <n v="1385"/>
    <n v="525"/>
    <n v="1361"/>
    <n v="549"/>
    <n v="1387"/>
    <n v="538"/>
    <n v="1330"/>
    <n v="534"/>
    <n v="1400"/>
    <n v="527"/>
    <n v="37.906100000000002"/>
    <n v="40.338000000000001"/>
    <n v="38.788800000000002"/>
    <n v="40.150399999999998"/>
    <n v="37.642899999999997"/>
    <n v="48.86"/>
  </r>
  <r>
    <s v="0659-01-007"/>
    <s v="NORTHFIELD"/>
    <s v="BRIDGEWATER ELEMENTARY"/>
    <x v="3"/>
    <s v="OUT STATE"/>
    <s v="NO"/>
    <s v="KG-05"/>
    <n v="550"/>
    <n v="189"/>
    <n v="556"/>
    <n v="192"/>
    <n v="592"/>
    <n v="205"/>
    <n v="571"/>
    <n v="167"/>
    <n v="576"/>
    <n v="154"/>
    <n v="34.363599999999998"/>
    <n v="34.532400000000003"/>
    <n v="34.628399999999999"/>
    <n v="29.2469"/>
    <n v="26.7361"/>
    <n v="16.149999999999999"/>
  </r>
  <r>
    <s v="2198-01-456"/>
    <s v="FILLMORE CENTRAL"/>
    <s v="FILLMORE CENTRAL SENIOR HIGH"/>
    <x v="0"/>
    <s v="OUT STATE"/>
    <s v="NO"/>
    <s v="07-12"/>
    <n v="247"/>
    <n v="72"/>
    <n v="252"/>
    <n v="77"/>
    <n v="263"/>
    <n v="93"/>
    <n v="278"/>
    <n v="100"/>
    <n v="275"/>
    <n v="92"/>
    <n v="29.149799999999999"/>
    <n v="30.555599999999998"/>
    <n v="35.361199999999997"/>
    <n v="35.971200000000003"/>
    <n v="33.454500000000003"/>
    <n v="2.1800000000000002"/>
  </r>
  <r>
    <s v="0696-01-003"/>
    <s v="ELY"/>
    <s v="MEMORIAL HIGH"/>
    <x v="2"/>
    <s v="OUT STATE"/>
    <s v="NO"/>
    <s v="09-12"/>
    <n v="254"/>
    <n v="98"/>
    <n v="165"/>
    <n v="64"/>
    <n v="161"/>
    <n v="55"/>
    <n v="166"/>
    <n v="57"/>
    <n v="176"/>
    <n v="56"/>
    <n v="38.582700000000003"/>
    <n v="38.7879"/>
    <n v="34.161499999999997"/>
    <n v="34.337299999999999"/>
    <n v="31.818200000000001"/>
    <n v="10.8"/>
  </r>
  <r>
    <s v="2689-01-002"/>
    <s v="PIPESTONE AREA"/>
    <s v="BROWN ELEMENTARY"/>
    <x v="3"/>
    <s v="OUT STATE"/>
    <s v="NO"/>
    <s v="PK-01"/>
    <n v="192"/>
    <n v="99"/>
    <n v="177"/>
    <n v="97"/>
    <n v="178"/>
    <n v="103"/>
    <n v="172"/>
    <n v="101"/>
    <n v="178"/>
    <n v="100"/>
    <n v="51.5625"/>
    <n v="54.802300000000002"/>
    <n v="57.865200000000002"/>
    <n v="58.7209"/>
    <n v="56.1798"/>
    <n v="33.17"/>
  </r>
  <r>
    <s v="0728-01-300"/>
    <s v="ELK RIVER"/>
    <s v="LINCOLN ELEMENTARY"/>
    <x v="3"/>
    <s v="OUT STATE"/>
    <s v="NO"/>
    <s v="KG-05"/>
    <n v="497"/>
    <n v="199"/>
    <n v="517"/>
    <n v="227"/>
    <n v="518"/>
    <n v="188"/>
    <n v="500"/>
    <n v="182"/>
    <n v="511"/>
    <n v="173"/>
    <n v="40.040199999999999"/>
    <n v="43.907200000000003"/>
    <n v="36.293399999999998"/>
    <n v="36.4"/>
    <n v="33.855200000000004"/>
    <n v="17.61"/>
  </r>
  <r>
    <s v="2154-01-010"/>
    <s v="EVELETH-GILBERT"/>
    <s v="FRANKLIN ELEMENTARY"/>
    <x v="3"/>
    <s v="OUT STATE"/>
    <s v="NO"/>
    <s v="KG-04"/>
    <n v="421"/>
    <n v="193"/>
    <n v="421"/>
    <n v="200"/>
    <n v="401"/>
    <n v="186"/>
    <n v="367"/>
    <n v="168"/>
    <n v="347"/>
    <n v="150"/>
    <n v="45.843200000000003"/>
    <n v="47.505899999999997"/>
    <n v="46.384"/>
    <n v="45.776600000000002"/>
    <n v="43.227699999999999"/>
    <n v="6.9"/>
  </r>
  <r>
    <s v="0423-01-060"/>
    <s v="HUTCHINSON"/>
    <s v="HUTCHINSON WEST ELEMENTARY"/>
    <x v="3"/>
    <s v="OUT STATE"/>
    <s v="NO"/>
    <s v="PK-01"/>
    <n v="407"/>
    <n v="147"/>
    <n v="420"/>
    <n v="154"/>
    <n v="407"/>
    <n v="151"/>
    <n v="393"/>
    <n v="153"/>
    <n v="402"/>
    <n v="146"/>
    <n v="36.117899999999999"/>
    <n v="36.666699999999999"/>
    <n v="37.100700000000003"/>
    <n v="38.9313"/>
    <n v="36.318399999999997"/>
    <n v="13.33"/>
  </r>
  <r>
    <s v="0514-01-010"/>
    <s v="ELLSWORTH"/>
    <s v="ELLSWORTH ELEMENTARY"/>
    <x v="3"/>
    <s v="OUT STATE"/>
    <s v="NO"/>
    <s v="PK-06"/>
    <n v="91"/>
    <n v="43"/>
    <n v="88"/>
    <n v="49"/>
    <n v="67"/>
    <n v="36"/>
    <n v="75"/>
    <n v="39"/>
    <n v="77"/>
    <n v="38"/>
    <n v="47.252699999999997"/>
    <n v="55.681800000000003"/>
    <n v="53.731299999999997"/>
    <n v="52"/>
    <n v="49.3506"/>
    <n v="5.13"/>
  </r>
  <r>
    <s v="0740-01-010"/>
    <s v="MELROSE"/>
    <s v="MELROSE ELEMENTARY"/>
    <x v="3"/>
    <s v="OUT STATE"/>
    <s v="NO"/>
    <s v="PK-05"/>
    <n v="475"/>
    <n v="263"/>
    <n v="496"/>
    <n v="294"/>
    <n v="493"/>
    <n v="267"/>
    <n v="479"/>
    <n v="263"/>
    <n v="511"/>
    <n v="267"/>
    <n v="55.368400000000001"/>
    <n v="59.2742"/>
    <n v="54.158200000000001"/>
    <n v="54.906100000000002"/>
    <n v="52.250500000000002"/>
    <n v="37.549999999999997"/>
  </r>
  <r>
    <s v="0846-01-020"/>
    <s v="BRECKENRIDGE"/>
    <s v="BRECKENRIDGE MIDDLE"/>
    <x v="4"/>
    <s v="OUT STATE"/>
    <s v="NO"/>
    <s v="07-08"/>
    <n v="99"/>
    <n v="44"/>
    <n v="111"/>
    <n v="46"/>
    <n v="108"/>
    <n v="39"/>
    <n v="93"/>
    <n v="36"/>
    <n v="86"/>
    <n v="31"/>
    <n v="44.444400000000002"/>
    <n v="41.441400000000002"/>
    <n v="36.1111"/>
    <n v="38.709699999999998"/>
    <n v="36.046500000000002"/>
    <n v="6.98"/>
  </r>
  <r>
    <s v="0196-01-720"/>
    <s v="ROSEMOUNT-APPLE VALLEY-EAGAN"/>
    <s v="OAK RIDGE ELEMENTARY"/>
    <x v="3"/>
    <s v="SUBURBS"/>
    <s v="yes"/>
    <s v="KG-05"/>
    <n v="630"/>
    <n v="265"/>
    <n v="642"/>
    <n v="300"/>
    <n v="635"/>
    <n v="304"/>
    <n v="566"/>
    <n v="288"/>
    <n v="558"/>
    <n v="269"/>
    <n v="42.063499999999998"/>
    <n v="46.728999999999999"/>
    <n v="47.874000000000002"/>
    <n v="50.883400000000002"/>
    <n v="48.207900000000002"/>
    <n v="57.71"/>
  </r>
  <r>
    <s v="0308-01-020"/>
    <s v="NEVIS"/>
    <s v="NEVIS SECONDARY"/>
    <x v="0"/>
    <s v="OUT STATE"/>
    <s v="NO"/>
    <s v="07-12"/>
    <n v="265"/>
    <n v="134"/>
    <n v="268"/>
    <n v="130"/>
    <n v="273"/>
    <n v="140"/>
    <n v="275"/>
    <n v="140"/>
    <n v="282"/>
    <n v="136"/>
    <n v="50.566000000000003"/>
    <n v="48.5075"/>
    <n v="51.2821"/>
    <n v="50.909100000000002"/>
    <n v="48.226999999999997"/>
    <n v="12.06"/>
  </r>
  <r>
    <s v="0191-01-015"/>
    <s v="BURNSVILLE"/>
    <s v="METCALF JUNIOR HIGH"/>
    <x v="1"/>
    <s v="SUBURBS"/>
    <s v="yes"/>
    <s v="07-09"/>
    <n v="572"/>
    <n v="180"/>
    <n v="622"/>
    <n v="229"/>
    <n v="620"/>
    <n v="260"/>
    <n v="596"/>
    <n v="256"/>
    <n v="370"/>
    <n v="149"/>
    <n v="31.468499999999999"/>
    <n v="36.816699999999997"/>
    <n v="41.935499999999998"/>
    <n v="42.953000000000003"/>
    <n v="40.270299999999999"/>
    <n v="49.73"/>
  </r>
  <r>
    <s v="0038-01-040"/>
    <s v="RED LAKE"/>
    <s v="RED LAKE MIDDLE"/>
    <x v="4"/>
    <s v="OUT STATE"/>
    <s v="NO"/>
    <s v="06-08"/>
    <n v="220"/>
    <n v="171"/>
    <n v="229"/>
    <n v="189"/>
    <n v="218"/>
    <n v="181"/>
    <n v="228"/>
    <n v="207"/>
    <n v="227"/>
    <n v="200"/>
    <n v="77.7273"/>
    <n v="82.532799999999995"/>
    <n v="83.027500000000003"/>
    <n v="90.789500000000004"/>
    <n v="88.105699999999999"/>
    <n v="100"/>
  </r>
  <r>
    <s v="0036-01-010"/>
    <s v="KELLIHER"/>
    <s v="KELLIHER ELEMENTARY"/>
    <x v="3"/>
    <s v="OUT STATE"/>
    <s v="NO"/>
    <s v="PK-06"/>
    <n v="138"/>
    <n v="119"/>
    <n v="148"/>
    <n v="117"/>
    <n v="141"/>
    <n v="119"/>
    <n v="157"/>
    <n v="127"/>
    <n v="156"/>
    <n v="122"/>
    <n v="86.231899999999996"/>
    <n v="79.054100000000005"/>
    <n v="84.397199999999998"/>
    <n v="80.8917"/>
    <n v="78.205100000000002"/>
    <n v="47.09"/>
  </r>
  <r>
    <s v="0094-01-101"/>
    <s v="CLOQUET"/>
    <s v="CHURCHILL ELEMENTARY"/>
    <x v="3"/>
    <s v="OUT STATE"/>
    <s v="NO"/>
    <s v="KG-05"/>
    <n v="514"/>
    <n v="239"/>
    <n v="525"/>
    <n v="243"/>
    <n v="540"/>
    <n v="250"/>
    <n v="524"/>
    <n v="255"/>
    <n v="522"/>
    <n v="240"/>
    <n v="46.498100000000001"/>
    <n v="46.285699999999999"/>
    <n v="46.296300000000002"/>
    <n v="48.664099999999998"/>
    <n v="45.976999999999997"/>
    <n v="27.97"/>
  </r>
  <r>
    <s v="2310-01-020"/>
    <s v="SIBLEY EAST"/>
    <s v="SIBLEY EAST-GAYLORD JUNIOR HIGH"/>
    <x v="1"/>
    <s v="OUT STATE"/>
    <s v="NO"/>
    <s v="07-09"/>
    <n v="293"/>
    <n v="117"/>
    <n v="296"/>
    <n v="131"/>
    <n v="308"/>
    <n v="132"/>
    <n v="278"/>
    <n v="117"/>
    <n v="297"/>
    <n v="117"/>
    <n v="39.931699999999999"/>
    <n v="44.256799999999998"/>
    <n v="42.857100000000003"/>
    <n v="42.086300000000001"/>
    <n v="39.393900000000002"/>
    <n v="30.3"/>
  </r>
  <r>
    <s v="0084-01-010"/>
    <s v="SLEEPY EYE"/>
    <s v="SLEEPY EYE ELEMENTARY"/>
    <x v="3"/>
    <s v="OUT STATE"/>
    <s v="NO"/>
    <s v="PK-06"/>
    <n v="313"/>
    <n v="188"/>
    <n v="297"/>
    <n v="172"/>
    <n v="267"/>
    <n v="150"/>
    <n v="299"/>
    <n v="166"/>
    <n v="301"/>
    <n v="159"/>
    <n v="60.063899999999997"/>
    <n v="57.912500000000001"/>
    <n v="56.1798"/>
    <n v="55.5184"/>
    <n v="52.823900000000002"/>
    <n v="42.39"/>
  </r>
  <r>
    <s v="2215-01-002"/>
    <s v="NORMAN COUNTY EAST"/>
    <s v="NORMAN COUNTY EAST SECONDARY"/>
    <x v="0"/>
    <s v="OUT STATE"/>
    <s v="NO"/>
    <s v="07-12"/>
    <n v="147"/>
    <n v="64"/>
    <n v="146"/>
    <n v="61"/>
    <n v="149"/>
    <n v="63"/>
    <n v="145"/>
    <n v="71"/>
    <n v="134"/>
    <n v="62"/>
    <n v="43.537399999999998"/>
    <n v="41.780799999999999"/>
    <n v="42.2819"/>
    <n v="48.965499999999999"/>
    <n v="46.268700000000003"/>
    <n v="21.64"/>
  </r>
  <r>
    <s v="0858-01-002"/>
    <s v="ST CHARLES"/>
    <s v="ST CHARLES ELEMENTARY"/>
    <x v="3"/>
    <s v="OUT STATE"/>
    <s v="NO"/>
    <s v="PK-06"/>
    <n v="525"/>
    <n v="183"/>
    <n v="522"/>
    <n v="175"/>
    <n v="542"/>
    <n v="189"/>
    <n v="535"/>
    <n v="171"/>
    <n v="523"/>
    <n v="153"/>
    <n v="34.857100000000003"/>
    <n v="33.524900000000002"/>
    <n v="34.870800000000003"/>
    <n v="31.962599999999998"/>
    <n v="29.254300000000001"/>
    <n v="19.63"/>
  </r>
  <r>
    <s v="2165-01-010"/>
    <s v="HINCKLEY-FINLAYSON"/>
    <s v="HINCKLEY ELEMENTARY"/>
    <x v="3"/>
    <s v="OUT STATE"/>
    <s v="NO"/>
    <s v="PK-06"/>
    <n v="467"/>
    <n v="284"/>
    <n v="481"/>
    <n v="301"/>
    <n v="472"/>
    <n v="305"/>
    <n v="479"/>
    <n v="311"/>
    <n v="463"/>
    <n v="288"/>
    <n v="60.813699999999997"/>
    <n v="62.578000000000003"/>
    <n v="64.618600000000001"/>
    <n v="64.926900000000003"/>
    <n v="62.203000000000003"/>
    <n v="32.35"/>
  </r>
  <r>
    <s v="0283-01-755"/>
    <s v="ST LOUIS PARK"/>
    <s v="SUSAN LINDGREN ELEMENTARY"/>
    <x v="3"/>
    <s v="SUBURBS"/>
    <s v="yes"/>
    <s v="KG-05"/>
    <n v="533"/>
    <n v="197"/>
    <n v="534"/>
    <n v="190"/>
    <n v="558"/>
    <n v="209"/>
    <n v="537"/>
    <n v="194"/>
    <n v="503"/>
    <n v="168"/>
    <n v="36.960599999999999"/>
    <n v="35.580500000000001"/>
    <n v="37.455199999999998"/>
    <n v="36.126600000000003"/>
    <n v="33.3996"/>
    <n v="42.74"/>
  </r>
  <r>
    <s v="0204-01-040"/>
    <s v="KASSON-MANTORVILLE"/>
    <s v="KASSON-MANTORVILLE MIDDLE"/>
    <x v="4"/>
    <s v="OUT STATE"/>
    <s v="NO"/>
    <s v="05-08"/>
    <n v="659"/>
    <n v="131"/>
    <n v="650"/>
    <n v="126"/>
    <n v="637"/>
    <n v="101"/>
    <n v="652"/>
    <n v="115"/>
    <n v="658"/>
    <n v="98"/>
    <n v="19.878599999999999"/>
    <n v="19.384599999999999"/>
    <n v="15.855600000000001"/>
    <n v="17.638000000000002"/>
    <n v="14.893599999999999"/>
    <n v="7.14"/>
  </r>
  <r>
    <s v="2580-01-010"/>
    <s v="EAST CENTRAL"/>
    <s v="EAST CENTRAL ELEMENTARY"/>
    <x v="3"/>
    <s v="OUT STATE"/>
    <s v="NO"/>
    <s v="PK-06"/>
    <n v="389"/>
    <n v="242"/>
    <n v="398"/>
    <n v="246"/>
    <n v="389"/>
    <n v="235"/>
    <n v="378"/>
    <n v="228"/>
    <n v="384"/>
    <n v="221"/>
    <n v="62.210799999999999"/>
    <n v="61.808999999999997"/>
    <n v="60.411299999999997"/>
    <n v="60.317500000000003"/>
    <n v="57.552100000000003"/>
    <n v="14.62"/>
  </r>
  <r>
    <s v="2364-01-002"/>
    <s v="BELGRADE-BROOTEN-ELROSA"/>
    <s v="BELGRADE-BROOTEN-ELROSA SECONDARY"/>
    <x v="0"/>
    <s v="OUT STATE"/>
    <s v="NO"/>
    <s v="07-12"/>
    <n v="289"/>
    <n v="103"/>
    <n v="306"/>
    <n v="99"/>
    <n v="303"/>
    <n v="82"/>
    <n v="297"/>
    <n v="100"/>
    <n v="301"/>
    <n v="93"/>
    <n v="35.640099999999997"/>
    <n v="32.352899999999998"/>
    <n v="27.0627"/>
    <n v="33.67"/>
    <n v="30.896999999999998"/>
    <n v="9.9700000000000006"/>
  </r>
  <r>
    <s v="0738-01-001"/>
    <s v="HOLDINGFORD"/>
    <s v="HOLDINGFORD ELEMENTARY"/>
    <x v="3"/>
    <s v="OUT STATE"/>
    <s v="NO"/>
    <s v="PK-06"/>
    <n v="498"/>
    <n v="154"/>
    <n v="531"/>
    <n v="162"/>
    <n v="520"/>
    <n v="153"/>
    <n v="521"/>
    <n v="160"/>
    <n v="562"/>
    <n v="157"/>
    <n v="30.9237"/>
    <n v="30.508500000000002"/>
    <n v="29.423100000000002"/>
    <n v="30.7102"/>
    <n v="27.9359"/>
    <n v="1.21"/>
  </r>
  <r>
    <s v="0879-01-010"/>
    <s v="DELANO"/>
    <s v="DELANO ELEMENTARY"/>
    <x v="3"/>
    <s v="OUT STATE"/>
    <s v="NO"/>
    <s v="PK-04"/>
    <n v="827"/>
    <n v="114"/>
    <n v="865"/>
    <n v="116"/>
    <n v="871"/>
    <n v="125"/>
    <n v="879"/>
    <n v="112"/>
    <n v="915"/>
    <n v="91"/>
    <n v="13.784800000000001"/>
    <n v="13.410399999999999"/>
    <n v="14.3513"/>
    <n v="12.7418"/>
    <n v="9.9453999999999994"/>
    <n v="7.65"/>
  </r>
  <r>
    <s v="0625-01-557"/>
    <s v="ST PAUL"/>
    <s v="ST ANTHONY PARK ELEMENTARY"/>
    <x v="3"/>
    <s v="CORE CITIES"/>
    <s v="yes"/>
    <s v="KG-05"/>
    <n v="566"/>
    <n v="136"/>
    <n v="510"/>
    <n v="138"/>
    <n v="519"/>
    <n v="134"/>
    <n v="523"/>
    <n v="130"/>
    <n v="517"/>
    <n v="114"/>
    <n v="24.028300000000002"/>
    <n v="27.058800000000002"/>
    <n v="25.818899999999999"/>
    <n v="24.8566"/>
    <n v="22.0503"/>
    <n v="37.14"/>
  </r>
  <r>
    <s v="0741-01-002"/>
    <s v="PAYNESVILLE"/>
    <s v="PAYNESVILLE MIDDLE"/>
    <x v="4"/>
    <s v="OUT STATE"/>
    <s v="NO"/>
    <s v="06-08"/>
    <n v="233"/>
    <n v="94"/>
    <n v="223"/>
    <n v="84"/>
    <n v="225"/>
    <n v="81"/>
    <n v="239"/>
    <n v="85"/>
    <n v="226"/>
    <n v="74"/>
    <n v="40.343299999999999"/>
    <n v="37.668199999999999"/>
    <n v="36"/>
    <n v="35.564900000000002"/>
    <n v="32.743400000000001"/>
    <n v="9.2899999999999991"/>
  </r>
  <r>
    <s v="0877-01-020"/>
    <s v="BUFFALO-HANOVER-MONTROSE"/>
    <s v="HANOVER ELEMENTARY"/>
    <x v="3"/>
    <s v="OUT STATE"/>
    <s v="NO"/>
    <s v="KG-05"/>
    <n v="460"/>
    <n v="56"/>
    <n v="433"/>
    <n v="48"/>
    <n v="421"/>
    <n v="53"/>
    <n v="440"/>
    <n v="72"/>
    <n v="436"/>
    <n v="59"/>
    <n v="12.1739"/>
    <n v="11.0855"/>
    <n v="12.5891"/>
    <n v="16.363600000000002"/>
    <n v="13.5321"/>
    <n v="7.34"/>
  </r>
  <r>
    <s v="2903-01-010"/>
    <s v="ORTONVILLE"/>
    <s v="KNOLL ELEMENTARY"/>
    <x v="3"/>
    <s v="OUT STATE"/>
    <s v="NO"/>
    <s v="PK-06"/>
    <n v="228"/>
    <n v="120"/>
    <n v="237"/>
    <n v="109"/>
    <n v="225"/>
    <n v="100"/>
    <n v="238"/>
    <n v="114"/>
    <n v="253"/>
    <n v="114"/>
    <n v="52.631599999999999"/>
    <n v="45.991599999999998"/>
    <n v="44.444400000000002"/>
    <n v="47.8992"/>
    <n v="45.0593"/>
    <n v="9.23"/>
  </r>
  <r>
    <s v="0001-03-155"/>
    <s v="MINNEAPOLIS"/>
    <s v="PILLSBURY ELEMENTARY"/>
    <x v="3"/>
    <s v="CORE CITIES"/>
    <s v="yes"/>
    <s v="PK-05"/>
    <n v="573"/>
    <n v="507"/>
    <n v="615"/>
    <n v="547"/>
    <n v="573"/>
    <n v="481"/>
    <n v="500"/>
    <n v="417"/>
    <n v="401"/>
    <n v="323"/>
    <n v="88.481700000000004"/>
    <n v="88.943100000000001"/>
    <n v="83.944199999999995"/>
    <n v="83.4"/>
    <n v="80.548599999999993"/>
    <n v="83.79"/>
  </r>
  <r>
    <s v="0544-01-180"/>
    <s v="FERGUS FALLS"/>
    <s v="MCKINLEY ELEMENTARY"/>
    <x v="3"/>
    <s v="OUT STATE"/>
    <s v="NO"/>
    <s v="KG-01"/>
    <n v="193"/>
    <n v="92"/>
    <n v="186"/>
    <n v="89"/>
    <n v="248"/>
    <n v="100"/>
    <n v="247"/>
    <n v="109"/>
    <n v="235"/>
    <n v="97"/>
    <n v="47.668399999999998"/>
    <n v="47.849499999999999"/>
    <n v="40.322600000000001"/>
    <n v="44.129600000000003"/>
    <n v="41.276600000000002"/>
    <n v="9.36"/>
  </r>
  <r>
    <s v="0181-01-008"/>
    <s v="BRAINERD"/>
    <s v="GARFIELD ELEMENTARY"/>
    <x v="3"/>
    <s v="OUT STATE"/>
    <s v="NO"/>
    <s v="KG-04"/>
    <n v="359"/>
    <n v="178"/>
    <n v="385"/>
    <n v="214"/>
    <n v="418"/>
    <n v="220"/>
    <n v="409"/>
    <n v="206"/>
    <n v="402"/>
    <n v="191"/>
    <n v="49.5822"/>
    <n v="55.584400000000002"/>
    <n v="52.631599999999999"/>
    <n v="50.366700000000002"/>
    <n v="47.5124"/>
    <n v="8.7100000000000009"/>
  </r>
  <r>
    <s v="0625-01-345"/>
    <s v="ST PAUL"/>
    <s v="RAMSEY MIDDLE"/>
    <x v="4"/>
    <s v="CORE CITIES"/>
    <s v="yes"/>
    <s v="06-08"/>
    <n v="483"/>
    <n v="361"/>
    <n v="695"/>
    <n v="477"/>
    <n v="675"/>
    <n v="454"/>
    <n v="591"/>
    <n v="403"/>
    <n v="525"/>
    <n v="343"/>
    <n v="74.741200000000006"/>
    <n v="68.633099999999999"/>
    <n v="67.259299999999996"/>
    <n v="68.189499999999995"/>
    <n v="65.333299999999994"/>
    <n v="72.19"/>
  </r>
  <r>
    <s v="0534-01-030"/>
    <s v="STEWARTVILLE"/>
    <s v="STEWARTVILLE SENIOR HIGH"/>
    <x v="2"/>
    <s v="OUT STATE"/>
    <s v="NO"/>
    <s v="09-12"/>
    <n v="559"/>
    <n v="124"/>
    <n v="538"/>
    <n v="110"/>
    <n v="541"/>
    <n v="114"/>
    <n v="553"/>
    <n v="113"/>
    <n v="552"/>
    <n v="97"/>
    <n v="22.182500000000001"/>
    <n v="20.446100000000001"/>
    <n v="21.072099999999999"/>
    <n v="20.434000000000001"/>
    <n v="17.572500000000002"/>
    <n v="6.16"/>
  </r>
  <r>
    <s v="0013-01-515"/>
    <s v="COLUMBIA HEIGHTS"/>
    <s v="HIGHLAND ELEMENTARY"/>
    <x v="3"/>
    <s v="SUBURBS"/>
    <s v="yes"/>
    <s v="KG-05"/>
    <n v="497"/>
    <n v="393"/>
    <n v="538"/>
    <n v="445"/>
    <n v="523"/>
    <n v="424"/>
    <n v="519"/>
    <n v="414"/>
    <n v="528"/>
    <n v="406"/>
    <n v="79.074399999999997"/>
    <n v="82.713800000000006"/>
    <n v="81.070700000000002"/>
    <n v="79.768799999999999"/>
    <n v="76.893900000000002"/>
    <n v="77.23"/>
  </r>
  <r>
    <s v="4170-07-011"/>
    <s v="HIAWATHA ACADEMIES"/>
    <s v="HIAWATHA COLLEGE PREP"/>
    <x v="4"/>
    <s v="CORE CITIES"/>
    <s v="yes"/>
    <s v="05-08"/>
    <n v="121"/>
    <n v="118"/>
    <n v="202"/>
    <n v="193"/>
    <n v="310"/>
    <n v="296"/>
    <n v="330"/>
    <n v="309"/>
    <n v="357"/>
    <n v="324"/>
    <n v="97.520700000000005"/>
    <n v="95.544600000000003"/>
    <n v="95.483900000000006"/>
    <n v="93.636399999999995"/>
    <n v="90.756299999999996"/>
    <n v="100"/>
  </r>
  <r>
    <s v="0242-01-001"/>
    <s v="ALDEN-CONGER"/>
    <s v="ALDEN-CONGER SECONDARY"/>
    <x v="0"/>
    <s v="OUT STATE"/>
    <s v="NO"/>
    <s v="07-12"/>
    <n v="232"/>
    <n v="100"/>
    <n v="231"/>
    <n v="90"/>
    <n v="230"/>
    <n v="91"/>
    <n v="240"/>
    <n v="88"/>
    <n v="222"/>
    <n v="75"/>
    <n v="43.103400000000001"/>
    <n v="38.960999999999999"/>
    <n v="39.565199999999997"/>
    <n v="36.666699999999999"/>
    <n v="33.783799999999999"/>
    <n v="8.11"/>
  </r>
  <r>
    <s v="2215-01-010"/>
    <s v="NORMAN COUNTY EAST"/>
    <s v="NORMAN COUNTY EAST ELEMENTARY"/>
    <x v="3"/>
    <s v="OUT STATE"/>
    <s v="NO"/>
    <s v="PK-06"/>
    <n v="154"/>
    <n v="96"/>
    <n v="148"/>
    <n v="87"/>
    <n v="136"/>
    <n v="70"/>
    <n v="146"/>
    <n v="81"/>
    <n v="135"/>
    <n v="71"/>
    <n v="62.337699999999998"/>
    <n v="58.783799999999999"/>
    <n v="51.470599999999997"/>
    <n v="55.479500000000002"/>
    <n v="52.592599999999997"/>
    <n v="25"/>
  </r>
  <r>
    <s v="0535-01-134"/>
    <s v="ROCHESTER"/>
    <s v="HOOVER ELEMENTARY"/>
    <x v="3"/>
    <s v="OUT STATE"/>
    <s v="NO"/>
    <s v="PK-05"/>
    <n v="251"/>
    <n v="54"/>
    <n v="228"/>
    <n v="50"/>
    <n v="202"/>
    <n v="53"/>
    <n v="200"/>
    <n v="65"/>
    <n v="206"/>
    <n v="61"/>
    <n v="21.5139"/>
    <n v="21.9298"/>
    <n v="26.2376"/>
    <n v="32.5"/>
    <n v="29.611699999999999"/>
    <n v="23.01"/>
  </r>
  <r>
    <s v="0038-01-030"/>
    <s v="RED LAKE"/>
    <s v="RED LAKE SECONDARY"/>
    <x v="2"/>
    <s v="OUT STATE"/>
    <s v="NO"/>
    <s v="09-12"/>
    <n v="252"/>
    <n v="208"/>
    <n v="268"/>
    <n v="194"/>
    <n v="271"/>
    <n v="216"/>
    <n v="241"/>
    <n v="185"/>
    <n v="241"/>
    <n v="178"/>
    <n v="82.539699999999996"/>
    <n v="72.388099999999994"/>
    <n v="79.704800000000006"/>
    <n v="76.763499999999993"/>
    <n v="73.858900000000006"/>
    <n v="100"/>
  </r>
  <r>
    <s v="0709-01-215"/>
    <s v="DULUTH"/>
    <s v="DENFELD HIGH"/>
    <x v="2"/>
    <s v="OUT STATE"/>
    <s v="NO"/>
    <s v="09-12"/>
    <n v="1091"/>
    <n v="569"/>
    <n v="989"/>
    <n v="568"/>
    <n v="929"/>
    <n v="547"/>
    <n v="850"/>
    <n v="469"/>
    <n v="842"/>
    <n v="440"/>
    <n v="52.154000000000003"/>
    <n v="57.431699999999999"/>
    <n v="58.880499999999998"/>
    <n v="55.176499999999997"/>
    <n v="52.256500000000003"/>
    <n v="25.65"/>
  </r>
  <r>
    <s v="2905-01-010"/>
    <s v="TRI-CITY UNITED"/>
    <s v="LE CENTER PRE K-8"/>
    <x v="3"/>
    <s v="OUT STATE"/>
    <s v="NO"/>
    <s v="PK-08"/>
    <n v="428"/>
    <n v="200"/>
    <n v="442"/>
    <n v="200"/>
    <n v="461"/>
    <n v="227"/>
    <n v="460"/>
    <n v="213"/>
    <n v="461"/>
    <n v="200"/>
    <n v="46.728999999999999"/>
    <n v="45.248899999999999"/>
    <n v="49.2408"/>
    <n v="46.304299999999998"/>
    <n v="43.383899999999997"/>
    <n v="39.299999999999997"/>
  </r>
  <r>
    <s v="0181-01-009"/>
    <s v="BRAINERD"/>
    <s v="HARRISON ELEMENTARY"/>
    <x v="3"/>
    <s v="OUT STATE"/>
    <s v="NO"/>
    <s v="KG-04"/>
    <n v="226"/>
    <n v="139"/>
    <n v="258"/>
    <n v="171"/>
    <n v="258"/>
    <n v="166"/>
    <n v="272"/>
    <n v="169"/>
    <n v="277"/>
    <n v="164"/>
    <n v="61.504399999999997"/>
    <n v="66.2791"/>
    <n v="64.341099999999997"/>
    <n v="62.132399999999997"/>
    <n v="59.205800000000004"/>
    <n v="5.78"/>
  </r>
  <r>
    <s v="0197-01-052"/>
    <s v="WEST ST PAUL-MENDOTA HTS-EAGAN"/>
    <s v="FRIENDLY HILLS MIDDLE"/>
    <x v="4"/>
    <s v="SUBURBS"/>
    <s v="yes"/>
    <s v="05-08"/>
    <n v="675"/>
    <n v="197"/>
    <n v="680"/>
    <n v="206"/>
    <n v="717"/>
    <n v="207"/>
    <n v="727"/>
    <n v="223"/>
    <n v="721"/>
    <n v="200"/>
    <n v="29.185199999999998"/>
    <n v="30.2941"/>
    <n v="28.8703"/>
    <n v="30.673999999999999"/>
    <n v="27.7393"/>
    <n v="38.56"/>
  </r>
  <r>
    <s v="0625-01-578"/>
    <s v="ST PAUL"/>
    <s v="OBAMA SERVICE LEARNING ELEMENTARY"/>
    <x v="3"/>
    <s v="CORE CITIES"/>
    <s v="yes"/>
    <s v="KG-05"/>
    <n v="567"/>
    <n v="535"/>
    <n v="466"/>
    <n v="453"/>
    <n v="479"/>
    <n v="460"/>
    <n v="444"/>
    <n v="421"/>
    <n v="382"/>
    <n v="351"/>
    <n v="94.356300000000005"/>
    <n v="97.210300000000004"/>
    <n v="96.0334"/>
    <n v="94.819800000000001"/>
    <n v="91.884799999999998"/>
    <n v="98.09"/>
  </r>
  <r>
    <s v="0695-01-101"/>
    <s v="CHISHOLM"/>
    <s v="VAUGHAN ELEMENTARY"/>
    <x v="3"/>
    <s v="OUT STATE"/>
    <s v="NO"/>
    <s v="PK-03"/>
    <n v="254"/>
    <n v="141"/>
    <n v="231"/>
    <n v="114"/>
    <n v="240"/>
    <n v="125"/>
    <n v="233"/>
    <n v="129"/>
    <n v="227"/>
    <n v="119"/>
    <n v="55.511800000000001"/>
    <n v="49.3506"/>
    <n v="52.083300000000001"/>
    <n v="55.364800000000002"/>
    <n v="52.422899999999998"/>
    <n v="7.2"/>
  </r>
  <r>
    <s v="0883-01-002"/>
    <s v="ROCKFORD"/>
    <s v="ROCKFORD ELEMENTARY ARTS MAGNET"/>
    <x v="3"/>
    <s v="SUBURBS"/>
    <s v="yes"/>
    <s v="PK-04"/>
    <n v="793"/>
    <n v="238"/>
    <n v="807"/>
    <n v="235"/>
    <n v="663"/>
    <n v="206"/>
    <n v="675"/>
    <n v="216"/>
    <n v="658"/>
    <n v="191"/>
    <n v="30.012599999999999"/>
    <n v="29.120200000000001"/>
    <n v="31.070900000000002"/>
    <n v="32"/>
    <n v="29.0274"/>
    <n v="17.46"/>
  </r>
  <r>
    <s v="0001-03-193"/>
    <s v="MINNEAPOLIS"/>
    <s v="SULLIVAN ELEMENTARY"/>
    <x v="3"/>
    <s v="CORE CITIES"/>
    <s v="yes"/>
    <s v="PK-08"/>
    <n v="621"/>
    <n v="575"/>
    <n v="702"/>
    <n v="644"/>
    <n v="674"/>
    <n v="621"/>
    <n v="650"/>
    <n v="622"/>
    <n v="631"/>
    <n v="585"/>
    <n v="92.592600000000004"/>
    <n v="91.737899999999996"/>
    <n v="92.136499999999998"/>
    <n v="95.692300000000003"/>
    <n v="92.71"/>
    <n v="96.04"/>
  </r>
  <r>
    <s v="4118-07-020"/>
    <s v="KALEIDOSCOPE CHARTER"/>
    <s v="KALEIDOSCOPE CHARTER SECONDARY"/>
    <x v="0"/>
    <s v="OUT STATE"/>
    <s v="NO"/>
    <s v="06-10"/>
    <n v="0"/>
    <n v="0"/>
    <n v="0"/>
    <n v="0"/>
    <n v="78"/>
    <n v="21"/>
    <n v="105"/>
    <n v="30"/>
    <n v="129"/>
    <n v="33"/>
    <m/>
    <m/>
    <n v="26.923100000000002"/>
    <n v="28.571400000000001"/>
    <n v="25.581399999999999"/>
    <n v="6.98"/>
  </r>
  <r>
    <s v="0850-01-010"/>
    <s v="ROTHSAY"/>
    <s v="ROTHSAY ELEMENTARY"/>
    <x v="3"/>
    <s v="OUT STATE"/>
    <s v="NO"/>
    <s v="KG-06"/>
    <n v="151"/>
    <n v="70"/>
    <n v="159"/>
    <n v="63"/>
    <n v="165"/>
    <n v="76"/>
    <n v="186"/>
    <n v="89"/>
    <n v="194"/>
    <n v="87"/>
    <n v="46.357599999999998"/>
    <n v="39.622599999999998"/>
    <n v="46.060600000000001"/>
    <n v="47.849499999999999"/>
    <n v="44.845399999999998"/>
    <n v="4.12"/>
  </r>
  <r>
    <s v="4159-07-010"/>
    <s v="SEVEN HILLS PREPARATORY ACADEMY"/>
    <s v="SEVEN HILLS PREPARATORY ACADEMY"/>
    <x v="3"/>
    <s v="SUBURBS"/>
    <s v="yes"/>
    <s v="KG-05"/>
    <n v="427"/>
    <n v="89"/>
    <n v="473"/>
    <n v="68"/>
    <n v="500"/>
    <n v="89"/>
    <n v="531"/>
    <n v="88"/>
    <n v="539"/>
    <n v="73"/>
    <n v="20.8431"/>
    <n v="14.376300000000001"/>
    <n v="17.8"/>
    <n v="16.572500000000002"/>
    <n v="13.5436"/>
    <n v="28.94"/>
  </r>
  <r>
    <s v="0196-01-715"/>
    <s v="ROSEMOUNT-APPLE VALLEY-EAGAN"/>
    <s v="HIGHLAND ELEMENTARY"/>
    <x v="3"/>
    <s v="SUBURBS"/>
    <s v="yes"/>
    <s v="KG-05"/>
    <n v="671"/>
    <n v="125"/>
    <n v="744"/>
    <n v="149"/>
    <n v="686"/>
    <n v="128"/>
    <n v="713"/>
    <n v="131"/>
    <n v="730"/>
    <n v="112"/>
    <n v="18.628900000000002"/>
    <n v="20.026900000000001"/>
    <n v="18.658899999999999"/>
    <n v="18.373100000000001"/>
    <n v="15.342499999999999"/>
    <n v="30.82"/>
  </r>
  <r>
    <s v="4230-07-010"/>
    <s v="MINNESOTA EARLY LEARNING ACADEMY"/>
    <s v="MINNESOTA EARLY LEARNING ACADEMY"/>
    <x v="3"/>
    <s v="SUBURBS"/>
    <s v="yes"/>
    <s v="KG-02"/>
    <n v="0"/>
    <n v="0"/>
    <n v="0"/>
    <n v="0"/>
    <n v="0"/>
    <n v="0"/>
    <n v="140"/>
    <n v="134"/>
    <n v="205"/>
    <n v="190"/>
    <m/>
    <m/>
    <m/>
    <n v="95.714299999999994"/>
    <n v="92.682900000000004"/>
    <n v="90.24"/>
  </r>
  <r>
    <s v="4058-07-010"/>
    <s v="SCHOOLCRAFT LEARNING COMMUNITY CHTR"/>
    <s v="SCHOOLCRAFT LEARNING COMMUNITY CHTR"/>
    <x v="3"/>
    <s v="OUT STATE"/>
    <s v="NO"/>
    <s v="KG-08"/>
    <n v="196"/>
    <n v="110"/>
    <n v="189"/>
    <n v="104"/>
    <n v="187"/>
    <n v="98"/>
    <n v="184"/>
    <n v="100"/>
    <n v="191"/>
    <n v="98"/>
    <n v="56.122399999999999"/>
    <n v="55.026499999999999"/>
    <n v="52.406399999999998"/>
    <n v="54.347799999999999"/>
    <n v="51.308900000000001"/>
    <n v="26.18"/>
  </r>
  <r>
    <s v="0084-01-020"/>
    <s v="SLEEPY EYE"/>
    <s v="SLEEPY EYE SECONDARY"/>
    <x v="0"/>
    <s v="OUT STATE"/>
    <s v="NO"/>
    <s v="07-12"/>
    <n v="282"/>
    <n v="144"/>
    <n v="252"/>
    <n v="115"/>
    <n v="252"/>
    <n v="110"/>
    <n v="267"/>
    <n v="121"/>
    <n v="272"/>
    <n v="115"/>
    <n v="51.063800000000001"/>
    <n v="45.634900000000002"/>
    <n v="43.650799999999997"/>
    <n v="45.318399999999997"/>
    <n v="42.279400000000003"/>
    <n v="31.25"/>
  </r>
  <r>
    <s v="0877-01-030"/>
    <s v="BUFFALO-HANOVER-MONTROSE"/>
    <s v="BUFFALO COMMUNITY MIDDLE"/>
    <x v="4"/>
    <s v="OUT STATE"/>
    <s v="NO"/>
    <s v="06-08"/>
    <n v="1338"/>
    <n v="357"/>
    <n v="1345"/>
    <n v="361"/>
    <n v="1399"/>
    <n v="361"/>
    <n v="1330"/>
    <n v="335"/>
    <n v="1350"/>
    <n v="299"/>
    <n v="26.6816"/>
    <n v="26.8401"/>
    <n v="25.804099999999998"/>
    <n v="25.187999999999999"/>
    <n v="22.148099999999999"/>
    <n v="9.11"/>
  </r>
  <r>
    <s v="2342-01-001"/>
    <s v="WEST CENTRAL AREA"/>
    <s v="WEST CENTRAL AREA N ELEMENTARY"/>
    <x v="3"/>
    <s v="OUT STATE"/>
    <s v="NO"/>
    <s v="PK-04"/>
    <n v="159"/>
    <n v="74"/>
    <n v="155"/>
    <n v="57"/>
    <n v="157"/>
    <n v="58"/>
    <n v="152"/>
    <n v="56"/>
    <n v="145"/>
    <n v="49"/>
    <n v="46.540900000000001"/>
    <n v="36.7742"/>
    <n v="36.942700000000002"/>
    <n v="36.842100000000002"/>
    <n v="33.793100000000003"/>
    <n v="5.37"/>
  </r>
  <r>
    <s v="4160-07-010"/>
    <s v="SPECTRUM HIGH"/>
    <s v="SPECTRUM HIGH"/>
    <x v="0"/>
    <s v="OUT STATE"/>
    <s v="NO"/>
    <s v="07-12"/>
    <n v="503"/>
    <n v="98"/>
    <n v="528"/>
    <n v="94"/>
    <n v="498"/>
    <n v="86"/>
    <n v="537"/>
    <n v="91"/>
    <n v="540"/>
    <n v="75"/>
    <n v="19.4831"/>
    <n v="17.803000000000001"/>
    <n v="17.269100000000002"/>
    <n v="16.946000000000002"/>
    <n v="13.8889"/>
    <n v="8.33"/>
  </r>
  <r>
    <s v="0533-01-020"/>
    <s v="DOVER-EYOTA"/>
    <s v="DOVER-EYOTA ELEMENTARY"/>
    <x v="3"/>
    <s v="OUT STATE"/>
    <s v="NO"/>
    <s v="PK-05"/>
    <n v="529"/>
    <n v="105"/>
    <n v="537"/>
    <n v="113"/>
    <n v="526"/>
    <n v="118"/>
    <n v="520"/>
    <n v="115"/>
    <n v="509"/>
    <n v="97"/>
    <n v="19.848800000000001"/>
    <n v="21.0428"/>
    <n v="22.433499999999999"/>
    <n v="22.115400000000001"/>
    <n v="19.056999999999999"/>
    <n v="7.14"/>
  </r>
  <r>
    <s v="0015-01-123"/>
    <s v="ST FRANCIS"/>
    <s v="ST FRANCIS MIDDLE"/>
    <x v="4"/>
    <s v="SUBURBS"/>
    <s v="yes"/>
    <s v="06-08"/>
    <n v="1151"/>
    <n v="354"/>
    <n v="1062"/>
    <n v="345"/>
    <n v="1084"/>
    <n v="336"/>
    <n v="1087"/>
    <n v="315"/>
    <n v="1007"/>
    <n v="261"/>
    <n v="30.7559"/>
    <n v="32.485900000000001"/>
    <n v="30.996300000000002"/>
    <n v="28.9788"/>
    <n v="25.918600000000001"/>
    <n v="13.6"/>
  </r>
  <r>
    <s v="2190-01-010"/>
    <s v="YELLOW MEDICINE EAST"/>
    <s v="BERT RANEY ELEMENTARY"/>
    <x v="3"/>
    <s v="OUT STATE"/>
    <s v="NO"/>
    <s v="PK-05"/>
    <n v="347"/>
    <n v="190"/>
    <n v="363"/>
    <n v="179"/>
    <n v="364"/>
    <n v="183"/>
    <n v="358"/>
    <n v="174"/>
    <n v="325"/>
    <n v="148"/>
    <n v="54.755000000000003"/>
    <n v="49.311300000000003"/>
    <n v="50.274700000000003"/>
    <n v="48.603400000000001"/>
    <n v="45.538499999999999"/>
    <n v="33.04"/>
  </r>
  <r>
    <s v="0345-01-030"/>
    <s v="NEW LONDON-SPICER"/>
    <s v="NEW LONDON-SPICER SR"/>
    <x v="2"/>
    <s v="OUT STATE"/>
    <s v="NO"/>
    <s v="09-12"/>
    <n v="424"/>
    <n v="85"/>
    <n v="416"/>
    <n v="83"/>
    <n v="378"/>
    <n v="83"/>
    <n v="398"/>
    <n v="97"/>
    <n v="399"/>
    <n v="85"/>
    <n v="20.0472"/>
    <n v="19.951899999999998"/>
    <n v="21.957699999999999"/>
    <n v="24.3719"/>
    <n v="21.3033"/>
    <n v="6.52"/>
  </r>
  <r>
    <s v="0435-01-030"/>
    <s v="WAUBUN-OGEMA-WHITE EARTH"/>
    <s v="WAUBUN SECONDARY"/>
    <x v="0"/>
    <s v="OUT STATE"/>
    <s v="NO"/>
    <s v="07-12"/>
    <n v="234"/>
    <n v="154"/>
    <n v="239"/>
    <n v="142"/>
    <n v="234"/>
    <n v="147"/>
    <n v="211"/>
    <n v="137"/>
    <n v="228"/>
    <n v="141"/>
    <n v="65.811999999999998"/>
    <n v="59.414200000000001"/>
    <n v="62.820500000000003"/>
    <n v="64.928899999999999"/>
    <n v="61.842100000000002"/>
    <n v="81.14"/>
  </r>
  <r>
    <s v="0077-01-190"/>
    <s v="MANKATO"/>
    <s v="DAKOTA MEADOWS MIDDLE"/>
    <x v="4"/>
    <s v="OUT STATE"/>
    <s v="NO"/>
    <s v="06-08"/>
    <n v="573"/>
    <n v="165"/>
    <n v="570"/>
    <n v="161"/>
    <n v="548"/>
    <n v="177"/>
    <n v="888"/>
    <n v="289"/>
    <n v="910"/>
    <n v="268"/>
    <n v="28.7958"/>
    <n v="28.2456"/>
    <n v="32.299300000000002"/>
    <n v="32.545000000000002"/>
    <n v="29.450500000000002"/>
    <n v="19.34"/>
  </r>
  <r>
    <s v="0333-01-020"/>
    <s v="OGILVIE"/>
    <s v="OGILVIE SECONDARY"/>
    <x v="0"/>
    <s v="OUT STATE"/>
    <s v="NO"/>
    <s v="06-12"/>
    <n v="240"/>
    <n v="144"/>
    <n v="231"/>
    <n v="131"/>
    <n v="229"/>
    <n v="101"/>
    <n v="239"/>
    <n v="122"/>
    <n v="242"/>
    <n v="116"/>
    <n v="60"/>
    <n v="56.71"/>
    <n v="44.104799999999997"/>
    <n v="51.045999999999999"/>
    <n v="47.933900000000001"/>
    <n v="4.55"/>
  </r>
  <r>
    <s v="0716-01-010"/>
    <s v="BELLE PLAINE"/>
    <s v="CHATFIELD ELEMENTARY"/>
    <x v="3"/>
    <s v="SUBURBS"/>
    <s v="yes"/>
    <s v="KG-02"/>
    <n v="394"/>
    <n v="89"/>
    <n v="371"/>
    <n v="79"/>
    <n v="370"/>
    <n v="74"/>
    <n v="384"/>
    <n v="87"/>
    <n v="389"/>
    <n v="76"/>
    <n v="22.588799999999999"/>
    <n v="21.293800000000001"/>
    <n v="20"/>
    <n v="22.656300000000002"/>
    <n v="19.537299999999998"/>
    <n v="10.8"/>
  </r>
  <r>
    <s v="0728-01-530"/>
    <s v="ELK RIVER"/>
    <s v="ZIMMERMAN HIGH"/>
    <x v="2"/>
    <s v="OUT STATE"/>
    <s v="NO"/>
    <s v="09-12"/>
    <n v="628"/>
    <n v="162"/>
    <n v="623"/>
    <n v="175"/>
    <n v="608"/>
    <n v="141"/>
    <n v="626"/>
    <n v="144"/>
    <n v="639"/>
    <n v="127"/>
    <n v="25.796199999999999"/>
    <n v="28.0899"/>
    <n v="23.190799999999999"/>
    <n v="23.0032"/>
    <n v="19.8748"/>
    <n v="7.82"/>
  </r>
  <r>
    <s v="4210-07-030"/>
    <s v="UPPER MISSISSIPPI ACADEMY"/>
    <s v="UPPER MISSISSIPPI HIGH ACADEMY"/>
    <x v="2"/>
    <s v="CORE CITIES"/>
    <s v="yes"/>
    <s v="09-11"/>
    <n v="0"/>
    <n v="0"/>
    <n v="36"/>
    <n v="13"/>
    <n v="29"/>
    <n v="11"/>
    <n v="27"/>
    <n v="5"/>
    <n v="39"/>
    <n v="6"/>
    <m/>
    <n v="36.1111"/>
    <n v="37.930999999999997"/>
    <n v="18.5185"/>
    <n v="15.384600000000001"/>
    <n v="25.64"/>
  </r>
  <r>
    <s v="0177-01-060"/>
    <s v="WINDOM"/>
    <s v="WINDOM MIDDLE"/>
    <x v="4"/>
    <s v="OUT STATE"/>
    <s v="NO"/>
    <s v="04-08"/>
    <n v="368"/>
    <n v="178"/>
    <n v="380"/>
    <n v="186"/>
    <n v="407"/>
    <n v="186"/>
    <n v="412"/>
    <n v="193"/>
    <n v="421"/>
    <n v="184"/>
    <n v="48.369599999999998"/>
    <n v="48.947400000000002"/>
    <n v="45.700200000000002"/>
    <n v="46.844700000000003"/>
    <n v="43.705500000000001"/>
    <n v="28.27"/>
  </r>
  <r>
    <s v="0625-01-431"/>
    <s v="ST PAUL"/>
    <s v="COMO PARK ELEMENTARY"/>
    <x v="3"/>
    <s v="CORE CITIES"/>
    <s v="yes"/>
    <s v="KG-05"/>
    <n v="484"/>
    <n v="440"/>
    <n v="453"/>
    <n v="401"/>
    <n v="491"/>
    <n v="429"/>
    <n v="536"/>
    <n v="460"/>
    <n v="508"/>
    <n v="420"/>
    <n v="90.909099999999995"/>
    <n v="88.521000000000001"/>
    <n v="87.372699999999995"/>
    <n v="85.820899999999995"/>
    <n v="82.677199999999999"/>
    <n v="91.73"/>
  </r>
  <r>
    <s v="0001-03-291"/>
    <s v="MINNEAPOLIS"/>
    <s v="HMONG INTERNATIONAL ACADEMY"/>
    <x v="3"/>
    <s v="CORE CITIES"/>
    <s v="yes"/>
    <s v="PK-08"/>
    <n v="458"/>
    <n v="412"/>
    <n v="517"/>
    <n v="458"/>
    <n v="516"/>
    <n v="465"/>
    <n v="517"/>
    <n v="468"/>
    <n v="506"/>
    <n v="442"/>
    <n v="89.956299999999999"/>
    <n v="88.587999999999994"/>
    <n v="90.116299999999995"/>
    <n v="90.522199999999998"/>
    <n v="87.351799999999997"/>
    <n v="97.52"/>
  </r>
  <r>
    <s v="2125-01-002"/>
    <s v="TRITON"/>
    <s v="TRITON MIDDLE"/>
    <x v="4"/>
    <s v="OUT STATE"/>
    <s v="NO"/>
    <s v="06-08"/>
    <n v="265"/>
    <n v="103"/>
    <n v="281"/>
    <n v="115"/>
    <n v="292"/>
    <n v="114"/>
    <n v="275"/>
    <n v="102"/>
    <n v="286"/>
    <n v="97"/>
    <n v="38.867899999999999"/>
    <n v="40.9253"/>
    <n v="39.0411"/>
    <n v="37.090899999999998"/>
    <n v="33.9161"/>
    <n v="23.08"/>
  </r>
  <r>
    <s v="2164-01-002"/>
    <s v="DILWORTH-GLYNDON-FELTON"/>
    <s v="GLYNDON-FELTON ELEMENTARY"/>
    <x v="3"/>
    <s v="OUT STATE"/>
    <s v="NO"/>
    <s v="KG-05"/>
    <n v="369"/>
    <n v="99"/>
    <n v="384"/>
    <n v="102"/>
    <n v="391"/>
    <n v="115"/>
    <n v="395"/>
    <n v="134"/>
    <n v="374"/>
    <n v="115"/>
    <n v="26.8293"/>
    <n v="26.5625"/>
    <n v="29.411799999999999"/>
    <n v="33.924100000000003"/>
    <n v="30.748699999999999"/>
    <n v="12.3"/>
  </r>
  <r>
    <s v="0192-01-010"/>
    <s v="FARMINGTON"/>
    <s v="FARMINGTON ELEMENTARY"/>
    <x v="3"/>
    <s v="SUBURBS"/>
    <s v="yes"/>
    <s v="PK-05"/>
    <n v="618"/>
    <n v="182"/>
    <n v="650"/>
    <n v="215"/>
    <n v="581"/>
    <n v="184"/>
    <n v="592"/>
    <n v="172"/>
    <n v="599"/>
    <n v="155"/>
    <n v="29.4498"/>
    <n v="33.076900000000002"/>
    <n v="31.669499999999999"/>
    <n v="29.054099999999998"/>
    <n v="25.8765"/>
    <n v="18.02"/>
  </r>
  <r>
    <s v="0001-03-282"/>
    <s v="MINNEAPOLIS"/>
    <s v="LUCY LANEY @ CLEVELAND PARK ELEMENTARY"/>
    <x v="3"/>
    <s v="CORE CITIES"/>
    <s v="yes"/>
    <s v="PK-05"/>
    <n v="664"/>
    <n v="657"/>
    <n v="676"/>
    <n v="663"/>
    <n v="599"/>
    <n v="586"/>
    <n v="436"/>
    <n v="421"/>
    <n v="423"/>
    <n v="395"/>
    <n v="98.945800000000006"/>
    <n v="98.076899999999995"/>
    <n v="97.829700000000003"/>
    <n v="96.559600000000003"/>
    <n v="93.380600000000001"/>
    <n v="97.18"/>
  </r>
  <r>
    <s v="0282-01-040"/>
    <s v="ST ANTHONY-NEW BRIGHTON"/>
    <s v="WILSHIRE PARK ELEMENTARY"/>
    <x v="3"/>
    <s v="SUBURBS"/>
    <s v="yes"/>
    <s v="PK-05"/>
    <n v="669"/>
    <n v="146"/>
    <n v="660"/>
    <n v="140"/>
    <n v="684"/>
    <n v="153"/>
    <n v="695"/>
    <n v="170"/>
    <n v="705"/>
    <n v="150"/>
    <n v="21.823599999999999"/>
    <n v="21.2121"/>
    <n v="22.368400000000001"/>
    <n v="24.4604"/>
    <n v="21.276599999999998"/>
    <n v="34.6"/>
  </r>
  <r>
    <s v="2155-01-003"/>
    <s v="WADENA-DEER CREEK"/>
    <s v="WADENA-DEER CREEK 5TH AND 6TH GRADE"/>
    <x v="3"/>
    <s v="OUT STATE"/>
    <s v="NO"/>
    <s v="05-06"/>
    <n v="143"/>
    <n v="79"/>
    <n v="155"/>
    <n v="87"/>
    <n v="133"/>
    <n v="72"/>
    <n v="136"/>
    <n v="74"/>
    <n v="168"/>
    <n v="86"/>
    <n v="55.244799999999998"/>
    <n v="56.128999999999998"/>
    <n v="54.135300000000001"/>
    <n v="54.411799999999999"/>
    <n v="51.1905"/>
    <n v="10.71"/>
  </r>
  <r>
    <s v="0272-01-887"/>
    <s v="EDEN PRAIRIE"/>
    <s v="CEDAR RIDGE ELEMENTARY"/>
    <x v="3"/>
    <s v="SUBURBS"/>
    <s v="yes"/>
    <s v="KG-06"/>
    <n v="833"/>
    <n v="144"/>
    <n v="779"/>
    <n v="154"/>
    <n v="743"/>
    <n v="145"/>
    <n v="723"/>
    <n v="148"/>
    <n v="673"/>
    <n v="116"/>
    <n v="17.286899999999999"/>
    <n v="19.768899999999999"/>
    <n v="19.515499999999999"/>
    <n v="20.470300000000002"/>
    <n v="17.2363"/>
    <n v="41.31"/>
  </r>
  <r>
    <s v="0748-01-060"/>
    <s v="SARTELL-ST STEPHEN"/>
    <s v="OAK RIDGE ELEMENTARY"/>
    <x v="3"/>
    <s v="OUT STATE"/>
    <s v="NO"/>
    <s v="KG-04"/>
    <n v="736"/>
    <n v="139"/>
    <n v="745"/>
    <n v="117"/>
    <n v="733"/>
    <n v="103"/>
    <n v="751"/>
    <n v="112"/>
    <n v="728"/>
    <n v="85"/>
    <n v="18.885899999999999"/>
    <n v="15.704700000000001"/>
    <n v="14.0518"/>
    <n v="14.913399999999999"/>
    <n v="11.675800000000001"/>
    <n v="7.55"/>
  </r>
  <r>
    <s v="0022-01-010"/>
    <s v="DETROIT LAKES"/>
    <s v="ROSSMAN ELEMENTARY"/>
    <x v="3"/>
    <s v="OUT STATE"/>
    <s v="NO"/>
    <s v="KG-05"/>
    <n v="587"/>
    <n v="260"/>
    <n v="566"/>
    <n v="255"/>
    <n v="582"/>
    <n v="273"/>
    <n v="592"/>
    <n v="238"/>
    <n v="625"/>
    <n v="231"/>
    <n v="44.292999999999999"/>
    <n v="45.052999999999997"/>
    <n v="46.907200000000003"/>
    <n v="40.2027"/>
    <n v="36.96"/>
    <n v="18.559999999999999"/>
  </r>
  <r>
    <s v="0625-01-527"/>
    <s v="ST PAUL"/>
    <s v="MISSISSIPPI CREATIVE ARTS ELEMENTARY"/>
    <x v="3"/>
    <s v="CORE CITIES"/>
    <s v="yes"/>
    <s v="KG-05"/>
    <n v="542"/>
    <n v="520"/>
    <n v="472"/>
    <n v="447"/>
    <n v="467"/>
    <n v="445"/>
    <n v="481"/>
    <n v="448"/>
    <n v="504"/>
    <n v="453"/>
    <n v="95.941000000000003"/>
    <n v="94.703400000000002"/>
    <n v="95.289100000000005"/>
    <n v="93.139300000000006"/>
    <n v="89.881"/>
    <n v="96.23"/>
  </r>
  <r>
    <s v="0813-01-010"/>
    <s v="LAKE CITY"/>
    <s v="BLUFF VIEW ELEMENTARY"/>
    <x v="3"/>
    <s v="OUT STATE"/>
    <s v="NO"/>
    <s v="PK-06"/>
    <n v="659"/>
    <n v="214"/>
    <n v="674"/>
    <n v="203"/>
    <n v="668"/>
    <n v="218"/>
    <n v="657"/>
    <n v="191"/>
    <n v="647"/>
    <n v="167"/>
    <n v="32.473399999999998"/>
    <n v="30.1187"/>
    <n v="32.634700000000002"/>
    <n v="29.0715"/>
    <n v="25.811399999999999"/>
    <n v="10.02"/>
  </r>
  <r>
    <s v="0508-01-030"/>
    <s v="ST PETER"/>
    <s v="NORTH INTERMEDIATE"/>
    <x v="3"/>
    <s v="OUT STATE"/>
    <s v="NO"/>
    <s v="03-06"/>
    <n v="584"/>
    <n v="269"/>
    <n v="612"/>
    <n v="283"/>
    <n v="618"/>
    <n v="276"/>
    <n v="632"/>
    <n v="290"/>
    <n v="643"/>
    <n v="274"/>
    <n v="46.061599999999999"/>
    <n v="46.241799999999998"/>
    <n v="44.660200000000003"/>
    <n v="45.886099999999999"/>
    <n v="42.6128"/>
    <n v="25.97"/>
  </r>
  <r>
    <s v="0093-01-002"/>
    <s v="CARLTON"/>
    <s v="SOUTH TERRACE ELEMENTARY"/>
    <x v="3"/>
    <s v="OUT STATE"/>
    <s v="NO"/>
    <s v="PK-05"/>
    <n v="231"/>
    <n v="95"/>
    <n v="221"/>
    <n v="97"/>
    <n v="199"/>
    <n v="90"/>
    <n v="203"/>
    <n v="82"/>
    <n v="194"/>
    <n v="72"/>
    <n v="41.125500000000002"/>
    <n v="43.891399999999997"/>
    <n v="45.226100000000002"/>
    <n v="40.394100000000002"/>
    <n v="37.113399999999999"/>
    <n v="19.02"/>
  </r>
  <r>
    <s v="0091-01-002"/>
    <s v="BARNUM"/>
    <s v="BARNUM SECONDARY"/>
    <x v="0"/>
    <s v="OUT STATE"/>
    <s v="NO"/>
    <s v="07-12"/>
    <n v="338"/>
    <n v="108"/>
    <n v="370"/>
    <n v="112"/>
    <n v="366"/>
    <n v="114"/>
    <n v="376"/>
    <n v="127"/>
    <n v="364"/>
    <n v="111"/>
    <n v="31.9527"/>
    <n v="30.270299999999999"/>
    <n v="31.147500000000001"/>
    <n v="33.776600000000002"/>
    <n v="30.494499999999999"/>
    <n v="4.67"/>
  </r>
  <r>
    <s v="0709-01-540"/>
    <s v="DULUTH"/>
    <s v="MYERS-WILKINS ELEMENTARY"/>
    <x v="3"/>
    <s v="OUT STATE"/>
    <s v="NO"/>
    <s v="KG-05"/>
    <n v="361"/>
    <n v="302"/>
    <n v="424"/>
    <n v="360"/>
    <n v="444"/>
    <n v="370"/>
    <n v="416"/>
    <n v="328"/>
    <n v="401"/>
    <n v="303"/>
    <n v="83.656499999999994"/>
    <n v="84.905699999999996"/>
    <n v="83.333299999999994"/>
    <n v="78.846199999999996"/>
    <n v="75.561099999999996"/>
    <n v="53.16"/>
  </r>
  <r>
    <s v="4036-07-010"/>
    <s v="FACE TO FACE ACADEMY"/>
    <s v="FACE TO FACE ACADEMY"/>
    <x v="0"/>
    <s v="CORE CITIES"/>
    <s v="yes"/>
    <s v="09-12"/>
    <n v="75"/>
    <n v="69"/>
    <n v="72"/>
    <n v="67"/>
    <n v="76"/>
    <n v="70"/>
    <n v="76"/>
    <n v="69"/>
    <n v="80"/>
    <n v="70"/>
    <n v="92"/>
    <n v="93.055599999999998"/>
    <n v="92.1053"/>
    <n v="90.789500000000004"/>
    <n v="87.5"/>
    <n v="61.25"/>
  </r>
  <r>
    <s v="0623-01-731"/>
    <s v="ROSEVILLE"/>
    <s v="WILLIAMS ELEMENTARY"/>
    <x v="3"/>
    <s v="SUBURBS"/>
    <s v="yes"/>
    <s v="KG-06"/>
    <n v="508"/>
    <n v="217"/>
    <n v="495"/>
    <n v="193"/>
    <n v="520"/>
    <n v="206"/>
    <n v="507"/>
    <n v="193"/>
    <n v="486"/>
    <n v="169"/>
    <n v="42.716500000000003"/>
    <n v="38.989899999999999"/>
    <n v="39.615400000000001"/>
    <n v="38.067100000000003"/>
    <n v="34.773699999999998"/>
    <n v="37.86"/>
  </r>
  <r>
    <s v="0547-01-020"/>
    <s v="PARKERS PRAIRIE"/>
    <s v="PARKERS PRAIRIE SECONDARY"/>
    <x v="0"/>
    <s v="OUT STATE"/>
    <s v="NO"/>
    <s v="07-12"/>
    <n v="262"/>
    <n v="100"/>
    <n v="245"/>
    <n v="85"/>
    <n v="236"/>
    <n v="71"/>
    <n v="259"/>
    <n v="85"/>
    <n v="271"/>
    <n v="80"/>
    <n v="38.167900000000003"/>
    <n v="34.693899999999999"/>
    <n v="30.084700000000002"/>
    <n v="32.8185"/>
    <n v="29.520299999999999"/>
    <n v="4.8"/>
  </r>
  <r>
    <s v="0001-03-354"/>
    <s v="MINNEAPOLIS"/>
    <s v="HENRY SENIOR HIGH"/>
    <x v="2"/>
    <s v="CORE CITIES"/>
    <s v="yes"/>
    <s v="09-12"/>
    <n v="1088"/>
    <n v="978"/>
    <n v="1104"/>
    <n v="959"/>
    <n v="1087"/>
    <n v="952"/>
    <n v="1106"/>
    <n v="941"/>
    <n v="1152"/>
    <n v="942"/>
    <n v="89.889700000000005"/>
    <n v="86.865899999999996"/>
    <n v="87.580500000000001"/>
    <n v="85.081400000000002"/>
    <n v="81.770799999999994"/>
    <n v="92.62"/>
  </r>
  <r>
    <s v="0831-01-626"/>
    <s v="FOREST LAKE"/>
    <s v="FOREST LAKE ELEMENTARY"/>
    <x v="3"/>
    <s v="SUBURBS"/>
    <s v="yes"/>
    <s v="04-06"/>
    <n v="383"/>
    <n v="146"/>
    <n v="424"/>
    <n v="183"/>
    <n v="420"/>
    <n v="165"/>
    <n v="416"/>
    <n v="151"/>
    <n v="376"/>
    <n v="124"/>
    <n v="38.120100000000001"/>
    <n v="43.160400000000003"/>
    <n v="39.285699999999999"/>
    <n v="36.298099999999998"/>
    <n v="32.978700000000003"/>
    <n v="16.22"/>
  </r>
  <r>
    <s v="0356-01-020"/>
    <s v="LANCASTER"/>
    <s v="LANCASTER SECONDARY"/>
    <x v="0"/>
    <s v="OUT STATE"/>
    <s v="NO"/>
    <s v="07-12"/>
    <n v="89"/>
    <n v="33"/>
    <n v="82"/>
    <n v="28"/>
    <n v="81"/>
    <n v="31"/>
    <n v="72"/>
    <n v="24"/>
    <n v="60"/>
    <n v="18"/>
    <n v="37.078699999999998"/>
    <n v="34.146299999999997"/>
    <n v="38.271599999999999"/>
    <n v="33.333300000000001"/>
    <n v="30"/>
    <n v="6.67"/>
  </r>
  <r>
    <s v="0831-01-633"/>
    <s v="FOREST LAKE"/>
    <s v="CENTRAL MONTESSORI  ELEMENTARY"/>
    <x v="3"/>
    <s v="SUBURBS"/>
    <s v="yes"/>
    <s v="KG-06"/>
    <n v="113"/>
    <n v="46"/>
    <n v="123"/>
    <n v="42"/>
    <n v="110"/>
    <n v="36"/>
    <n v="108"/>
    <n v="36"/>
    <n v="110"/>
    <n v="33"/>
    <n v="40.707999999999998"/>
    <n v="34.146299999999997"/>
    <n v="32.7273"/>
    <n v="33.333300000000001"/>
    <n v="30"/>
    <n v="9.09"/>
  </r>
  <r>
    <s v="0281-01-030"/>
    <s v="ROBBINSDALE"/>
    <s v="ZACHARY LANE ELEMENTARY"/>
    <x v="3"/>
    <s v="SUBURBS"/>
    <s v="yes"/>
    <s v="KG-05"/>
    <n v="547"/>
    <n v="115"/>
    <n v="556"/>
    <n v="116"/>
    <n v="561"/>
    <n v="132"/>
    <n v="586"/>
    <n v="146"/>
    <n v="547"/>
    <n v="118"/>
    <n v="21.023800000000001"/>
    <n v="20.863299999999999"/>
    <n v="23.529399999999999"/>
    <n v="24.9147"/>
    <n v="21.572199999999999"/>
    <n v="33.64"/>
  </r>
  <r>
    <s v="0726-01-030"/>
    <s v="BECKER"/>
    <s v="BECKER MIDDLE"/>
    <x v="4"/>
    <s v="OUT STATE"/>
    <s v="NO"/>
    <s v="06-08"/>
    <n v="678"/>
    <n v="123"/>
    <n v="686"/>
    <n v="134"/>
    <n v="691"/>
    <n v="142"/>
    <n v="678"/>
    <n v="144"/>
    <n v="671"/>
    <n v="120"/>
    <n v="18.1416"/>
    <n v="19.5335"/>
    <n v="20.549900000000001"/>
    <n v="21.238900000000001"/>
    <n v="17.883800000000001"/>
    <n v="7.3"/>
  </r>
  <r>
    <s v="0911-01-101"/>
    <s v="CAMBRIDGE-ISANTI"/>
    <s v="CAMBRIDGE PRIMARY"/>
    <x v="3"/>
    <s v="OUT STATE"/>
    <s v="NO"/>
    <s v="PK-02"/>
    <n v="651"/>
    <n v="275"/>
    <n v="640"/>
    <n v="271"/>
    <n v="587"/>
    <n v="247"/>
    <n v="545"/>
    <n v="208"/>
    <n v="572"/>
    <n v="199"/>
    <n v="42.242699999999999"/>
    <n v="42.343800000000002"/>
    <n v="42.078400000000002"/>
    <n v="38.165100000000002"/>
    <n v="34.790199999999999"/>
    <n v="12.72"/>
  </r>
  <r>
    <s v="2902-01-100"/>
    <s v="RTR"/>
    <s v="RTR ELEMENTARY"/>
    <x v="3"/>
    <s v="OUT STATE"/>
    <s v="NO"/>
    <s v="PK-05"/>
    <n v="267"/>
    <n v="96"/>
    <n v="279"/>
    <n v="105"/>
    <n v="291"/>
    <n v="86"/>
    <n v="292"/>
    <n v="88"/>
    <n v="284"/>
    <n v="76"/>
    <n v="35.955100000000002"/>
    <n v="37.634399999999999"/>
    <n v="29.5533"/>
    <n v="30.137"/>
    <n v="26.7606"/>
    <n v="6.87"/>
  </r>
  <r>
    <s v="4140-07-010"/>
    <s v="YINGHUA ACADEMY"/>
    <s v="YINGHUA ACADEMY"/>
    <x v="3"/>
    <s v="CORE CITIES"/>
    <s v="yes"/>
    <s v="KG-08"/>
    <n v="501"/>
    <n v="50"/>
    <n v="564"/>
    <n v="62"/>
    <n v="667"/>
    <n v="93"/>
    <n v="751"/>
    <n v="101"/>
    <n v="805"/>
    <n v="81"/>
    <n v="9.98"/>
    <n v="10.992900000000001"/>
    <n v="13.943"/>
    <n v="13.448700000000001"/>
    <n v="10.062099999999999"/>
    <n v="49.69"/>
  </r>
  <r>
    <s v="0535-01-126"/>
    <s v="ROCHESTER"/>
    <s v="GAGE ELEMENTARY"/>
    <x v="3"/>
    <s v="OUT STATE"/>
    <s v="NO"/>
    <s v="PK-05"/>
    <n v="605"/>
    <n v="409"/>
    <n v="621"/>
    <n v="422"/>
    <n v="628"/>
    <n v="440"/>
    <n v="660"/>
    <n v="445"/>
    <n v="659"/>
    <n v="422"/>
    <n v="67.603300000000004"/>
    <n v="67.954899999999995"/>
    <n v="70.063699999999997"/>
    <n v="67.424199999999999"/>
    <n v="64.0364"/>
    <n v="64.599999999999994"/>
  </r>
  <r>
    <s v="0192-01-060"/>
    <s v="FARMINGTON"/>
    <s v="ROBERT BOECKMAN MIDDLE"/>
    <x v="4"/>
    <s v="SUBURBS"/>
    <s v="yes"/>
    <s v="06-08"/>
    <n v="687"/>
    <n v="129"/>
    <n v="735"/>
    <n v="148"/>
    <n v="840"/>
    <n v="166"/>
    <n v="892"/>
    <n v="165"/>
    <n v="887"/>
    <n v="134"/>
    <n v="18.7773"/>
    <n v="20.136099999999999"/>
    <n v="19.761900000000001"/>
    <n v="18.497800000000002"/>
    <n v="15.107100000000001"/>
    <n v="15.45"/>
  </r>
  <r>
    <s v="0191-01-066"/>
    <s v="BURNSVILLE"/>
    <s v="EAGLE RIDGE JUNIOR HIGH"/>
    <x v="1"/>
    <s v="SUBURBS"/>
    <s v="yes"/>
    <s v="07-09"/>
    <n v="751"/>
    <n v="235"/>
    <n v="721"/>
    <n v="249"/>
    <n v="677"/>
    <n v="240"/>
    <n v="693"/>
    <n v="259"/>
    <n v="462"/>
    <n v="157"/>
    <n v="31.291599999999999"/>
    <n v="34.535400000000003"/>
    <n v="35.450499999999998"/>
    <n v="37.373699999999999"/>
    <n v="33.982700000000001"/>
    <n v="45.89"/>
  </r>
  <r>
    <s v="0709-01-335"/>
    <s v="DULUTH"/>
    <s v="ORDEAN EAST MIDDLE"/>
    <x v="4"/>
    <s v="OUT STATE"/>
    <s v="NO"/>
    <s v="06-08"/>
    <n v="872"/>
    <n v="213"/>
    <n v="877"/>
    <n v="219"/>
    <n v="833"/>
    <n v="182"/>
    <n v="962"/>
    <n v="243"/>
    <n v="933"/>
    <n v="204"/>
    <n v="24.426600000000001"/>
    <n v="24.971499999999999"/>
    <n v="21.848700000000001"/>
    <n v="25.259899999999998"/>
    <n v="21.864999999999998"/>
    <n v="13.18"/>
  </r>
  <r>
    <s v="0306-01-010"/>
    <s v="LAPORTE"/>
    <s v="LAPORTE ELEMENTARY"/>
    <x v="3"/>
    <s v="OUT STATE"/>
    <s v="NO"/>
    <s v="PK-06"/>
    <n v="155"/>
    <n v="116"/>
    <n v="184"/>
    <n v="133"/>
    <n v="176"/>
    <n v="124"/>
    <n v="171"/>
    <n v="108"/>
    <n v="164"/>
    <n v="98"/>
    <n v="74.838700000000003"/>
    <n v="72.282600000000002"/>
    <n v="70.454499999999996"/>
    <n v="63.157899999999998"/>
    <n v="59.756100000000004"/>
    <n v="13.16"/>
  </r>
  <r>
    <s v="2805-01-001"/>
    <s v="ZUMBROTA-MAZEPPA"/>
    <s v="ZUMBROTA-MAZEPPA ELEMENTARY"/>
    <x v="3"/>
    <s v="OUT STATE"/>
    <s v="NO"/>
    <s v="03-06"/>
    <n v="430"/>
    <n v="116"/>
    <n v="327"/>
    <n v="75"/>
    <n v="360"/>
    <n v="80"/>
    <n v="363"/>
    <n v="96"/>
    <n v="382"/>
    <n v="88"/>
    <n v="26.976700000000001"/>
    <n v="22.9358"/>
    <n v="22.222200000000001"/>
    <n v="26.446300000000001"/>
    <n v="23.0366"/>
    <n v="8.3800000000000008"/>
  </r>
  <r>
    <s v="0833-01-036"/>
    <s v="SOUTH WASHINGTON COUNTY"/>
    <s v="HILLSIDE ELEMENTARY"/>
    <x v="3"/>
    <s v="SUBURBS"/>
    <s v="yes"/>
    <s v="KG-05"/>
    <n v="487"/>
    <n v="141"/>
    <n v="464"/>
    <n v="146"/>
    <n v="455"/>
    <n v="152"/>
    <n v="432"/>
    <n v="156"/>
    <n v="419"/>
    <n v="137"/>
    <n v="28.9528"/>
    <n v="31.465499999999999"/>
    <n v="33.406599999999997"/>
    <n v="36.1111"/>
    <n v="32.696899999999999"/>
    <n v="27.45"/>
  </r>
  <r>
    <s v="0115-01-030"/>
    <s v="CASS LAKE-BENA"/>
    <s v="CASS LAKE-BENA SECONDARY"/>
    <x v="2"/>
    <s v="OUT STATE"/>
    <s v="NO"/>
    <s v="09-12"/>
    <n v="195"/>
    <n v="151"/>
    <n v="201"/>
    <n v="157"/>
    <n v="202"/>
    <n v="146"/>
    <n v="222"/>
    <n v="178"/>
    <n v="228"/>
    <n v="175"/>
    <n v="77.435900000000004"/>
    <n v="78.109499999999997"/>
    <n v="72.277199999999993"/>
    <n v="80.180199999999999"/>
    <n v="76.754400000000004"/>
    <n v="93.42"/>
  </r>
  <r>
    <s v="2364-01-001"/>
    <s v="BELGRADE-BROOTEN-ELROSA"/>
    <s v="BELGRADE-BROOTEN-ELROSA ELEMENTARY"/>
    <x v="3"/>
    <s v="OUT STATE"/>
    <s v="NO"/>
    <s v="PK-06"/>
    <n v="376"/>
    <n v="157"/>
    <n v="358"/>
    <n v="128"/>
    <n v="333"/>
    <n v="105"/>
    <n v="331"/>
    <n v="121"/>
    <n v="326"/>
    <n v="108"/>
    <n v="41.755299999999998"/>
    <n v="35.754199999999997"/>
    <n v="31.531500000000001"/>
    <n v="36.555900000000001"/>
    <n v="33.128799999999998"/>
    <n v="11.18"/>
  </r>
  <r>
    <s v="0535-01-136"/>
    <s v="ROCHESTER"/>
    <s v="JEFFERSON ELEMENTARY"/>
    <x v="3"/>
    <s v="OUT STATE"/>
    <s v="NO"/>
    <s v="KG-05"/>
    <n v="471"/>
    <n v="203"/>
    <n v="486"/>
    <n v="188"/>
    <n v="520"/>
    <n v="236"/>
    <n v="587"/>
    <n v="236"/>
    <n v="639"/>
    <n v="235"/>
    <n v="43.099800000000002"/>
    <n v="38.683100000000003"/>
    <n v="45.384599999999999"/>
    <n v="40.2044"/>
    <n v="36.776200000000003"/>
    <n v="32.08"/>
  </r>
  <r>
    <s v="4070-07-010"/>
    <s v="HOPE COMMUNITY ACADEMY"/>
    <s v="HOPE COMMUNITY ACADEMY"/>
    <x v="3"/>
    <s v="CORE CITIES"/>
    <s v="yes"/>
    <s v="KG-08"/>
    <n v="481"/>
    <n v="398"/>
    <n v="500"/>
    <n v="411"/>
    <n v="472"/>
    <n v="383"/>
    <n v="509"/>
    <n v="387"/>
    <n v="511"/>
    <n v="371"/>
    <n v="82.744299999999996"/>
    <n v="82.2"/>
    <n v="81.144099999999995"/>
    <n v="76.031400000000005"/>
    <n v="72.602699999999999"/>
    <n v="98.43"/>
  </r>
  <r>
    <s v="0739-01-010"/>
    <s v="KIMBALL"/>
    <s v="KIMBALL ELEMENTARY"/>
    <x v="3"/>
    <s v="OUT STATE"/>
    <s v="NO"/>
    <s v="PK-06"/>
    <n v="344"/>
    <n v="119"/>
    <n v="340"/>
    <n v="110"/>
    <n v="358"/>
    <n v="107"/>
    <n v="383"/>
    <n v="135"/>
    <n v="396"/>
    <n v="126"/>
    <n v="34.593000000000004"/>
    <n v="32.352899999999998"/>
    <n v="29.888300000000001"/>
    <n v="35.247999999999998"/>
    <n v="31.818200000000001"/>
    <n v="3.49"/>
  </r>
  <r>
    <s v="4049-07-010"/>
    <s v="NORTHWEST PASSAGE HIGH"/>
    <s v="NORTHWEST PASSAGE HIGH"/>
    <x v="0"/>
    <s v="SUBURBS"/>
    <s v="yes"/>
    <s v="09-12"/>
    <n v="131"/>
    <n v="62"/>
    <n v="133"/>
    <n v="62"/>
    <n v="156"/>
    <n v="56"/>
    <n v="188"/>
    <n v="73"/>
    <n v="178"/>
    <n v="63"/>
    <n v="47.328200000000002"/>
    <n v="46.616500000000002"/>
    <n v="35.897399999999998"/>
    <n v="38.829799999999999"/>
    <n v="35.393300000000004"/>
    <n v="16.29"/>
  </r>
  <r>
    <s v="0022-01-060"/>
    <s v="DETROIT LAKES"/>
    <s v="ROOSEVELT ELEMENTARY"/>
    <x v="3"/>
    <s v="OUT STATE"/>
    <s v="NO"/>
    <s v="KG-04"/>
    <n v="630"/>
    <n v="325"/>
    <n v="600"/>
    <n v="321"/>
    <n v="623"/>
    <n v="330"/>
    <n v="628"/>
    <n v="350"/>
    <n v="618"/>
    <n v="323"/>
    <n v="51.587299999999999"/>
    <n v="53.5"/>
    <n v="52.969499999999996"/>
    <n v="55.732500000000002"/>
    <n v="52.2654"/>
    <n v="31.88"/>
  </r>
  <r>
    <s v="0473-01-010"/>
    <s v="ISLE"/>
    <s v="ISLE ELEMENTARY"/>
    <x v="3"/>
    <s v="OUT STATE"/>
    <s v="NO"/>
    <s v="PK-06"/>
    <n v="255"/>
    <n v="133"/>
    <n v="258"/>
    <n v="142"/>
    <n v="241"/>
    <n v="136"/>
    <n v="225"/>
    <n v="132"/>
    <n v="212"/>
    <n v="117"/>
    <n v="52.1569"/>
    <n v="55.038800000000002"/>
    <n v="56.4315"/>
    <n v="58.666699999999999"/>
    <n v="55.188699999999997"/>
    <n v="20.260000000000002"/>
  </r>
  <r>
    <s v="0283-01-758"/>
    <s v="ST LOUIS PARK"/>
    <s v="PARK SPANISH IMMERSION ELEMENTARY"/>
    <x v="3"/>
    <s v="SUBURBS"/>
    <s v="yes"/>
    <s v="KG-05"/>
    <n v="512"/>
    <n v="82"/>
    <n v="510"/>
    <n v="89"/>
    <n v="506"/>
    <n v="105"/>
    <n v="503"/>
    <n v="105"/>
    <n v="506"/>
    <n v="88"/>
    <n v="16.015599999999999"/>
    <n v="17.451000000000001"/>
    <n v="20.751000000000001"/>
    <n v="20.8748"/>
    <n v="17.391300000000001"/>
    <n v="31.03"/>
  </r>
  <r>
    <s v="0581-01-020"/>
    <s v="EDGERTON"/>
    <s v="EDGERTON ELEMENTARY"/>
    <x v="3"/>
    <s v="OUT STATE"/>
    <s v="NO"/>
    <s v="PK-06"/>
    <n v="186"/>
    <n v="86"/>
    <n v="205"/>
    <n v="120"/>
    <n v="215"/>
    <n v="125"/>
    <n v="210"/>
    <n v="114"/>
    <n v="193"/>
    <n v="98"/>
    <n v="46.236600000000003"/>
    <n v="58.5366"/>
    <n v="58.139499999999998"/>
    <n v="54.285699999999999"/>
    <n v="50.777200000000001"/>
    <n v="33.67"/>
  </r>
  <r>
    <s v="0535-01-124"/>
    <s v="ROCHESTER"/>
    <s v="FRANKLIN ELEMENTARY"/>
    <x v="3"/>
    <s v="OUT STATE"/>
    <s v="NO"/>
    <s v="KG-05"/>
    <n v="625"/>
    <n v="352"/>
    <n v="673"/>
    <n v="387"/>
    <n v="648"/>
    <n v="375"/>
    <n v="669"/>
    <n v="442"/>
    <n v="630"/>
    <n v="394"/>
    <n v="56.32"/>
    <n v="57.503700000000002"/>
    <n v="57.870399999999997"/>
    <n v="66.068799999999996"/>
    <n v="62.539700000000003"/>
    <n v="55.71"/>
  </r>
  <r>
    <s v="2397-01-020"/>
    <s v="LE SUEUR-HENDERSON"/>
    <s v="LE SUEUR-HENDERSON HIGH"/>
    <x v="2"/>
    <s v="OUT STATE"/>
    <s v="NO"/>
    <s v="09-12"/>
    <n v="302"/>
    <n v="92"/>
    <n v="296"/>
    <n v="94"/>
    <n v="303"/>
    <n v="98"/>
    <n v="309"/>
    <n v="102"/>
    <n v="319"/>
    <n v="94"/>
    <n v="30.4636"/>
    <n v="31.756799999999998"/>
    <n v="32.343200000000003"/>
    <n v="33.009700000000002"/>
    <n v="29.467099999999999"/>
    <n v="23.82"/>
  </r>
  <r>
    <s v="0001-03-368"/>
    <s v="MINNEAPOLIS"/>
    <s v="WASHBURN SENIOR HIGH"/>
    <x v="2"/>
    <s v="CORE CITIES"/>
    <s v="yes"/>
    <s v="09-12"/>
    <n v="1234"/>
    <n v="587"/>
    <n v="1320"/>
    <n v="570"/>
    <n v="1468"/>
    <n v="625"/>
    <n v="1537"/>
    <n v="669"/>
    <n v="1641"/>
    <n v="656"/>
    <n v="47.568899999999999"/>
    <n v="43.181800000000003"/>
    <n v="42.5749"/>
    <n v="43.526400000000002"/>
    <n v="39.9756"/>
    <n v="50.52"/>
  </r>
  <r>
    <s v="0877-01-070"/>
    <s v="BUFFALO-HANOVER-MONTROSE"/>
    <s v="DISCOVERY ELEMENTARY"/>
    <x v="3"/>
    <s v="OUT STATE"/>
    <s v="NO"/>
    <s v="KG-05"/>
    <n v="256"/>
    <n v="49"/>
    <n v="256"/>
    <n v="48"/>
    <n v="247"/>
    <n v="37"/>
    <n v="249"/>
    <n v="46"/>
    <n v="248"/>
    <n v="37"/>
    <n v="19.140599999999999"/>
    <n v="18.75"/>
    <n v="14.979799999999999"/>
    <n v="18.4739"/>
    <n v="14.9194"/>
    <n v="6.85"/>
  </r>
  <r>
    <s v="0492-01-070"/>
    <s v="AUSTIN"/>
    <s v="SOUTHGATE ELEMENTARY"/>
    <x v="3"/>
    <s v="OUT STATE"/>
    <s v="NO"/>
    <s v="KG-04"/>
    <n v="534"/>
    <n v="332"/>
    <n v="447"/>
    <n v="281"/>
    <n v="453"/>
    <n v="281"/>
    <n v="497"/>
    <n v="285"/>
    <n v="489"/>
    <n v="263"/>
    <n v="62.1723"/>
    <n v="62.863500000000002"/>
    <n v="62.030900000000003"/>
    <n v="57.344099999999997"/>
    <n v="53.783200000000001"/>
    <n v="43.15"/>
  </r>
  <r>
    <s v="2071-01-010"/>
    <s v="LAKE CRYSTAL-WELLCOME MEMORIAL"/>
    <s v="LK CRYSTAL WELCOME MEMORIAL ELEMENTARY"/>
    <x v="3"/>
    <s v="OUT STATE"/>
    <s v="NO"/>
    <s v="PK-06"/>
    <n v="442"/>
    <n v="159"/>
    <n v="471"/>
    <n v="163"/>
    <n v="478"/>
    <n v="154"/>
    <n v="489"/>
    <n v="146"/>
    <n v="423"/>
    <n v="111"/>
    <n v="35.972900000000003"/>
    <n v="34.607199999999999"/>
    <n v="32.217599999999997"/>
    <n v="29.8569"/>
    <n v="26.241099999999999"/>
    <n v="4.07"/>
  </r>
  <r>
    <s v="0196-01-709"/>
    <s v="ROSEMOUNT-APPLE VALLEY-EAGAN"/>
    <s v="PARKVIEW ELEMENTARY"/>
    <x v="3"/>
    <s v="SUBURBS"/>
    <s v="yes"/>
    <s v="KG-05"/>
    <n v="785"/>
    <n v="220"/>
    <n v="737"/>
    <n v="234"/>
    <n v="849"/>
    <n v="200"/>
    <n v="890"/>
    <n v="220"/>
    <n v="943"/>
    <n v="199"/>
    <n v="28.025500000000001"/>
    <n v="31.750299999999999"/>
    <n v="23.557099999999998"/>
    <n v="24.719100000000001"/>
    <n v="21.102900000000002"/>
    <n v="29.27"/>
  </r>
  <r>
    <s v="0001-03-360"/>
    <s v="MINNEAPOLIS"/>
    <s v="ROOSEVELT SENIOR HIGH"/>
    <x v="2"/>
    <s v="CORE CITIES"/>
    <s v="yes"/>
    <s v="09-12"/>
    <n v="803"/>
    <n v="690"/>
    <n v="783"/>
    <n v="631"/>
    <n v="884"/>
    <n v="666"/>
    <n v="910"/>
    <n v="651"/>
    <n v="991"/>
    <n v="673"/>
    <n v="85.927800000000005"/>
    <n v="80.587500000000006"/>
    <n v="75.339399999999998"/>
    <n v="71.538499999999999"/>
    <n v="67.911199999999994"/>
    <n v="78.41"/>
  </r>
  <r>
    <s v="0152-01-085"/>
    <s v="MOORHEAD"/>
    <s v="PROBSTFIELD ELEMENTARY"/>
    <x v="3"/>
    <s v="OUT STATE"/>
    <s v="NO"/>
    <s v="KG-KG"/>
    <n v="0"/>
    <n v="0"/>
    <n v="223"/>
    <n v="95"/>
    <n v="294"/>
    <n v="130"/>
    <n v="574"/>
    <n v="253"/>
    <n v="492"/>
    <n v="199"/>
    <m/>
    <n v="42.600900000000003"/>
    <n v="44.217700000000001"/>
    <n v="44.076700000000002"/>
    <n v="40.447200000000002"/>
    <n v="29.27"/>
  </r>
  <r>
    <s v="4107-07-020"/>
    <s v="VOYAGEURS EXPEDITIONARY"/>
    <s v="VOYAGEURS EXPEDITIONARY MS"/>
    <x v="4"/>
    <s v="OUT STATE"/>
    <s v="NO"/>
    <s v="06-08"/>
    <n v="0"/>
    <n v="0"/>
    <n v="15"/>
    <n v="15"/>
    <n v="29"/>
    <n v="26"/>
    <n v="42"/>
    <n v="37"/>
    <n v="45"/>
    <n v="38"/>
    <m/>
    <n v="100"/>
    <n v="89.655199999999994"/>
    <n v="88.095200000000006"/>
    <n v="84.444400000000002"/>
    <n v="80"/>
  </r>
  <r>
    <s v="0181-01-014"/>
    <s v="BRAINERD"/>
    <s v="BRAINERD SENIOR HIGH"/>
    <x v="2"/>
    <s v="OUT STATE"/>
    <s v="NO"/>
    <s v="09-12"/>
    <n v="1887"/>
    <n v="677"/>
    <n v="1896"/>
    <n v="671"/>
    <n v="1807"/>
    <n v="617"/>
    <n v="1799"/>
    <n v="604"/>
    <n v="1862"/>
    <n v="557"/>
    <n v="35.877099999999999"/>
    <n v="35.390300000000003"/>
    <n v="34.145000000000003"/>
    <n v="33.574199999999998"/>
    <n v="29.914100000000001"/>
    <n v="6.66"/>
  </r>
  <r>
    <s v="0787-01-010"/>
    <s v="BROWERVILLE"/>
    <s v="BROWERVILLE ELEMENTARY"/>
    <x v="3"/>
    <s v="OUT STATE"/>
    <s v="NO"/>
    <s v="PK-06"/>
    <n v="178"/>
    <n v="85"/>
    <n v="187"/>
    <n v="104"/>
    <n v="179"/>
    <n v="100"/>
    <n v="188"/>
    <n v="99"/>
    <n v="196"/>
    <n v="96"/>
    <n v="47.752800000000001"/>
    <n v="55.615000000000002"/>
    <n v="55.865900000000003"/>
    <n v="52.659599999999998"/>
    <n v="48.979599999999998"/>
    <n v="4.0599999999999996"/>
  </r>
  <r>
    <s v="2886-01-300"/>
    <s v="GLENVILLE-EMMONS"/>
    <s v="GLENVILLE-EMMONS SECONDARY"/>
    <x v="0"/>
    <s v="OUT STATE"/>
    <s v="NO"/>
    <s v="07-12"/>
    <n v="131"/>
    <n v="47"/>
    <n v="113"/>
    <n v="42"/>
    <n v="86"/>
    <n v="19"/>
    <n v="115"/>
    <n v="47"/>
    <n v="113"/>
    <n v="42"/>
    <n v="35.877899999999997"/>
    <n v="37.168100000000003"/>
    <n v="22.093"/>
    <n v="40.869599999999998"/>
    <n v="37.168100000000003"/>
    <n v="7.96"/>
  </r>
  <r>
    <s v="0362-01-020"/>
    <s v="LITTLEFORK-BIG FALLS"/>
    <s v="LITTLEFORK-BIG FALLS ELEMENTARY"/>
    <x v="3"/>
    <s v="OUT STATE"/>
    <s v="NO"/>
    <s v="PK-06"/>
    <n v="154"/>
    <n v="67"/>
    <n v="174"/>
    <n v="78"/>
    <n v="182"/>
    <n v="92"/>
    <n v="186"/>
    <n v="76"/>
    <n v="183"/>
    <n v="68"/>
    <n v="43.506500000000003"/>
    <n v="44.827599999999997"/>
    <n v="50.549500000000002"/>
    <n v="40.860199999999999"/>
    <n v="37.158499999999997"/>
    <n v="7.03"/>
  </r>
  <r>
    <s v="0466-01-001"/>
    <s v="DASSEL-COKATO"/>
    <s v="COKATO ELEMENTARY"/>
    <x v="3"/>
    <s v="OUT STATE"/>
    <s v="NO"/>
    <s v="PK-04"/>
    <n v="517"/>
    <n v="193"/>
    <n v="493"/>
    <n v="179"/>
    <n v="492"/>
    <n v="177"/>
    <n v="512"/>
    <n v="162"/>
    <n v="505"/>
    <n v="141"/>
    <n v="37.330800000000004"/>
    <n v="36.308300000000003"/>
    <n v="35.9756"/>
    <n v="31.640599999999999"/>
    <n v="27.9208"/>
    <n v="7.77"/>
  </r>
  <r>
    <s v="0742-01-040"/>
    <s v="ST CLOUD"/>
    <s v="WESTWOOD ELEMENTARY"/>
    <x v="3"/>
    <s v="OUT STATE"/>
    <s v="NO"/>
    <s v="KG-05"/>
    <n v="623"/>
    <n v="295"/>
    <n v="529"/>
    <n v="267"/>
    <n v="541"/>
    <n v="290"/>
    <n v="511"/>
    <n v="274"/>
    <n v="457"/>
    <n v="228"/>
    <n v="47.351500000000001"/>
    <n v="50.4726"/>
    <n v="53.604399999999998"/>
    <n v="53.620399999999997"/>
    <n v="49.890599999999999"/>
    <n v="35.89"/>
  </r>
  <r>
    <s v="0717-01-637"/>
    <s v="JORDAN"/>
    <s v="JORDAN ELEMENTARY"/>
    <x v="3"/>
    <s v="SUBURBS"/>
    <s v="yes"/>
    <s v="KG-04"/>
    <n v="671"/>
    <n v="186"/>
    <n v="694"/>
    <n v="205"/>
    <n v="692"/>
    <n v="183"/>
    <n v="675"/>
    <n v="176"/>
    <n v="632"/>
    <n v="141"/>
    <n v="27.719799999999999"/>
    <n v="29.538900000000002"/>
    <n v="26.4451"/>
    <n v="26.074100000000001"/>
    <n v="22.310099999999998"/>
    <n v="18.350000000000001"/>
  </r>
  <r>
    <s v="2859-01-010"/>
    <s v="GLENCOE-SILVER LAKE"/>
    <s v="BAKER ELEMENTARY"/>
    <x v="3"/>
    <s v="OUT STATE"/>
    <s v="NO"/>
    <s v="PK-02"/>
    <n v="375"/>
    <n v="178"/>
    <n v="341"/>
    <n v="173"/>
    <n v="331"/>
    <n v="147"/>
    <n v="330"/>
    <n v="162"/>
    <n v="342"/>
    <n v="155"/>
    <n v="47.466700000000003"/>
    <n v="50.7331"/>
    <n v="44.410899999999998"/>
    <n v="49.090899999999998"/>
    <n v="45.321599999999997"/>
    <n v="27.95"/>
  </r>
  <r>
    <s v="0108-01-040"/>
    <s v="CENTRAL"/>
    <s v="CENTRAL ELEMENTARY"/>
    <x v="3"/>
    <s v="SUBURBS"/>
    <s v="yes"/>
    <s v="PK-05"/>
    <n v="442"/>
    <n v="108"/>
    <n v="416"/>
    <n v="89"/>
    <n v="419"/>
    <n v="97"/>
    <n v="432"/>
    <n v="111"/>
    <n v="438"/>
    <n v="96"/>
    <n v="24.4344"/>
    <n v="21.394200000000001"/>
    <n v="23.150400000000001"/>
    <n v="25.694400000000002"/>
    <n v="21.9178"/>
    <n v="15.3"/>
  </r>
  <r>
    <s v="0423-01-020"/>
    <s v="HUTCHINSON"/>
    <s v="HUTCHINSON MIDDLE"/>
    <x v="4"/>
    <s v="OUT STATE"/>
    <s v="NO"/>
    <s v="06-08"/>
    <n v="650"/>
    <n v="161"/>
    <n v="657"/>
    <n v="158"/>
    <n v="652"/>
    <n v="150"/>
    <n v="688"/>
    <n v="180"/>
    <n v="679"/>
    <n v="152"/>
    <n v="24.769200000000001"/>
    <n v="24.0487"/>
    <n v="23.0061"/>
    <n v="26.162800000000001"/>
    <n v="22.385899999999999"/>
    <n v="10.46"/>
  </r>
  <r>
    <s v="0182-01-006"/>
    <s v="CROSBY-IRONTON"/>
    <s v="CUYUNA RANGE ELEMENTARY"/>
    <x v="3"/>
    <s v="OUT STATE"/>
    <s v="NO"/>
    <s v="PK-06"/>
    <n v="603"/>
    <n v="353"/>
    <n v="565"/>
    <n v="316"/>
    <n v="554"/>
    <n v="309"/>
    <n v="538"/>
    <n v="309"/>
    <n v="522"/>
    <n v="280"/>
    <n v="58.540599999999998"/>
    <n v="55.929200000000002"/>
    <n v="55.776200000000003"/>
    <n v="57.434899999999999"/>
    <n v="53.639800000000001"/>
    <n v="8.1"/>
  </r>
  <r>
    <s v="0182-01-001"/>
    <s v="CROSBY-IRONTON"/>
    <s v="CROSBY-IRONTON SECONDARY"/>
    <x v="0"/>
    <s v="OUT STATE"/>
    <s v="NO"/>
    <s v="07-12"/>
    <n v="552"/>
    <n v="271"/>
    <n v="520"/>
    <n v="254"/>
    <n v="515"/>
    <n v="216"/>
    <n v="515"/>
    <n v="212"/>
    <n v="498"/>
    <n v="186"/>
    <n v="49.094200000000001"/>
    <n v="48.846200000000003"/>
    <n v="41.941699999999997"/>
    <n v="41.164999999999999"/>
    <n v="37.349400000000003"/>
    <n v="8.0299999999999994"/>
  </r>
  <r>
    <s v="2154-01-040"/>
    <s v="EVELETH-GILBERT"/>
    <s v="EVELETH-GILBERT SENIOR HIGH"/>
    <x v="2"/>
    <s v="OUT STATE"/>
    <s v="NO"/>
    <s v="09-12"/>
    <n v="309"/>
    <n v="94"/>
    <n v="327"/>
    <n v="103"/>
    <n v="304"/>
    <n v="99"/>
    <n v="300"/>
    <n v="93"/>
    <n v="298"/>
    <n v="81"/>
    <n v="30.4207"/>
    <n v="31.4985"/>
    <n v="32.565800000000003"/>
    <n v="31"/>
    <n v="27.1812"/>
    <n v="3.02"/>
  </r>
  <r>
    <s v="0031-01-080"/>
    <s v="BEMIDJI"/>
    <s v="SOLWAY ELEMENTARY"/>
    <x v="3"/>
    <s v="OUT STATE"/>
    <s v="NO"/>
    <s v="PK-05"/>
    <n v="153"/>
    <n v="88"/>
    <n v="145"/>
    <n v="77"/>
    <n v="140"/>
    <n v="73"/>
    <n v="158"/>
    <n v="90"/>
    <n v="160"/>
    <n v="85"/>
    <n v="57.516300000000001"/>
    <n v="53.103400000000001"/>
    <n v="52.142899999999997"/>
    <n v="56.962000000000003"/>
    <n v="53.125"/>
    <n v="20.59"/>
  </r>
  <r>
    <s v="2905-01-020"/>
    <s v="TRI-CITY UNITED"/>
    <s v="TRI-CITY UNITED HIGH"/>
    <x v="2"/>
    <s v="OUT STATE"/>
    <s v="NO"/>
    <s v="09-12"/>
    <n v="500"/>
    <n v="129"/>
    <n v="502"/>
    <n v="129"/>
    <n v="519"/>
    <n v="169"/>
    <n v="550"/>
    <n v="177"/>
    <n v="547"/>
    <n v="155"/>
    <n v="25.8"/>
    <n v="25.697199999999999"/>
    <n v="32.562600000000003"/>
    <n v="32.181800000000003"/>
    <n v="28.336400000000001"/>
    <n v="17.73"/>
  </r>
  <r>
    <s v="0195-01-010"/>
    <s v="RANDOLPH"/>
    <s v="RANDOLPH ELEMENTARY"/>
    <x v="3"/>
    <s v="SUBURBS"/>
    <s v="yes"/>
    <s v="PK-06"/>
    <n v="324"/>
    <n v="55"/>
    <n v="339"/>
    <n v="71"/>
    <n v="377"/>
    <n v="85"/>
    <n v="373"/>
    <n v="77"/>
    <n v="387"/>
    <n v="65"/>
    <n v="16.975300000000001"/>
    <n v="20.943999999999999"/>
    <n v="22.546399999999998"/>
    <n v="20.6434"/>
    <n v="16.7959"/>
    <n v="6.11"/>
  </r>
  <r>
    <s v="0621-01-020"/>
    <s v="MOUNDS VIEW"/>
    <s v="PIKE LAKE KINDERGARTEN CENTER"/>
    <x v="3"/>
    <s v="SUBURBS"/>
    <s v="yes"/>
    <s v="KG-KG"/>
    <n v="0"/>
    <n v="0"/>
    <n v="0"/>
    <n v="0"/>
    <n v="493"/>
    <n v="215"/>
    <n v="489"/>
    <n v="217"/>
    <n v="501"/>
    <n v="203"/>
    <m/>
    <m/>
    <n v="43.610500000000002"/>
    <n v="44.376300000000001"/>
    <n v="40.518999999999998"/>
    <n v="44.31"/>
  </r>
  <r>
    <s v="2890-01-020"/>
    <s v="RENVILLE COUNTY WEST"/>
    <s v="RENVILLE COUNTY WEST SENIOR HIGH"/>
    <x v="0"/>
    <s v="OUT STATE"/>
    <s v="NO"/>
    <s v="07-12"/>
    <n v="238"/>
    <n v="109"/>
    <n v="233"/>
    <n v="123"/>
    <n v="232"/>
    <n v="118"/>
    <n v="240"/>
    <n v="119"/>
    <n v="245"/>
    <n v="112"/>
    <n v="45.798299999999998"/>
    <n v="52.789700000000003"/>
    <n v="50.862099999999998"/>
    <n v="49.583300000000001"/>
    <n v="45.714300000000001"/>
    <n v="37.14"/>
  </r>
  <r>
    <s v="0181-01-011"/>
    <s v="BRAINERD"/>
    <s v="LOWELL ELEMENTARY"/>
    <x v="3"/>
    <s v="OUT STATE"/>
    <s v="NO"/>
    <s v="KG-04"/>
    <n v="414"/>
    <n v="206"/>
    <n v="430"/>
    <n v="208"/>
    <n v="411"/>
    <n v="194"/>
    <n v="403"/>
    <n v="177"/>
    <n v="417"/>
    <n v="167"/>
    <n v="49.758499999999998"/>
    <n v="48.372100000000003"/>
    <n v="47.201900000000002"/>
    <n v="43.9206"/>
    <n v="40.048000000000002"/>
    <n v="8.15"/>
  </r>
  <r>
    <s v="0363-01-090"/>
    <s v="SOUTH KOOCHICHING"/>
    <s v="INDUS ELEMENTARY"/>
    <x v="3"/>
    <s v="OUT STATE"/>
    <s v="NO"/>
    <s v="KG-06"/>
    <n v="60"/>
    <n v="35"/>
    <n v="73"/>
    <n v="52"/>
    <n v="60"/>
    <n v="40"/>
    <n v="39"/>
    <n v="26"/>
    <n v="43"/>
    <n v="27"/>
    <n v="58.333300000000001"/>
    <n v="71.232900000000001"/>
    <n v="66.666700000000006"/>
    <n v="66.666700000000006"/>
    <n v="62.790700000000001"/>
    <n v="9.3000000000000007"/>
  </r>
  <r>
    <s v="2687-01-002"/>
    <s v="HOWARD LAKE-WAVERLY-WINSTED"/>
    <s v="HOWARD LAKE-WAVERLY-WINSTED SECONDARY"/>
    <x v="2"/>
    <s v="OUT STATE"/>
    <s v="NO"/>
    <s v="09-12"/>
    <n v="319"/>
    <n v="78"/>
    <n v="305"/>
    <n v="80"/>
    <n v="301"/>
    <n v="63"/>
    <n v="293"/>
    <n v="73"/>
    <n v="314"/>
    <n v="66"/>
    <n v="24.4514"/>
    <n v="26.229500000000002"/>
    <n v="20.930199999999999"/>
    <n v="24.9147"/>
    <n v="21.019100000000002"/>
    <n v="9.8699999999999992"/>
  </r>
  <r>
    <s v="0318-01-120"/>
    <s v="GRAND RAPIDS"/>
    <s v="FOREST LAKE ELEMENTARY"/>
    <x v="3"/>
    <s v="OUT STATE"/>
    <s v="NO"/>
    <s v="KG-04"/>
    <n v="379"/>
    <n v="202"/>
    <n v="405"/>
    <n v="215"/>
    <n v="401"/>
    <n v="218"/>
    <n v="387"/>
    <n v="215"/>
    <n v="366"/>
    <n v="189"/>
    <n v="53.298200000000001"/>
    <n v="53.086399999999998"/>
    <n v="54.364100000000001"/>
    <n v="55.555599999999998"/>
    <n v="51.639299999999999"/>
    <n v="17.21"/>
  </r>
  <r>
    <s v="0241-01-320"/>
    <s v="ALBERT LEA"/>
    <s v="SOUTHWEST MIDDLE"/>
    <x v="4"/>
    <s v="OUT STATE"/>
    <s v="NO"/>
    <s v="06-07"/>
    <n v="511"/>
    <n v="247"/>
    <n v="477"/>
    <n v="243"/>
    <n v="483"/>
    <n v="266"/>
    <n v="517"/>
    <n v="275"/>
    <n v="532"/>
    <n v="262"/>
    <n v="48.336599999999997"/>
    <n v="50.943399999999997"/>
    <n v="55.072499999999998"/>
    <n v="53.191499999999998"/>
    <n v="49.248100000000001"/>
    <n v="33.46"/>
  </r>
  <r>
    <s v="0112-01-061"/>
    <s v="EASTERN CARVER COUNTY"/>
    <s v="CHASKA MIDDLE SCHOOL EAST"/>
    <x v="4"/>
    <s v="SUBURBS"/>
    <s v="yes"/>
    <s v="06-08"/>
    <n v="742"/>
    <n v="136"/>
    <n v="682"/>
    <n v="108"/>
    <n v="662"/>
    <n v="100"/>
    <n v="687"/>
    <n v="94"/>
    <n v="607"/>
    <n v="59"/>
    <n v="18.328800000000001"/>
    <n v="15.835800000000001"/>
    <n v="15.105700000000001"/>
    <n v="13.682700000000001"/>
    <n v="9.7199000000000009"/>
    <n v="14.83"/>
  </r>
  <r>
    <s v="0535-01-325"/>
    <s v="ROCHESTER"/>
    <s v="JOHN ADAMS MIDDLE"/>
    <x v="4"/>
    <s v="OUT STATE"/>
    <s v="NO"/>
    <s v="06-08"/>
    <n v="1013"/>
    <n v="426"/>
    <n v="1086"/>
    <n v="457"/>
    <n v="1135"/>
    <n v="516"/>
    <n v="1131"/>
    <n v="547"/>
    <n v="1147"/>
    <n v="509"/>
    <n v="42.0533"/>
    <n v="42.081000000000003"/>
    <n v="45.462600000000002"/>
    <n v="48.3643"/>
    <n v="44.376600000000003"/>
    <n v="44.81"/>
  </r>
  <r>
    <s v="0535-01-140"/>
    <s v="ROCHESTER"/>
    <s v="LONGFELLOW CHOICE ELEMENTARY"/>
    <x v="3"/>
    <s v="OUT STATE"/>
    <s v="NO"/>
    <s v="KG-05"/>
    <n v="246"/>
    <n v="113"/>
    <n v="318"/>
    <n v="131"/>
    <n v="313"/>
    <n v="114"/>
    <n v="326"/>
    <n v="120"/>
    <n v="320"/>
    <n v="105"/>
    <n v="45.935000000000002"/>
    <n v="41.195"/>
    <n v="36.421700000000001"/>
    <n v="36.809800000000003"/>
    <n v="32.8125"/>
    <n v="37.81"/>
  </r>
  <r>
    <s v="0535-01-125"/>
    <s v="ROCHESTER"/>
    <s v="MONTESSORI AT FRANKLIN"/>
    <x v="3"/>
    <s v="OUT STATE"/>
    <s v="NO"/>
    <s v="KG-05"/>
    <n v="201"/>
    <n v="47"/>
    <n v="195"/>
    <n v="43"/>
    <n v="191"/>
    <n v="32"/>
    <n v="193"/>
    <n v="35"/>
    <n v="191"/>
    <n v="27"/>
    <n v="23.383099999999999"/>
    <n v="22.051300000000001"/>
    <n v="16.753900000000002"/>
    <n v="18.134699999999999"/>
    <n v="14.136100000000001"/>
    <n v="22.51"/>
  </r>
  <r>
    <s v="0891-01-010"/>
    <s v="CANBY"/>
    <s v="CANBY SECONDARY"/>
    <x v="0"/>
    <s v="OUT STATE"/>
    <s v="NO"/>
    <s v="07-12"/>
    <n v="249"/>
    <n v="91"/>
    <n v="251"/>
    <n v="81"/>
    <n v="259"/>
    <n v="82"/>
    <n v="249"/>
    <n v="77"/>
    <n v="260"/>
    <n v="70"/>
    <n v="36.546199999999999"/>
    <n v="32.270899999999997"/>
    <n v="31.6602"/>
    <n v="30.9237"/>
    <n v="26.923100000000002"/>
    <n v="3.08"/>
  </r>
  <r>
    <s v="0186-01-015"/>
    <s v="PEQUOT LAKES"/>
    <s v="PEQUOT LAKES MIDDLE"/>
    <x v="4"/>
    <s v="OUT STATE"/>
    <s v="NO"/>
    <s v="05-08"/>
    <n v="528"/>
    <n v="173"/>
    <n v="513"/>
    <n v="154"/>
    <n v="514"/>
    <n v="170"/>
    <n v="521"/>
    <n v="161"/>
    <n v="543"/>
    <n v="146"/>
    <n v="32.7652"/>
    <n v="30.019500000000001"/>
    <n v="33.073900000000002"/>
    <n v="30.902100000000001"/>
    <n v="26.887699999999999"/>
    <n v="5.34"/>
  </r>
  <r>
    <s v="0088-01-050"/>
    <s v="NEW ULM"/>
    <s v="NEW ULM HIGH"/>
    <x v="0"/>
    <s v="OUT STATE"/>
    <s v="NO"/>
    <s v="07-12"/>
    <n v="889"/>
    <n v="202"/>
    <n v="901"/>
    <n v="213"/>
    <n v="914"/>
    <n v="207"/>
    <n v="911"/>
    <n v="203"/>
    <n v="646"/>
    <n v="118"/>
    <n v="22.722200000000001"/>
    <n v="23.6404"/>
    <n v="22.6477"/>
    <n v="22.283200000000001"/>
    <n v="18.266300000000001"/>
    <n v="7.28"/>
  </r>
  <r>
    <s v="2889-01-020"/>
    <s v="LAKE PARK AUDUBON"/>
    <s v="LAKE PARK AUDUBON SECONDARY"/>
    <x v="0"/>
    <s v="OUT STATE"/>
    <s v="NO"/>
    <s v="07-12"/>
    <n v="299"/>
    <n v="108"/>
    <n v="311"/>
    <n v="120"/>
    <n v="298"/>
    <n v="101"/>
    <n v="288"/>
    <n v="85"/>
    <n v="302"/>
    <n v="77"/>
    <n v="36.120399999999997"/>
    <n v="38.5852"/>
    <n v="33.892600000000002"/>
    <n v="29.5139"/>
    <n v="25.496700000000001"/>
    <n v="8.2799999999999994"/>
  </r>
  <r>
    <s v="4186-07-010"/>
    <s v="GLOBAL ACADEMY"/>
    <s v="GLOBAL ACADEMY"/>
    <x v="3"/>
    <s v="SUBURBS"/>
    <s v="yes"/>
    <s v="KG-08"/>
    <n v="420"/>
    <n v="385"/>
    <n v="427"/>
    <n v="395"/>
    <n v="430"/>
    <n v="392"/>
    <n v="432"/>
    <n v="389"/>
    <n v="429"/>
    <n v="369"/>
    <n v="91.666700000000006"/>
    <n v="92.505899999999997"/>
    <n v="91.162800000000004"/>
    <n v="90.046300000000002"/>
    <n v="86.013999999999996"/>
    <n v="80.19"/>
  </r>
  <r>
    <s v="2176-01-020"/>
    <s v="WARREN-ALVARADO-OSLO"/>
    <s v="WARREN-ALVARADO-OSLO SECONDARY"/>
    <x v="0"/>
    <s v="OUT STATE"/>
    <s v="NO"/>
    <s v="07-12"/>
    <n v="198"/>
    <n v="77"/>
    <n v="182"/>
    <n v="80"/>
    <n v="194"/>
    <n v="87"/>
    <n v="183"/>
    <n v="81"/>
    <n v="174"/>
    <n v="70"/>
    <n v="38.8889"/>
    <n v="43.956000000000003"/>
    <n v="44.845399999999998"/>
    <n v="44.262300000000003"/>
    <n v="40.229900000000001"/>
    <n v="15.52"/>
  </r>
  <r>
    <s v="0698-01-010"/>
    <s v="FLOODWOOD"/>
    <s v="FLOODWOOD ELEMENTARY"/>
    <x v="3"/>
    <s v="OUT STATE"/>
    <s v="NO"/>
    <s v="PK-06"/>
    <n v="127"/>
    <n v="72"/>
    <n v="124"/>
    <n v="56"/>
    <n v="103"/>
    <n v="53"/>
    <n v="99"/>
    <n v="51"/>
    <n v="99"/>
    <n v="47"/>
    <n v="56.692900000000002"/>
    <n v="45.161299999999997"/>
    <n v="51.456299999999999"/>
    <n v="51.5152"/>
    <n v="47.474699999999999"/>
    <n v="14.29"/>
  </r>
  <r>
    <s v="0281-01-008"/>
    <s v="ROBBINSDALE"/>
    <s v="SCHOOL OF ENGINEERING-ARTS AT OLSON"/>
    <x v="3"/>
    <s v="SUBURBS"/>
    <s v="yes"/>
    <s v="KG-05"/>
    <n v="422"/>
    <n v="152"/>
    <n v="442"/>
    <n v="150"/>
    <n v="447"/>
    <n v="157"/>
    <n v="443"/>
    <n v="147"/>
    <n v="443"/>
    <n v="129"/>
    <n v="36.018999999999998"/>
    <n v="33.936700000000002"/>
    <n v="35.122999999999998"/>
    <n v="33.1828"/>
    <n v="29.119599999999998"/>
    <n v="34.76"/>
  </r>
  <r>
    <s v="0316-01-310"/>
    <s v="GREENWAY"/>
    <s v="GREENWAY SENIOR HIGH"/>
    <x v="2"/>
    <s v="OUT STATE"/>
    <s v="NO"/>
    <s v="09-12"/>
    <n v="283"/>
    <n v="111"/>
    <n v="300"/>
    <n v="120"/>
    <n v="300"/>
    <n v="105"/>
    <n v="291"/>
    <n v="122"/>
    <n v="317"/>
    <n v="120"/>
    <n v="39.2226"/>
    <n v="40"/>
    <n v="35"/>
    <n v="41.924399999999999"/>
    <n v="37.854900000000001"/>
    <n v="15.46"/>
  </r>
  <r>
    <s v="0146-01-040"/>
    <s v="BARNESVILLE"/>
    <s v="BARNESVILLE SECONDARY"/>
    <x v="0"/>
    <s v="OUT STATE"/>
    <s v="NO"/>
    <s v="07-12"/>
    <n v="391"/>
    <n v="74"/>
    <n v="391"/>
    <n v="66"/>
    <n v="376"/>
    <n v="66"/>
    <n v="389"/>
    <n v="73"/>
    <n v="382"/>
    <n v="56"/>
    <n v="18.925799999999999"/>
    <n v="16.879799999999999"/>
    <n v="17.5532"/>
    <n v="18.766100000000002"/>
    <n v="14.659700000000001"/>
    <n v="3.14"/>
  </r>
  <r>
    <s v="2169-01-020"/>
    <s v="MURRAY COUNTY CENTRAL"/>
    <s v="MURRAY COUNTY CENTRAL SECONDARY"/>
    <x v="0"/>
    <s v="OUT STATE"/>
    <s v="NO"/>
    <s v="07-12"/>
    <n v="323"/>
    <n v="87"/>
    <n v="324"/>
    <n v="101"/>
    <n v="332"/>
    <n v="106"/>
    <n v="328"/>
    <n v="95"/>
    <n v="322"/>
    <n v="80"/>
    <n v="26.934999999999999"/>
    <n v="31.172799999999999"/>
    <n v="31.927700000000002"/>
    <n v="28.9634"/>
    <n v="24.8447"/>
    <n v="6.83"/>
  </r>
  <r>
    <s v="2142-01-045"/>
    <s v="ST LOUIS COUNTY"/>
    <s v="SOUTH RIDGE SECONDARY"/>
    <x v="0"/>
    <s v="OUT STATE"/>
    <s v="NO"/>
    <s v="07-12"/>
    <n v="254"/>
    <n v="134"/>
    <n v="256"/>
    <n v="133"/>
    <n v="254"/>
    <n v="121"/>
    <n v="255"/>
    <n v="127"/>
    <n v="243"/>
    <n v="111"/>
    <n v="52.755899999999997"/>
    <n v="51.953099999999999"/>
    <n v="47.637799999999999"/>
    <n v="49.803899999999999"/>
    <n v="45.679000000000002"/>
    <n v="19.75"/>
  </r>
  <r>
    <s v="0831-01-627"/>
    <s v="FOREST LAKE"/>
    <s v="FOREST VIEW ELEMENTARY"/>
    <x v="3"/>
    <s v="SUBURBS"/>
    <s v="yes"/>
    <s v="KG-03"/>
    <n v="556"/>
    <n v="254"/>
    <n v="532"/>
    <n v="234"/>
    <n v="519"/>
    <n v="215"/>
    <n v="500"/>
    <n v="193"/>
    <n v="441"/>
    <n v="152"/>
    <n v="45.683500000000002"/>
    <n v="43.984999999999999"/>
    <n v="41.425800000000002"/>
    <n v="38.6"/>
    <n v="34.467100000000002"/>
    <n v="18.59"/>
  </r>
  <r>
    <s v="0012-01-512"/>
    <s v="CENTENNIAL"/>
    <s v="GOLDEN LAKE ELEMENTARY"/>
    <x v="3"/>
    <s v="SUBURBS"/>
    <s v="yes"/>
    <s v="KG-05"/>
    <n v="378"/>
    <n v="177"/>
    <n v="391"/>
    <n v="177"/>
    <n v="377"/>
    <n v="171"/>
    <n v="366"/>
    <n v="168"/>
    <n v="364"/>
    <n v="152"/>
    <n v="46.825400000000002"/>
    <n v="45.268500000000003"/>
    <n v="45.3581"/>
    <n v="45.901600000000002"/>
    <n v="41.758200000000002"/>
    <n v="37.64"/>
  </r>
  <r>
    <s v="0256-01-108"/>
    <s v="RED WING"/>
    <s v="RED WING SENIOR HIGH"/>
    <x v="0"/>
    <s v="OUT STATE"/>
    <s v="NO"/>
    <s v="08-12"/>
    <n v="1052"/>
    <n v="261"/>
    <n v="1035"/>
    <n v="279"/>
    <n v="1007"/>
    <n v="313"/>
    <n v="972"/>
    <n v="284"/>
    <n v="954"/>
    <n v="239"/>
    <n v="24.809899999999999"/>
    <n v="26.956499999999998"/>
    <n v="31.0824"/>
    <n v="29.2181"/>
    <n v="25.052399999999999"/>
    <n v="20.34"/>
  </r>
  <r>
    <s v="0051-01-010"/>
    <s v="FOLEY"/>
    <s v="FOLEY ELEMENTARY"/>
    <x v="3"/>
    <s v="OUT STATE"/>
    <s v="NO"/>
    <s v="PK-03"/>
    <n v="539"/>
    <n v="179"/>
    <n v="565"/>
    <n v="176"/>
    <n v="542"/>
    <n v="187"/>
    <n v="533"/>
    <n v="184"/>
    <n v="534"/>
    <n v="162"/>
    <n v="33.209600000000002"/>
    <n v="31.150400000000001"/>
    <n v="34.501800000000003"/>
    <n v="34.521599999999999"/>
    <n v="30.3371"/>
    <n v="2.3199999999999998"/>
  </r>
  <r>
    <s v="0047-01-003"/>
    <s v="SAUK RAPIDS-RICE"/>
    <s v="MISSISSIPPI HEIGHTS ELEMENTARY"/>
    <x v="3"/>
    <s v="OUT STATE"/>
    <s v="NO"/>
    <s v="KG-05"/>
    <n v="830"/>
    <n v="288"/>
    <n v="853"/>
    <n v="293"/>
    <n v="890"/>
    <n v="275"/>
    <n v="931"/>
    <n v="310"/>
    <n v="1010"/>
    <n v="294"/>
    <n v="34.698799999999999"/>
    <n v="34.349400000000003"/>
    <n v="30.898900000000001"/>
    <n v="33.297499999999999"/>
    <n v="29.108899999999998"/>
    <n v="10.89"/>
  </r>
  <r>
    <s v="0535-01-120"/>
    <s v="ROCHESTER"/>
    <s v="ELTON HILLS ELEMENTARY"/>
    <x v="3"/>
    <s v="OUT STATE"/>
    <s v="NO"/>
    <s v="KG-05"/>
    <n v="498"/>
    <n v="264"/>
    <n v="511"/>
    <n v="282"/>
    <n v="537"/>
    <n v="312"/>
    <n v="537"/>
    <n v="317"/>
    <n v="500"/>
    <n v="274"/>
    <n v="53.012"/>
    <n v="55.185899999999997"/>
    <n v="58.1006"/>
    <n v="59.031700000000001"/>
    <n v="54.8"/>
    <n v="46.6"/>
  </r>
  <r>
    <s v="0118-01-010"/>
    <s v="NORTHLAND COMMUNITY"/>
    <s v="REMER ELEMENTARY"/>
    <x v="3"/>
    <s v="OUT STATE"/>
    <s v="NO"/>
    <s v="PK-06"/>
    <n v="185"/>
    <n v="141"/>
    <n v="186"/>
    <n v="142"/>
    <n v="189"/>
    <n v="147"/>
    <n v="185"/>
    <n v="143"/>
    <n v="193"/>
    <n v="141"/>
    <n v="76.216200000000001"/>
    <n v="76.344099999999997"/>
    <n v="77.777799999999999"/>
    <n v="77.297300000000007"/>
    <n v="73.057000000000002"/>
    <n v="39.229999999999997"/>
  </r>
  <r>
    <s v="0013-01-520"/>
    <s v="COLUMBIA HEIGHTS"/>
    <s v="VALLEY VIEW ELEMENTARY"/>
    <x v="3"/>
    <s v="SUBURBS"/>
    <s v="yes"/>
    <s v="KG-05"/>
    <n v="488"/>
    <n v="410"/>
    <n v="553"/>
    <n v="477"/>
    <n v="536"/>
    <n v="452"/>
    <n v="544"/>
    <n v="472"/>
    <n v="492"/>
    <n v="406"/>
    <n v="84.016400000000004"/>
    <n v="86.256799999999998"/>
    <n v="84.328400000000002"/>
    <n v="86.764700000000005"/>
    <n v="82.520300000000006"/>
    <n v="80.11"/>
  </r>
  <r>
    <s v="0256-01-537"/>
    <s v="RED WING"/>
    <s v="BURNSIDE ELEMENTARY"/>
    <x v="3"/>
    <s v="OUT STATE"/>
    <s v="NO"/>
    <s v="02-04"/>
    <n v="581"/>
    <n v="219"/>
    <n v="579"/>
    <n v="236"/>
    <n v="559"/>
    <n v="259"/>
    <n v="586"/>
    <n v="253"/>
    <n v="560"/>
    <n v="218"/>
    <n v="37.693600000000004"/>
    <n v="40.759900000000002"/>
    <n v="46.332700000000003"/>
    <n v="43.174100000000003"/>
    <n v="38.928600000000003"/>
    <n v="26.25"/>
  </r>
  <r>
    <s v="0727-01-040"/>
    <s v="BIG LAKE"/>
    <s v="LIBERTY ELEMENTARY"/>
    <x v="3"/>
    <s v="OUT STATE"/>
    <s v="NO"/>
    <s v="PK-05"/>
    <n v="696"/>
    <n v="240"/>
    <n v="700"/>
    <n v="205"/>
    <n v="693"/>
    <n v="194"/>
    <n v="665"/>
    <n v="187"/>
    <n v="687"/>
    <n v="164"/>
    <n v="34.482799999999997"/>
    <n v="29.285699999999999"/>
    <n v="27.994199999999999"/>
    <n v="28.1203"/>
    <n v="23.8719"/>
    <n v="15.31"/>
  </r>
  <r>
    <s v="2683-01-021"/>
    <s v="GREENBUSH-MIDDLE RIVER"/>
    <s v="GREENBUSH-MIDDLE RIVER JUNIOR HIGH"/>
    <x v="4"/>
    <s v="OUT STATE"/>
    <s v="NO"/>
    <s v="06-08"/>
    <n v="103"/>
    <n v="49"/>
    <n v="104"/>
    <n v="38"/>
    <n v="106"/>
    <n v="28"/>
    <n v="106"/>
    <n v="33"/>
    <n v="93"/>
    <n v="25"/>
    <n v="47.572800000000001"/>
    <n v="36.538499999999999"/>
    <n v="26.415099999999999"/>
    <n v="31.132100000000001"/>
    <n v="26.881699999999999"/>
    <n v="9.68"/>
  </r>
  <r>
    <s v="0031-01-016"/>
    <s v="BEMIDJI"/>
    <s v="NORTHERN ELEMENTARY"/>
    <x v="3"/>
    <s v="OUT STATE"/>
    <s v="NO"/>
    <s v="PK-05"/>
    <n v="518"/>
    <n v="222"/>
    <n v="533"/>
    <n v="232"/>
    <n v="512"/>
    <n v="211"/>
    <n v="507"/>
    <n v="228"/>
    <n v="474"/>
    <n v="193"/>
    <n v="42.857100000000003"/>
    <n v="43.527200000000001"/>
    <n v="41.210900000000002"/>
    <n v="44.970399999999998"/>
    <n v="40.717300000000002"/>
    <n v="22.09"/>
  </r>
  <r>
    <s v="0709-01-520"/>
    <s v="DULUTH"/>
    <s v="LOWELL ELEMENTARY"/>
    <x v="3"/>
    <s v="OUT STATE"/>
    <s v="NO"/>
    <s v="KG-05"/>
    <n v="421"/>
    <n v="183"/>
    <n v="402"/>
    <n v="170"/>
    <n v="374"/>
    <n v="170"/>
    <n v="345"/>
    <n v="167"/>
    <n v="376"/>
    <n v="166"/>
    <n v="43.4679"/>
    <n v="42.288600000000002"/>
    <n v="45.454500000000003"/>
    <n v="48.405799999999999"/>
    <n v="44.148899999999998"/>
    <n v="29.26"/>
  </r>
  <r>
    <s v="0318-01-350"/>
    <s v="GRAND RAPIDS"/>
    <s v="BIGFORK SECONDARY"/>
    <x v="0"/>
    <s v="OUT STATE"/>
    <s v="NO"/>
    <s v="07-12"/>
    <n v="134"/>
    <n v="68"/>
    <n v="117"/>
    <n v="64"/>
    <n v="107"/>
    <n v="50"/>
    <n v="106"/>
    <n v="48"/>
    <n v="117"/>
    <n v="48"/>
    <n v="50.746299999999998"/>
    <n v="54.700899999999997"/>
    <n v="46.728999999999999"/>
    <n v="45.283000000000001"/>
    <n v="41.025599999999997"/>
    <n v="14.53"/>
  </r>
  <r>
    <s v="2890-01-001"/>
    <s v="RENVILLE COUNTY WEST"/>
    <s v="RENVILLE COUNTY WEST ELEMENTARY"/>
    <x v="3"/>
    <s v="OUT STATE"/>
    <s v="NO"/>
    <s v="PK-06"/>
    <n v="297"/>
    <n v="182"/>
    <n v="293"/>
    <n v="182"/>
    <n v="277"/>
    <n v="152"/>
    <n v="275"/>
    <n v="155"/>
    <n v="271"/>
    <n v="141"/>
    <n v="61.279499999999999"/>
    <n v="62.116"/>
    <n v="54.873600000000003"/>
    <n v="56.363599999999998"/>
    <n v="52.029499999999999"/>
    <n v="32.89"/>
  </r>
  <r>
    <s v="2853-01-010"/>
    <s v="LAC QUI PARLE VALLEY"/>
    <s v="MADISON-MARIETTA-NASSAU ELEMENTARY"/>
    <x v="3"/>
    <s v="OUT STATE"/>
    <s v="NO"/>
    <s v="PK-04"/>
    <n v="150"/>
    <n v="54"/>
    <n v="140"/>
    <n v="54"/>
    <n v="129"/>
    <n v="43"/>
    <n v="131"/>
    <n v="50"/>
    <n v="136"/>
    <n v="46"/>
    <n v="36"/>
    <n v="38.571399999999997"/>
    <n v="33.333300000000001"/>
    <n v="38.167900000000003"/>
    <n v="33.823500000000003"/>
    <n v="11.11"/>
  </r>
  <r>
    <s v="0535-01-340"/>
    <s v="ROCHESTER"/>
    <s v="FRIEDELL MIDDLE"/>
    <x v="4"/>
    <s v="OUT STATE"/>
    <s v="NO"/>
    <s v="06-08"/>
    <n v="453"/>
    <n v="112"/>
    <n v="458"/>
    <n v="92"/>
    <n v="445"/>
    <n v="97"/>
    <n v="460"/>
    <n v="96"/>
    <n v="454"/>
    <n v="75"/>
    <n v="24.7241"/>
    <n v="20.087299999999999"/>
    <n v="21.797799999999999"/>
    <n v="20.869599999999998"/>
    <n v="16.5198"/>
    <n v="32.82"/>
  </r>
  <r>
    <s v="4113-07-010"/>
    <s v="SPERO ACADEMY"/>
    <s v="SPERO ACADEMY"/>
    <x v="3"/>
    <s v="CORE CITIES"/>
    <s v="yes"/>
    <s v="KG-05"/>
    <n v="86"/>
    <n v="36"/>
    <n v="77"/>
    <n v="30"/>
    <n v="80"/>
    <n v="34"/>
    <n v="83"/>
    <n v="42"/>
    <n v="93"/>
    <n v="43"/>
    <n v="41.860500000000002"/>
    <n v="38.960999999999999"/>
    <n v="42.5"/>
    <n v="50.602400000000003"/>
    <n v="46.236600000000003"/>
    <n v="48.39"/>
  </r>
  <r>
    <s v="0001-03-352"/>
    <s v="MINNEAPOLIS"/>
    <s v="EDISON SENIOR HIGH"/>
    <x v="2"/>
    <s v="CORE CITIES"/>
    <s v="yes"/>
    <s v="09-12"/>
    <n v="704"/>
    <n v="641"/>
    <n v="744"/>
    <n v="638"/>
    <n v="756"/>
    <n v="646"/>
    <n v="876"/>
    <n v="755"/>
    <n v="957"/>
    <n v="783"/>
    <n v="91.051100000000005"/>
    <n v="85.752700000000004"/>
    <n v="85.449700000000007"/>
    <n v="86.187200000000004"/>
    <n v="81.818200000000004"/>
    <n v="84.01"/>
  </r>
  <r>
    <s v="0741-01-001"/>
    <s v="PAYNESVILLE"/>
    <s v="PAYNESVILLE ELEMENTARY"/>
    <x v="3"/>
    <s v="OUT STATE"/>
    <s v="NO"/>
    <s v="PK-05"/>
    <n v="473"/>
    <n v="191"/>
    <n v="448"/>
    <n v="168"/>
    <n v="438"/>
    <n v="166"/>
    <n v="418"/>
    <n v="159"/>
    <n v="407"/>
    <n v="137"/>
    <n v="40.380499999999998"/>
    <n v="37.5"/>
    <n v="37.899500000000003"/>
    <n v="38.0383"/>
    <n v="33.660899999999998"/>
    <n v="5.92"/>
  </r>
  <r>
    <s v="2149-01-060"/>
    <s v="MINNEWASKA"/>
    <s v="MINNEWASKA AREA MIDDLE"/>
    <x v="4"/>
    <s v="OUT STATE"/>
    <s v="NO"/>
    <s v="05-06"/>
    <n v="142"/>
    <n v="58"/>
    <n v="175"/>
    <n v="66"/>
    <n v="177"/>
    <n v="61"/>
    <n v="165"/>
    <n v="58"/>
    <n v="260"/>
    <n v="80"/>
    <n v="40.845100000000002"/>
    <n v="37.714300000000001"/>
    <n v="34.463299999999997"/>
    <n v="35.151499999999999"/>
    <n v="30.769200000000001"/>
    <n v="5.77"/>
  </r>
  <r>
    <s v="0229-01-010"/>
    <s v="LANESBORO"/>
    <s v="LANESBORO ELEMENTARY"/>
    <x v="3"/>
    <s v="OUT STATE"/>
    <s v="NO"/>
    <s v="PK-06"/>
    <n v="180"/>
    <n v="72"/>
    <n v="196"/>
    <n v="79"/>
    <n v="188"/>
    <n v="83"/>
    <n v="181"/>
    <n v="81"/>
    <n v="181"/>
    <n v="73"/>
    <n v="40"/>
    <n v="40.306100000000001"/>
    <n v="44.148899999999998"/>
    <n v="44.751399999999997"/>
    <n v="40.331499999999998"/>
    <n v="3.28"/>
  </r>
  <r>
    <s v="0001-03-156"/>
    <s v="MINNEAPOLIS"/>
    <s v="PRATT ELEMENTARY"/>
    <x v="3"/>
    <s v="CORE CITIES"/>
    <s v="yes"/>
    <s v="PK-05"/>
    <n v="216"/>
    <n v="163"/>
    <n v="220"/>
    <n v="175"/>
    <n v="259"/>
    <n v="179"/>
    <n v="264"/>
    <n v="174"/>
    <n v="270"/>
    <n v="166"/>
    <n v="75.462999999999994"/>
    <n v="79.545500000000004"/>
    <n v="69.111999999999995"/>
    <n v="65.909099999999995"/>
    <n v="61.481499999999997"/>
    <n v="68.86"/>
  </r>
  <r>
    <s v="0485-01-050"/>
    <s v="ROYALTON"/>
    <s v="ROYALTON MIDDLE"/>
    <x v="4"/>
    <s v="OUT STATE"/>
    <s v="NO"/>
    <s v="06-08"/>
    <n v="191"/>
    <n v="86"/>
    <n v="202"/>
    <n v="71"/>
    <n v="227"/>
    <n v="81"/>
    <n v="224"/>
    <n v="62"/>
    <n v="228"/>
    <n v="53"/>
    <n v="45.026200000000003"/>
    <n v="35.148499999999999"/>
    <n v="35.6828"/>
    <n v="27.678599999999999"/>
    <n v="23.2456"/>
    <n v="4.3899999999999997"/>
  </r>
  <r>
    <s v="0001-03-144"/>
    <s v="MINNEAPOLIS"/>
    <s v="LYNDALE ELEMENTARY"/>
    <x v="3"/>
    <s v="CORE CITIES"/>
    <s v="yes"/>
    <s v="PK-05"/>
    <n v="531"/>
    <n v="405"/>
    <n v="563"/>
    <n v="413"/>
    <n v="546"/>
    <n v="394"/>
    <n v="548"/>
    <n v="385"/>
    <n v="471"/>
    <n v="310"/>
    <n v="76.271199999999993"/>
    <n v="73.356999999999999"/>
    <n v="72.161199999999994"/>
    <n v="70.255499999999998"/>
    <n v="65.817400000000006"/>
    <n v="68.84"/>
  </r>
  <r>
    <s v="2174-01-020"/>
    <s v="PINE RIVER-BACKUS"/>
    <s v="PINE RIVER-BACKUS HIGH"/>
    <x v="0"/>
    <s v="OUT STATE"/>
    <s v="NO"/>
    <s v="07-12"/>
    <n v="356"/>
    <n v="196"/>
    <n v="362"/>
    <n v="200"/>
    <n v="345"/>
    <n v="199"/>
    <n v="354"/>
    <n v="184"/>
    <n v="364"/>
    <n v="173"/>
    <n v="55.056199999999997"/>
    <n v="55.248600000000003"/>
    <n v="57.681199999999997"/>
    <n v="51.977400000000003"/>
    <n v="47.527500000000003"/>
    <n v="6.59"/>
  </r>
  <r>
    <s v="0505-01-020"/>
    <s v="FULDA"/>
    <s v="FULDA SECONDARY"/>
    <x v="0"/>
    <s v="OUT STATE"/>
    <s v="NO"/>
    <s v="07-12"/>
    <n v="170"/>
    <n v="46"/>
    <n v="184"/>
    <n v="66"/>
    <n v="186"/>
    <n v="58"/>
    <n v="174"/>
    <n v="62"/>
    <n v="170"/>
    <n v="53"/>
    <n v="27.058800000000002"/>
    <n v="35.869599999999998"/>
    <n v="31.1828"/>
    <n v="35.632199999999997"/>
    <n v="31.176500000000001"/>
    <n v="10.59"/>
  </r>
  <r>
    <s v="0094-01-105"/>
    <s v="CLOQUET"/>
    <s v="WASHINGTON ELEMENTARY"/>
    <x v="3"/>
    <s v="OUT STATE"/>
    <s v="NO"/>
    <s v="KG-05"/>
    <n v="621"/>
    <n v="318"/>
    <n v="632"/>
    <n v="323"/>
    <n v="634"/>
    <n v="309"/>
    <n v="643"/>
    <n v="323"/>
    <n v="638"/>
    <n v="292"/>
    <n v="51.207700000000003"/>
    <n v="51.107599999999998"/>
    <n v="48.738199999999999"/>
    <n v="50.2333"/>
    <n v="45.768000000000001"/>
    <n v="27.27"/>
  </r>
  <r>
    <s v="0330-01-010"/>
    <s v="HERON LAKE-OKABENA"/>
    <s v="HERON LAKE-OKABENA ELEMENTARY"/>
    <x v="3"/>
    <s v="OUT STATE"/>
    <s v="NO"/>
    <s v="PK-06"/>
    <n v="147"/>
    <n v="70"/>
    <n v="147"/>
    <n v="61"/>
    <n v="124"/>
    <n v="52"/>
    <n v="135"/>
    <n v="68"/>
    <n v="122"/>
    <n v="56"/>
    <n v="47.619"/>
    <n v="41.496600000000001"/>
    <n v="41.935499999999998"/>
    <n v="50.370399999999997"/>
    <n v="45.901600000000002"/>
    <n v="10.42"/>
  </r>
  <r>
    <s v="0534-01-011"/>
    <s v="STEWARTVILLE"/>
    <s v="BONNER ELEMENTARY"/>
    <x v="3"/>
    <s v="OUT STATE"/>
    <s v="NO"/>
    <s v="KG-03"/>
    <n v="627"/>
    <n v="184"/>
    <n v="589"/>
    <n v="145"/>
    <n v="583"/>
    <n v="151"/>
    <n v="602"/>
    <n v="150"/>
    <n v="490"/>
    <n v="100"/>
    <n v="29.3461"/>
    <n v="24.617999999999999"/>
    <n v="25.900500000000001"/>
    <n v="24.916899999999998"/>
    <n v="20.408200000000001"/>
    <n v="9.8000000000000007"/>
  </r>
  <r>
    <s v="0271-01-459"/>
    <s v="BLOOMINGTON"/>
    <s v="VALLEY VIEW ELEMENTARY"/>
    <x v="3"/>
    <s v="SUBURBS"/>
    <s v="yes"/>
    <s v="KG-05"/>
    <n v="538"/>
    <n v="445"/>
    <n v="539"/>
    <n v="458"/>
    <n v="530"/>
    <n v="461"/>
    <n v="516"/>
    <n v="449"/>
    <n v="514"/>
    <n v="424"/>
    <n v="82.713800000000006"/>
    <n v="84.972200000000001"/>
    <n v="86.981099999999998"/>
    <n v="87.015500000000003"/>
    <n v="82.490300000000005"/>
    <n v="90.51"/>
  </r>
  <r>
    <s v="0548-01-010"/>
    <s v="PELICAN RAPIDS"/>
    <s v="VIKING ELEMENTARY"/>
    <x v="3"/>
    <s v="OUT STATE"/>
    <s v="NO"/>
    <s v="PK-06"/>
    <n v="477"/>
    <n v="272"/>
    <n v="476"/>
    <n v="226"/>
    <n v="466"/>
    <n v="272"/>
    <n v="478"/>
    <n v="292"/>
    <n v="465"/>
    <n v="263"/>
    <n v="57.023099999999999"/>
    <n v="47.478999999999999"/>
    <n v="58.369100000000003"/>
    <n v="61.087899999999998"/>
    <n v="56.559100000000001"/>
    <n v="46.75"/>
  </r>
  <r>
    <s v="0837-01-010"/>
    <s v="MADELIA"/>
    <s v="MADELIA ELEMENTARY"/>
    <x v="3"/>
    <s v="OUT STATE"/>
    <s v="NO"/>
    <s v="PK-06"/>
    <n v="275"/>
    <n v="158"/>
    <n v="262"/>
    <n v="165"/>
    <n v="254"/>
    <n v="151"/>
    <n v="269"/>
    <n v="160"/>
    <n v="273"/>
    <n v="150"/>
    <n v="57.454500000000003"/>
    <n v="62.9771"/>
    <n v="59.448799999999999"/>
    <n v="59.479599999999998"/>
    <n v="54.945099999999996"/>
    <n v="46.29"/>
  </r>
  <r>
    <s v="4164-07-010"/>
    <s v="LAURA JEFFREY ACADEMY CHARTER"/>
    <s v="LAURA JEFFREY ACADEMY CHARTER"/>
    <x v="4"/>
    <s v="CORE CITIES"/>
    <s v="yes"/>
    <s v="05-08"/>
    <n v="182"/>
    <n v="79"/>
    <n v="162"/>
    <n v="71"/>
    <n v="135"/>
    <n v="63"/>
    <n v="125"/>
    <n v="61"/>
    <n v="122"/>
    <n v="54"/>
    <n v="43.406599999999997"/>
    <n v="43.827199999999998"/>
    <n v="46.666699999999999"/>
    <n v="48.8"/>
    <n v="44.262300000000003"/>
    <n v="59.84"/>
  </r>
  <r>
    <s v="0625-01-500"/>
    <s v="ST PAUL"/>
    <s v="JACKSON PREPARATORY ELEMENTARY"/>
    <x v="3"/>
    <s v="CORE CITIES"/>
    <s v="yes"/>
    <s v="KG-05"/>
    <n v="487"/>
    <n v="445"/>
    <n v="429"/>
    <n v="393"/>
    <n v="415"/>
    <n v="381"/>
    <n v="382"/>
    <n v="325"/>
    <n v="375"/>
    <n v="302"/>
    <n v="91.375799999999998"/>
    <n v="91.608400000000003"/>
    <n v="91.807199999999995"/>
    <n v="85.078500000000005"/>
    <n v="80.533299999999997"/>
    <n v="96"/>
  </r>
  <r>
    <s v="0270-01-378"/>
    <s v="HOPKINS"/>
    <s v="HOPKINS NORTH JUNIOR HIGH"/>
    <x v="1"/>
    <s v="SUBURBS"/>
    <s v="yes"/>
    <s v="07-09"/>
    <n v="862"/>
    <n v="336"/>
    <n v="955"/>
    <n v="405"/>
    <n v="927"/>
    <n v="376"/>
    <n v="944"/>
    <n v="401"/>
    <n v="881"/>
    <n v="334"/>
    <n v="38.979100000000003"/>
    <n v="42.4084"/>
    <n v="40.560899999999997"/>
    <n v="42.4788"/>
    <n v="37.911499999999997"/>
    <n v="46.88"/>
  </r>
  <r>
    <s v="0001-03-132"/>
    <s v="MINNEAPOLIS"/>
    <s v="HOWE ELEMENTARY"/>
    <x v="3"/>
    <s v="CORE CITIES"/>
    <s v="yes"/>
    <s v="03-05"/>
    <n v="0"/>
    <n v="0"/>
    <n v="162"/>
    <n v="88"/>
    <n v="173"/>
    <n v="82"/>
    <n v="186"/>
    <n v="92"/>
    <n v="185"/>
    <n v="83"/>
    <m/>
    <n v="54.320999999999998"/>
    <n v="47.398800000000001"/>
    <n v="49.462400000000002"/>
    <n v="44.864899999999999"/>
    <n v="41.62"/>
  </r>
  <r>
    <s v="0001-03-135"/>
    <s v="MINNEAPOLIS"/>
    <s v="KENNY ELEMENTARY"/>
    <x v="3"/>
    <s v="CORE CITIES"/>
    <s v="yes"/>
    <s v="KG-05"/>
    <n v="394"/>
    <n v="146"/>
    <n v="417"/>
    <n v="152"/>
    <n v="437"/>
    <n v="149"/>
    <n v="473"/>
    <n v="143"/>
    <n v="476"/>
    <n v="122"/>
    <n v="37.055799999999998"/>
    <n v="36.450800000000001"/>
    <n v="34.0961"/>
    <n v="30.232600000000001"/>
    <n v="25.630299999999998"/>
    <n v="32.35"/>
  </r>
  <r>
    <s v="0116-01-020"/>
    <s v="PILLAGER"/>
    <s v="PILLAGER SENIOR HIGH"/>
    <x v="2"/>
    <s v="OUT STATE"/>
    <s v="NO"/>
    <s v="09-12"/>
    <n v="371"/>
    <n v="195"/>
    <n v="379"/>
    <n v="179"/>
    <n v="250"/>
    <n v="111"/>
    <n v="266"/>
    <n v="106"/>
    <n v="281"/>
    <n v="99"/>
    <n v="52.560600000000001"/>
    <n v="47.229599999999998"/>
    <n v="44.4"/>
    <n v="39.849600000000002"/>
    <n v="35.231299999999997"/>
    <n v="6.05"/>
  </r>
  <r>
    <s v="2167-01-010"/>
    <s v="LAKEVIEW"/>
    <s v="LAKEVIEW ELEMENTARY"/>
    <x v="3"/>
    <s v="OUT STATE"/>
    <s v="NO"/>
    <s v="PK-06"/>
    <n v="305"/>
    <n v="117"/>
    <n v="308"/>
    <n v="119"/>
    <n v="315"/>
    <n v="122"/>
    <n v="318"/>
    <n v="130"/>
    <n v="342"/>
    <n v="124"/>
    <n v="38.360700000000001"/>
    <n v="38.636400000000002"/>
    <n v="38.730200000000004"/>
    <n v="40.880499999999998"/>
    <n v="36.257300000000001"/>
    <n v="8.15"/>
  </r>
  <r>
    <s v="0625-01-465"/>
    <s v="ST PAUL"/>
    <s v="CROSSROADS MONTESSORI"/>
    <x v="3"/>
    <s v="CORE CITIES"/>
    <s v="yes"/>
    <s v="KG-05"/>
    <n v="348"/>
    <n v="213"/>
    <n v="325"/>
    <n v="209"/>
    <n v="318"/>
    <n v="191"/>
    <n v="310"/>
    <n v="200"/>
    <n v="294"/>
    <n v="176"/>
    <n v="61.206899999999997"/>
    <n v="64.307699999999997"/>
    <n v="60.062899999999999"/>
    <n v="64.516099999999994"/>
    <n v="59.863900000000001"/>
    <n v="78.569999999999993"/>
  </r>
  <r>
    <s v="4219-07-010"/>
    <s v="NORTHEAST COLLEGE PREP"/>
    <s v="NORTHEAST COLLEGE PREP CHARTER"/>
    <x v="3"/>
    <s v="CORE CITIES"/>
    <s v="yes"/>
    <s v="KG-04"/>
    <n v="0"/>
    <n v="0"/>
    <n v="0"/>
    <n v="0"/>
    <n v="145"/>
    <n v="134"/>
    <n v="193"/>
    <n v="180"/>
    <n v="263"/>
    <n v="233"/>
    <m/>
    <m/>
    <n v="92.413799999999995"/>
    <n v="93.264200000000002"/>
    <n v="88.593199999999996"/>
    <n v="89.35"/>
  </r>
  <r>
    <s v="4067-07-020"/>
    <s v="AURORA CHARTER"/>
    <s v="AURORA MIDDLE"/>
    <x v="4"/>
    <s v="CORE CITIES"/>
    <s v="yes"/>
    <s v="05-08"/>
    <n v="124"/>
    <n v="108"/>
    <n v="129"/>
    <n v="123"/>
    <n v="167"/>
    <n v="162"/>
    <n v="183"/>
    <n v="171"/>
    <n v="178"/>
    <n v="158"/>
    <n v="87.096800000000002"/>
    <n v="95.348799999999997"/>
    <n v="97.006"/>
    <n v="93.442599999999999"/>
    <n v="88.763999999999996"/>
    <n v="100"/>
  </r>
  <r>
    <s v="0162-01-020"/>
    <s v="BAGLEY"/>
    <s v="BAGLEY SECONDARY"/>
    <x v="0"/>
    <s v="OUT STATE"/>
    <s v="NO"/>
    <s v="07-12"/>
    <n v="437"/>
    <n v="210"/>
    <n v="444"/>
    <n v="217"/>
    <n v="432"/>
    <n v="195"/>
    <n v="423"/>
    <n v="181"/>
    <n v="433"/>
    <n v="165"/>
    <n v="48.054900000000004"/>
    <n v="48.873899999999999"/>
    <n v="45.1389"/>
    <n v="42.7896"/>
    <n v="38.106200000000001"/>
    <n v="29.1"/>
  </r>
  <r>
    <s v="0381-01-040"/>
    <s v="LAKE SUPERIOR"/>
    <s v="MINNEHAHA ELEMENTARY"/>
    <x v="3"/>
    <s v="OUT STATE"/>
    <s v="NO"/>
    <s v="PK-05"/>
    <n v="395"/>
    <n v="149"/>
    <n v="394"/>
    <n v="152"/>
    <n v="412"/>
    <n v="147"/>
    <n v="403"/>
    <n v="145"/>
    <n v="409"/>
    <n v="128"/>
    <n v="37.721499999999999"/>
    <n v="38.578699999999998"/>
    <n v="35.679600000000001"/>
    <n v="35.9801"/>
    <n v="31.2958"/>
    <n v="3.13"/>
  </r>
  <r>
    <s v="2687-01-003"/>
    <s v="HOWARD LAKE-WAVERLY-WINSTED"/>
    <s v="HUMPHREY ELEMENTARY"/>
    <x v="3"/>
    <s v="OUT STATE"/>
    <s v="NO"/>
    <s v="KG-04"/>
    <n v="240"/>
    <n v="74"/>
    <n v="249"/>
    <n v="85"/>
    <n v="257"/>
    <n v="82"/>
    <n v="256"/>
    <n v="81"/>
    <n v="271"/>
    <n v="73"/>
    <n v="30.833300000000001"/>
    <n v="34.136499999999998"/>
    <n v="31.906600000000001"/>
    <n v="31.640599999999999"/>
    <n v="26.9373"/>
    <n v="4.43"/>
  </r>
  <r>
    <s v="0592-01-020"/>
    <s v="CLIMAX-SHELLY"/>
    <s v="CLIMAX SECONDARY"/>
    <x v="0"/>
    <s v="OUT STATE"/>
    <s v="NO"/>
    <s v="07-12"/>
    <n v="83"/>
    <n v="54"/>
    <n v="94"/>
    <n v="59"/>
    <n v="95"/>
    <n v="56"/>
    <n v="97"/>
    <n v="60"/>
    <n v="105"/>
    <n v="60"/>
    <n v="65.060199999999995"/>
    <n v="62.765999999999998"/>
    <n v="58.947400000000002"/>
    <n v="61.855699999999999"/>
    <n v="57.142899999999997"/>
    <n v="27.62"/>
  </r>
  <r>
    <s v="0495-01-020"/>
    <s v="GRAND MEADOW"/>
    <s v="GRAND MEADOW MIDDLE"/>
    <x v="4"/>
    <s v="OUT STATE"/>
    <s v="NO"/>
    <s v="05-08"/>
    <n v="134"/>
    <n v="56"/>
    <n v="139"/>
    <n v="46"/>
    <n v="144"/>
    <n v="51"/>
    <n v="147"/>
    <n v="44"/>
    <n v="139"/>
    <n v="35"/>
    <n v="41.790999999999997"/>
    <n v="33.093499999999999"/>
    <n v="35.416699999999999"/>
    <n v="29.931999999999999"/>
    <n v="25.1799"/>
    <n v="7.19"/>
  </r>
  <r>
    <s v="2908-01-003"/>
    <s v="BRANDON-EVANSVILLE"/>
    <s v="BRANDON-EVANSVILLE MIDDLE"/>
    <x v="4"/>
    <s v="OUT STATE"/>
    <s v="NO"/>
    <s v="06-08"/>
    <n v="0"/>
    <n v="0"/>
    <n v="95"/>
    <n v="36"/>
    <n v="88"/>
    <n v="26"/>
    <n v="95"/>
    <n v="39"/>
    <n v="102"/>
    <n v="37"/>
    <m/>
    <n v="37.8947"/>
    <n v="29.545500000000001"/>
    <n v="41.052599999999998"/>
    <n v="36.274500000000003"/>
    <n v="4.9000000000000004"/>
  </r>
  <r>
    <s v="0075-01-010"/>
    <s v="ST CLAIR"/>
    <s v="ST CLAIR ELEMENTARY"/>
    <x v="3"/>
    <s v="OUT STATE"/>
    <s v="NO"/>
    <s v="PK-06"/>
    <n v="335"/>
    <n v="90"/>
    <n v="348"/>
    <n v="97"/>
    <n v="375"/>
    <n v="95"/>
    <n v="381"/>
    <n v="100"/>
    <n v="368"/>
    <n v="79"/>
    <n v="26.8657"/>
    <n v="27.8736"/>
    <n v="25.333300000000001"/>
    <n v="26.246700000000001"/>
    <n v="21.467400000000001"/>
    <n v="2.94"/>
  </r>
  <r>
    <s v="0625-01-483"/>
    <s v="ST PAUL"/>
    <s v="JIE MING MANDARIN IMMERSION ACADEMY"/>
    <x v="3"/>
    <s v="CORE CITIES"/>
    <s v="yes"/>
    <s v="KG-04"/>
    <n v="0"/>
    <n v="0"/>
    <n v="83"/>
    <n v="37"/>
    <n v="109"/>
    <n v="38"/>
    <n v="142"/>
    <n v="44"/>
    <n v="187"/>
    <n v="49"/>
    <m/>
    <n v="44.578299999999999"/>
    <n v="34.862400000000001"/>
    <n v="30.985900000000001"/>
    <n v="26.203199999999999"/>
    <n v="66.31"/>
  </r>
  <r>
    <s v="0458-01-010"/>
    <s v="TRUMAN"/>
    <s v="TRUMAN ELEMENTARY"/>
    <x v="3"/>
    <s v="OUT STATE"/>
    <s v="NO"/>
    <s v="KG-06"/>
    <n v="116"/>
    <n v="75"/>
    <n v="96"/>
    <n v="56"/>
    <n v="98"/>
    <n v="51"/>
    <n v="105"/>
    <n v="58"/>
    <n v="119"/>
    <n v="60"/>
    <n v="64.655199999999994"/>
    <n v="58.333300000000001"/>
    <n v="52.040799999999997"/>
    <n v="55.238100000000003"/>
    <n v="50.420200000000001"/>
    <n v="10.49"/>
  </r>
  <r>
    <s v="0727-01-020"/>
    <s v="BIG LAKE"/>
    <s v="BIG LAKE SENIOR HIGH"/>
    <x v="2"/>
    <s v="OUT STATE"/>
    <s v="NO"/>
    <s v="09-12"/>
    <n v="957"/>
    <n v="250"/>
    <n v="949"/>
    <n v="242"/>
    <n v="974"/>
    <n v="252"/>
    <n v="951"/>
    <n v="224"/>
    <n v="902"/>
    <n v="169"/>
    <n v="26.1233"/>
    <n v="25.500499999999999"/>
    <n v="25.872699999999998"/>
    <n v="23.554200000000002"/>
    <n v="18.7361"/>
    <n v="10.98"/>
  </r>
  <r>
    <s v="0549-01-020"/>
    <s v="PERHAM-DENT"/>
    <s v="PRAIRIE WIND MIDDLE"/>
    <x v="4"/>
    <s v="OUT STATE"/>
    <s v="NO"/>
    <s v="05-08"/>
    <n v="413"/>
    <n v="165"/>
    <n v="393"/>
    <n v="150"/>
    <n v="408"/>
    <n v="171"/>
    <n v="438"/>
    <n v="182"/>
    <n v="463"/>
    <n v="170"/>
    <n v="39.951599999999999"/>
    <n v="38.167900000000003"/>
    <n v="41.911799999999999"/>
    <n v="41.552500000000002"/>
    <n v="36.717100000000002"/>
    <n v="17.28"/>
  </r>
  <r>
    <s v="0535-01-116"/>
    <s v="ROCHESTER"/>
    <s v="CHURCHILL ELEMENTARY"/>
    <x v="3"/>
    <s v="OUT STATE"/>
    <s v="NO"/>
    <s v="PK-02"/>
    <n v="192"/>
    <n v="61"/>
    <n v="185"/>
    <n v="46"/>
    <n v="190"/>
    <n v="61"/>
    <n v="207"/>
    <n v="71"/>
    <n v="214"/>
    <n v="63"/>
    <n v="31.770800000000001"/>
    <n v="24.864899999999999"/>
    <n v="32.1053"/>
    <n v="34.299500000000002"/>
    <n v="29.439299999999999"/>
    <n v="33.33"/>
  </r>
  <r>
    <s v="2609-01-020"/>
    <s v="WIN-E-MAC"/>
    <s v="WIN-E-MAC SECONDARY"/>
    <x v="0"/>
    <s v="OUT STATE"/>
    <s v="NO"/>
    <s v="07-12"/>
    <n v="206"/>
    <n v="88"/>
    <n v="214"/>
    <n v="79"/>
    <n v="185"/>
    <n v="76"/>
    <n v="205"/>
    <n v="96"/>
    <n v="193"/>
    <n v="81"/>
    <n v="42.718400000000003"/>
    <n v="36.915900000000001"/>
    <n v="41.081099999999999"/>
    <n v="46.829300000000003"/>
    <n v="41.968899999999998"/>
    <n v="5.7"/>
  </r>
  <r>
    <s v="0256-01-109"/>
    <s v="RED WING"/>
    <s v="TWIN BLUFF MIDDLE"/>
    <x v="4"/>
    <s v="OUT STATE"/>
    <s v="NO"/>
    <s v="05-07"/>
    <n v="622"/>
    <n v="219"/>
    <n v="592"/>
    <n v="222"/>
    <n v="618"/>
    <n v="230"/>
    <n v="623"/>
    <n v="228"/>
    <n v="646"/>
    <n v="205"/>
    <n v="35.209000000000003"/>
    <n v="37.5"/>
    <n v="37.216799999999999"/>
    <n v="36.597099999999998"/>
    <n v="31.733699999999999"/>
    <n v="21.83"/>
  </r>
  <r>
    <s v="2170-01-050"/>
    <s v="STAPLES-MOTLEY"/>
    <s v="MOTLEY-STAPLES MIDDLE"/>
    <x v="4"/>
    <s v="OUT STATE"/>
    <s v="NO"/>
    <s v="06-08"/>
    <n v="251"/>
    <n v="149"/>
    <n v="252"/>
    <n v="164"/>
    <n v="260"/>
    <n v="150"/>
    <n v="269"/>
    <n v="154"/>
    <n v="357"/>
    <n v="187"/>
    <n v="59.362499999999997"/>
    <n v="65.079400000000007"/>
    <n v="57.692300000000003"/>
    <n v="57.249099999999999"/>
    <n v="52.381"/>
    <n v="8.4"/>
  </r>
  <r>
    <s v="2358-01-010"/>
    <s v="TRI-COUNTY"/>
    <s v="KARLSTAD ELEMENTARY"/>
    <x v="3"/>
    <s v="OUT STATE"/>
    <s v="NO"/>
    <s v="PK-06"/>
    <n v="99"/>
    <n v="48"/>
    <n v="99"/>
    <n v="53"/>
    <n v="93"/>
    <n v="50"/>
    <n v="93"/>
    <n v="54"/>
    <n v="94"/>
    <n v="50"/>
    <n v="48.4848"/>
    <n v="53.535400000000003"/>
    <n v="53.763399999999997"/>
    <n v="58.064500000000002"/>
    <n v="53.191499999999998"/>
    <n v="5.31"/>
  </r>
  <r>
    <s v="0701-01-160"/>
    <s v="HIBBING"/>
    <s v="WASHINGTON ELEMENTARY"/>
    <x v="3"/>
    <s v="OUT STATE"/>
    <s v="NO"/>
    <s v="KG-02"/>
    <n v="312"/>
    <n v="203"/>
    <n v="316"/>
    <n v="185"/>
    <n v="307"/>
    <n v="180"/>
    <n v="301"/>
    <n v="170"/>
    <n v="285"/>
    <n v="147"/>
    <n v="65.064099999999996"/>
    <n v="58.5443"/>
    <n v="58.631900000000002"/>
    <n v="56.478400000000001"/>
    <n v="51.578899999999997"/>
    <n v="14.39"/>
  </r>
  <r>
    <s v="0553-01-020"/>
    <s v="NEW YORK MILLS"/>
    <s v="NEW YORK MILLS SECONDARY"/>
    <x v="0"/>
    <s v="OUT STATE"/>
    <s v="NO"/>
    <s v="07-12"/>
    <n v="302"/>
    <n v="118"/>
    <n v="312"/>
    <n v="120"/>
    <n v="309"/>
    <n v="110"/>
    <n v="322"/>
    <n v="113"/>
    <n v="318"/>
    <n v="96"/>
    <n v="39.072800000000001"/>
    <n v="38.461500000000001"/>
    <n v="35.598700000000001"/>
    <n v="35.093200000000003"/>
    <n v="30.188700000000001"/>
    <n v="5.03"/>
  </r>
  <r>
    <s v="2856-01-030"/>
    <s v="STEPHEN-ARGYLE CENTRAL"/>
    <s v="STEPHEN SENIOR HIGH"/>
    <x v="0"/>
    <s v="OUT STATE"/>
    <s v="NO"/>
    <s v="07-12"/>
    <n v="164"/>
    <n v="54"/>
    <n v="163"/>
    <n v="55"/>
    <n v="159"/>
    <n v="60"/>
    <n v="154"/>
    <n v="54"/>
    <n v="146"/>
    <n v="44"/>
    <n v="32.9268"/>
    <n v="33.7423"/>
    <n v="37.735799999999998"/>
    <n v="35.064900000000002"/>
    <n v="30.137"/>
    <n v="11.64"/>
  </r>
  <r>
    <s v="4194-07-010"/>
    <s v="CANNON RIVER STEM"/>
    <s v="CANNON RIVER STEM"/>
    <x v="3"/>
    <s v="OUT STATE"/>
    <s v="NO"/>
    <s v="KG-08"/>
    <n v="255"/>
    <n v="72"/>
    <n v="281"/>
    <n v="80"/>
    <n v="294"/>
    <n v="92"/>
    <n v="324"/>
    <n v="106"/>
    <n v="346"/>
    <n v="96"/>
    <n v="28.235299999999999"/>
    <n v="28.469799999999999"/>
    <n v="31.2925"/>
    <n v="32.716000000000001"/>
    <n v="27.745699999999999"/>
    <n v="13.01"/>
  </r>
  <r>
    <s v="4217-07-010"/>
    <s v="TECHNICAL ACADEMIES OF MINNESOTA"/>
    <s v="DREAM TECHNICAL ACADEMY"/>
    <x v="0"/>
    <s v="OUT STATE"/>
    <s v="NO"/>
    <s v="07-12"/>
    <n v="0"/>
    <n v="0"/>
    <n v="0"/>
    <n v="0"/>
    <n v="133"/>
    <n v="67"/>
    <n v="100"/>
    <n v="55"/>
    <n v="80"/>
    <n v="40"/>
    <m/>
    <m/>
    <n v="50.375900000000001"/>
    <n v="55"/>
    <n v="50"/>
    <n v="35"/>
  </r>
  <r>
    <s v="4074-07-020"/>
    <s v="AFSA HIGH"/>
    <s v="AFSA MIDDLE"/>
    <x v="4"/>
    <s v="CORE CITIES"/>
    <s v="yes"/>
    <s v="05-07"/>
    <n v="0"/>
    <n v="0"/>
    <n v="0"/>
    <n v="0"/>
    <n v="82"/>
    <n v="32"/>
    <n v="82"/>
    <n v="22"/>
    <n v="78"/>
    <n v="17"/>
    <m/>
    <m/>
    <n v="39.0244"/>
    <n v="26.8293"/>
    <n v="21.794899999999998"/>
    <n v="30.77"/>
  </r>
  <r>
    <s v="0227-01-002"/>
    <s v="CHATFIELD"/>
    <s v="CHATFIELD ELEMENTARY"/>
    <x v="3"/>
    <s v="OUT STATE"/>
    <s v="NO"/>
    <s v="KG-06"/>
    <n v="520"/>
    <n v="163"/>
    <n v="528"/>
    <n v="145"/>
    <n v="456"/>
    <n v="124"/>
    <n v="484"/>
    <n v="107"/>
    <n v="498"/>
    <n v="85"/>
    <n v="31.3462"/>
    <n v="27.4621"/>
    <n v="27.193000000000001"/>
    <n v="22.107399999999998"/>
    <n v="17.068300000000001"/>
    <n v="3.94"/>
  </r>
  <r>
    <s v="0709-01-510"/>
    <s v="DULUTH"/>
    <s v="LESTER PARK ELEMENTARY"/>
    <x v="3"/>
    <s v="OUT STATE"/>
    <s v="NO"/>
    <s v="KG-05"/>
    <n v="544"/>
    <n v="141"/>
    <n v="546"/>
    <n v="146"/>
    <n v="515"/>
    <n v="117"/>
    <n v="496"/>
    <n v="101"/>
    <n v="490"/>
    <n v="75"/>
    <n v="25.9191"/>
    <n v="26.739899999999999"/>
    <n v="22.718399999999999"/>
    <n v="20.3629"/>
    <n v="15.306100000000001"/>
    <n v="11.22"/>
  </r>
  <r>
    <s v="0728-01-350"/>
    <s v="ELK RIVER"/>
    <s v="ZIMMERMAN MIDDLE"/>
    <x v="4"/>
    <s v="OUT STATE"/>
    <s v="NO"/>
    <s v="06-08"/>
    <n v="363"/>
    <n v="112"/>
    <n v="379"/>
    <n v="122"/>
    <n v="469"/>
    <n v="138"/>
    <n v="419"/>
    <n v="107"/>
    <n v="420"/>
    <n v="86"/>
    <n v="30.853999999999999"/>
    <n v="32.19"/>
    <n v="29.424299999999999"/>
    <n v="25.536999999999999"/>
    <n v="20.476199999999999"/>
    <n v="8.33"/>
  </r>
  <r>
    <s v="0712-01-003"/>
    <s v="MOUNTAIN IRON-BUHL"/>
    <s v="MOUNTAIN IRON-BUHL SECONDARY"/>
    <x v="0"/>
    <s v="OUT STATE"/>
    <s v="NO"/>
    <s v="07-12"/>
    <n v="219"/>
    <n v="94"/>
    <n v="212"/>
    <n v="80"/>
    <n v="212"/>
    <n v="82"/>
    <n v="211"/>
    <n v="85"/>
    <n v="213"/>
    <n v="75"/>
    <n v="42.922400000000003"/>
    <n v="37.735799999999998"/>
    <n v="38.679200000000002"/>
    <n v="40.284399999999998"/>
    <n v="35.211300000000001"/>
    <n v="14.08"/>
  </r>
  <r>
    <s v="2154-01-030"/>
    <s v="EVELETH-GILBERT"/>
    <s v="EVELETH-GILBERT JUNIOR HIGH"/>
    <x v="1"/>
    <s v="OUT STATE"/>
    <s v="NO"/>
    <s v="07-08"/>
    <n v="173"/>
    <n v="81"/>
    <n v="162"/>
    <n v="77"/>
    <n v="183"/>
    <n v="78"/>
    <n v="173"/>
    <n v="68"/>
    <n v="152"/>
    <n v="52"/>
    <n v="46.820799999999998"/>
    <n v="47.530900000000003"/>
    <n v="42.622999999999998"/>
    <n v="39.306399999999996"/>
    <n v="34.210500000000003"/>
    <n v="5.26"/>
  </r>
  <r>
    <s v="4132-07-010"/>
    <s v="TWIN CITIES ACADEMY HIGH"/>
    <s v="TWIN CITIES ACADEMY HIGH"/>
    <x v="2"/>
    <s v="CORE CITIES"/>
    <s v="yes"/>
    <s v="09-12"/>
    <n v="186"/>
    <n v="76"/>
    <n v="206"/>
    <n v="93"/>
    <n v="232"/>
    <n v="106"/>
    <n v="250"/>
    <n v="127"/>
    <n v="602"/>
    <n v="275"/>
    <n v="40.860199999999999"/>
    <n v="45.145600000000002"/>
    <n v="45.689700000000002"/>
    <n v="50.8"/>
    <n v="45.681100000000001"/>
    <n v="58.97"/>
  </r>
  <r>
    <s v="0001-03-165"/>
    <s v="MINNEAPOLIS"/>
    <s v="WAITE PARK ELEMENTARY"/>
    <x v="3"/>
    <s v="CORE CITIES"/>
    <s v="yes"/>
    <s v="PK-05"/>
    <n v="450"/>
    <n v="275"/>
    <n v="421"/>
    <n v="233"/>
    <n v="436"/>
    <n v="239"/>
    <n v="439"/>
    <n v="242"/>
    <n v="424"/>
    <n v="212"/>
    <n v="61.1111"/>
    <n v="55.3444"/>
    <n v="54.816499999999998"/>
    <n v="55.125300000000003"/>
    <n v="50"/>
    <n v="44.96"/>
  </r>
  <r>
    <s v="0112-01-505"/>
    <s v="EASTERN CARVER COUNTY"/>
    <s v="CHASKA ELEMENTARY"/>
    <x v="3"/>
    <s v="SUBURBS"/>
    <s v="yes"/>
    <s v="KG-05"/>
    <n v="472"/>
    <n v="175"/>
    <n v="468"/>
    <n v="185"/>
    <n v="494"/>
    <n v="222"/>
    <n v="534"/>
    <n v="227"/>
    <n v="562"/>
    <n v="210"/>
    <n v="37.076300000000003"/>
    <n v="39.529899999999998"/>
    <n v="44.939300000000003"/>
    <n v="42.509399999999999"/>
    <n v="37.366500000000002"/>
    <n v="31.67"/>
  </r>
  <r>
    <s v="4192-07-010"/>
    <s v="BEST ACADEMY"/>
    <s v="BEST ACADEMY EAST AT OLSON"/>
    <x v="3"/>
    <s v="SUBURBS"/>
    <s v="yes"/>
    <s v="KG-06"/>
    <n v="497"/>
    <n v="459"/>
    <n v="497"/>
    <n v="447"/>
    <n v="658"/>
    <n v="610"/>
    <n v="287"/>
    <n v="268"/>
    <n v="340"/>
    <n v="300"/>
    <n v="92.354100000000003"/>
    <n v="89.939599999999999"/>
    <n v="92.705200000000005"/>
    <n v="93.379800000000003"/>
    <n v="88.235299999999995"/>
    <n v="100"/>
  </r>
  <r>
    <s v="2135-01-030"/>
    <s v="MAPLE RIVER"/>
    <s v="MAPLE RIVER MIDDLE"/>
    <x v="4"/>
    <s v="OUT STATE"/>
    <s v="NO"/>
    <s v="06-08"/>
    <n v="277"/>
    <n v="109"/>
    <n v="268"/>
    <n v="103"/>
    <n v="225"/>
    <n v="96"/>
    <n v="209"/>
    <n v="88"/>
    <n v="203"/>
    <n v="75"/>
    <n v="39.350200000000001"/>
    <n v="38.4328"/>
    <n v="42.666699999999999"/>
    <n v="42.1053"/>
    <n v="36.945799999999998"/>
    <n v="6.9"/>
  </r>
  <r>
    <s v="0492-01-110"/>
    <s v="AUSTIN"/>
    <s v="WOODSON KINDERGARTEN CENTER"/>
    <x v="3"/>
    <s v="OUT STATE"/>
    <s v="NO"/>
    <s v="PK-KG"/>
    <n v="385"/>
    <n v="246"/>
    <n v="415"/>
    <n v="259"/>
    <n v="381"/>
    <n v="247"/>
    <n v="356"/>
    <n v="225"/>
    <n v="331"/>
    <n v="192"/>
    <n v="63.896099999999997"/>
    <n v="62.409599999999998"/>
    <n v="64.829400000000007"/>
    <n v="63.202199999999998"/>
    <n v="58.006"/>
    <n v="49.25"/>
  </r>
  <r>
    <s v="0833-01-042"/>
    <s v="SOUTH WASHINGTON COUNTY"/>
    <s v="PULLMAN ELEMENTARY"/>
    <x v="3"/>
    <s v="SUBURBS"/>
    <s v="yes"/>
    <s v="KG-05"/>
    <n v="396"/>
    <n v="198"/>
    <n v="405"/>
    <n v="207"/>
    <n v="375"/>
    <n v="194"/>
    <n v="407"/>
    <n v="211"/>
    <n v="401"/>
    <n v="187"/>
    <n v="50"/>
    <n v="51.1111"/>
    <n v="51.7333"/>
    <n v="51.842799999999997"/>
    <n v="46.633400000000002"/>
    <n v="32.67"/>
  </r>
  <r>
    <s v="4067-07-010"/>
    <s v="AURORA CHARTER"/>
    <s v="AURORA CHARTER"/>
    <x v="3"/>
    <s v="CORE CITIES"/>
    <s v="yes"/>
    <s v="KG-04"/>
    <n v="182"/>
    <n v="172"/>
    <n v="203"/>
    <n v="194"/>
    <n v="218"/>
    <n v="202"/>
    <n v="242"/>
    <n v="234"/>
    <n v="223"/>
    <n v="204"/>
    <n v="94.505499999999998"/>
    <n v="95.566500000000005"/>
    <n v="92.660600000000002"/>
    <n v="96.694199999999995"/>
    <n v="91.479799999999997"/>
    <n v="99.59"/>
  </r>
  <r>
    <s v="0279-01-681"/>
    <s v="OSSEO"/>
    <s v="ZANEWOOD COMMUNITY"/>
    <x v="3"/>
    <s v="SUBURBS"/>
    <s v="yes"/>
    <s v="KG-05"/>
    <n v="514"/>
    <n v="458"/>
    <n v="489"/>
    <n v="440"/>
    <n v="529"/>
    <n v="474"/>
    <n v="386"/>
    <n v="355"/>
    <n v="377"/>
    <n v="327"/>
    <n v="89.105099999999993"/>
    <n v="89.979600000000005"/>
    <n v="89.602999999999994"/>
    <n v="91.968900000000005"/>
    <n v="86.737399999999994"/>
    <n v="97.54"/>
  </r>
  <r>
    <s v="0542-01-020"/>
    <s v="BATTLE LAKE"/>
    <s v="BATTLE LAKE SECONDARY"/>
    <x v="0"/>
    <s v="OUT STATE"/>
    <s v="NO"/>
    <s v="07-12"/>
    <n v="228"/>
    <n v="88"/>
    <n v="242"/>
    <n v="88"/>
    <n v="241"/>
    <n v="82"/>
    <n v="250"/>
    <n v="88"/>
    <n v="227"/>
    <n v="68"/>
    <n v="38.596499999999999"/>
    <n v="36.363599999999998"/>
    <n v="34.024900000000002"/>
    <n v="35.200000000000003"/>
    <n v="29.9559"/>
    <n v="8.81"/>
  </r>
  <r>
    <s v="2184-01-004"/>
    <s v="LUVERNE"/>
    <s v="LUVERNE SENIOR HIGH"/>
    <x v="2"/>
    <s v="OUT STATE"/>
    <s v="NO"/>
    <s v="09-12"/>
    <n v="348"/>
    <n v="100"/>
    <n v="376"/>
    <n v="112"/>
    <n v="375"/>
    <n v="106"/>
    <n v="377"/>
    <n v="118"/>
    <n v="384"/>
    <n v="100"/>
    <n v="28.735600000000002"/>
    <n v="29.787199999999999"/>
    <n v="28.2667"/>
    <n v="31.299700000000001"/>
    <n v="26.041699999999999"/>
    <n v="8.85"/>
  </r>
  <r>
    <s v="4239-07-010"/>
    <s v="TESFA INTERNATIONAL"/>
    <s v="TESFA INTERNATIONAL"/>
    <x v="3"/>
    <s v="CORE CITIES"/>
    <s v="yes"/>
    <s v="KG-06"/>
    <n v="0"/>
    <n v="0"/>
    <n v="0"/>
    <n v="0"/>
    <n v="0"/>
    <n v="0"/>
    <n v="139"/>
    <n v="134"/>
    <n v="124"/>
    <n v="113"/>
    <m/>
    <m/>
    <m/>
    <n v="96.402900000000002"/>
    <n v="91.129000000000005"/>
    <n v="91.94"/>
  </r>
  <r>
    <s v="0206-01-130"/>
    <s v="ALEXANDRIA"/>
    <s v="LINCOLN ELEMENTARY"/>
    <x v="3"/>
    <s v="OUT STATE"/>
    <s v="NO"/>
    <s v="KG-05"/>
    <n v="540"/>
    <n v="169"/>
    <n v="551"/>
    <n v="163"/>
    <n v="483"/>
    <n v="158"/>
    <n v="476"/>
    <n v="152"/>
    <n v="469"/>
    <n v="125"/>
    <n v="31.296299999999999"/>
    <n v="29.582599999999999"/>
    <n v="32.712200000000003"/>
    <n v="31.9328"/>
    <n v="26.6525"/>
    <n v="7.46"/>
  </r>
  <r>
    <s v="0727-01-030"/>
    <s v="BIG LAKE"/>
    <s v="BIG LAKE MIDDLE"/>
    <x v="4"/>
    <s v="OUT STATE"/>
    <s v="NO"/>
    <s v="06-08"/>
    <n v="792"/>
    <n v="250"/>
    <n v="726"/>
    <n v="226"/>
    <n v="712"/>
    <n v="198"/>
    <n v="728"/>
    <n v="200"/>
    <n v="759"/>
    <n v="168"/>
    <n v="31.5657"/>
    <n v="31.1295"/>
    <n v="27.809000000000001"/>
    <n v="27.4725"/>
    <n v="22.134399999999999"/>
    <n v="13.31"/>
  </r>
  <r>
    <s v="0624-01-831"/>
    <s v="WHITE BEAR LAKE"/>
    <s v="LAKEAIRES ELEMENTARY"/>
    <x v="3"/>
    <s v="SUBURBS"/>
    <s v="yes"/>
    <s v="KG-05"/>
    <n v="374"/>
    <n v="143"/>
    <n v="385"/>
    <n v="159"/>
    <n v="403"/>
    <n v="168"/>
    <n v="380"/>
    <n v="149"/>
    <n v="355"/>
    <n v="120"/>
    <n v="38.235300000000002"/>
    <n v="41.298699999999997"/>
    <n v="41.6873"/>
    <n v="39.210500000000003"/>
    <n v="33.802799999999998"/>
    <n v="23.38"/>
  </r>
  <r>
    <s v="2143-01-030"/>
    <s v="WATERVILLE-ELYSIAN-MORRISTOWN"/>
    <s v="WATERVILLE ELEMENTARY"/>
    <x v="3"/>
    <s v="OUT STATE"/>
    <s v="NO"/>
    <s v="PK-04"/>
    <n v="315"/>
    <n v="119"/>
    <n v="336"/>
    <n v="135"/>
    <n v="329"/>
    <n v="125"/>
    <n v="321"/>
    <n v="121"/>
    <n v="301"/>
    <n v="97"/>
    <n v="37.777799999999999"/>
    <n v="40.178600000000003"/>
    <n v="37.993899999999996"/>
    <n v="37.694699999999997"/>
    <n v="32.225900000000003"/>
    <n v="16.14"/>
  </r>
  <r>
    <s v="0314-01-001"/>
    <s v="BRAHAM"/>
    <s v="BRAHAM AREA SECONDARY"/>
    <x v="0"/>
    <s v="OUT STATE"/>
    <s v="NO"/>
    <s v="07-12"/>
    <n v="375"/>
    <n v="176"/>
    <n v="364"/>
    <n v="167"/>
    <n v="372"/>
    <n v="159"/>
    <n v="371"/>
    <n v="159"/>
    <n v="329"/>
    <n v="123"/>
    <n v="46.933300000000003"/>
    <n v="45.879100000000001"/>
    <n v="42.741900000000001"/>
    <n v="42.857100000000003"/>
    <n v="37.386000000000003"/>
    <n v="2.4300000000000002"/>
  </r>
  <r>
    <s v="0025-01-070"/>
    <s v="PINE POINT"/>
    <s v="PINE POINT ELEMENTARY"/>
    <x v="3"/>
    <s v="OUT STATE"/>
    <s v="NO"/>
    <s v="KG-08"/>
    <n v="53"/>
    <n v="53"/>
    <n v="60"/>
    <n v="60"/>
    <n v="67"/>
    <n v="65"/>
    <n v="60"/>
    <n v="59"/>
    <n v="56"/>
    <n v="52"/>
    <n v="100"/>
    <n v="100"/>
    <n v="97.014899999999997"/>
    <n v="98.333299999999994"/>
    <n v="92.857100000000003"/>
    <n v="100"/>
  </r>
  <r>
    <s v="0625-01-482"/>
    <s v="ST PAUL"/>
    <s v="HAMLINE ELEMENTARY"/>
    <x v="3"/>
    <s v="CORE CITIES"/>
    <s v="yes"/>
    <s v="KG-05"/>
    <n v="515"/>
    <n v="478"/>
    <n v="277"/>
    <n v="241"/>
    <n v="285"/>
    <n v="242"/>
    <n v="270"/>
    <n v="230"/>
    <n v="275"/>
    <n v="219"/>
    <n v="92.8155"/>
    <n v="87.003600000000006"/>
    <n v="84.912300000000002"/>
    <n v="85.185199999999995"/>
    <n v="79.636399999999995"/>
    <n v="87.64"/>
  </r>
  <r>
    <s v="4015-07-011"/>
    <s v="COMMUNITY OF PEACE ACADEMY"/>
    <s v="COMMUNITY OF PEACE ACADEMY SECONDARY"/>
    <x v="2"/>
    <s v="CORE CITIES"/>
    <s v="yes"/>
    <s v="09-12"/>
    <n v="268"/>
    <n v="227"/>
    <n v="264"/>
    <n v="221"/>
    <n v="274"/>
    <n v="229"/>
    <n v="273"/>
    <n v="243"/>
    <n v="260"/>
    <n v="217"/>
    <n v="84.701499999999996"/>
    <n v="83.712100000000007"/>
    <n v="83.576599999999999"/>
    <n v="89.010999999999996"/>
    <n v="83.461500000000001"/>
    <n v="93.46"/>
  </r>
  <r>
    <s v="0001-03-130"/>
    <s v="MINNEAPOLIS"/>
    <s v="HIAWATHA ELEMENTARY"/>
    <x v="3"/>
    <s v="CORE CITIES"/>
    <s v="yes"/>
    <s v="PK-02"/>
    <n v="317"/>
    <n v="174"/>
    <n v="202"/>
    <n v="81"/>
    <n v="234"/>
    <n v="93"/>
    <n v="241"/>
    <n v="97"/>
    <n v="245"/>
    <n v="85"/>
    <n v="54.889600000000002"/>
    <n v="40.098999999999997"/>
    <n v="39.743600000000001"/>
    <n v="40.249000000000002"/>
    <n v="34.693899999999999"/>
    <n v="37.549999999999997"/>
  </r>
  <r>
    <s v="4056-07-010"/>
    <s v="ROCHESTER OFF-CAMPUS CHARTER HIGH"/>
    <s v="ROCHESTER OFF-CAMPUS CHARTER HIGH"/>
    <x v="2"/>
    <s v="OUT STATE"/>
    <s v="NO"/>
    <s v="09-12"/>
    <n v="126"/>
    <n v="72"/>
    <n v="99"/>
    <n v="55"/>
    <n v="112"/>
    <n v="67"/>
    <n v="100"/>
    <n v="52"/>
    <n v="84"/>
    <n v="39"/>
    <n v="57.142899999999997"/>
    <n v="55.555599999999998"/>
    <n v="59.821399999999997"/>
    <n v="52"/>
    <n v="46.428600000000003"/>
    <n v="28.57"/>
  </r>
  <r>
    <s v="0002-01-001"/>
    <s v="HILL CITY"/>
    <s v="HILL CITY ELEMENTARY"/>
    <x v="3"/>
    <s v="OUT STATE"/>
    <s v="NO"/>
    <s v="PK-04"/>
    <n v="142"/>
    <n v="88"/>
    <n v="120"/>
    <n v="82"/>
    <n v="99"/>
    <n v="59"/>
    <n v="80"/>
    <n v="53"/>
    <n v="89"/>
    <n v="54"/>
    <n v="61.971800000000002"/>
    <n v="68.333299999999994"/>
    <n v="59.595999999999997"/>
    <n v="66.25"/>
    <n v="60.674199999999999"/>
    <n v="10.42"/>
  </r>
  <r>
    <s v="0534-01-010"/>
    <s v="STEWARTVILLE"/>
    <s v="CENTRAL ELEMENTARY"/>
    <x v="3"/>
    <s v="OUT STATE"/>
    <s v="NO"/>
    <s v="03-05"/>
    <n v="312"/>
    <n v="89"/>
    <n v="395"/>
    <n v="120"/>
    <n v="387"/>
    <n v="111"/>
    <n v="416"/>
    <n v="116"/>
    <n v="507"/>
    <n v="113"/>
    <n v="28.525600000000001"/>
    <n v="30.3797"/>
    <n v="28.682200000000002"/>
    <n v="27.884599999999999"/>
    <n v="22.288"/>
    <n v="7.3"/>
  </r>
  <r>
    <s v="0756-01-010"/>
    <s v="BLOOMING PRAIRIE"/>
    <s v="BLOOMING PRAIRIE ELEMENTARY"/>
    <x v="3"/>
    <s v="OUT STATE"/>
    <s v="NO"/>
    <s v="PK-06"/>
    <n v="389"/>
    <n v="167"/>
    <n v="395"/>
    <n v="157"/>
    <n v="409"/>
    <n v="178"/>
    <n v="405"/>
    <n v="171"/>
    <n v="407"/>
    <n v="149"/>
    <n v="42.930599999999998"/>
    <n v="39.7468"/>
    <n v="43.520800000000001"/>
    <n v="42.222200000000001"/>
    <n v="36.609299999999998"/>
    <n v="10.77"/>
  </r>
  <r>
    <s v="0381-01-200"/>
    <s v="LAKE SUPERIOR"/>
    <s v="TWO HARBORS SECONDARY"/>
    <x v="0"/>
    <s v="OUT STATE"/>
    <s v="NO"/>
    <s v="06-12"/>
    <n v="624"/>
    <n v="186"/>
    <n v="607"/>
    <n v="182"/>
    <n v="613"/>
    <n v="179"/>
    <n v="617"/>
    <n v="165"/>
    <n v="606"/>
    <n v="128"/>
    <n v="29.807700000000001"/>
    <n v="29.983499999999999"/>
    <n v="29.200700000000001"/>
    <n v="26.7423"/>
    <n v="21.1221"/>
    <n v="4.46"/>
  </r>
  <r>
    <s v="0314-01-002"/>
    <s v="BRAHAM"/>
    <s v="BRAHAM ELEMENTARY"/>
    <x v="3"/>
    <s v="OUT STATE"/>
    <s v="NO"/>
    <s v="PK-06"/>
    <n v="441"/>
    <n v="214"/>
    <n v="460"/>
    <n v="246"/>
    <n v="424"/>
    <n v="210"/>
    <n v="420"/>
    <n v="204"/>
    <n v="396"/>
    <n v="170"/>
    <n v="48.5261"/>
    <n v="53.478299999999997"/>
    <n v="49.528300000000002"/>
    <n v="48.571399999999997"/>
    <n v="42.929299999999998"/>
    <n v="8.2899999999999991"/>
  </r>
  <r>
    <s v="0001-03-318"/>
    <s v="MINNEAPOLIS"/>
    <s v="OLSON MIDDLE"/>
    <x v="4"/>
    <s v="CORE CITIES"/>
    <s v="yes"/>
    <s v="06-08"/>
    <n v="320"/>
    <n v="297"/>
    <n v="337"/>
    <n v="316"/>
    <n v="271"/>
    <n v="253"/>
    <n v="291"/>
    <n v="275"/>
    <n v="332"/>
    <n v="295"/>
    <n v="92.8125"/>
    <n v="93.768500000000003"/>
    <n v="93.357900000000001"/>
    <n v="94.5017"/>
    <n v="88.855400000000003"/>
    <n v="90.36"/>
  </r>
  <r>
    <s v="0197-01-820"/>
    <s v="WEST ST PAUL-MENDOTA HTS-EAGAN"/>
    <s v="PILOT KNOB STEM MAGNET"/>
    <x v="3"/>
    <s v="SUBURBS"/>
    <s v="yes"/>
    <s v="KG-04"/>
    <n v="312"/>
    <n v="130"/>
    <n v="347"/>
    <n v="158"/>
    <n v="339"/>
    <n v="145"/>
    <n v="377"/>
    <n v="164"/>
    <n v="399"/>
    <n v="151"/>
    <n v="41.666699999999999"/>
    <n v="45.533099999999997"/>
    <n v="42.7729"/>
    <n v="43.501300000000001"/>
    <n v="37.8446"/>
    <n v="58.65"/>
  </r>
  <r>
    <s v="0818-01-020"/>
    <s v="VERNDALE"/>
    <s v="VERNDALE SECONDARY"/>
    <x v="0"/>
    <s v="OUT STATE"/>
    <s v="NO"/>
    <s v="07-12"/>
    <n v="225"/>
    <n v="126"/>
    <n v="233"/>
    <n v="124"/>
    <n v="244"/>
    <n v="129"/>
    <n v="237"/>
    <n v="131"/>
    <n v="250"/>
    <n v="124"/>
    <n v="56"/>
    <n v="53.218899999999998"/>
    <n v="52.868899999999996"/>
    <n v="55.274299999999997"/>
    <n v="49.6"/>
    <n v="5.6"/>
  </r>
  <r>
    <s v="2754-01-001"/>
    <s v="CEDAR MOUNTAIN"/>
    <s v="CEDAR MOUNTAIN ELEMENTARY"/>
    <x v="3"/>
    <s v="OUT STATE"/>
    <s v="NO"/>
    <s v="PK-05"/>
    <n v="230"/>
    <n v="122"/>
    <n v="241"/>
    <n v="141"/>
    <n v="206"/>
    <n v="114"/>
    <n v="202"/>
    <n v="112"/>
    <n v="193"/>
    <n v="96"/>
    <n v="53.043500000000002"/>
    <n v="58.5062"/>
    <n v="55.339799999999997"/>
    <n v="55.445500000000003"/>
    <n v="49.740900000000003"/>
    <n v="23.67"/>
  </r>
  <r>
    <s v="0696-01-001"/>
    <s v="ELY"/>
    <s v="MEMORIAL MIDDLE"/>
    <x v="4"/>
    <s v="OUT STATE"/>
    <s v="NO"/>
    <s v="06-08"/>
    <n v="0"/>
    <n v="0"/>
    <n v="133"/>
    <n v="53"/>
    <n v="125"/>
    <n v="49"/>
    <n v="127"/>
    <n v="45"/>
    <n v="128"/>
    <n v="38"/>
    <m/>
    <n v="39.849600000000002"/>
    <n v="39.200000000000003"/>
    <n v="35.433100000000003"/>
    <n v="29.6875"/>
    <n v="9.3800000000000008"/>
  </r>
  <r>
    <s v="2142-01-020"/>
    <s v="ST LOUIS COUNTY"/>
    <s v="TOWER-SOUDAN ELEMENTARY"/>
    <x v="3"/>
    <s v="OUT STATE"/>
    <s v="NO"/>
    <s v="PK-06"/>
    <n v="93"/>
    <n v="67"/>
    <n v="101"/>
    <n v="75"/>
    <n v="83"/>
    <n v="60"/>
    <n v="76"/>
    <n v="45"/>
    <n v="73"/>
    <n v="39"/>
    <n v="72.043000000000006"/>
    <n v="74.257400000000004"/>
    <n v="72.289199999999994"/>
    <n v="59.210500000000003"/>
    <n v="53.424700000000001"/>
    <n v="39.76"/>
  </r>
  <r>
    <s v="0002-01-003"/>
    <s v="HILL CITY"/>
    <s v="HILL CITY SENIOR HIGH"/>
    <x v="2"/>
    <s v="OUT STATE"/>
    <s v="NO"/>
    <s v="09-12"/>
    <n v="133"/>
    <n v="67"/>
    <n v="88"/>
    <n v="44"/>
    <n v="94"/>
    <n v="46"/>
    <n v="76"/>
    <n v="42"/>
    <n v="81"/>
    <n v="40"/>
    <n v="50.375900000000001"/>
    <n v="50"/>
    <n v="48.936199999999999"/>
    <n v="55.263199999999998"/>
    <n v="49.3827"/>
    <n v="9.8800000000000008"/>
  </r>
  <r>
    <s v="0625-01-467"/>
    <s v="ST PAUL"/>
    <s v="GALTIER ELEMENTARY"/>
    <x v="3"/>
    <s v="CORE CITIES"/>
    <s v="yes"/>
    <s v="KG-05"/>
    <n v="309"/>
    <n v="294"/>
    <n v="163"/>
    <n v="154"/>
    <n v="182"/>
    <n v="168"/>
    <n v="156"/>
    <n v="138"/>
    <n v="172"/>
    <n v="142"/>
    <n v="95.145600000000002"/>
    <n v="94.478499999999997"/>
    <n v="92.307699999999997"/>
    <n v="88.461500000000001"/>
    <n v="82.558099999999996"/>
    <n v="86.63"/>
  </r>
  <r>
    <s v="4190-07-010"/>
    <s v="RIVERS EDGE ACADEMY"/>
    <s v="RIVERS EDGE ACADEMY"/>
    <x v="2"/>
    <s v="CORE CITIES"/>
    <s v="yes"/>
    <s v="09-12"/>
    <n v="65"/>
    <n v="37"/>
    <n v="79"/>
    <n v="52"/>
    <n v="70"/>
    <n v="45"/>
    <n v="73"/>
    <n v="45"/>
    <n v="70"/>
    <n v="39"/>
    <n v="56.923099999999998"/>
    <n v="65.822800000000001"/>
    <n v="64.285700000000006"/>
    <n v="61.643799999999999"/>
    <n v="55.714300000000001"/>
    <n v="62.86"/>
  </r>
  <r>
    <s v="0625-01-541"/>
    <s v="ST PAUL"/>
    <s v="PHALEN LAKE HMONG STUDIES MAGNET"/>
    <x v="3"/>
    <s v="CORE CITIES"/>
    <s v="yes"/>
    <s v="KG-05"/>
    <n v="725"/>
    <n v="680"/>
    <n v="699"/>
    <n v="647"/>
    <n v="685"/>
    <n v="626"/>
    <n v="707"/>
    <n v="639"/>
    <n v="688"/>
    <n v="581"/>
    <n v="93.793099999999995"/>
    <n v="92.5608"/>
    <n v="91.386899999999997"/>
    <n v="90.381900000000002"/>
    <n v="84.447699999999998"/>
    <n v="98.84"/>
  </r>
  <r>
    <s v="0381-01-090"/>
    <s v="LAKE SUPERIOR"/>
    <s v="WM. M. KELLEY SECONDARY"/>
    <x v="0"/>
    <s v="OUT STATE"/>
    <s v="NO"/>
    <s v="07-12"/>
    <n v="202"/>
    <n v="73"/>
    <n v="193"/>
    <n v="68"/>
    <n v="189"/>
    <n v="74"/>
    <n v="181"/>
    <n v="62"/>
    <n v="159"/>
    <n v="45"/>
    <n v="36.138599999999997"/>
    <n v="35.233199999999997"/>
    <n v="39.153399999999998"/>
    <n v="34.254100000000001"/>
    <n v="28.3019"/>
    <n v="5.03"/>
  </r>
  <r>
    <s v="0390-01-224"/>
    <s v="LAKE OF THE WOODS"/>
    <s v="LAKE OF THE WOODS ELEMENTARY"/>
    <x v="3"/>
    <s v="OUT STATE"/>
    <s v="NO"/>
    <s v="PK-06"/>
    <n v="265"/>
    <n v="153"/>
    <n v="267"/>
    <n v="149"/>
    <n v="259"/>
    <n v="137"/>
    <n v="260"/>
    <n v="144"/>
    <n v="237"/>
    <n v="117"/>
    <n v="57.735799999999998"/>
    <n v="55.805199999999999"/>
    <n v="52.895800000000001"/>
    <n v="55.384599999999999"/>
    <n v="49.367100000000001"/>
    <n v="14.63"/>
  </r>
  <r>
    <s v="0112-01-062"/>
    <s v="EASTERN CARVER COUNTY"/>
    <s v="CHASKA MIDDLE SCHOOL WEST"/>
    <x v="4"/>
    <s v="SUBURBS"/>
    <s v="yes"/>
    <s v="06-08"/>
    <n v="787"/>
    <n v="122"/>
    <n v="760"/>
    <n v="115"/>
    <n v="743"/>
    <n v="121"/>
    <n v="728"/>
    <n v="125"/>
    <n v="592"/>
    <n v="66"/>
    <n v="15.501899999999999"/>
    <n v="15.131600000000001"/>
    <n v="16.285299999999999"/>
    <n v="17.170300000000001"/>
    <n v="11.1486"/>
    <n v="17.57"/>
  </r>
  <r>
    <s v="0015-01-782"/>
    <s v="ST FRANCIS"/>
    <s v="ST FRANCIS ELEMENTARY"/>
    <x v="3"/>
    <s v="SUBURBS"/>
    <s v="yes"/>
    <s v="KG-05"/>
    <n v="709"/>
    <n v="245"/>
    <n v="699"/>
    <n v="238"/>
    <n v="694"/>
    <n v="242"/>
    <n v="706"/>
    <n v="228"/>
    <n v="686"/>
    <n v="180"/>
    <n v="34.555700000000002"/>
    <n v="34.0486"/>
    <n v="34.8703"/>
    <n v="32.294600000000003"/>
    <n v="26.239100000000001"/>
    <n v="14.43"/>
  </r>
  <r>
    <s v="2149-01-050"/>
    <s v="MINNEWASKA"/>
    <s v="MINNEWASKA SECONDARY"/>
    <x v="0"/>
    <s v="OUT STATE"/>
    <s v="NO"/>
    <s v="09-12"/>
    <n v="315"/>
    <n v="111"/>
    <n v="321"/>
    <n v="115"/>
    <n v="313"/>
    <n v="101"/>
    <n v="305"/>
    <n v="86"/>
    <n v="312"/>
    <n v="69"/>
    <n v="35.238100000000003"/>
    <n v="35.825499999999998"/>
    <n v="32.2684"/>
    <n v="28.1967"/>
    <n v="22.115400000000001"/>
    <n v="5.77"/>
  </r>
  <r>
    <s v="4106-07-020"/>
    <s v="TREKNORTH HIGH"/>
    <s v="TREK NORTH MIDDLE"/>
    <x v="4"/>
    <s v="OUT STATE"/>
    <s v="NO"/>
    <s v="06-08"/>
    <n v="0"/>
    <n v="0"/>
    <n v="69"/>
    <n v="47"/>
    <n v="110"/>
    <n v="70"/>
    <n v="107"/>
    <n v="74"/>
    <n v="111"/>
    <n v="70"/>
    <m/>
    <n v="68.115899999999996"/>
    <n v="63.636400000000002"/>
    <n v="69.158900000000003"/>
    <n v="63.063099999999999"/>
    <n v="47.75"/>
  </r>
  <r>
    <s v="0500-01-030"/>
    <s v="SOUTHLAND"/>
    <s v="SOUTHLAND ELEMENTARY"/>
    <x v="3"/>
    <s v="OUT STATE"/>
    <s v="NO"/>
    <s v="PK-05"/>
    <n v="169"/>
    <n v="58"/>
    <n v="171"/>
    <n v="54"/>
    <n v="175"/>
    <n v="63"/>
    <n v="171"/>
    <n v="69"/>
    <n v="184"/>
    <n v="63"/>
    <n v="34.319499999999998"/>
    <n v="31.578900000000001"/>
    <n v="36"/>
    <n v="40.350900000000003"/>
    <n v="34.239100000000001"/>
    <n v="9.85"/>
  </r>
  <r>
    <s v="0001-03-152"/>
    <s v="MINNEAPOLIS"/>
    <s v="NORTHROP ELEMENTARY"/>
    <x v="3"/>
    <s v="CORE CITIES"/>
    <s v="yes"/>
    <s v="KG-05"/>
    <n v="428"/>
    <n v="209"/>
    <n v="461"/>
    <n v="192"/>
    <n v="496"/>
    <n v="180"/>
    <n v="511"/>
    <n v="169"/>
    <n v="512"/>
    <n v="138"/>
    <n v="48.831800000000001"/>
    <n v="41.648600000000002"/>
    <n v="36.290300000000002"/>
    <n v="33.072400000000002"/>
    <n v="26.953099999999999"/>
    <n v="30.66"/>
  </r>
  <r>
    <s v="0728-01-110"/>
    <s v="ELK RIVER"/>
    <s v="PARKER ELEMENTARY"/>
    <x v="3"/>
    <s v="OUT STATE"/>
    <s v="NO"/>
    <s v="KG-05"/>
    <n v="496"/>
    <n v="157"/>
    <n v="507"/>
    <n v="177"/>
    <n v="503"/>
    <n v="152"/>
    <n v="487"/>
    <n v="152"/>
    <n v="527"/>
    <n v="132"/>
    <n v="31.653199999999998"/>
    <n v="34.911200000000001"/>
    <n v="30.218699999999998"/>
    <n v="31.211500000000001"/>
    <n v="25.0474"/>
    <n v="15.94"/>
  </r>
  <r>
    <s v="2342-01-003"/>
    <s v="WEST CENTRAL AREA"/>
    <s v="WEST CENTRAL AREA SECONDARY"/>
    <x v="0"/>
    <s v="OUT STATE"/>
    <s v="NO"/>
    <s v="07-12"/>
    <n v="315"/>
    <n v="117"/>
    <n v="314"/>
    <n v="112"/>
    <n v="297"/>
    <n v="95"/>
    <n v="318"/>
    <n v="107"/>
    <n v="197"/>
    <n v="54"/>
    <n v="37.142899999999997"/>
    <n v="35.668799999999997"/>
    <n v="31.986499999999999"/>
    <n v="33.647799999999997"/>
    <n v="27.411200000000001"/>
    <n v="6.6"/>
  </r>
  <r>
    <s v="2190-01-023"/>
    <s v="YELLOW MEDICINE EAST"/>
    <s v="YELLOW MEDICINE EAST MIDDLE"/>
    <x v="4"/>
    <s v="OUT STATE"/>
    <s v="NO"/>
    <s v="06-08"/>
    <n v="189"/>
    <n v="80"/>
    <n v="172"/>
    <n v="78"/>
    <n v="168"/>
    <n v="81"/>
    <n v="173"/>
    <n v="85"/>
    <n v="182"/>
    <n v="78"/>
    <n v="42.328000000000003"/>
    <n v="45.348799999999997"/>
    <n v="48.214300000000001"/>
    <n v="49.132899999999999"/>
    <n v="42.857100000000003"/>
    <n v="35.159999999999997"/>
  </r>
  <r>
    <s v="0623-01-721"/>
    <s v="ROSEVILLE"/>
    <s v="BRIMHALL ELEMENTARY"/>
    <x v="3"/>
    <s v="SUBURBS"/>
    <s v="yes"/>
    <s v="KG-06"/>
    <n v="695"/>
    <n v="302"/>
    <n v="709"/>
    <n v="330"/>
    <n v="686"/>
    <n v="288"/>
    <n v="703"/>
    <n v="296"/>
    <n v="642"/>
    <n v="230"/>
    <n v="43.453200000000002"/>
    <n v="46.544400000000003"/>
    <n v="41.982500000000002"/>
    <n v="42.1053"/>
    <n v="35.825499999999998"/>
    <n v="47.2"/>
  </r>
  <r>
    <s v="4087-07-010"/>
    <s v="SAGE ACADEMY CHARTER"/>
    <s v="SAGE ACADEMY CHARTER"/>
    <x v="2"/>
    <s v="SUBURBS"/>
    <s v="yes"/>
    <s v="09-12"/>
    <n v="76"/>
    <n v="54"/>
    <n v="81"/>
    <n v="55"/>
    <n v="89"/>
    <n v="59"/>
    <n v="84"/>
    <n v="53"/>
    <n v="74"/>
    <n v="42"/>
    <n v="71.052599999999998"/>
    <n v="67.901200000000003"/>
    <n v="66.292100000000005"/>
    <n v="63.095199999999998"/>
    <n v="56.756799999999998"/>
    <n v="50"/>
  </r>
  <r>
    <s v="0485-01-020"/>
    <s v="ROYALTON"/>
    <s v="ROYALTON HIGH"/>
    <x v="2"/>
    <s v="OUT STATE"/>
    <s v="NO"/>
    <s v="09-12"/>
    <n v="205"/>
    <n v="70"/>
    <n v="223"/>
    <n v="78"/>
    <n v="245"/>
    <n v="85"/>
    <n v="268"/>
    <n v="94"/>
    <n v="268"/>
    <n v="77"/>
    <n v="34.146299999999997"/>
    <n v="34.977600000000002"/>
    <n v="34.693899999999999"/>
    <n v="35.074599999999997"/>
    <n v="28.731300000000001"/>
    <n v="4.4800000000000004"/>
  </r>
  <r>
    <s v="2397-01-010"/>
    <s v="LE SUEUR-HENDERSON"/>
    <s v="PARK ELEMENTARY"/>
    <x v="3"/>
    <s v="OUT STATE"/>
    <s v="NO"/>
    <s v="PK-03"/>
    <n v="326"/>
    <n v="140"/>
    <n v="299"/>
    <n v="127"/>
    <n v="297"/>
    <n v="135"/>
    <n v="284"/>
    <n v="123"/>
    <n v="279"/>
    <n v="103"/>
    <n v="42.944800000000001"/>
    <n v="42.474899999999998"/>
    <n v="45.454500000000003"/>
    <n v="43.309899999999999"/>
    <n v="36.9176"/>
    <n v="24.33"/>
  </r>
  <r>
    <s v="0306-01-020"/>
    <s v="LAPORTE"/>
    <s v="LAPORTE SECONDARY"/>
    <x v="0"/>
    <s v="OUT STATE"/>
    <s v="NO"/>
    <s v="07-12"/>
    <n v="104"/>
    <n v="66"/>
    <n v="118"/>
    <n v="80"/>
    <n v="105"/>
    <n v="74"/>
    <n v="117"/>
    <n v="80"/>
    <n v="121"/>
    <n v="75"/>
    <n v="63.461500000000001"/>
    <n v="67.796599999999998"/>
    <n v="70.476200000000006"/>
    <n v="68.376099999999994"/>
    <n v="61.983499999999999"/>
    <n v="30.58"/>
  </r>
  <r>
    <s v="0297-01-010"/>
    <s v="SPRING GROVE"/>
    <s v="SPRING GROVE ELEMENTARY"/>
    <x v="3"/>
    <s v="OUT STATE"/>
    <s v="NO"/>
    <s v="PK-06"/>
    <n v="188"/>
    <n v="62"/>
    <n v="204"/>
    <n v="67"/>
    <n v="188"/>
    <n v="58"/>
    <n v="186"/>
    <n v="59"/>
    <n v="178"/>
    <n v="45"/>
    <n v="32.978700000000003"/>
    <n v="32.8431"/>
    <n v="30.851099999999999"/>
    <n v="31.720400000000001"/>
    <n v="25.280899999999999"/>
    <n v="3.87"/>
  </r>
  <r>
    <s v="0750-01-020"/>
    <s v="ROCORI"/>
    <s v="ROCKVILLE ELEMENTARY"/>
    <x v="3"/>
    <s v="OUT STATE"/>
    <s v="NO"/>
    <s v="KG-05"/>
    <n v="134"/>
    <n v="50"/>
    <n v="133"/>
    <n v="58"/>
    <n v="142"/>
    <n v="54"/>
    <n v="139"/>
    <n v="56"/>
    <n v="130"/>
    <n v="44"/>
    <n v="37.313400000000001"/>
    <n v="43.609000000000002"/>
    <n v="38.028199999999998"/>
    <n v="40.287799999999997"/>
    <n v="33.846200000000003"/>
    <n v="11.54"/>
  </r>
  <r>
    <s v="0763-01-020"/>
    <s v="MEDFORD"/>
    <s v="MEDFORD SECONDARY"/>
    <x v="0"/>
    <s v="OUT STATE"/>
    <s v="NO"/>
    <s v="07-12"/>
    <n v="395"/>
    <n v="104"/>
    <n v="377"/>
    <n v="101"/>
    <n v="375"/>
    <n v="117"/>
    <n v="400"/>
    <n v="136"/>
    <n v="411"/>
    <n v="113"/>
    <n v="26.3291"/>
    <n v="26.790500000000002"/>
    <n v="31.2"/>
    <n v="34"/>
    <n v="27.4939"/>
    <n v="16.059999999999999"/>
  </r>
  <r>
    <s v="0197-01-054"/>
    <s v="WEST ST PAUL-MENDOTA HTS-EAGAN"/>
    <s v="HERITAGE E-STEM MAGNET"/>
    <x v="4"/>
    <s v="SUBURBS"/>
    <s v="yes"/>
    <s v="05-08"/>
    <n v="737"/>
    <n v="417"/>
    <n v="761"/>
    <n v="424"/>
    <n v="762"/>
    <n v="435"/>
    <n v="741"/>
    <n v="433"/>
    <n v="758"/>
    <n v="393"/>
    <n v="56.5807"/>
    <n v="55.716200000000001"/>
    <n v="57.086599999999997"/>
    <n v="58.4345"/>
    <n v="51.847000000000001"/>
    <n v="55.8"/>
  </r>
  <r>
    <s v="4187-07-010"/>
    <s v="NATURAL SCIENCE ACADEMY"/>
    <s v="NATURAL SCIENCE ACADEMY"/>
    <x v="3"/>
    <s v="SUBURBS"/>
    <s v="yes"/>
    <s v="KG-05"/>
    <n v="53"/>
    <n v="10"/>
    <n v="60"/>
    <n v="13"/>
    <n v="62"/>
    <n v="8"/>
    <n v="66"/>
    <n v="6"/>
    <n v="80"/>
    <n v="2"/>
    <n v="18.867899999999999"/>
    <n v="21.666699999999999"/>
    <n v="12.9032"/>
    <n v="9.0908999999999995"/>
    <n v="2.5"/>
    <n v="25"/>
  </r>
  <r>
    <s v="2683-01-011"/>
    <s v="GREENBUSH-MIDDLE RIVER"/>
    <s v="MIDDLE RIVER ELEMENTARY"/>
    <x v="3"/>
    <s v="OUT STATE"/>
    <s v="NO"/>
    <s v="PK-05"/>
    <n v="59"/>
    <n v="26"/>
    <n v="66"/>
    <n v="28"/>
    <n v="68"/>
    <n v="22"/>
    <n v="57"/>
    <n v="25"/>
    <n v="51"/>
    <n v="19"/>
    <n v="44.067799999999998"/>
    <n v="42.424199999999999"/>
    <n v="32.352899999999998"/>
    <n v="43.8596"/>
    <n v="37.254899999999999"/>
    <n v="3.85"/>
  </r>
  <r>
    <s v="4054-07-010"/>
    <s v="LA CRESCENT MONTESSORI &amp; STEM"/>
    <s v="LA CRESCENT MONTESSORI &amp; STEM ACADEMY"/>
    <x v="3"/>
    <s v="OUT STATE"/>
    <s v="NO"/>
    <s v="KG-06"/>
    <n v="54"/>
    <n v="27"/>
    <n v="39"/>
    <n v="3"/>
    <n v="48"/>
    <n v="25"/>
    <n v="45"/>
    <n v="20"/>
    <n v="37"/>
    <n v="14"/>
    <n v="50"/>
    <n v="7.6923000000000004"/>
    <n v="52.083300000000001"/>
    <n v="44.444400000000002"/>
    <n v="37.837800000000001"/>
    <n v="2.7"/>
  </r>
  <r>
    <s v="2527-01-020"/>
    <s v="NORMAN COUNTY WEST"/>
    <s v="NORMAN COUNTY  WEST SECONDARY"/>
    <x v="0"/>
    <s v="OUT STATE"/>
    <s v="NO"/>
    <s v="07-12"/>
    <n v="123"/>
    <n v="62"/>
    <n v="128"/>
    <n v="51"/>
    <n v="147"/>
    <n v="71"/>
    <n v="125"/>
    <n v="65"/>
    <n v="119"/>
    <n v="54"/>
    <n v="50.406500000000001"/>
    <n v="39.843800000000002"/>
    <n v="48.299300000000002"/>
    <n v="52"/>
    <n v="45.3782"/>
    <n v="14.29"/>
  </r>
  <r>
    <s v="0435-01-010"/>
    <s v="WAUBUN-OGEMA-WHITE EARTH"/>
    <s v="WAUBUN ELEMENTARY"/>
    <x v="3"/>
    <s v="OUT STATE"/>
    <s v="NO"/>
    <s v="05-06"/>
    <n v="95"/>
    <n v="67"/>
    <n v="77"/>
    <n v="57"/>
    <n v="86"/>
    <n v="64"/>
    <n v="92"/>
    <n v="71"/>
    <n v="78"/>
    <n v="55"/>
    <n v="70.526300000000006"/>
    <n v="74.025999999999996"/>
    <n v="74.418599999999998"/>
    <n v="77.173900000000003"/>
    <n v="70.512799999999999"/>
    <n v="83.33"/>
  </r>
  <r>
    <s v="4162-07-010"/>
    <s v="SOUTHSIDE FAMILY CHARTER"/>
    <s v="SOUTHSIDE FAMILY CHARTER"/>
    <x v="3"/>
    <s v="CORE CITIES"/>
    <s v="yes"/>
    <s v="KG-08"/>
    <n v="107"/>
    <n v="55"/>
    <n v="109"/>
    <n v="48"/>
    <n v="109"/>
    <n v="58"/>
    <n v="116"/>
    <n v="56"/>
    <n v="118"/>
    <n v="49"/>
    <n v="51.401899999999998"/>
    <n v="44.036700000000003"/>
    <n v="53.210999999999999"/>
    <n v="48.2759"/>
    <n v="41.525399999999998"/>
    <n v="58.47"/>
  </r>
  <r>
    <s v="0261-01-020"/>
    <s v="ASHBY"/>
    <s v="ASHBY SECONDARY"/>
    <x v="0"/>
    <s v="OUT STATE"/>
    <s v="NO"/>
    <s v="07-12"/>
    <n v="110"/>
    <n v="40"/>
    <n v="111"/>
    <n v="38"/>
    <n v="111"/>
    <n v="28"/>
    <n v="112"/>
    <n v="37"/>
    <n v="118"/>
    <n v="31"/>
    <n v="36.363599999999998"/>
    <n v="34.234200000000001"/>
    <n v="25.225200000000001"/>
    <n v="33.035699999999999"/>
    <n v="26.2712"/>
    <n v="2.54"/>
  </r>
  <r>
    <s v="0625-01-310"/>
    <s v="ST PAUL"/>
    <s v="BATTLE CREEK MIDDLE"/>
    <x v="4"/>
    <s v="CORE CITIES"/>
    <s v="yes"/>
    <s v="06-08"/>
    <n v="718"/>
    <n v="649"/>
    <n v="893"/>
    <n v="783"/>
    <n v="801"/>
    <n v="720"/>
    <n v="767"/>
    <n v="682"/>
    <n v="733"/>
    <n v="602"/>
    <n v="90.39"/>
    <n v="87.682000000000002"/>
    <n v="89.887600000000006"/>
    <n v="88.917900000000003"/>
    <n v="82.128200000000007"/>
    <n v="93.32"/>
  </r>
  <r>
    <s v="0829-01-045"/>
    <s v="WASECA"/>
    <s v="WASECA JUNIOR HIGH"/>
    <x v="1"/>
    <s v="OUT STATE"/>
    <s v="NO"/>
    <s v="07-08"/>
    <n v="327"/>
    <n v="132"/>
    <n v="348"/>
    <n v="157"/>
    <n v="329"/>
    <n v="162"/>
    <n v="328"/>
    <n v="128"/>
    <n v="332"/>
    <n v="107"/>
    <n v="40.366999999999997"/>
    <n v="45.114899999999999"/>
    <n v="49.240099999999998"/>
    <n v="39.0244"/>
    <n v="32.228900000000003"/>
    <n v="15.06"/>
  </r>
  <r>
    <s v="4089-07-010"/>
    <s v="NEW CITY"/>
    <s v="NEW CITY"/>
    <x v="3"/>
    <s v="CORE CITIES"/>
    <s v="yes"/>
    <s v="KG-05"/>
    <n v="140"/>
    <n v="49"/>
    <n v="184"/>
    <n v="81"/>
    <n v="174"/>
    <n v="70"/>
    <n v="182"/>
    <n v="67"/>
    <n v="147"/>
    <n v="44"/>
    <n v="35"/>
    <n v="44.021700000000003"/>
    <n v="40.229900000000001"/>
    <n v="36.813200000000002"/>
    <n v="29.931999999999999"/>
    <n v="32.65"/>
  </r>
  <r>
    <s v="4091-07-010"/>
    <s v="ARCADIA CHARTER"/>
    <s v="ARCADIA CHARTER"/>
    <x v="0"/>
    <s v="OUT STATE"/>
    <s v="NO"/>
    <s v="06-12"/>
    <n v="126"/>
    <n v="35"/>
    <n v="121"/>
    <n v="32"/>
    <n v="126"/>
    <n v="29"/>
    <n v="126"/>
    <n v="29"/>
    <n v="124"/>
    <n v="20"/>
    <n v="27.777799999999999"/>
    <n v="26.446300000000001"/>
    <n v="23.015899999999998"/>
    <n v="23.015899999999998"/>
    <n v="16.129000000000001"/>
    <n v="11.29"/>
  </r>
  <r>
    <s v="0085-01-001"/>
    <s v="SPRINGFIELD"/>
    <s v="SPRINGFIELD SECONDARY"/>
    <x v="0"/>
    <s v="OUT STATE"/>
    <s v="NO"/>
    <s v="07-12"/>
    <n v="300"/>
    <n v="131"/>
    <n v="288"/>
    <n v="111"/>
    <n v="296"/>
    <n v="109"/>
    <n v="280"/>
    <n v="123"/>
    <n v="273"/>
    <n v="101"/>
    <n v="43.666699999999999"/>
    <n v="38.541699999999999"/>
    <n v="36.824300000000001"/>
    <n v="43.928600000000003"/>
    <n v="36.996299999999998"/>
    <n v="7.69"/>
  </r>
  <r>
    <s v="0625-01-428"/>
    <s v="ST PAUL"/>
    <s v="CHEROKEE HEIGHTS ELEMENTARY"/>
    <x v="3"/>
    <s v="CORE CITIES"/>
    <s v="yes"/>
    <s v="KG-05"/>
    <n v="519"/>
    <n v="498"/>
    <n v="339"/>
    <n v="319"/>
    <n v="298"/>
    <n v="274"/>
    <n v="274"/>
    <n v="251"/>
    <n v="247"/>
    <n v="209"/>
    <n v="95.953800000000001"/>
    <n v="94.100300000000004"/>
    <n v="91.946299999999994"/>
    <n v="91.605800000000002"/>
    <n v="84.615399999999994"/>
    <n v="87.85"/>
  </r>
  <r>
    <s v="4007-07-020"/>
    <s v="MINNESOTA NEW COUNTRY"/>
    <s v="MINNESOTA NEW COUNTRY ELEMENTARY"/>
    <x v="3"/>
    <s v="OUT STATE"/>
    <s v="NO"/>
    <s v="KG-06"/>
    <n v="0"/>
    <n v="0"/>
    <n v="69"/>
    <n v="21"/>
    <n v="82"/>
    <n v="35"/>
    <n v="80"/>
    <n v="27"/>
    <n v="86"/>
    <n v="23"/>
    <m/>
    <n v="30.434799999999999"/>
    <n v="42.682899999999997"/>
    <n v="33.75"/>
    <n v="26.744199999999999"/>
    <n v="19.77"/>
  </r>
  <r>
    <s v="2155-01-001"/>
    <s v="WADENA-DEER CREEK"/>
    <s v="WADENA-DEER CREEK SENIOR HIGH"/>
    <x v="0"/>
    <s v="OUT STATE"/>
    <s v="NO"/>
    <s v="07-12"/>
    <n v="449"/>
    <n v="226"/>
    <n v="441"/>
    <n v="221"/>
    <n v="423"/>
    <n v="195"/>
    <n v="406"/>
    <n v="196"/>
    <n v="388"/>
    <n v="160"/>
    <n v="50.334099999999999"/>
    <n v="50.113399999999999"/>
    <n v="46.099299999999999"/>
    <n v="48.2759"/>
    <n v="41.237099999999998"/>
    <n v="8.51"/>
  </r>
  <r>
    <s v="2176-01-010"/>
    <s v="WARREN-ALVARADO-OSLO"/>
    <s v="WARREN ELEMENTARY"/>
    <x v="3"/>
    <s v="OUT STATE"/>
    <s v="NO"/>
    <s v="PK-06"/>
    <n v="234"/>
    <n v="110"/>
    <n v="240"/>
    <n v="105"/>
    <n v="252"/>
    <n v="117"/>
    <n v="260"/>
    <n v="134"/>
    <n v="263"/>
    <n v="117"/>
    <n v="47.008499999999998"/>
    <n v="43.75"/>
    <n v="46.428600000000003"/>
    <n v="51.538499999999999"/>
    <n v="44.486699999999999"/>
    <n v="17.059999999999999"/>
  </r>
  <r>
    <s v="0036-01-020"/>
    <s v="KELLIHER"/>
    <s v="KELLIHER SECONDARY"/>
    <x v="0"/>
    <s v="OUT STATE"/>
    <s v="NO"/>
    <s v="07-12"/>
    <n v="121"/>
    <n v="102"/>
    <n v="103"/>
    <n v="87"/>
    <n v="115"/>
    <n v="95"/>
    <n v="99"/>
    <n v="80"/>
    <n v="99"/>
    <n v="73"/>
    <n v="84.297499999999999"/>
    <n v="84.465999999999994"/>
    <n v="82.608699999999999"/>
    <n v="80.808099999999996"/>
    <n v="73.737399999999994"/>
    <n v="46.46"/>
  </r>
  <r>
    <s v="0308-01-010"/>
    <s v="NEVIS"/>
    <s v="NEVIS ELEMENTARY"/>
    <x v="3"/>
    <s v="OUT STATE"/>
    <s v="NO"/>
    <s v="PK-06"/>
    <n v="267"/>
    <n v="152"/>
    <n v="293"/>
    <n v="165"/>
    <n v="315"/>
    <n v="177"/>
    <n v="318"/>
    <n v="183"/>
    <n v="319"/>
    <n v="161"/>
    <n v="56.928800000000003"/>
    <n v="56.314"/>
    <n v="56.1905"/>
    <n v="57.547199999999997"/>
    <n v="50.470199999999998"/>
    <n v="8.06"/>
  </r>
  <r>
    <s v="0077-01-010"/>
    <s v="MANKATO"/>
    <s v="KENNEDY ELEMENTARY"/>
    <x v="3"/>
    <s v="OUT STATE"/>
    <s v="NO"/>
    <s v="KG-05"/>
    <n v="409"/>
    <n v="233"/>
    <n v="386"/>
    <n v="217"/>
    <n v="392"/>
    <n v="208"/>
    <n v="433"/>
    <n v="242"/>
    <n v="408"/>
    <n v="199"/>
    <n v="56.968200000000003"/>
    <n v="56.217599999999997"/>
    <n v="53.061199999999999"/>
    <n v="55.889099999999999"/>
    <n v="48.774500000000003"/>
    <n v="38.25"/>
  </r>
  <r>
    <s v="4201-07-010"/>
    <s v="CORNERSTONE MONTESSORI ELEMENTARY"/>
    <s v="CORNERSTONE MONTESSORI ELEMENTARY"/>
    <x v="3"/>
    <s v="CORE CITIES"/>
    <s v="yes"/>
    <s v="KG-06"/>
    <n v="82"/>
    <n v="50"/>
    <n v="106"/>
    <n v="59"/>
    <n v="124"/>
    <n v="73"/>
    <n v="132"/>
    <n v="66"/>
    <n v="133"/>
    <n v="57"/>
    <n v="60.9756"/>
    <n v="55.660400000000003"/>
    <n v="58.871000000000002"/>
    <n v="50"/>
    <n v="42.857100000000003"/>
    <n v="57.89"/>
  </r>
  <r>
    <s v="0701-01-140"/>
    <s v="HIBBING"/>
    <s v="GREENHAVEN ELEMENTARY"/>
    <x v="3"/>
    <s v="OUT STATE"/>
    <s v="NO"/>
    <s v="PK-02"/>
    <n v="282"/>
    <n v="168"/>
    <n v="289"/>
    <n v="162"/>
    <n v="288"/>
    <n v="164"/>
    <n v="295"/>
    <n v="160"/>
    <n v="272"/>
    <n v="128"/>
    <n v="59.5745"/>
    <n v="56.055399999999999"/>
    <n v="56.944400000000002"/>
    <n v="54.237299999999998"/>
    <n v="47.058799999999998"/>
    <n v="10.38"/>
  </r>
  <r>
    <s v="0771-01-002"/>
    <s v="CHOKIO-ALBERTA"/>
    <s v="CHOKIO-ALBERTA SECONDARY"/>
    <x v="0"/>
    <s v="OUT STATE"/>
    <s v="NO"/>
    <s v="07-12"/>
    <n v="73"/>
    <n v="33"/>
    <n v="72"/>
    <n v="28"/>
    <n v="79"/>
    <n v="34"/>
    <n v="71"/>
    <n v="28"/>
    <n v="81"/>
    <n v="26"/>
    <n v="45.205500000000001"/>
    <n v="38.8889"/>
    <n v="43.037999999999997"/>
    <n v="39.436599999999999"/>
    <n v="32.098799999999997"/>
    <n v="3.7"/>
  </r>
  <r>
    <s v="2174-01-010"/>
    <s v="PINE RIVER-BACKUS"/>
    <s v="PINE RIVER-BACKUS ELEMENTARY"/>
    <x v="3"/>
    <s v="OUT STATE"/>
    <s v="NO"/>
    <s v="PK-06"/>
    <n v="455"/>
    <n v="314"/>
    <n v="482"/>
    <n v="331"/>
    <n v="498"/>
    <n v="335"/>
    <n v="498"/>
    <n v="318"/>
    <n v="496"/>
    <n v="280"/>
    <n v="69.010999999999996"/>
    <n v="68.672200000000004"/>
    <n v="67.269099999999995"/>
    <n v="63.855400000000003"/>
    <n v="56.451599999999999"/>
    <n v="3.3"/>
  </r>
  <r>
    <s v="2536-01-015"/>
    <s v="GRANADA HUNTLEY-EAST CHAIN"/>
    <s v="GRANADA HUNTLEY EAST CHAIN ELEMENTARY"/>
    <x v="3"/>
    <s v="OUT STATE"/>
    <s v="NO"/>
    <s v="KG-06"/>
    <n v="99"/>
    <n v="57"/>
    <n v="113"/>
    <n v="60"/>
    <n v="100"/>
    <n v="47"/>
    <n v="123"/>
    <n v="57"/>
    <n v="116"/>
    <n v="45"/>
    <n v="57.575800000000001"/>
    <n v="53.097299999999997"/>
    <n v="47"/>
    <n v="46.341500000000003"/>
    <n v="38.793100000000003"/>
    <n v="1.69"/>
  </r>
  <r>
    <s v="0004-01-010"/>
    <s v="MCGREGOR"/>
    <s v="MCGREGOR ELEMENTARY"/>
    <x v="3"/>
    <s v="OUT STATE"/>
    <s v="NO"/>
    <s v="PK-06"/>
    <n v="221"/>
    <n v="175"/>
    <n v="233"/>
    <n v="178"/>
    <n v="249"/>
    <n v="151"/>
    <n v="259"/>
    <n v="175"/>
    <n v="256"/>
    <n v="153"/>
    <n v="79.185500000000005"/>
    <n v="76.394800000000004"/>
    <n v="60.642600000000002"/>
    <n v="67.567599999999999"/>
    <n v="59.765599999999999"/>
    <n v="31.58"/>
  </r>
  <r>
    <s v="0197-01-815"/>
    <s v="WEST ST PAUL-MENDOTA HTS-EAGAN"/>
    <s v="MORELAND ART/HEALTH SCIENCE MAGNET"/>
    <x v="3"/>
    <s v="SUBURBS"/>
    <s v="yes"/>
    <s v="KG-04"/>
    <n v="404"/>
    <n v="263"/>
    <n v="418"/>
    <n v="282"/>
    <n v="423"/>
    <n v="297"/>
    <n v="413"/>
    <n v="280"/>
    <n v="394"/>
    <n v="236"/>
    <n v="65.099000000000004"/>
    <n v="67.464100000000002"/>
    <n v="70.212800000000001"/>
    <n v="67.796599999999998"/>
    <n v="59.898499999999999"/>
    <n v="64.47"/>
  </r>
  <r>
    <s v="2143-01-010"/>
    <s v="WATERVILLE-ELYSIAN-MORRISTOWN"/>
    <s v="MORRISTOWN ELEMENTARY"/>
    <x v="3"/>
    <s v="OUT STATE"/>
    <s v="NO"/>
    <s v="05-06"/>
    <n v="118"/>
    <n v="46"/>
    <n v="119"/>
    <n v="44"/>
    <n v="122"/>
    <n v="41"/>
    <n v="124"/>
    <n v="47"/>
    <n v="137"/>
    <n v="41"/>
    <n v="38.9831"/>
    <n v="36.974800000000002"/>
    <n v="33.6066"/>
    <n v="37.903199999999998"/>
    <n v="29.927"/>
    <n v="15.33"/>
  </r>
  <r>
    <s v="4053-07-020"/>
    <s v="NORTH LAKES ACADEMY"/>
    <s v="NORTH LAKES ACADEMY 56"/>
    <x v="0"/>
    <s v="SUBURBS"/>
    <s v="yes"/>
    <s v="09-12"/>
    <n v="174"/>
    <n v="56"/>
    <n v="191"/>
    <n v="56"/>
    <n v="206"/>
    <n v="57"/>
    <n v="212"/>
    <n v="53"/>
    <n v="215"/>
    <n v="36"/>
    <n v="32.183900000000001"/>
    <n v="29.319400000000002"/>
    <n v="27.669899999999998"/>
    <n v="25"/>
    <n v="16.744199999999999"/>
    <n v="8.3699999999999992"/>
  </r>
  <r>
    <s v="0077-01-080"/>
    <s v="MANKATO"/>
    <s v="WASHINGTON ELEMENTARY"/>
    <x v="3"/>
    <s v="OUT STATE"/>
    <s v="NO"/>
    <s v="KG-05"/>
    <n v="353"/>
    <n v="148"/>
    <n v="377"/>
    <n v="164"/>
    <n v="394"/>
    <n v="162"/>
    <n v="412"/>
    <n v="183"/>
    <n v="386"/>
    <n v="139"/>
    <n v="41.926299999999998"/>
    <n v="43.501300000000001"/>
    <n v="41.116799999999998"/>
    <n v="44.417499999999997"/>
    <n v="36.010399999999997"/>
    <n v="23.58"/>
  </r>
  <r>
    <s v="2311-01-020"/>
    <s v="CLEARBROOK-GONVICK"/>
    <s v="CLEARBROOK-GONVICK SECONDARY"/>
    <x v="0"/>
    <s v="OUT STATE"/>
    <s v="NO"/>
    <s v="07-12"/>
    <n v="202"/>
    <n v="87"/>
    <n v="198"/>
    <n v="98"/>
    <n v="189"/>
    <n v="88"/>
    <n v="197"/>
    <n v="97"/>
    <n v="206"/>
    <n v="84"/>
    <n v="43.069299999999998"/>
    <n v="49.494900000000001"/>
    <n v="46.5608"/>
    <n v="49.238599999999998"/>
    <n v="40.776699999999998"/>
    <n v="21.84"/>
  </r>
  <r>
    <s v="0709-01-225"/>
    <s v="DULUTH"/>
    <s v="LINCOLN PARK MIDDLE"/>
    <x v="4"/>
    <s v="OUT STATE"/>
    <s v="NO"/>
    <s v="06-08"/>
    <n v="531"/>
    <n v="325"/>
    <n v="471"/>
    <n v="309"/>
    <n v="403"/>
    <n v="247"/>
    <n v="656"/>
    <n v="428"/>
    <n v="504"/>
    <n v="286"/>
    <n v="61.205300000000001"/>
    <n v="65.605099999999993"/>
    <n v="61.290300000000002"/>
    <n v="65.243899999999996"/>
    <n v="56.746000000000002"/>
    <n v="27.98"/>
  </r>
  <r>
    <s v="2165-01-030"/>
    <s v="HINCKLEY-FINLAYSON"/>
    <s v="FINLAYSON ELEMENTARY"/>
    <x v="3"/>
    <s v="OUT STATE"/>
    <s v="NO"/>
    <s v="KG-06"/>
    <n v="70"/>
    <n v="44"/>
    <n v="72"/>
    <n v="41"/>
    <n v="69"/>
    <n v="37"/>
    <n v="69"/>
    <n v="40"/>
    <n v="77"/>
    <n v="38"/>
    <n v="62.857100000000003"/>
    <n v="56.944400000000002"/>
    <n v="53.623199999999997"/>
    <n v="57.970999999999997"/>
    <n v="49.3506"/>
    <n v="6.49"/>
  </r>
  <r>
    <s v="0238-01-001"/>
    <s v="MABEL-CANTON"/>
    <s v="MABEL-CANTON ELEMENTARY"/>
    <x v="3"/>
    <s v="OUT STATE"/>
    <s v="NO"/>
    <s v="PK-06"/>
    <n v="132"/>
    <n v="53"/>
    <n v="135"/>
    <n v="56"/>
    <n v="131"/>
    <n v="52"/>
    <n v="123"/>
    <n v="49"/>
    <n v="141"/>
    <n v="44"/>
    <n v="40.151499999999999"/>
    <n v="41.481499999999997"/>
    <n v="39.694699999999997"/>
    <n v="39.837400000000002"/>
    <n v="31.2057"/>
    <n v="6.29"/>
  </r>
  <r>
    <s v="0091-01-001"/>
    <s v="BARNUM"/>
    <s v="BARNUM ELEMENTARY"/>
    <x v="3"/>
    <s v="OUT STATE"/>
    <s v="NO"/>
    <s v="PK-06"/>
    <n v="456"/>
    <n v="197"/>
    <n v="437"/>
    <n v="177"/>
    <n v="415"/>
    <n v="167"/>
    <n v="421"/>
    <n v="169"/>
    <n v="410"/>
    <n v="129"/>
    <n v="43.201799999999999"/>
    <n v="40.503399999999999"/>
    <n v="40.241"/>
    <n v="40.142499999999998"/>
    <n v="31.4634"/>
    <n v="8.69"/>
  </r>
  <r>
    <s v="4074-07-010"/>
    <s v="AFSA HIGH"/>
    <s v="AFSA HIGH"/>
    <x v="0"/>
    <s v="SUBURBS"/>
    <s v="yes"/>
    <s v="08-12"/>
    <n v="292"/>
    <n v="113"/>
    <n v="297"/>
    <n v="111"/>
    <n v="302"/>
    <n v="110"/>
    <n v="289"/>
    <n v="105"/>
    <n v="293"/>
    <n v="81"/>
    <n v="38.698599999999999"/>
    <n v="37.373699999999999"/>
    <n v="36.4238"/>
    <n v="36.3322"/>
    <n v="27.645099999999999"/>
    <n v="23.55"/>
  </r>
  <r>
    <s v="0840-01-025"/>
    <s v="ST JAMES"/>
    <s v="ARMSTRONG"/>
    <x v="3"/>
    <s v="OUT STATE"/>
    <s v="NO"/>
    <s v="KG-KG"/>
    <n v="0"/>
    <n v="0"/>
    <n v="0"/>
    <n v="0"/>
    <n v="66"/>
    <n v="34"/>
    <n v="88"/>
    <n v="54"/>
    <n v="76"/>
    <n v="40"/>
    <m/>
    <m/>
    <n v="51.5152"/>
    <n v="61.363599999999998"/>
    <n v="52.631599999999999"/>
    <n v="50"/>
  </r>
  <r>
    <s v="4066-07-010"/>
    <s v="KATO PUBLIC CHARTER"/>
    <s v="KATO PUBLIC CHARTER"/>
    <x v="0"/>
    <s v="OUT STATE"/>
    <s v="NO"/>
    <s v="06-12"/>
    <n v="67"/>
    <n v="38"/>
    <n v="65"/>
    <n v="43"/>
    <n v="83"/>
    <n v="49"/>
    <n v="80"/>
    <n v="47"/>
    <n v="80"/>
    <n v="40"/>
    <n v="56.7164"/>
    <n v="66.153800000000004"/>
    <n v="59.036099999999998"/>
    <n v="58.75"/>
    <n v="50"/>
    <n v="21.25"/>
  </r>
  <r>
    <s v="4198-07-010"/>
    <s v="DISCOVERY WOODS MONTESSORI"/>
    <s v="DISCOVERY WOODS MONTESSORI"/>
    <x v="3"/>
    <s v="OUT STATE"/>
    <s v="NO"/>
    <s v="KG-06"/>
    <n v="118"/>
    <n v="77"/>
    <n v="114"/>
    <n v="66"/>
    <n v="105"/>
    <n v="66"/>
    <n v="90"/>
    <n v="60"/>
    <n v="95"/>
    <n v="55"/>
    <n v="65.254199999999997"/>
    <n v="57.8947"/>
    <n v="62.857100000000003"/>
    <n v="66.666700000000006"/>
    <n v="57.8947"/>
    <n v="6.32"/>
  </r>
  <r>
    <s v="0272-01-883"/>
    <s v="EDEN PRAIRIE"/>
    <s v="EDEN LAKE ELEMENTARY"/>
    <x v="3"/>
    <s v="SUBURBS"/>
    <s v="yes"/>
    <s v="KG-06"/>
    <n v="940"/>
    <n v="306"/>
    <n v="833"/>
    <n v="304"/>
    <n v="798"/>
    <n v="318"/>
    <n v="726"/>
    <n v="292"/>
    <n v="795"/>
    <n v="250"/>
    <n v="32.553199999999997"/>
    <n v="36.494599999999998"/>
    <n v="39.849600000000002"/>
    <n v="40.220399999999998"/>
    <n v="31.4465"/>
    <n v="48.43"/>
  </r>
  <r>
    <s v="2397-01-021"/>
    <s v="LE SUEUR-HENDERSON"/>
    <s v="LE SUEUR-HENDERSON MIDDLE"/>
    <x v="4"/>
    <s v="OUT STATE"/>
    <s v="NO"/>
    <s v="06-08"/>
    <n v="249"/>
    <n v="91"/>
    <n v="233"/>
    <n v="91"/>
    <n v="234"/>
    <n v="89"/>
    <n v="217"/>
    <n v="90"/>
    <n v="245"/>
    <n v="80"/>
    <n v="36.546199999999999"/>
    <n v="39.055799999999998"/>
    <n v="38.034199999999998"/>
    <n v="41.474699999999999"/>
    <n v="32.653100000000002"/>
    <n v="21.22"/>
  </r>
  <r>
    <s v="0592-01-010"/>
    <s v="CLIMAX-SHELLY"/>
    <s v="CLIMAX ELEMENTARY"/>
    <x v="3"/>
    <s v="OUT STATE"/>
    <s v="NO"/>
    <s v="PK-06"/>
    <n v="90"/>
    <n v="58"/>
    <n v="102"/>
    <n v="64"/>
    <n v="102"/>
    <n v="57"/>
    <n v="107"/>
    <n v="77"/>
    <n v="108"/>
    <n v="68"/>
    <n v="64.444400000000002"/>
    <n v="62.745100000000001"/>
    <n v="55.882399999999997"/>
    <n v="71.962599999999995"/>
    <n v="62.963000000000001"/>
    <n v="24.59"/>
  </r>
  <r>
    <s v="0011-01-414"/>
    <s v="ANOKA-HENNEPIN"/>
    <s v="MORRIS BYE ELEMENTARY"/>
    <x v="3"/>
    <s v="SUBURBS"/>
    <s v="yes"/>
    <s v="KG-05"/>
    <n v="506"/>
    <n v="232"/>
    <n v="524"/>
    <n v="235"/>
    <n v="513"/>
    <n v="253"/>
    <n v="504"/>
    <n v="273"/>
    <n v="419"/>
    <n v="189"/>
    <n v="45.849800000000002"/>
    <n v="44.847299999999997"/>
    <n v="49.317700000000002"/>
    <n v="54.166699999999999"/>
    <n v="45.107399999999998"/>
    <n v="33.89"/>
  </r>
  <r>
    <s v="4217-07-020"/>
    <s v="TECHNICAL ACADEMIES OF MINNESOTA"/>
    <s v="CHOICE TECHNICAL ACADEMY"/>
    <x v="0"/>
    <s v="OUT STATE"/>
    <s v="NO"/>
    <s v="07-12"/>
    <n v="0"/>
    <n v="0"/>
    <n v="0"/>
    <n v="0"/>
    <n v="0"/>
    <n v="0"/>
    <n v="44"/>
    <n v="26"/>
    <n v="72"/>
    <n v="36"/>
    <m/>
    <m/>
    <m/>
    <n v="59.090899999999998"/>
    <n v="50"/>
    <n v="26.39"/>
  </r>
  <r>
    <s v="4050-07-020"/>
    <s v="LAFAYETTE PUBLIC CHARTER"/>
    <s v="STARLAND ELEMENTARY"/>
    <x v="3"/>
    <s v="OUT STATE"/>
    <s v="NO"/>
    <s v="KG-08"/>
    <n v="14"/>
    <n v="14"/>
    <n v="12"/>
    <n v="12"/>
    <n v="14"/>
    <n v="14"/>
    <n v="15"/>
    <n v="15"/>
    <n v="11"/>
    <n v="10"/>
    <n v="100"/>
    <n v="100"/>
    <n v="100"/>
    <n v="100"/>
    <n v="90.909099999999995"/>
    <n v="0"/>
  </r>
  <r>
    <s v="0811-01-040"/>
    <s v="WABASHA-KELLOGG"/>
    <s v="WABASHA-KELLOGG SECONDARY"/>
    <x v="0"/>
    <s v="OUT STATE"/>
    <s v="NO"/>
    <s v="07-12"/>
    <n v="320"/>
    <n v="95"/>
    <n v="314"/>
    <n v="81"/>
    <n v="297"/>
    <n v="82"/>
    <n v="294"/>
    <n v="91"/>
    <n v="270"/>
    <n v="59"/>
    <n v="29.6875"/>
    <n v="25.796199999999999"/>
    <n v="27.609400000000001"/>
    <n v="30.952400000000001"/>
    <n v="21.851900000000001"/>
    <n v="6.67"/>
  </r>
  <r>
    <s v="0032-01-020"/>
    <s v="BLACKDUCK"/>
    <s v="BLACKDUCK SECONDARY"/>
    <x v="0"/>
    <s v="OUT STATE"/>
    <s v="NO"/>
    <s v="07-12"/>
    <n v="281"/>
    <n v="160"/>
    <n v="302"/>
    <n v="174"/>
    <n v="295"/>
    <n v="175"/>
    <n v="299"/>
    <n v="189"/>
    <n v="283"/>
    <n v="153"/>
    <n v="56.939500000000002"/>
    <n v="57.615900000000003"/>
    <n v="59.322000000000003"/>
    <n v="63.210700000000003"/>
    <n v="54.063600000000001"/>
    <n v="18.73"/>
  </r>
  <r>
    <s v="0256-01-541"/>
    <s v="RED WING"/>
    <s v="SUNNYSIDE ELEMENTARY"/>
    <x v="3"/>
    <s v="OUT STATE"/>
    <s v="NO"/>
    <s v="KG-02"/>
    <n v="466"/>
    <n v="207"/>
    <n v="473"/>
    <n v="215"/>
    <n v="474"/>
    <n v="213"/>
    <n v="436"/>
    <n v="195"/>
    <n v="411"/>
    <n v="145"/>
    <n v="44.4206"/>
    <n v="45.454500000000003"/>
    <n v="44.936700000000002"/>
    <n v="44.724800000000002"/>
    <n v="35.279800000000002"/>
    <n v="21.41"/>
  </r>
  <r>
    <s v="2889-01-010"/>
    <s v="LAKE PARK AUDUBON"/>
    <s v="LAKE PARK AUDUBON ELEMENTARY"/>
    <x v="3"/>
    <s v="OUT STATE"/>
    <s v="NO"/>
    <s v="KG-06"/>
    <n v="370"/>
    <n v="169"/>
    <n v="382"/>
    <n v="167"/>
    <n v="387"/>
    <n v="179"/>
    <n v="398"/>
    <n v="162"/>
    <n v="391"/>
    <n v="122"/>
    <n v="45.675699999999999"/>
    <n v="43.717300000000002"/>
    <n v="46.2532"/>
    <n v="40.703499999999998"/>
    <n v="31.202000000000002"/>
    <n v="11.51"/>
  </r>
  <r>
    <s v="0081-01-010"/>
    <s v="COMFREY"/>
    <s v="COMFREY ELEMENTARY"/>
    <x v="3"/>
    <s v="OUT STATE"/>
    <s v="NO"/>
    <s v="PK-06"/>
    <n v="99"/>
    <n v="43"/>
    <n v="86"/>
    <n v="39"/>
    <n v="84"/>
    <n v="50"/>
    <n v="77"/>
    <n v="47"/>
    <n v="68"/>
    <n v="35"/>
    <n v="43.4343"/>
    <n v="45.348799999999997"/>
    <n v="59.523800000000001"/>
    <n v="61.039000000000001"/>
    <n v="51.470599999999997"/>
    <n v="8.82"/>
  </r>
  <r>
    <s v="0403-01-010"/>
    <s v="IVANHOE"/>
    <s v="LINCOLN ELEMENTARY - IVANHOE"/>
    <x v="3"/>
    <s v="OUT STATE"/>
    <s v="NO"/>
    <s v="PK-06"/>
    <n v="103"/>
    <n v="51"/>
    <n v="94"/>
    <n v="38"/>
    <n v="86"/>
    <n v="28"/>
    <n v="77"/>
    <n v="29"/>
    <n v="75"/>
    <n v="21"/>
    <n v="49.514600000000002"/>
    <n v="40.4255"/>
    <n v="32.558100000000003"/>
    <n v="37.662300000000002"/>
    <n v="28"/>
    <n v="0"/>
  </r>
  <r>
    <s v="0435-01-020"/>
    <s v="WAUBUN-OGEMA-WHITE EARTH"/>
    <s v="OGEMA ELEMENTARY"/>
    <x v="3"/>
    <s v="OUT STATE"/>
    <s v="NO"/>
    <s v="KG-04"/>
    <n v="203"/>
    <n v="154"/>
    <n v="223"/>
    <n v="170"/>
    <n v="188"/>
    <n v="147"/>
    <n v="221"/>
    <n v="171"/>
    <n v="260"/>
    <n v="176"/>
    <n v="75.862099999999998"/>
    <n v="76.233199999999997"/>
    <n v="78.191500000000005"/>
    <n v="77.375600000000006"/>
    <n v="67.692300000000003"/>
    <n v="77.099999999999994"/>
  </r>
  <r>
    <s v="0129-01-020"/>
    <s v="MONTEVIDEO"/>
    <s v="SANFORD EDUCATION CENTER"/>
    <x v="3"/>
    <s v="OUT STATE"/>
    <s v="NO"/>
    <s v="PK-KG"/>
    <n v="103"/>
    <n v="55"/>
    <n v="100"/>
    <n v="45"/>
    <n v="93"/>
    <n v="48"/>
    <n v="110"/>
    <n v="63"/>
    <n v="116"/>
    <n v="55"/>
    <n v="53.398099999999999"/>
    <n v="45"/>
    <n v="51.612900000000003"/>
    <n v="57.2727"/>
    <n v="47.413800000000002"/>
    <n v="27.92"/>
  </r>
  <r>
    <s v="0112-01-509"/>
    <s v="EASTERN CARVER COUNTY"/>
    <s v="KINDERGARTEN CENTER"/>
    <x v="3"/>
    <s v="SUBURBS"/>
    <s v="yes"/>
    <s v="KG-KG"/>
    <n v="373"/>
    <n v="75"/>
    <n v="343"/>
    <n v="64"/>
    <n v="171"/>
    <n v="21"/>
    <n v="76"/>
    <n v="17"/>
    <n v="56"/>
    <n v="7"/>
    <n v="20.107199999999999"/>
    <n v="18.658899999999999"/>
    <n v="12.2807"/>
    <n v="22.368400000000001"/>
    <n v="12.5"/>
    <n v="17.86"/>
  </r>
  <r>
    <s v="0363-01-060"/>
    <s v="SOUTH KOOCHICHING"/>
    <s v="INDUS SECONDARY"/>
    <x v="0"/>
    <s v="OUT STATE"/>
    <s v="NO"/>
    <s v="07-12"/>
    <n v="70"/>
    <n v="46"/>
    <n v="73"/>
    <n v="50"/>
    <n v="66"/>
    <n v="44"/>
    <n v="55"/>
    <n v="37"/>
    <n v="49"/>
    <n v="28"/>
    <n v="65.714299999999994"/>
    <n v="68.493200000000002"/>
    <n v="66.666700000000006"/>
    <n v="67.2727"/>
    <n v="57.142899999999997"/>
    <n v="10.199999999999999"/>
  </r>
  <r>
    <s v="4119-07-010"/>
    <s v="ACADEMIC ARTS HIGH"/>
    <s v="ACADEMIC ARTS HIGH"/>
    <x v="0"/>
    <s v="SUBURBS"/>
    <s v="yes"/>
    <s v="09-12"/>
    <n v="65"/>
    <n v="23"/>
    <n v="76"/>
    <n v="40"/>
    <n v="79"/>
    <n v="44"/>
    <n v="94"/>
    <n v="47"/>
    <n v="103"/>
    <n v="41"/>
    <n v="35.384599999999999"/>
    <n v="52.631599999999999"/>
    <n v="55.696199999999997"/>
    <n v="50"/>
    <n v="39.805799999999998"/>
    <n v="38.83"/>
  </r>
  <r>
    <s v="0852-01-010"/>
    <s v="CAMPBELL-TINTAH"/>
    <s v="CAMPBELL-TINTAH ELEMENTARY"/>
    <x v="3"/>
    <s v="OUT STATE"/>
    <s v="NO"/>
    <s v="KG-06"/>
    <n v="71"/>
    <n v="44"/>
    <n v="65"/>
    <n v="41"/>
    <n v="83"/>
    <n v="51"/>
    <n v="76"/>
    <n v="47"/>
    <n v="68"/>
    <n v="35"/>
    <n v="61.971800000000002"/>
    <n v="63.076900000000002"/>
    <n v="61.445799999999998"/>
    <n v="61.842100000000002"/>
    <n v="51.470599999999997"/>
    <n v="10.26"/>
  </r>
  <r>
    <s v="4092-07-010"/>
    <s v="WATERSHED HIGH"/>
    <s v="WATERSHED HIGH"/>
    <x v="2"/>
    <s v="SUBURBS"/>
    <s v="yes"/>
    <s v="09-12"/>
    <n v="74"/>
    <n v="47"/>
    <n v="63"/>
    <n v="32"/>
    <n v="51"/>
    <n v="37"/>
    <n v="48"/>
    <n v="26"/>
    <n v="53"/>
    <n v="23"/>
    <n v="63.513500000000001"/>
    <n v="50.793700000000001"/>
    <n v="72.549000000000007"/>
    <n v="54.166699999999999"/>
    <n v="43.3962"/>
    <n v="35.85"/>
  </r>
  <r>
    <s v="4079-07-010"/>
    <s v="FRIENDSHIP ACDMY OF FINE ARTS CHTR"/>
    <s v="FRIENDSHIP ACDMY OF FINE ARTS CHTR"/>
    <x v="3"/>
    <s v="CORE CITIES"/>
    <s v="yes"/>
    <s v="KG-06"/>
    <n v="129"/>
    <n v="119"/>
    <n v="127"/>
    <n v="116"/>
    <n v="136"/>
    <n v="127"/>
    <n v="156"/>
    <n v="142"/>
    <n v="161"/>
    <n v="129"/>
    <n v="92.248099999999994"/>
    <n v="91.3386"/>
    <n v="93.382400000000004"/>
    <n v="91.025599999999997"/>
    <n v="80.124200000000002"/>
    <n v="98.14"/>
  </r>
  <r>
    <s v="0206-01-110"/>
    <s v="ALEXANDRIA"/>
    <s v="CARLOS ELEMENTARY"/>
    <x v="3"/>
    <s v="OUT STATE"/>
    <s v="NO"/>
    <s v="KG-05"/>
    <n v="133"/>
    <n v="53"/>
    <n v="127"/>
    <n v="44"/>
    <n v="103"/>
    <n v="40"/>
    <n v="112"/>
    <n v="45"/>
    <n v="113"/>
    <n v="33"/>
    <n v="39.849600000000002"/>
    <n v="34.645699999999998"/>
    <n v="38.835000000000001"/>
    <n v="40.178600000000003"/>
    <n v="29.203499999999998"/>
    <n v="4.42"/>
  </r>
  <r>
    <s v="4131-07-010"/>
    <s v="METRO SCHOOLS CHARTER"/>
    <s v="METRO SCHOOLS CHARTER"/>
    <x v="2"/>
    <s v="CORE CITIES"/>
    <s v="yes"/>
    <s v="09-12"/>
    <n v="284"/>
    <n v="278"/>
    <n v="356"/>
    <n v="249"/>
    <n v="288"/>
    <n v="237"/>
    <n v="185"/>
    <n v="172"/>
    <n v="216"/>
    <n v="177"/>
    <n v="97.887299999999996"/>
    <n v="69.943799999999996"/>
    <n v="82.291700000000006"/>
    <n v="92.972999999999999"/>
    <n v="81.944400000000002"/>
    <n v="100"/>
  </r>
  <r>
    <s v="0499-01-030"/>
    <s v="LEROY-OSTRANDER"/>
    <s v="LEROY SECONDARY"/>
    <x v="0"/>
    <s v="OUT STATE"/>
    <s v="NO"/>
    <s v="06-12"/>
    <n v="129"/>
    <n v="41"/>
    <n v="123"/>
    <n v="43"/>
    <n v="119"/>
    <n v="43"/>
    <n v="146"/>
    <n v="62"/>
    <n v="140"/>
    <n v="44"/>
    <n v="31.782900000000001"/>
    <n v="34.959299999999999"/>
    <n v="36.134500000000003"/>
    <n v="42.465800000000002"/>
    <n v="31.428599999999999"/>
    <n v="10"/>
  </r>
  <r>
    <s v="0077-01-030"/>
    <s v="MANKATO"/>
    <s v="JEFFERSON ELEMENTARY"/>
    <x v="3"/>
    <s v="OUT STATE"/>
    <s v="NO"/>
    <s v="KG-05"/>
    <n v="232"/>
    <n v="94"/>
    <n v="235"/>
    <n v="107"/>
    <n v="261"/>
    <n v="126"/>
    <n v="244"/>
    <n v="123"/>
    <n v="254"/>
    <n v="100"/>
    <n v="40.517200000000003"/>
    <n v="45.5319"/>
    <n v="48.2759"/>
    <n v="50.409799999999997"/>
    <n v="39.370100000000001"/>
    <n v="27.95"/>
  </r>
  <r>
    <s v="2908-01-002"/>
    <s v="BRANDON-EVANSVILLE"/>
    <s v="EVANSVILLE ELEMENTARY"/>
    <x v="3"/>
    <s v="OUT STATE"/>
    <s v="NO"/>
    <s v="04-05"/>
    <n v="0"/>
    <n v="0"/>
    <n v="79"/>
    <n v="45"/>
    <n v="71"/>
    <n v="33"/>
    <n v="84"/>
    <n v="36"/>
    <n v="79"/>
    <n v="25"/>
    <m/>
    <n v="56.962000000000003"/>
    <n v="46.478900000000003"/>
    <n v="42.857100000000003"/>
    <n v="31.645600000000002"/>
    <n v="8.86"/>
  </r>
  <r>
    <s v="4054-07-020"/>
    <s v="LA CRESCENT MONTESSORI &amp; STEM"/>
    <s v="LA CRESCENT SECONDARY MONTESSORI/STEM"/>
    <x v="0"/>
    <s v="OUT STATE"/>
    <s v="NO"/>
    <s v="07-11"/>
    <n v="0"/>
    <n v="0"/>
    <n v="12"/>
    <n v="2"/>
    <n v="13"/>
    <n v="7"/>
    <n v="20"/>
    <n v="11"/>
    <n v="16"/>
    <n v="7"/>
    <m/>
    <n v="16.666699999999999"/>
    <n v="53.846200000000003"/>
    <n v="55"/>
    <n v="43.75"/>
    <n v="6.25"/>
  </r>
  <r>
    <s v="4131-07-020"/>
    <s v="METRO SCHOOLS CHARTER"/>
    <s v="METRO SCHOOLS MIDDLE CHARTER"/>
    <x v="4"/>
    <s v="CORE CITIES"/>
    <s v="yes"/>
    <s v="05-08"/>
    <n v="0"/>
    <n v="0"/>
    <n v="0"/>
    <n v="0"/>
    <n v="0"/>
    <n v="0"/>
    <n v="91"/>
    <n v="88"/>
    <n v="88"/>
    <n v="75"/>
    <m/>
    <m/>
    <m/>
    <n v="96.703299999999999"/>
    <n v="85.2273"/>
    <n v="100"/>
  </r>
  <r>
    <s v="0390-01-222"/>
    <s v="LAKE OF THE WOODS"/>
    <s v="LAKE OF THE WOODS SECONDARY"/>
    <x v="0"/>
    <s v="OUT STATE"/>
    <s v="NO"/>
    <s v="07-12"/>
    <n v="210"/>
    <n v="112"/>
    <n v="192"/>
    <n v="96"/>
    <n v="196"/>
    <n v="84"/>
    <n v="197"/>
    <n v="100"/>
    <n v="212"/>
    <n v="83"/>
    <n v="53.333300000000001"/>
    <n v="50"/>
    <n v="42.857100000000003"/>
    <n v="50.761400000000002"/>
    <n v="39.1509"/>
    <n v="12.26"/>
  </r>
  <r>
    <s v="2899-01-040"/>
    <s v="PLAINVIEW-ELGIN-MILLVILLE"/>
    <s v="PLAINVIEW-ELGIN-MILLVILLE HIGH"/>
    <x v="2"/>
    <s v="OUT STATE"/>
    <s v="NO"/>
    <s v="09-12"/>
    <n v="467"/>
    <n v="70"/>
    <n v="472"/>
    <n v="77"/>
    <n v="439"/>
    <n v="71"/>
    <n v="457"/>
    <n v="85"/>
    <n v="445"/>
    <n v="31"/>
    <n v="14.9893"/>
    <n v="16.313600000000001"/>
    <n v="16.173100000000002"/>
    <n v="18.599599999999999"/>
    <n v="6.9663000000000004"/>
    <n v="9.66"/>
  </r>
  <r>
    <s v="4212-07-010"/>
    <s v="WEST SIDE SUMMIT CHARTER"/>
    <s v="WEST SIDE SUMMIT CHARTER"/>
    <x v="3"/>
    <s v="CORE CITIES"/>
    <s v="yes"/>
    <s v="KG-05"/>
    <n v="0"/>
    <n v="0"/>
    <n v="106"/>
    <n v="100"/>
    <n v="114"/>
    <n v="106"/>
    <n v="143"/>
    <n v="126"/>
    <n v="173"/>
    <n v="132"/>
    <m/>
    <n v="94.339600000000004"/>
    <n v="92.982500000000002"/>
    <n v="88.111900000000006"/>
    <n v="76.300600000000003"/>
    <n v="93.64"/>
  </r>
  <r>
    <s v="0229-01-020"/>
    <s v="LANESBORO"/>
    <s v="LANESBORO SECONDARY"/>
    <x v="0"/>
    <s v="OUT STATE"/>
    <s v="NO"/>
    <s v="07-12"/>
    <n v="152"/>
    <n v="62"/>
    <n v="150"/>
    <n v="59"/>
    <n v="156"/>
    <n v="61"/>
    <n v="154"/>
    <n v="54"/>
    <n v="164"/>
    <n v="38"/>
    <n v="40.789499999999997"/>
    <n v="39.333300000000001"/>
    <n v="39.102600000000002"/>
    <n v="35.064900000000002"/>
    <n v="23.1707"/>
    <n v="3.66"/>
  </r>
  <r>
    <s v="4155-07-010"/>
    <s v="NAYTAHWAUSH COMMUNITY"/>
    <s v="NAYTAHWAUSH COMMUNITY"/>
    <x v="3"/>
    <s v="OUT STATE"/>
    <s v="NO"/>
    <s v="KG-06"/>
    <n v="119"/>
    <n v="117"/>
    <n v="105"/>
    <n v="97"/>
    <n v="123"/>
    <n v="116"/>
    <n v="100"/>
    <n v="89"/>
    <n v="96"/>
    <n v="74"/>
    <n v="98.319299999999998"/>
    <n v="92.381"/>
    <n v="94.308899999999994"/>
    <n v="89"/>
    <n v="77.083299999999994"/>
    <n v="97.92"/>
  </r>
  <r>
    <s v="4127-07-010"/>
    <s v="TEAM ACADEMY"/>
    <s v="TEAM ACADEMY"/>
    <x v="3"/>
    <s v="OUT STATE"/>
    <s v="NO"/>
    <s v="KG-06"/>
    <n v="144"/>
    <n v="88"/>
    <n v="136"/>
    <n v="95"/>
    <n v="138"/>
    <n v="102"/>
    <n v="120"/>
    <n v="91"/>
    <n v="112"/>
    <n v="71"/>
    <n v="61.1111"/>
    <n v="69.852900000000005"/>
    <n v="73.912999999999997"/>
    <n v="75.833299999999994"/>
    <n v="63.392899999999997"/>
    <n v="31.25"/>
  </r>
  <r>
    <s v="0264-01-002"/>
    <s v="HERMAN-NORCROSS"/>
    <s v="HERMAN SECONDARY"/>
    <x v="0"/>
    <s v="OUT STATE"/>
    <s v="NO"/>
    <s v="07-12"/>
    <n v="39"/>
    <n v="18"/>
    <n v="31"/>
    <n v="12"/>
    <n v="41"/>
    <n v="16"/>
    <n v="37"/>
    <n v="18"/>
    <n v="47"/>
    <n v="17"/>
    <n v="46.153799999999997"/>
    <n v="38.709699999999998"/>
    <n v="39.0244"/>
    <n v="48.648600000000002"/>
    <n v="36.170200000000001"/>
    <n v="10.64"/>
  </r>
  <r>
    <s v="2904-01-001"/>
    <s v="TRACY AREA"/>
    <s v="TRACY SECONDARY"/>
    <x v="0"/>
    <s v="OUT STATE"/>
    <s v="NO"/>
    <s v="07-12"/>
    <n v="367"/>
    <n v="169"/>
    <n v="373"/>
    <n v="173"/>
    <n v="385"/>
    <n v="183"/>
    <n v="370"/>
    <n v="191"/>
    <n v="375"/>
    <n v="146"/>
    <n v="46.048999999999999"/>
    <n v="46.380699999999997"/>
    <n v="47.532499999999999"/>
    <n v="51.621600000000001"/>
    <n v="38.933300000000003"/>
    <n v="19.2"/>
  </r>
  <r>
    <s v="4213-07-010"/>
    <s v="PRODEO ACADEMY"/>
    <s v="PRODEO ACADEMY"/>
    <x v="3"/>
    <s v="SUBURBS"/>
    <s v="yes"/>
    <s v="KG-02"/>
    <n v="0"/>
    <n v="0"/>
    <n v="65"/>
    <n v="63"/>
    <n v="126"/>
    <n v="122"/>
    <n v="214"/>
    <n v="202"/>
    <n v="277"/>
    <n v="226"/>
    <m/>
    <n v="96.923100000000005"/>
    <n v="96.825400000000002"/>
    <n v="94.392499999999998"/>
    <n v="81.588399999999993"/>
    <n v="97.11"/>
  </r>
  <r>
    <s v="4146-07-010"/>
    <s v="NORTHERN LIGHTS COMMUNITY"/>
    <s v="NORTHERN LIGHTS COMMUNITY"/>
    <x v="0"/>
    <s v="OUT STATE"/>
    <s v="NO"/>
    <s v="06-12"/>
    <n v="105"/>
    <n v="83"/>
    <n v="92"/>
    <n v="77"/>
    <n v="88"/>
    <n v="71"/>
    <n v="104"/>
    <n v="82"/>
    <n v="106"/>
    <n v="70"/>
    <n v="79.047600000000003"/>
    <n v="83.695700000000002"/>
    <n v="80.681799999999996"/>
    <n v="78.846199999999996"/>
    <n v="66.037700000000001"/>
    <n v="24.53"/>
  </r>
  <r>
    <s v="0004-01-040"/>
    <s v="MCGREGOR"/>
    <s v="MCGREGOR SECONDARY"/>
    <x v="0"/>
    <s v="OUT STATE"/>
    <s v="NO"/>
    <s v="07-12"/>
    <n v="169"/>
    <n v="107"/>
    <n v="157"/>
    <n v="103"/>
    <n v="167"/>
    <n v="81"/>
    <n v="180"/>
    <n v="106"/>
    <n v="185"/>
    <n v="85"/>
    <n v="63.313600000000001"/>
    <n v="65.605099999999993"/>
    <n v="48.503"/>
    <n v="58.8889"/>
    <n v="45.945900000000002"/>
    <n v="17.3"/>
  </r>
  <r>
    <s v="4224-07-010"/>
    <s v="STAR OF THE NORTH ACADEMY CHARTER"/>
    <s v="STAR OF THE NORTH ACADEMY CHARTER S"/>
    <x v="3"/>
    <s v="SUBURBS"/>
    <s v="yes"/>
    <s v="KG-06"/>
    <n v="0"/>
    <n v="0"/>
    <n v="0"/>
    <n v="0"/>
    <n v="92"/>
    <n v="63"/>
    <n v="151"/>
    <n v="102"/>
    <n v="163"/>
    <n v="89"/>
    <m/>
    <m/>
    <n v="68.478300000000004"/>
    <n v="67.549700000000001"/>
    <n v="54.601199999999999"/>
    <n v="60.12"/>
  </r>
  <r>
    <s v="4181-07-010"/>
    <s v="COMMUNITY OF EXCELLENCE"/>
    <s v="COMMUNITY SCHOOL OF EXCELLENCE"/>
    <x v="3"/>
    <s v="CORE CITIES"/>
    <s v="yes"/>
    <s v="KG-08"/>
    <n v="876"/>
    <n v="812"/>
    <n v="975"/>
    <n v="884"/>
    <n v="949"/>
    <n v="862"/>
    <n v="989"/>
    <n v="879"/>
    <n v="920"/>
    <n v="696"/>
    <n v="92.694100000000006"/>
    <n v="90.666700000000006"/>
    <n v="90.832499999999996"/>
    <n v="88.877700000000004"/>
    <n v="75.652199999999993"/>
    <n v="100"/>
  </r>
  <r>
    <s v="0001-03-363"/>
    <s v="MINNEAPOLIS"/>
    <s v="WELLSTONE INTERNATIONAL HIGH"/>
    <x v="2"/>
    <s v="CORE CITIES"/>
    <s v="yes"/>
    <s v="09-12"/>
    <n v="206"/>
    <n v="192"/>
    <n v="276"/>
    <n v="263"/>
    <n v="336"/>
    <n v="325"/>
    <n v="258"/>
    <n v="250"/>
    <n v="251"/>
    <n v="206"/>
    <n v="93.203900000000004"/>
    <n v="95.289900000000003"/>
    <n v="96.726200000000006"/>
    <n v="96.899199999999993"/>
    <n v="82.071700000000007"/>
    <n v="98.41"/>
  </r>
  <r>
    <s v="0001-03-215"/>
    <s v="MINNEAPOLIS"/>
    <s v="WEBSTER ELEMENTARY"/>
    <x v="3"/>
    <s v="CORE CITIES"/>
    <s v="yes"/>
    <s v="PK-02"/>
    <n v="0"/>
    <n v="0"/>
    <n v="0"/>
    <n v="0"/>
    <n v="0"/>
    <n v="0"/>
    <n v="78"/>
    <n v="56"/>
    <n v="146"/>
    <n v="83"/>
    <m/>
    <m/>
    <m/>
    <n v="71.794899999999998"/>
    <n v="56.849299999999999"/>
    <n v="58.54"/>
  </r>
  <r>
    <s v="4171-07-010"/>
    <s v="NOBLE ACADEMY"/>
    <s v="NOBLE ACADEMY"/>
    <x v="3"/>
    <s v="SUBURBS"/>
    <s v="yes"/>
    <s v="KG-08"/>
    <n v="468"/>
    <n v="382"/>
    <n v="476"/>
    <n v="370"/>
    <n v="463"/>
    <n v="347"/>
    <n v="616"/>
    <n v="475"/>
    <n v="842"/>
    <n v="522"/>
    <n v="81.623900000000006"/>
    <n v="77.731099999999998"/>
    <n v="74.945999999999998"/>
    <n v="77.110399999999998"/>
    <n v="61.995199999999997"/>
    <n v="99.88"/>
  </r>
  <r>
    <s v="4237-07-010"/>
    <s v="METRO EDUCATION FOR FUTURE EMPLOY"/>
    <s v="METRO EDUCATION FOR FUTURE EMPLOY"/>
    <x v="0"/>
    <s v="CORE CITIES"/>
    <s v="yes"/>
    <s v="06-12"/>
    <n v="0"/>
    <n v="0"/>
    <n v="0"/>
    <n v="0"/>
    <n v="0"/>
    <n v="0"/>
    <n v="116"/>
    <n v="116"/>
    <n v="72"/>
    <n v="60"/>
    <m/>
    <m/>
    <m/>
    <n v="100"/>
    <n v="83.333299999999994"/>
    <n v="97.22"/>
  </r>
  <r>
    <s v="4097-07-010"/>
    <s v="PARTNERSHIP ACADEMY"/>
    <s v="PARTNERSHIP ACADEMY"/>
    <x v="3"/>
    <s v="SUBURBS"/>
    <s v="yes"/>
    <s v="KG-05"/>
    <n v="280"/>
    <n v="276"/>
    <n v="282"/>
    <n v="280"/>
    <n v="297"/>
    <n v="294"/>
    <n v="272"/>
    <n v="272"/>
    <n v="265"/>
    <n v="217"/>
    <n v="98.571399999999997"/>
    <n v="99.290800000000004"/>
    <n v="98.989900000000006"/>
    <n v="100"/>
    <n v="81.886799999999994"/>
    <n v="99.62"/>
  </r>
  <r>
    <s v="4057-07-010"/>
    <s v="EL COLEGIO CHARTER"/>
    <s v="EL COLEGIO CHARTER"/>
    <x v="2"/>
    <s v="CORE CITIES"/>
    <s v="yes"/>
    <s v="09-12"/>
    <n v="70"/>
    <n v="64"/>
    <n v="79"/>
    <n v="72"/>
    <n v="96"/>
    <n v="91"/>
    <n v="99"/>
    <n v="89"/>
    <n v="84"/>
    <n v="59"/>
    <n v="91.428600000000003"/>
    <n v="91.139200000000002"/>
    <n v="94.791700000000006"/>
    <n v="89.899000000000001"/>
    <n v="70.238100000000003"/>
    <n v="100"/>
  </r>
  <r>
    <s v="4050-07-010"/>
    <s v="LAFAYETTE PUBLIC CHARTER"/>
    <s v="LAFAYETTE PUBLIC CHARTER"/>
    <x v="3"/>
    <s v="OUT STATE"/>
    <s v="NO"/>
    <s v="KG-08"/>
    <n v="85"/>
    <n v="38"/>
    <n v="93"/>
    <n v="47"/>
    <n v="75"/>
    <n v="39"/>
    <n v="67"/>
    <n v="42"/>
    <n v="74"/>
    <n v="31"/>
    <n v="44.7059"/>
    <n v="50.537599999999998"/>
    <n v="52"/>
    <n v="62.686599999999999"/>
    <n v="41.8919"/>
    <n v="9.4600000000000009"/>
  </r>
  <r>
    <s v="4031-07-010"/>
    <s v="JENNINGS COMMUNITY LEARNING CENTER"/>
    <s v="JENNINGS EXPERIENTIAL HIGH"/>
    <x v="2"/>
    <s v="CORE CITIES"/>
    <s v="yes"/>
    <s v="07-12"/>
    <n v="71"/>
    <n v="51"/>
    <n v="74"/>
    <n v="62"/>
    <n v="84"/>
    <n v="60"/>
    <n v="70"/>
    <n v="63"/>
    <n v="91"/>
    <n v="62"/>
    <n v="71.831000000000003"/>
    <n v="83.783799999999999"/>
    <n v="71.428600000000003"/>
    <n v="90"/>
    <n v="68.131900000000002"/>
    <n v="76.92"/>
  </r>
  <r>
    <s v="0463-01-030"/>
    <s v="EDEN VALLEY-WATKINS"/>
    <s v="WATKINS ELEMENTARY"/>
    <x v="3"/>
    <s v="OUT STATE"/>
    <s v="NO"/>
    <s v="PK-KG"/>
    <n v="33"/>
    <n v="19"/>
    <n v="43"/>
    <n v="20"/>
    <n v="34"/>
    <n v="15"/>
    <n v="32"/>
    <n v="17"/>
    <n v="38"/>
    <n v="8"/>
    <n v="57.575800000000001"/>
    <n v="46.511600000000001"/>
    <n v="44.117600000000003"/>
    <n v="53.125"/>
    <n v="21.052600000000002"/>
    <n v="0"/>
  </r>
  <r>
    <s v="0916-06-029"/>
    <s v="NORTHEAST METRO 916"/>
    <s v="ASSESSMENT CENTER SECONDARY"/>
    <x v="0"/>
    <s v="SUBURBS"/>
    <s v="yes"/>
    <s v="07-11"/>
    <n v="0"/>
    <n v="0"/>
    <n v="0"/>
    <n v="0"/>
    <n v="2"/>
    <n v="1"/>
    <n v="3"/>
    <n v="1"/>
    <n v="2"/>
    <n v="0"/>
    <m/>
    <m/>
    <n v="50"/>
    <n v="33.333300000000001"/>
    <n v="0"/>
    <n v="0"/>
  </r>
  <r>
    <s v="0916-06-038"/>
    <s v="NORTHEAST METRO 916"/>
    <s v="PROJECT RETURN"/>
    <x v="5"/>
    <s v="SUBURBS"/>
    <s v="yes"/>
    <s v="07-09"/>
    <n v="5"/>
    <n v="2"/>
    <n v="6"/>
    <n v="2"/>
    <n v="1"/>
    <n v="0"/>
    <n v="3"/>
    <n v="1"/>
    <n v="1"/>
    <n v="0"/>
    <n v="40"/>
    <n v="33.333300000000001"/>
    <n v="0"/>
    <n v="33.333300000000001"/>
    <n v="0"/>
    <n v="100"/>
  </r>
  <r>
    <s v="4177-07-010"/>
    <s v="MINISINAAKWAANG LEADERSHIP ACADEMY"/>
    <s v="MINISINAAKWAANG LEADERSHIP ACADEMY"/>
    <x v="5"/>
    <s v="OUT STATE"/>
    <s v="NO"/>
    <m/>
    <n v="23"/>
    <n v="18"/>
    <n v="39"/>
    <n v="36"/>
    <n v="26"/>
    <n v="16"/>
    <n v="0"/>
    <n v="0"/>
    <n v="23"/>
    <n v="22"/>
    <n v="78.260900000000007"/>
    <n v="92.307699999999997"/>
    <n v="61.538499999999999"/>
    <m/>
    <n v="95.652199999999993"/>
    <n v="91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5">
  <r>
    <s v="0001-03-375"/>
    <x v="0"/>
    <s v="MINNEAPOLIS"/>
    <s v="NORTH ACADEMY ARTS/COMMUNICATION"/>
    <x v="0"/>
    <x v="0"/>
    <s v="yes"/>
    <s v="09-12"/>
    <n v="64"/>
    <n v="59"/>
    <n v="154"/>
    <n v="136"/>
    <n v="258"/>
    <n v="231"/>
    <n v="289"/>
    <n v="251"/>
    <n v="390"/>
    <n v="332"/>
    <n v="92.1875"/>
    <n v="88.311700000000002"/>
    <n v="89.534899999999993"/>
    <n v="86.851200000000006"/>
    <n v="85.128200000000007"/>
    <n v="96.41"/>
    <n v="-1.722999999999999"/>
    <n v="5.09375"/>
    <x v="0"/>
  </r>
  <r>
    <s v="4011-07-010"/>
    <x v="1"/>
    <s v="ATHLOS LEADERSHIP ACADEMY"/>
    <s v="ATHLOS LEADERSHIP ACADEMY"/>
    <x v="1"/>
    <x v="1"/>
    <s v="yes"/>
    <s v="KG-08"/>
    <n v="212"/>
    <n v="194"/>
    <n v="136"/>
    <n v="118"/>
    <n v="938"/>
    <n v="510"/>
    <n v="916"/>
    <n v="567"/>
    <n v="908"/>
    <n v="560"/>
    <n v="91.509399999999999"/>
    <n v="86.764700000000005"/>
    <n v="54.371000000000002"/>
    <n v="61.8996"/>
    <n v="61.673999999999999"/>
    <n v="79.849999999999994"/>
    <n v="-0.22560000000000002"/>
    <n v="3.2830188679245285"/>
    <x v="0"/>
  </r>
  <r>
    <s v="0001-03-323"/>
    <x v="0"/>
    <s v="MINNEAPOLIS"/>
    <s v="RAMSEY MIDDLE"/>
    <x v="2"/>
    <x v="0"/>
    <s v="yes"/>
    <s v="06-08"/>
    <n v="197"/>
    <n v="82"/>
    <n v="399"/>
    <n v="136"/>
    <n v="625"/>
    <n v="201"/>
    <n v="764"/>
    <n v="320"/>
    <n v="785"/>
    <n v="358"/>
    <n v="41.624400000000001"/>
    <n v="34.0852"/>
    <n v="32.159999999999997"/>
    <n v="41.884799999999998"/>
    <n v="45.6051"/>
    <n v="49.17"/>
    <n v="3.7203000000000017"/>
    <n v="2.984771573604061"/>
    <x v="0"/>
  </r>
  <r>
    <s v="4142-07-020"/>
    <x v="1"/>
    <s v="STRIDE ACADEMY CHARTER"/>
    <s v="STRIDE ACADEMY K-8 CHARTER"/>
    <x v="1"/>
    <x v="2"/>
    <s v="NO"/>
    <s v="KG-08"/>
    <n v="174"/>
    <n v="102"/>
    <n v="241"/>
    <n v="141"/>
    <n v="251"/>
    <n v="153"/>
    <n v="676"/>
    <n v="331"/>
    <n v="688"/>
    <n v="369"/>
    <n v="58.620699999999999"/>
    <n v="58.5062"/>
    <n v="60.956200000000003"/>
    <n v="48.964500000000001"/>
    <n v="53.633699999999997"/>
    <n v="40.26"/>
    <n v="4.6691999999999965"/>
    <n v="2.9540229885057472"/>
    <x v="0"/>
  </r>
  <r>
    <s v="4102-07-010"/>
    <x v="1"/>
    <s v="MINNESOTA INTERNSHIP CENTER"/>
    <s v="COMMUNITY CAMPUS"/>
    <x v="0"/>
    <x v="0"/>
    <s v="yes"/>
    <s v="09-12"/>
    <n v="42"/>
    <n v="38"/>
    <n v="49"/>
    <n v="45"/>
    <n v="82"/>
    <n v="75"/>
    <n v="78"/>
    <n v="68"/>
    <n v="164"/>
    <n v="151"/>
    <n v="90.476200000000006"/>
    <n v="91.836699999999993"/>
    <n v="91.463399999999993"/>
    <n v="87.179500000000004"/>
    <n v="92.0732"/>
    <n v="100"/>
    <n v="4.8936999999999955"/>
    <n v="2.9047619047619047"/>
    <x v="0"/>
  </r>
  <r>
    <s v="0112-01-501"/>
    <x v="2"/>
    <s v="EASTERN CARVER COUNTY"/>
    <s v="LA ACADEMIA"/>
    <x v="1"/>
    <x v="1"/>
    <s v="yes"/>
    <s v="KG-04"/>
    <n v="90"/>
    <n v="32"/>
    <n v="158"/>
    <n v="62"/>
    <n v="208"/>
    <n v="75"/>
    <n v="268"/>
    <n v="95"/>
    <n v="319"/>
    <n v="109"/>
    <n v="35.555599999999998"/>
    <n v="39.240499999999997"/>
    <n v="36.057699999999997"/>
    <n v="35.447800000000001"/>
    <n v="34.1693"/>
    <n v="45.14"/>
    <n v="-1.2785000000000011"/>
    <n v="2.5444444444444443"/>
    <x v="0"/>
  </r>
  <r>
    <s v="4132-07-010"/>
    <x v="1"/>
    <s v="TWIN CITIES ACADEMY HIGH"/>
    <s v="TWIN CITIES ACADEMY HIGH"/>
    <x v="0"/>
    <x v="0"/>
    <s v="yes"/>
    <s v="09-12"/>
    <n v="186"/>
    <n v="76"/>
    <n v="206"/>
    <n v="93"/>
    <n v="232"/>
    <n v="106"/>
    <n v="250"/>
    <n v="127"/>
    <n v="602"/>
    <n v="275"/>
    <n v="40.860199999999999"/>
    <n v="45.145600000000002"/>
    <n v="45.689700000000002"/>
    <n v="50.8"/>
    <n v="45.681100000000001"/>
    <n v="58.97"/>
    <n v="-5.1188999999999965"/>
    <n v="2.236559139784946"/>
    <x v="0"/>
  </r>
  <r>
    <s v="4170-07-011"/>
    <x v="1"/>
    <s v="HIAWATHA ACADEMIES"/>
    <s v="HIAWATHA COLLEGE PREP"/>
    <x v="2"/>
    <x v="0"/>
    <s v="yes"/>
    <s v="05-08"/>
    <n v="121"/>
    <n v="118"/>
    <n v="202"/>
    <n v="193"/>
    <n v="310"/>
    <n v="296"/>
    <n v="330"/>
    <n v="309"/>
    <n v="357"/>
    <n v="324"/>
    <n v="97.520700000000005"/>
    <n v="95.544600000000003"/>
    <n v="95.483900000000006"/>
    <n v="93.636399999999995"/>
    <n v="90.756299999999996"/>
    <n v="100"/>
    <n v="-2.8800999999999988"/>
    <n v="1.9504132231404958"/>
    <x v="0"/>
  </r>
  <r>
    <s v="4102-07-020"/>
    <x v="1"/>
    <s v="MINNESOTA INTERNSHIP CENTER"/>
    <s v="DOWNTOWN CAMPUS"/>
    <x v="0"/>
    <x v="0"/>
    <s v="yes"/>
    <s v="09-12"/>
    <n v="45"/>
    <n v="45"/>
    <n v="56"/>
    <n v="51"/>
    <n v="82"/>
    <n v="80"/>
    <n v="89"/>
    <n v="80"/>
    <n v="124"/>
    <n v="111"/>
    <n v="100"/>
    <n v="91.071399999999997"/>
    <n v="97.561000000000007"/>
    <n v="89.887600000000006"/>
    <n v="89.516099999999994"/>
    <n v="100"/>
    <n v="-0.37150000000001171"/>
    <n v="1.7555555555555555"/>
    <x v="0"/>
  </r>
  <r>
    <s v="4205-07-010"/>
    <x v="1"/>
    <s v="HENNEPIN ELEMENTARY"/>
    <s v="HENNEPIN ELEMENTARY"/>
    <x v="1"/>
    <x v="0"/>
    <s v="yes"/>
    <s v="KG-05"/>
    <n v="141"/>
    <n v="137"/>
    <n v="218"/>
    <n v="214"/>
    <n v="254"/>
    <n v="243"/>
    <n v="343"/>
    <n v="324"/>
    <n v="338"/>
    <n v="326"/>
    <n v="97.1631"/>
    <n v="98.165099999999995"/>
    <n v="95.669300000000007"/>
    <n v="94.460599999999999"/>
    <n v="96.449700000000007"/>
    <n v="99.7"/>
    <n v="1.9891000000000076"/>
    <n v="1.3971631205673758"/>
    <x v="0"/>
  </r>
  <r>
    <s v="2342-01-004"/>
    <x v="2"/>
    <s v="WEST CENTRAL AREA"/>
    <s v="WCA 5-6 ELEMENTARY"/>
    <x v="1"/>
    <x v="2"/>
    <s v="NO"/>
    <s v="05-06"/>
    <n v="103"/>
    <n v="44"/>
    <n v="120"/>
    <n v="55"/>
    <n v="108"/>
    <n v="45"/>
    <n v="106"/>
    <n v="36"/>
    <n v="228"/>
    <n v="82"/>
    <n v="42.718400000000003"/>
    <n v="45.833300000000001"/>
    <n v="41.666699999999999"/>
    <n v="33.962299999999999"/>
    <n v="35.9649"/>
    <n v="6.58"/>
    <n v="2.002600000000001"/>
    <n v="1.2135922330097086"/>
    <x v="0"/>
  </r>
  <r>
    <s v="0625-01-250"/>
    <x v="2"/>
    <s v="ST PAUL"/>
    <s v="OPEN WORLD LEARNING SECONDARY"/>
    <x v="3"/>
    <x v="0"/>
    <s v="yes"/>
    <s v="06-12"/>
    <n v="210"/>
    <n v="143"/>
    <n v="293"/>
    <n v="183"/>
    <n v="361"/>
    <n v="179"/>
    <n v="405"/>
    <n v="177"/>
    <n v="439"/>
    <n v="183"/>
    <n v="68.095200000000006"/>
    <n v="62.457299999999996"/>
    <n v="49.584499999999998"/>
    <n v="43.703699999999998"/>
    <n v="41.685600000000001"/>
    <n v="45.79"/>
    <n v="-2.0180999999999969"/>
    <n v="1.0904761904761904"/>
    <x v="0"/>
  </r>
  <r>
    <s v="0690-01-020"/>
    <x v="2"/>
    <s v="WARROAD"/>
    <s v="ANGLE INLET ELEMENTARY"/>
    <x v="1"/>
    <x v="2"/>
    <s v="NO"/>
    <s v="KG-05"/>
    <n v="5"/>
    <n v="0"/>
    <n v="5"/>
    <n v="0"/>
    <n v="7"/>
    <n v="1"/>
    <n v="12"/>
    <n v="0"/>
    <n v="10"/>
    <n v="0"/>
    <n v="0"/>
    <n v="0"/>
    <n v="14.2857"/>
    <n v="0"/>
    <n v="0"/>
    <n v="20"/>
    <n v="0"/>
    <n v="1"/>
    <x v="0"/>
  </r>
  <r>
    <s v="0016-01-775"/>
    <x v="2"/>
    <s v="SPRING LAKE PARK"/>
    <s v="PARK TERRACE ELEMENTARY"/>
    <x v="1"/>
    <x v="1"/>
    <s v="yes"/>
    <s v="KG-03"/>
    <n v="373"/>
    <n v="141"/>
    <n v="745"/>
    <n v="398"/>
    <n v="762"/>
    <n v="431"/>
    <n v="731"/>
    <n v="420"/>
    <n v="711"/>
    <n v="418"/>
    <n v="37.801600000000001"/>
    <n v="53.422800000000002"/>
    <n v="56.561700000000002"/>
    <n v="57.455500000000001"/>
    <n v="58.790399999999998"/>
    <n v="50.07"/>
    <n v="1.3348999999999975"/>
    <n v="0.90616621983914214"/>
    <x v="0"/>
  </r>
  <r>
    <s v="2149-01-060"/>
    <x v="2"/>
    <s v="MINNEWASKA"/>
    <s v="MINNEWASKA AREA MIDDLE"/>
    <x v="2"/>
    <x v="2"/>
    <s v="NO"/>
    <s v="05-06"/>
    <n v="142"/>
    <n v="58"/>
    <n v="175"/>
    <n v="66"/>
    <n v="177"/>
    <n v="61"/>
    <n v="165"/>
    <n v="58"/>
    <n v="260"/>
    <n v="80"/>
    <n v="40.845100000000002"/>
    <n v="37.714300000000001"/>
    <n v="34.463299999999997"/>
    <n v="35.151499999999999"/>
    <n v="30.769200000000001"/>
    <n v="5.77"/>
    <n v="-4.3822999999999972"/>
    <n v="0.83098591549295775"/>
    <x v="0"/>
  </r>
  <r>
    <s v="4200-07-010"/>
    <x v="1"/>
    <s v="STEP ACADEMY CHARTER"/>
    <s v="STEP ACADEMY CHARTER"/>
    <x v="3"/>
    <x v="1"/>
    <s v="yes"/>
    <s v="06-12"/>
    <n v="152"/>
    <n v="148"/>
    <n v="170"/>
    <n v="167"/>
    <n v="264"/>
    <n v="257"/>
    <n v="232"/>
    <n v="207"/>
    <n v="278"/>
    <n v="272"/>
    <n v="97.368399999999994"/>
    <n v="98.235299999999995"/>
    <n v="97.348500000000001"/>
    <n v="89.224100000000007"/>
    <n v="97.841700000000003"/>
    <n v="99.28"/>
    <n v="8.6175999999999959"/>
    <n v="0.82894736842105265"/>
    <x v="0"/>
  </r>
  <r>
    <s v="2448-01-015"/>
    <x v="2"/>
    <s v="MARTIN COUNTY WEST"/>
    <s v="TRIMONT ELEMENTARY"/>
    <x v="1"/>
    <x v="2"/>
    <s v="NO"/>
    <s v="KG-06"/>
    <n v="135"/>
    <n v="46"/>
    <n v="232"/>
    <n v="89"/>
    <n v="228"/>
    <n v="103"/>
    <n v="247"/>
    <n v="114"/>
    <n v="243"/>
    <n v="113"/>
    <n v="34.074100000000001"/>
    <n v="38.362099999999998"/>
    <n v="45.175400000000003"/>
    <n v="46.153799999999997"/>
    <n v="46.502099999999999"/>
    <n v="8.16"/>
    <n v="0.34830000000000183"/>
    <n v="0.8"/>
    <x v="0"/>
  </r>
  <r>
    <s v="4171-07-010"/>
    <x v="1"/>
    <s v="NOBLE ACADEMY"/>
    <s v="NOBLE ACADEMY"/>
    <x v="1"/>
    <x v="1"/>
    <s v="yes"/>
    <s v="KG-08"/>
    <n v="468"/>
    <n v="382"/>
    <n v="476"/>
    <n v="370"/>
    <n v="463"/>
    <n v="347"/>
    <n v="616"/>
    <n v="475"/>
    <n v="842"/>
    <n v="522"/>
    <n v="81.623900000000006"/>
    <n v="77.731099999999998"/>
    <n v="74.945999999999998"/>
    <n v="77.110399999999998"/>
    <n v="61.995199999999997"/>
    <n v="99.88"/>
    <n v="-15.115200000000002"/>
    <n v="0.79914529914529919"/>
    <x v="0"/>
  </r>
  <r>
    <s v="4204-07-010"/>
    <x v="1"/>
    <s v="ROCHESTER STEM ACADEMY"/>
    <s v="ROCHESTER STEM ACADEMY"/>
    <x v="0"/>
    <x v="2"/>
    <s v="NO"/>
    <s v="09-12"/>
    <n v="59"/>
    <n v="58"/>
    <n v="76"/>
    <n v="73"/>
    <n v="80"/>
    <n v="76"/>
    <n v="92"/>
    <n v="84"/>
    <n v="106"/>
    <n v="100"/>
    <n v="98.305099999999996"/>
    <n v="96.052599999999998"/>
    <n v="95"/>
    <n v="91.304299999999998"/>
    <n v="94.339600000000004"/>
    <n v="100"/>
    <n v="3.0353000000000065"/>
    <n v="0.79661016949152541"/>
    <x v="0"/>
  </r>
  <r>
    <s v="0077-01-200"/>
    <x v="2"/>
    <s v="MANKATO"/>
    <s v="MANKATO EAST JR"/>
    <x v="4"/>
    <x v="2"/>
    <s v="NO"/>
    <s v="07-08"/>
    <n v="516"/>
    <n v="227"/>
    <n v="524"/>
    <n v="210"/>
    <n v="556"/>
    <n v="228"/>
    <n v="543"/>
    <n v="216"/>
    <n v="922"/>
    <n v="375"/>
    <n v="43.992199999999997"/>
    <n v="40.076300000000003"/>
    <n v="41.007199999999997"/>
    <n v="39.779000000000003"/>
    <n v="40.672499999999999"/>
    <n v="27.98"/>
    <n v="0.89349999999999596"/>
    <n v="0.78682170542635654"/>
    <x v="0"/>
  </r>
  <r>
    <s v="4122-07-020"/>
    <x v="1"/>
    <s v="EAGLE RIDGE ACADEMY CHARTER"/>
    <s v="EAGLE RIDGE ACADEMY LOWER"/>
    <x v="1"/>
    <x v="1"/>
    <s v="yes"/>
    <s v="KG-05"/>
    <n v="413"/>
    <n v="48"/>
    <n v="414"/>
    <n v="64"/>
    <n v="414"/>
    <n v="65"/>
    <n v="413"/>
    <n v="66"/>
    <n v="732"/>
    <n v="132"/>
    <n v="11.622299999999999"/>
    <n v="15.4589"/>
    <n v="15.7005"/>
    <n v="15.980600000000001"/>
    <n v="18.032800000000002"/>
    <n v="62.57"/>
    <n v="2.0522000000000009"/>
    <n v="0.77239709443099269"/>
    <x v="0"/>
  </r>
  <r>
    <s v="4103-07-020"/>
    <x v="1"/>
    <s v="HMONG COLLEGE PREP ACADEMY"/>
    <s v="HMONG COLLEGE PREP MIDDLE ACADEMY"/>
    <x v="1"/>
    <x v="0"/>
    <s v="yes"/>
    <s v="KG-08"/>
    <n v="579"/>
    <n v="507"/>
    <n v="730"/>
    <n v="632"/>
    <n v="825"/>
    <n v="706"/>
    <n v="935"/>
    <n v="787"/>
    <n v="1001"/>
    <n v="846"/>
    <n v="87.564800000000005"/>
    <n v="86.575299999999999"/>
    <n v="85.575800000000001"/>
    <n v="84.171099999999996"/>
    <n v="84.515500000000003"/>
    <n v="99.9"/>
    <n v="0.34440000000000737"/>
    <n v="0.72884283246977544"/>
    <x v="0"/>
  </r>
  <r>
    <s v="4039-07-010"/>
    <x v="1"/>
    <s v="HIGH FOR RECORDING ARTS"/>
    <s v="HIGH SCHOOL FOR RECORDING ARTS"/>
    <x v="0"/>
    <x v="0"/>
    <s v="yes"/>
    <s v="09-12"/>
    <n v="187"/>
    <n v="172"/>
    <n v="235"/>
    <n v="212"/>
    <n v="278"/>
    <n v="274"/>
    <n v="315"/>
    <n v="265"/>
    <n v="318"/>
    <n v="270"/>
    <n v="91.9786"/>
    <n v="90.212800000000001"/>
    <n v="98.561199999999999"/>
    <n v="84.126999999999995"/>
    <n v="84.905699999999996"/>
    <n v="91.51"/>
    <n v="0.77870000000000061"/>
    <n v="0.70053475935828879"/>
    <x v="0"/>
  </r>
  <r>
    <s v="0801-01-010"/>
    <x v="2"/>
    <s v="BROWNS VALLEY"/>
    <s v="BROWNS VALLEY ELEMENTARY"/>
    <x v="1"/>
    <x v="2"/>
    <s v="NO"/>
    <s v="PK-04"/>
    <n v="57"/>
    <n v="42"/>
    <n v="52"/>
    <n v="40"/>
    <n v="65"/>
    <n v="48"/>
    <n v="65"/>
    <n v="41"/>
    <n v="95"/>
    <n v="67"/>
    <n v="73.684200000000004"/>
    <n v="76.923100000000005"/>
    <n v="73.846199999999996"/>
    <n v="63.076900000000002"/>
    <n v="70.526300000000006"/>
    <n v="59.38"/>
    <n v="7.4494000000000042"/>
    <n v="0.66666666666666663"/>
    <x v="0"/>
  </r>
  <r>
    <s v="0534-01-010"/>
    <x v="2"/>
    <s v="STEWARTVILLE"/>
    <s v="CENTRAL ELEMENTARY"/>
    <x v="1"/>
    <x v="2"/>
    <s v="NO"/>
    <s v="03-05"/>
    <n v="312"/>
    <n v="89"/>
    <n v="395"/>
    <n v="120"/>
    <n v="387"/>
    <n v="111"/>
    <n v="416"/>
    <n v="116"/>
    <n v="507"/>
    <n v="113"/>
    <n v="28.525600000000001"/>
    <n v="30.3797"/>
    <n v="28.682200000000002"/>
    <n v="27.884599999999999"/>
    <n v="22.288"/>
    <n v="7.3"/>
    <n v="-5.5965999999999987"/>
    <n v="0.625"/>
    <x v="0"/>
  </r>
  <r>
    <s v="4201-07-010"/>
    <x v="1"/>
    <s v="CORNERSTONE MONTESSORI ELEMENTARY"/>
    <s v="CORNERSTONE MONTESSORI ELEMENTARY"/>
    <x v="1"/>
    <x v="0"/>
    <s v="yes"/>
    <s v="KG-06"/>
    <n v="82"/>
    <n v="50"/>
    <n v="106"/>
    <n v="59"/>
    <n v="124"/>
    <n v="73"/>
    <n v="132"/>
    <n v="66"/>
    <n v="133"/>
    <n v="57"/>
    <n v="60.9756"/>
    <n v="55.660400000000003"/>
    <n v="58.871000000000002"/>
    <n v="50"/>
    <n v="42.857100000000003"/>
    <n v="57.89"/>
    <n v="-7.1428999999999974"/>
    <n v="0.62195121951219512"/>
    <x v="0"/>
  </r>
  <r>
    <s v="4152-07-010"/>
    <x v="1"/>
    <s v="TWIN CITIES GERMAN IMMERSION CHTR"/>
    <s v="TWIN CITIES GERMAN IMMERSION CHRTR"/>
    <x v="1"/>
    <x v="0"/>
    <s v="yes"/>
    <s v="KG-08"/>
    <n v="321"/>
    <n v="38"/>
    <n v="376"/>
    <n v="32"/>
    <n v="431"/>
    <n v="36"/>
    <n v="471"/>
    <n v="32"/>
    <n v="520"/>
    <n v="26"/>
    <n v="11.837999999999999"/>
    <n v="8.5106000000000002"/>
    <n v="8.3527000000000005"/>
    <n v="6.7941000000000003"/>
    <n v="5"/>
    <n v="12.5"/>
    <n v="-1.7941000000000003"/>
    <n v="0.6199376947040498"/>
    <x v="0"/>
  </r>
  <r>
    <s v="4140-07-010"/>
    <x v="1"/>
    <s v="YINGHUA ACADEMY"/>
    <s v="YINGHUA ACADEMY"/>
    <x v="1"/>
    <x v="0"/>
    <s v="yes"/>
    <s v="KG-08"/>
    <n v="501"/>
    <n v="50"/>
    <n v="564"/>
    <n v="62"/>
    <n v="667"/>
    <n v="93"/>
    <n v="751"/>
    <n v="101"/>
    <n v="805"/>
    <n v="81"/>
    <n v="9.98"/>
    <n v="10.992900000000001"/>
    <n v="13.943"/>
    <n v="13.448700000000001"/>
    <n v="10.062099999999999"/>
    <n v="49.69"/>
    <n v="-3.3866000000000014"/>
    <n v="0.60678642714570863"/>
    <x v="0"/>
  </r>
  <r>
    <s v="0077-01-190"/>
    <x v="2"/>
    <s v="MANKATO"/>
    <s v="DAKOTA MEADOWS MIDDLE"/>
    <x v="2"/>
    <x v="2"/>
    <s v="NO"/>
    <s v="06-08"/>
    <n v="573"/>
    <n v="165"/>
    <n v="570"/>
    <n v="161"/>
    <n v="548"/>
    <n v="177"/>
    <n v="888"/>
    <n v="289"/>
    <n v="910"/>
    <n v="268"/>
    <n v="28.7958"/>
    <n v="28.2456"/>
    <n v="32.299300000000002"/>
    <n v="32.545000000000002"/>
    <n v="29.450500000000002"/>
    <n v="19.34"/>
    <n v="-3.0945"/>
    <n v="0.58813263525305415"/>
    <x v="0"/>
  </r>
  <r>
    <s v="4119-07-010"/>
    <x v="1"/>
    <s v="ACADEMIC ARTS HIGH"/>
    <s v="ACADEMIC ARTS HIGH"/>
    <x v="3"/>
    <x v="1"/>
    <s v="yes"/>
    <s v="09-12"/>
    <n v="65"/>
    <n v="23"/>
    <n v="76"/>
    <n v="40"/>
    <n v="79"/>
    <n v="44"/>
    <n v="94"/>
    <n v="47"/>
    <n v="103"/>
    <n v="41"/>
    <n v="35.384599999999999"/>
    <n v="52.631599999999999"/>
    <n v="55.696199999999997"/>
    <n v="50"/>
    <n v="39.805799999999998"/>
    <n v="38.83"/>
    <n v="-10.194200000000002"/>
    <n v="0.58461538461538465"/>
    <x v="0"/>
  </r>
  <r>
    <s v="4188-07-010"/>
    <x v="1"/>
    <s v="COLOGNE ACADEMY"/>
    <s v="COLOGNE ACADEMY"/>
    <x v="1"/>
    <x v="1"/>
    <s v="yes"/>
    <s v="KG-08"/>
    <n v="384"/>
    <n v="68"/>
    <n v="461"/>
    <n v="83"/>
    <n v="503"/>
    <n v="82"/>
    <n v="547"/>
    <n v="71"/>
    <n v="607"/>
    <n v="83"/>
    <n v="17.708300000000001"/>
    <n v="18.004300000000001"/>
    <n v="16.302199999999999"/>
    <n v="12.979900000000001"/>
    <n v="13.6738"/>
    <n v="12.69"/>
    <n v="0.6938999999999993"/>
    <n v="0.58072916666666663"/>
    <x v="0"/>
  </r>
  <r>
    <s v="0031-01-030"/>
    <x v="2"/>
    <s v="BEMIDJI"/>
    <s v="PAUL BUNYAN CENTER"/>
    <x v="1"/>
    <x v="2"/>
    <s v="NO"/>
    <s v="KG-KG"/>
    <n v="135"/>
    <n v="59"/>
    <n v="216"/>
    <n v="102"/>
    <n v="203"/>
    <n v="90"/>
    <n v="191"/>
    <n v="82"/>
    <n v="213"/>
    <n v="88"/>
    <n v="43.703699999999998"/>
    <n v="47.222200000000001"/>
    <n v="44.335000000000001"/>
    <n v="42.931899999999999"/>
    <n v="41.314599999999999"/>
    <n v="18.309999999999999"/>
    <n v="-1.6173000000000002"/>
    <n v="0.57777777777777772"/>
    <x v="0"/>
  </r>
  <r>
    <s v="0497-01-010"/>
    <x v="2"/>
    <s v="LYLE"/>
    <s v="LYLE ELEMENTARY"/>
    <x v="1"/>
    <x v="2"/>
    <s v="NO"/>
    <s v="PK-05"/>
    <n v="100"/>
    <n v="58"/>
    <n v="102"/>
    <n v="61"/>
    <n v="107"/>
    <n v="61"/>
    <n v="120"/>
    <n v="73"/>
    <n v="156"/>
    <n v="98"/>
    <n v="58"/>
    <n v="59.803899999999999"/>
    <n v="57.009300000000003"/>
    <n v="60.833300000000001"/>
    <n v="62.820500000000003"/>
    <n v="18.03"/>
    <n v="1.9872000000000014"/>
    <n v="0.56000000000000005"/>
    <x v="0"/>
  </r>
  <r>
    <s v="0883-01-003"/>
    <x v="2"/>
    <s v="ROCKFORD"/>
    <s v="ROCKFORD MIDDLE"/>
    <x v="2"/>
    <x v="2"/>
    <s v="NO"/>
    <s v="05-08"/>
    <n v="359"/>
    <n v="102"/>
    <n v="381"/>
    <n v="106"/>
    <n v="538"/>
    <n v="130"/>
    <n v="552"/>
    <n v="136"/>
    <n v="552"/>
    <n v="139"/>
    <n v="28.412299999999998"/>
    <n v="27.8215"/>
    <n v="24.163599999999999"/>
    <n v="24.637699999999999"/>
    <n v="25.1812"/>
    <n v="19.02"/>
    <n v="0.54350000000000165"/>
    <n v="0.53760445682451252"/>
    <x v="0"/>
  </r>
  <r>
    <s v="0001-03-134"/>
    <x v="0"/>
    <s v="MINNEAPOLIS"/>
    <s v="LK NOKOMIS COMM-KEEWAYDIN CAMPUS"/>
    <x v="1"/>
    <x v="0"/>
    <s v="yes"/>
    <s v="03-08"/>
    <n v="292"/>
    <n v="164"/>
    <n v="366"/>
    <n v="207"/>
    <n v="394"/>
    <n v="226"/>
    <n v="430"/>
    <n v="222"/>
    <n v="446"/>
    <n v="242"/>
    <n v="56.164400000000001"/>
    <n v="56.557400000000001"/>
    <n v="57.360399999999998"/>
    <n v="51.627899999999997"/>
    <n v="54.260100000000001"/>
    <n v="49.33"/>
    <n v="2.6322000000000045"/>
    <n v="0.5273972602739726"/>
    <x v="0"/>
  </r>
  <r>
    <s v="4187-07-010"/>
    <x v="1"/>
    <s v="NATURAL SCIENCE ACADEMY"/>
    <s v="NATURAL SCIENCE ACADEMY"/>
    <x v="1"/>
    <x v="1"/>
    <s v="yes"/>
    <s v="KG-05"/>
    <n v="53"/>
    <n v="10"/>
    <n v="60"/>
    <n v="13"/>
    <n v="62"/>
    <n v="8"/>
    <n v="66"/>
    <n v="6"/>
    <n v="80"/>
    <n v="2"/>
    <n v="18.867899999999999"/>
    <n v="21.666699999999999"/>
    <n v="12.9032"/>
    <n v="9.0908999999999995"/>
    <n v="2.5"/>
    <n v="25"/>
    <n v="-6.5908999999999995"/>
    <n v="0.50943396226415094"/>
    <x v="0"/>
  </r>
  <r>
    <s v="4135-07-010"/>
    <x v="1"/>
    <s v="ROCHESTER MATH AND SCIENCE ACADEMY"/>
    <s v="ROCHESTER MATH AND SCIENCE ACADEMY"/>
    <x v="1"/>
    <x v="2"/>
    <s v="NO"/>
    <s v="KG-08"/>
    <n v="224"/>
    <n v="218"/>
    <n v="273"/>
    <n v="267"/>
    <n v="284"/>
    <n v="275"/>
    <n v="322"/>
    <n v="302"/>
    <n v="337"/>
    <n v="321"/>
    <n v="97.321399999999997"/>
    <n v="97.802199999999999"/>
    <n v="96.831000000000003"/>
    <n v="93.788799999999995"/>
    <n v="95.252200000000002"/>
    <n v="99.11"/>
    <n v="1.4634000000000071"/>
    <n v="0.5044642857142857"/>
    <x v="0"/>
  </r>
  <r>
    <s v="4102-07-015"/>
    <x v="1"/>
    <s v="MINNESOTA INTERNSHIP CENTER"/>
    <s v="UNITY CAMPUS"/>
    <x v="0"/>
    <x v="0"/>
    <s v="yes"/>
    <s v="09-12"/>
    <n v="112"/>
    <n v="110"/>
    <n v="100"/>
    <n v="94"/>
    <n v="139"/>
    <n v="132"/>
    <n v="133"/>
    <n v="125"/>
    <n v="165"/>
    <n v="158"/>
    <n v="98.214299999999994"/>
    <n v="94"/>
    <n v="94.963999999999999"/>
    <n v="93.984999999999999"/>
    <n v="95.757599999999996"/>
    <n v="98.18"/>
    <n v="1.7725999999999971"/>
    <n v="0.4732142857142857"/>
    <x v="0"/>
  </r>
  <r>
    <s v="0279-01-088"/>
    <x v="2"/>
    <s v="OSSEO"/>
    <s v="PARK CENTER IB WORLD"/>
    <x v="0"/>
    <x v="1"/>
    <s v="yes"/>
    <s v="09-12"/>
    <n v="1398"/>
    <n v="881"/>
    <n v="1323"/>
    <n v="840"/>
    <n v="1361"/>
    <n v="885"/>
    <n v="1988"/>
    <n v="1295"/>
    <n v="2042"/>
    <n v="1353"/>
    <n v="63.018599999999999"/>
    <n v="63.492100000000001"/>
    <n v="65.025700000000001"/>
    <n v="65.140799999999999"/>
    <n v="66.258600000000001"/>
    <n v="83.2"/>
    <n v="1.1178000000000026"/>
    <n v="0.46065808297567956"/>
    <x v="0"/>
  </r>
  <r>
    <s v="4166-07-010"/>
    <x v="1"/>
    <s v="EAST RANGE ACADEMY OF TECH-SCIENCE"/>
    <s v="EAST RANGE ACADEMY OF TECH-SCIENCE"/>
    <x v="0"/>
    <x v="2"/>
    <s v="NO"/>
    <s v="09-12"/>
    <n v="105"/>
    <n v="71"/>
    <n v="93"/>
    <n v="74"/>
    <n v="131"/>
    <n v="107"/>
    <n v="133"/>
    <n v="99"/>
    <n v="152"/>
    <n v="119"/>
    <n v="67.619"/>
    <n v="79.569900000000004"/>
    <n v="81.679400000000001"/>
    <n v="74.436099999999996"/>
    <n v="78.289500000000004"/>
    <n v="15.13"/>
    <n v="3.8534000000000077"/>
    <n v="0.44761904761904764"/>
    <x v="0"/>
  </r>
  <r>
    <s v="4067-07-020"/>
    <x v="1"/>
    <s v="AURORA CHARTER"/>
    <s v="AURORA MIDDLE"/>
    <x v="2"/>
    <x v="0"/>
    <s v="yes"/>
    <s v="05-08"/>
    <n v="124"/>
    <n v="108"/>
    <n v="129"/>
    <n v="123"/>
    <n v="167"/>
    <n v="162"/>
    <n v="183"/>
    <n v="171"/>
    <n v="178"/>
    <n v="158"/>
    <n v="87.096800000000002"/>
    <n v="95.348799999999997"/>
    <n v="97.006"/>
    <n v="93.442599999999999"/>
    <n v="88.763999999999996"/>
    <n v="100"/>
    <n v="-4.678600000000003"/>
    <n v="0.43548387096774194"/>
    <x v="0"/>
  </r>
  <r>
    <s v="4143-07-010"/>
    <x v="1"/>
    <s v="NEW MILLENNIUM ACADEMY CHARTER"/>
    <s v="NEW MILLENIUM ACADEMY CHARTER"/>
    <x v="1"/>
    <x v="0"/>
    <s v="yes"/>
    <s v="KG-08"/>
    <n v="458"/>
    <n v="391"/>
    <n v="435"/>
    <n v="337"/>
    <n v="483"/>
    <n v="411"/>
    <n v="552"/>
    <n v="451"/>
    <n v="654"/>
    <n v="520"/>
    <n v="85.371200000000002"/>
    <n v="77.471299999999999"/>
    <n v="85.093199999999996"/>
    <n v="81.7029"/>
    <n v="79.5107"/>
    <n v="99.69"/>
    <n v="-2.1921999999999997"/>
    <n v="0.42794759825327511"/>
    <x v="0"/>
  </r>
  <r>
    <s v="0876-01-001"/>
    <x v="2"/>
    <s v="ANNANDALE"/>
    <s v="ANNANDALE ELEMENTARY"/>
    <x v="1"/>
    <x v="2"/>
    <s v="NO"/>
    <s v="PK-05"/>
    <n v="617"/>
    <n v="185"/>
    <n v="784"/>
    <n v="242"/>
    <n v="838"/>
    <n v="246"/>
    <n v="867"/>
    <n v="245"/>
    <n v="880"/>
    <n v="241"/>
    <n v="29.983799999999999"/>
    <n v="30.8673"/>
    <n v="29.355599999999999"/>
    <n v="28.258400000000002"/>
    <n v="27.386399999999998"/>
    <n v="9.89"/>
    <n v="-0.87200000000000344"/>
    <n v="0.42625607779578606"/>
    <x v="0"/>
  </r>
  <r>
    <s v="2170-01-050"/>
    <x v="2"/>
    <s v="STAPLES-MOTLEY"/>
    <s v="MOTLEY-STAPLES MIDDLE"/>
    <x v="2"/>
    <x v="2"/>
    <s v="NO"/>
    <s v="06-08"/>
    <n v="251"/>
    <n v="149"/>
    <n v="252"/>
    <n v="164"/>
    <n v="260"/>
    <n v="150"/>
    <n v="269"/>
    <n v="154"/>
    <n v="357"/>
    <n v="187"/>
    <n v="59.362499999999997"/>
    <n v="65.079400000000007"/>
    <n v="57.692300000000003"/>
    <n v="57.249099999999999"/>
    <n v="52.381"/>
    <n v="8.4"/>
    <n v="-4.8680999999999983"/>
    <n v="0.42231075697211157"/>
    <x v="0"/>
  </r>
  <r>
    <s v="0625-01-225"/>
    <x v="2"/>
    <s v="ST PAUL"/>
    <s v="HUMBOLDT SECONDARY"/>
    <x v="3"/>
    <x v="0"/>
    <s v="yes"/>
    <s v="06-12"/>
    <n v="877"/>
    <n v="814"/>
    <n v="1174"/>
    <n v="1089"/>
    <n v="1141"/>
    <n v="1065"/>
    <n v="1198"/>
    <n v="1103"/>
    <n v="1243"/>
    <n v="1119"/>
    <n v="92.816400000000002"/>
    <n v="92.759799999999998"/>
    <n v="93.339200000000005"/>
    <n v="92.070099999999996"/>
    <n v="90.024100000000004"/>
    <n v="95.17"/>
    <n v="-2.0459999999999923"/>
    <n v="0.41733181299885974"/>
    <x v="0"/>
  </r>
  <r>
    <s v="0706-01-030"/>
    <x v="2"/>
    <s v="VIRGINIA"/>
    <s v="ROOSEVELT ELEMENTARY"/>
    <x v="1"/>
    <x v="2"/>
    <s v="NO"/>
    <s v="03-06"/>
    <n v="380"/>
    <n v="183"/>
    <n v="506"/>
    <n v="224"/>
    <n v="522"/>
    <n v="221"/>
    <n v="528"/>
    <n v="229"/>
    <n v="533"/>
    <n v="239"/>
    <n v="48.157899999999998"/>
    <n v="44.268799999999999"/>
    <n v="42.337200000000003"/>
    <n v="43.371200000000002"/>
    <n v="44.840499999999999"/>
    <n v="19.14"/>
    <n v="1.4692999999999969"/>
    <n v="0.4026315789473684"/>
    <x v="0"/>
  </r>
  <r>
    <s v="4103-07-010"/>
    <x v="1"/>
    <s v="HMONG COLLEGE PREP ACADEMY"/>
    <s v="HMONG COLLEGE PREP ACADEMY HS"/>
    <x v="0"/>
    <x v="0"/>
    <s v="yes"/>
    <s v="09-12"/>
    <n v="336"/>
    <n v="299"/>
    <n v="396"/>
    <n v="362"/>
    <n v="388"/>
    <n v="352"/>
    <n v="428"/>
    <n v="373"/>
    <n v="468"/>
    <n v="404"/>
    <n v="88.988100000000003"/>
    <n v="91.414100000000005"/>
    <n v="90.721599999999995"/>
    <n v="87.149500000000003"/>
    <n v="86.324799999999996"/>
    <n v="100"/>
    <n v="-0.82470000000000709"/>
    <n v="0.39285714285714285"/>
    <x v="0"/>
  </r>
  <r>
    <s v="4029-07-020"/>
    <x v="1"/>
    <s v="ST PAUL CITY"/>
    <s v="ST PAUL CITY MIDDLE"/>
    <x v="2"/>
    <x v="0"/>
    <s v="yes"/>
    <s v="06-08"/>
    <n v="97"/>
    <n v="96"/>
    <n v="111"/>
    <n v="109"/>
    <n v="118"/>
    <n v="116"/>
    <n v="132"/>
    <n v="122"/>
    <n v="135"/>
    <n v="132"/>
    <n v="98.969099999999997"/>
    <n v="98.1982"/>
    <n v="98.305099999999996"/>
    <n v="92.424199999999999"/>
    <n v="97.777799999999999"/>
    <n v="99.26"/>
    <n v="5.3536000000000001"/>
    <n v="0.39175257731958762"/>
    <x v="0"/>
  </r>
  <r>
    <s v="0279-01-090"/>
    <x v="2"/>
    <s v="OSSEO"/>
    <s v="MAPLE GROVE SENIOR HIGH"/>
    <x v="0"/>
    <x v="1"/>
    <s v="yes"/>
    <s v="09-12"/>
    <n v="1668"/>
    <n v="192"/>
    <n v="1631"/>
    <n v="189"/>
    <n v="1650"/>
    <n v="190"/>
    <n v="2271"/>
    <n v="312"/>
    <n v="2295"/>
    <n v="314"/>
    <n v="11.5108"/>
    <n v="11.587999999999999"/>
    <n v="11.5152"/>
    <n v="13.7384"/>
    <n v="13.681900000000001"/>
    <n v="22.31"/>
    <n v="-5.6499999999999773E-2"/>
    <n v="0.37589928057553956"/>
    <x v="0"/>
  </r>
  <r>
    <s v="0279-01-032"/>
    <x v="2"/>
    <s v="OSSEO"/>
    <s v="OSSEO SENIOR HIGH"/>
    <x v="0"/>
    <x v="1"/>
    <s v="yes"/>
    <s v="09-12"/>
    <n v="1471"/>
    <n v="581"/>
    <n v="1496"/>
    <n v="596"/>
    <n v="1464"/>
    <n v="609"/>
    <n v="1918"/>
    <n v="920"/>
    <n v="2022"/>
    <n v="1007"/>
    <n v="39.496899999999997"/>
    <n v="39.839599999999997"/>
    <n v="41.598399999999998"/>
    <n v="47.9666"/>
    <n v="49.802199999999999"/>
    <n v="59.74"/>
    <n v="1.8355999999999995"/>
    <n v="0.37457511896668932"/>
    <x v="0"/>
  </r>
  <r>
    <s v="0011-01-420"/>
    <x v="2"/>
    <s v="ANOKA-HENNEPIN"/>
    <s v="WILSON ELEMENTARY"/>
    <x v="1"/>
    <x v="1"/>
    <s v="yes"/>
    <s v="KG-05"/>
    <n v="469"/>
    <n v="211"/>
    <n v="498"/>
    <n v="223"/>
    <n v="513"/>
    <n v="232"/>
    <n v="625"/>
    <n v="273"/>
    <n v="644"/>
    <n v="312"/>
    <n v="44.9893"/>
    <n v="44.7791"/>
    <n v="45.224200000000003"/>
    <n v="43.68"/>
    <n v="48.447200000000002"/>
    <n v="22.98"/>
    <n v="4.7672000000000025"/>
    <n v="0.37313432835820898"/>
    <x v="0"/>
  </r>
  <r>
    <s v="4085-07-010"/>
    <x v="1"/>
    <s v="HARBOR CITY INTERNATIONAL CHARTER"/>
    <s v="HARBOR CITY INTERNATIONAL CHARTER"/>
    <x v="0"/>
    <x v="2"/>
    <s v="NO"/>
    <s v="09-12"/>
    <n v="173"/>
    <n v="73"/>
    <n v="209"/>
    <n v="86"/>
    <n v="212"/>
    <n v="90"/>
    <n v="220"/>
    <n v="77"/>
    <n v="236"/>
    <n v="86"/>
    <n v="42.1965"/>
    <n v="41.148299999999999"/>
    <n v="42.452800000000003"/>
    <n v="35"/>
    <n v="36.4407"/>
    <n v="17.8"/>
    <n v="1.4406999999999996"/>
    <n v="0.36416184971098264"/>
    <x v="0"/>
  </r>
  <r>
    <s v="4193-07-010"/>
    <x v="1"/>
    <s v="COLLEGE PREPARATORY ELEMENTARY"/>
    <s v="COLLEGE PREPARATORY ELEMENTARY"/>
    <x v="1"/>
    <x v="0"/>
    <s v="yes"/>
    <s v="KG-06"/>
    <n v="262"/>
    <n v="250"/>
    <n v="295"/>
    <n v="288"/>
    <n v="314"/>
    <n v="292"/>
    <n v="348"/>
    <n v="317"/>
    <n v="357"/>
    <n v="321"/>
    <n v="95.419799999999995"/>
    <n v="97.627099999999999"/>
    <n v="92.993600000000001"/>
    <n v="91.091999999999999"/>
    <n v="89.915999999999997"/>
    <n v="98.88"/>
    <n v="-1.1760000000000019"/>
    <n v="0.36259541984732824"/>
    <x v="0"/>
  </r>
  <r>
    <s v="0206-01-320"/>
    <x v="2"/>
    <s v="ALEXANDRIA"/>
    <s v="ALEXANDRIA AREA HIGH"/>
    <x v="0"/>
    <x v="2"/>
    <s v="NO"/>
    <s v="09-12"/>
    <n v="911"/>
    <n v="191"/>
    <n v="863"/>
    <n v="213"/>
    <n v="1229"/>
    <n v="328"/>
    <n v="1211"/>
    <n v="321"/>
    <n v="1241"/>
    <n v="303"/>
    <n v="20.966000000000001"/>
    <n v="24.6813"/>
    <n v="26.688400000000001"/>
    <n v="26.507000000000001"/>
    <n v="24.415800000000001"/>
    <n v="5.4"/>
    <n v="-2.0912000000000006"/>
    <n v="0.36223929747530187"/>
    <x v="0"/>
  </r>
  <r>
    <s v="0001-03-352"/>
    <x v="0"/>
    <s v="MINNEAPOLIS"/>
    <s v="EDISON SENIOR HIGH"/>
    <x v="0"/>
    <x v="0"/>
    <s v="yes"/>
    <s v="09-12"/>
    <n v="704"/>
    <n v="641"/>
    <n v="744"/>
    <n v="638"/>
    <n v="756"/>
    <n v="646"/>
    <n v="876"/>
    <n v="755"/>
    <n v="957"/>
    <n v="783"/>
    <n v="91.051100000000005"/>
    <n v="85.752700000000004"/>
    <n v="85.449700000000007"/>
    <n v="86.187200000000004"/>
    <n v="81.818200000000004"/>
    <n v="84.01"/>
    <n v="-4.3689999999999998"/>
    <n v="0.359375"/>
    <x v="0"/>
  </r>
  <r>
    <s v="4049-07-010"/>
    <x v="1"/>
    <s v="NORTHWEST PASSAGE HIGH"/>
    <s v="NORTHWEST PASSAGE HIGH"/>
    <x v="3"/>
    <x v="1"/>
    <s v="yes"/>
    <s v="09-12"/>
    <n v="131"/>
    <n v="62"/>
    <n v="133"/>
    <n v="62"/>
    <n v="156"/>
    <n v="56"/>
    <n v="188"/>
    <n v="73"/>
    <n v="178"/>
    <n v="63"/>
    <n v="47.328200000000002"/>
    <n v="46.616500000000002"/>
    <n v="35.897399999999998"/>
    <n v="38.829799999999999"/>
    <n v="35.393300000000004"/>
    <n v="16.29"/>
    <n v="-3.4364999999999952"/>
    <n v="0.35877862595419846"/>
    <x v="0"/>
  </r>
  <r>
    <s v="0404-01-010"/>
    <x v="2"/>
    <s v="LAKE BENTON"/>
    <s v="LAKE BENTON ELEMENTARY"/>
    <x v="1"/>
    <x v="2"/>
    <s v="NO"/>
    <s v="PK-06"/>
    <n v="98"/>
    <n v="37"/>
    <n v="109"/>
    <n v="43"/>
    <n v="127"/>
    <n v="50"/>
    <n v="127"/>
    <n v="41"/>
    <n v="133"/>
    <n v="48"/>
    <n v="37.755099999999999"/>
    <n v="39.4495"/>
    <n v="39.370100000000001"/>
    <n v="32.283499999999997"/>
    <n v="36.090200000000003"/>
    <n v="9.56"/>
    <n v="3.8067000000000064"/>
    <n v="0.35714285714285715"/>
    <x v="0"/>
  </r>
  <r>
    <s v="4194-07-010"/>
    <x v="1"/>
    <s v="CANNON RIVER STEM"/>
    <s v="CANNON RIVER STEM"/>
    <x v="1"/>
    <x v="2"/>
    <s v="NO"/>
    <s v="KG-08"/>
    <n v="255"/>
    <n v="72"/>
    <n v="281"/>
    <n v="80"/>
    <n v="294"/>
    <n v="92"/>
    <n v="324"/>
    <n v="106"/>
    <n v="346"/>
    <n v="96"/>
    <n v="28.235299999999999"/>
    <n v="28.469799999999999"/>
    <n v="31.2925"/>
    <n v="32.716000000000001"/>
    <n v="27.745699999999999"/>
    <n v="13.01"/>
    <n v="-4.9703000000000017"/>
    <n v="0.35686274509803922"/>
    <x v="0"/>
  </r>
  <r>
    <s v="0535-01-136"/>
    <x v="2"/>
    <s v="ROCHESTER"/>
    <s v="JEFFERSON ELEMENTARY"/>
    <x v="1"/>
    <x v="2"/>
    <s v="NO"/>
    <s v="KG-05"/>
    <n v="471"/>
    <n v="203"/>
    <n v="486"/>
    <n v="188"/>
    <n v="520"/>
    <n v="236"/>
    <n v="587"/>
    <n v="236"/>
    <n v="639"/>
    <n v="235"/>
    <n v="43.099800000000002"/>
    <n v="38.683100000000003"/>
    <n v="45.384599999999999"/>
    <n v="40.2044"/>
    <n v="36.776200000000003"/>
    <n v="32.08"/>
    <n v="-3.4281999999999968"/>
    <n v="0.35668789808917195"/>
    <x v="0"/>
  </r>
  <r>
    <s v="0581-01-010"/>
    <x v="2"/>
    <s v="EDGERTON"/>
    <s v="EDGERTON SECONDARY"/>
    <x v="3"/>
    <x v="2"/>
    <s v="NO"/>
    <s v="07-12"/>
    <n v="150"/>
    <n v="45"/>
    <n v="157"/>
    <n v="56"/>
    <n v="156"/>
    <n v="48"/>
    <n v="182"/>
    <n v="72"/>
    <n v="203"/>
    <n v="88"/>
    <n v="30"/>
    <n v="35.668799999999997"/>
    <n v="30.769200000000001"/>
    <n v="39.560400000000001"/>
    <n v="43.349800000000002"/>
    <n v="18.72"/>
    <n v="3.7894000000000005"/>
    <n v="0.35333333333333333"/>
    <x v="0"/>
  </r>
  <r>
    <s v="0031-01-050"/>
    <x v="2"/>
    <s v="BEMIDJI"/>
    <s v="CENTRAL ELEMENTARY"/>
    <x v="1"/>
    <x v="2"/>
    <s v="NO"/>
    <s v="PK-05"/>
    <n v="176"/>
    <n v="137"/>
    <n v="220"/>
    <n v="176"/>
    <n v="241"/>
    <n v="188"/>
    <n v="246"/>
    <n v="172"/>
    <n v="238"/>
    <n v="182"/>
    <n v="77.840900000000005"/>
    <n v="80"/>
    <n v="78.008300000000006"/>
    <n v="69.918700000000001"/>
    <n v="76.470600000000005"/>
    <n v="47.62"/>
    <n v="6.5519000000000034"/>
    <n v="0.35227272727272729"/>
    <x v="0"/>
  </r>
  <r>
    <s v="0001-03-170"/>
    <x v="0"/>
    <s v="MINNEAPOLIS"/>
    <s v="WINDOM ELEMENTARY"/>
    <x v="1"/>
    <x v="0"/>
    <s v="yes"/>
    <s v="PK-05"/>
    <n v="423"/>
    <n v="223"/>
    <n v="453"/>
    <n v="244"/>
    <n v="492"/>
    <n v="253"/>
    <n v="526"/>
    <n v="250"/>
    <n v="572"/>
    <n v="260"/>
    <n v="52.718699999999998"/>
    <n v="53.863100000000003"/>
    <n v="51.422800000000002"/>
    <n v="47.528500000000001"/>
    <n v="45.454500000000003"/>
    <n v="55.65"/>
    <n v="-2.0739999999999981"/>
    <n v="0.35224586288416077"/>
    <x v="0"/>
  </r>
  <r>
    <s v="0623-01-728"/>
    <x v="2"/>
    <s v="ROSEVILLE"/>
    <s v="LITTLE CANADA ELEMENTARY"/>
    <x v="1"/>
    <x v="1"/>
    <s v="yes"/>
    <s v="KG-06"/>
    <n v="405"/>
    <n v="242"/>
    <n v="466"/>
    <n v="288"/>
    <n v="531"/>
    <n v="347"/>
    <n v="562"/>
    <n v="354"/>
    <n v="547"/>
    <n v="345"/>
    <n v="59.753100000000003"/>
    <n v="61.802599999999998"/>
    <n v="65.348399999999998"/>
    <n v="62.9893"/>
    <n v="63.071300000000001"/>
    <n v="70.02"/>
    <n v="8.2000000000000739E-2"/>
    <n v="0.35061728395061731"/>
    <x v="0"/>
  </r>
  <r>
    <s v="0414-01-002"/>
    <x v="2"/>
    <s v="MINNEOTA"/>
    <s v="MINNEOTA SECONDARY"/>
    <x v="3"/>
    <x v="2"/>
    <s v="NO"/>
    <s v="07-12"/>
    <n v="223"/>
    <n v="77"/>
    <n v="242"/>
    <n v="70"/>
    <n v="307"/>
    <n v="100"/>
    <n v="277"/>
    <n v="77"/>
    <n v="300"/>
    <n v="84"/>
    <n v="34.5291"/>
    <n v="28.925599999999999"/>
    <n v="32.573300000000003"/>
    <n v="27.797799999999999"/>
    <n v="28"/>
    <n v="8.33"/>
    <n v="0.20220000000000127"/>
    <n v="0.3452914798206278"/>
    <x v="0"/>
  </r>
  <r>
    <s v="2142-01-096"/>
    <x v="2"/>
    <s v="ST LOUIS COUNTY"/>
    <s v="CHERRY ELEMENTARY"/>
    <x v="1"/>
    <x v="2"/>
    <s v="NO"/>
    <s v="PK-06"/>
    <n v="213"/>
    <n v="101"/>
    <n v="251"/>
    <n v="108"/>
    <n v="263"/>
    <n v="119"/>
    <n v="259"/>
    <n v="116"/>
    <n v="285"/>
    <n v="156"/>
    <n v="47.4178"/>
    <n v="43.027900000000002"/>
    <n v="45.247100000000003"/>
    <n v="44.787599999999998"/>
    <n v="54.736800000000002"/>
    <n v="14.97"/>
    <n v="9.9492000000000047"/>
    <n v="0.3380281690140845"/>
    <x v="0"/>
  </r>
  <r>
    <s v="0001-03-104"/>
    <x v="0"/>
    <s v="MINNEAPOLIS"/>
    <s v="LAKE HARRIET LOWER ELEMENTARY"/>
    <x v="1"/>
    <x v="0"/>
    <s v="yes"/>
    <s v="KG-03"/>
    <n v="391"/>
    <n v="30"/>
    <n v="530"/>
    <n v="41"/>
    <n v="542"/>
    <n v="34"/>
    <n v="518"/>
    <n v="33"/>
    <n v="522"/>
    <n v="31"/>
    <n v="7.6726000000000001"/>
    <n v="7.7358000000000002"/>
    <n v="6.2731000000000003"/>
    <n v="6.3707000000000003"/>
    <n v="5.9386999999999999"/>
    <n v="13.03"/>
    <n v="-0.43200000000000038"/>
    <n v="0.33503836317135549"/>
    <x v="0"/>
  </r>
  <r>
    <s v="0505-01-010"/>
    <x v="2"/>
    <s v="FULDA"/>
    <s v="FULDA ELEMENTARY"/>
    <x v="1"/>
    <x v="2"/>
    <s v="NO"/>
    <s v="PK-06"/>
    <n v="129"/>
    <n v="55"/>
    <n v="140"/>
    <n v="59"/>
    <n v="146"/>
    <n v="62"/>
    <n v="163"/>
    <n v="69"/>
    <n v="172"/>
    <n v="73"/>
    <n v="42.6357"/>
    <n v="42.142899999999997"/>
    <n v="42.465800000000002"/>
    <n v="42.331299999999999"/>
    <n v="42.441899999999997"/>
    <n v="16.38"/>
    <n v="0.11059999999999803"/>
    <n v="0.33333333333333331"/>
    <x v="0"/>
  </r>
  <r>
    <s v="0001-03-368"/>
    <x v="0"/>
    <s v="MINNEAPOLIS"/>
    <s v="WASHBURN SENIOR HIGH"/>
    <x v="0"/>
    <x v="0"/>
    <s v="yes"/>
    <s v="09-12"/>
    <n v="1234"/>
    <n v="587"/>
    <n v="1320"/>
    <n v="570"/>
    <n v="1468"/>
    <n v="625"/>
    <n v="1537"/>
    <n v="669"/>
    <n v="1641"/>
    <n v="656"/>
    <n v="47.568899999999999"/>
    <n v="43.181800000000003"/>
    <n v="42.5749"/>
    <n v="43.526400000000002"/>
    <n v="39.9756"/>
    <n v="50.52"/>
    <n v="-3.5508000000000024"/>
    <n v="0.32982171799027554"/>
    <x v="0"/>
  </r>
  <r>
    <s v="0196-01-713"/>
    <x v="2"/>
    <s v="ROSEMOUNT-APPLE VALLEY-EAGAN"/>
    <s v="THOMAS LAKE ELEMENTARY"/>
    <x v="1"/>
    <x v="1"/>
    <s v="yes"/>
    <s v="KG-05"/>
    <n v="377"/>
    <n v="56"/>
    <n v="399"/>
    <n v="69"/>
    <n v="433"/>
    <n v="76"/>
    <n v="457"/>
    <n v="69"/>
    <n v="498"/>
    <n v="82"/>
    <n v="14.854100000000001"/>
    <n v="17.293199999999999"/>
    <n v="17.552"/>
    <n v="15.0985"/>
    <n v="16.465900000000001"/>
    <n v="32.33"/>
    <n v="1.3674000000000017"/>
    <n v="0.32095490716180369"/>
    <x v="0"/>
  </r>
  <r>
    <s v="0006-03-120"/>
    <x v="0"/>
    <s v="SOUTH ST PAUL"/>
    <s v="SOUTH ST PAUL SECONDARY"/>
    <x v="3"/>
    <x v="1"/>
    <s v="yes"/>
    <s v="06-12"/>
    <n v="1341"/>
    <n v="519"/>
    <n v="1357"/>
    <n v="548"/>
    <n v="1371"/>
    <n v="576"/>
    <n v="1711"/>
    <n v="761"/>
    <n v="1766"/>
    <n v="816"/>
    <n v="38.702500000000001"/>
    <n v="40.383200000000002"/>
    <n v="42.013100000000001"/>
    <n v="44.476900000000001"/>
    <n v="46.206099999999999"/>
    <n v="38.96"/>
    <n v="1.7291999999999987"/>
    <n v="0.3169276659209545"/>
    <x v="0"/>
  </r>
  <r>
    <s v="0191-01-014"/>
    <x v="2"/>
    <s v="BURNSVILLE"/>
    <s v="BURNSVILLE SENIOR HIGH"/>
    <x v="0"/>
    <x v="1"/>
    <s v="yes"/>
    <s v="10-12"/>
    <n v="1987"/>
    <n v="633"/>
    <n v="1981"/>
    <n v="664"/>
    <n v="1917"/>
    <n v="675"/>
    <n v="1888"/>
    <n v="660"/>
    <n v="2611"/>
    <n v="1051"/>
    <n v="31.857099999999999"/>
    <n v="33.5184"/>
    <n v="35.211300000000001"/>
    <n v="34.957599999999999"/>
    <n v="40.252800000000001"/>
    <n v="46.38"/>
    <n v="5.2952000000000012"/>
    <n v="0.3140412682435833"/>
    <x v="0"/>
  </r>
  <r>
    <s v="0016-01-774"/>
    <x v="2"/>
    <s v="SPRING LAKE PARK"/>
    <s v="WOODCREST EL SPANISH IMMERSION"/>
    <x v="1"/>
    <x v="1"/>
    <s v="yes"/>
    <s v="KG-05"/>
    <n v="447"/>
    <n v="286"/>
    <n v="397"/>
    <n v="89"/>
    <n v="495"/>
    <n v="124"/>
    <n v="544"/>
    <n v="154"/>
    <n v="587"/>
    <n v="157"/>
    <n v="63.982100000000003"/>
    <n v="22.418099999999999"/>
    <n v="25.0505"/>
    <n v="28.308800000000002"/>
    <n v="26.746200000000002"/>
    <n v="44.8"/>
    <n v="-1.5625999999999998"/>
    <n v="0.31319910514541388"/>
    <x v="0"/>
  </r>
  <r>
    <s v="0495-01-030"/>
    <x v="2"/>
    <s v="GRAND MEADOW"/>
    <s v="GRAND MEADOW SENIOR HIGH"/>
    <x v="0"/>
    <x v="2"/>
    <s v="NO"/>
    <s v="09-12"/>
    <n v="103"/>
    <n v="23"/>
    <n v="94"/>
    <n v="25"/>
    <n v="111"/>
    <n v="40"/>
    <n v="124"/>
    <n v="41"/>
    <n v="135"/>
    <n v="42"/>
    <n v="22.330100000000002"/>
    <n v="26.595700000000001"/>
    <n v="36.036000000000001"/>
    <n v="33.064500000000002"/>
    <n v="31.1111"/>
    <n v="8.89"/>
    <n v="-1.953400000000002"/>
    <n v="0.31067961165048541"/>
    <x v="0"/>
  </r>
  <r>
    <s v="2888-01-006"/>
    <x v="2"/>
    <s v="CLINTON-GRACEVILLE-BEARDSLEY"/>
    <s v="LISMORE COLONY"/>
    <x v="5"/>
    <x v="2"/>
    <s v="NO"/>
    <s v="KG-11"/>
    <n v="26"/>
    <n v="26"/>
    <n v="37"/>
    <n v="32"/>
    <n v="36"/>
    <n v="36"/>
    <n v="38"/>
    <n v="37"/>
    <n v="34"/>
    <n v="34"/>
    <n v="100"/>
    <n v="86.486500000000007"/>
    <n v="100"/>
    <n v="97.368399999999994"/>
    <n v="100"/>
    <n v="0"/>
    <n v="2.6316000000000059"/>
    <n v="0.30769230769230771"/>
    <x v="0"/>
  </r>
  <r>
    <s v="0544-01-140"/>
    <x v="2"/>
    <s v="FERGUS FALLS"/>
    <s v="CLEVELAND ELEMENTARY"/>
    <x v="1"/>
    <x v="2"/>
    <s v="NO"/>
    <s v="03-05"/>
    <n v="439"/>
    <n v="183"/>
    <n v="452"/>
    <n v="175"/>
    <n v="481"/>
    <n v="190"/>
    <n v="530"/>
    <n v="207"/>
    <n v="574"/>
    <n v="217"/>
    <n v="41.685600000000001"/>
    <n v="38.716799999999999"/>
    <n v="39.500999999999998"/>
    <n v="39.056600000000003"/>
    <n v="37.804900000000004"/>
    <n v="11.5"/>
    <n v="-1.2516999999999996"/>
    <n v="0.30751708428246016"/>
    <x v="0"/>
  </r>
  <r>
    <s v="0485-01-020"/>
    <x v="2"/>
    <s v="ROYALTON"/>
    <s v="ROYALTON HIGH"/>
    <x v="0"/>
    <x v="2"/>
    <s v="NO"/>
    <s v="09-12"/>
    <n v="205"/>
    <n v="70"/>
    <n v="223"/>
    <n v="78"/>
    <n v="245"/>
    <n v="85"/>
    <n v="268"/>
    <n v="94"/>
    <n v="268"/>
    <n v="77"/>
    <n v="34.146299999999997"/>
    <n v="34.977600000000002"/>
    <n v="34.693899999999999"/>
    <n v="35.074599999999997"/>
    <n v="28.731300000000001"/>
    <n v="4.4800000000000004"/>
    <n v="-6.3432999999999957"/>
    <n v="0.3073170731707317"/>
    <x v="0"/>
  </r>
  <r>
    <s v="0671-01-020"/>
    <x v="2"/>
    <s v="HILLS-BEAVER CREEK"/>
    <s v="HILLS-BEAVER CREEK SECONDARY"/>
    <x v="3"/>
    <x v="2"/>
    <s v="NO"/>
    <s v="07-12"/>
    <n v="151"/>
    <n v="56"/>
    <n v="141"/>
    <n v="46"/>
    <n v="140"/>
    <n v="40"/>
    <n v="149"/>
    <n v="40"/>
    <n v="197"/>
    <n v="52"/>
    <n v="37.086100000000002"/>
    <n v="32.624099999999999"/>
    <n v="28.571400000000001"/>
    <n v="26.845600000000001"/>
    <n v="26.395900000000001"/>
    <n v="3.05"/>
    <n v="-0.44969999999999999"/>
    <n v="0.30463576158940397"/>
    <x v="1"/>
  </r>
  <r>
    <s v="0081-01-020"/>
    <x v="2"/>
    <s v="COMFREY"/>
    <s v="COMFREY SECONDARY"/>
    <x v="3"/>
    <x v="2"/>
    <s v="NO"/>
    <s v="07-12"/>
    <n v="66"/>
    <n v="22"/>
    <n v="72"/>
    <n v="24"/>
    <n v="67"/>
    <n v="22"/>
    <n v="75"/>
    <n v="32"/>
    <n v="86"/>
    <n v="38"/>
    <n v="33.333300000000001"/>
    <n v="33.333300000000001"/>
    <n v="32.835799999999999"/>
    <n v="42.666699999999999"/>
    <n v="44.186"/>
    <n v="6.98"/>
    <n v="1.5193000000000012"/>
    <n v="0.30303030303030304"/>
    <x v="1"/>
  </r>
  <r>
    <s v="0535-01-140"/>
    <x v="2"/>
    <s v="ROCHESTER"/>
    <s v="LONGFELLOW CHOICE ELEMENTARY"/>
    <x v="1"/>
    <x v="2"/>
    <s v="NO"/>
    <s v="KG-05"/>
    <n v="246"/>
    <n v="113"/>
    <n v="318"/>
    <n v="131"/>
    <n v="313"/>
    <n v="114"/>
    <n v="326"/>
    <n v="120"/>
    <n v="320"/>
    <n v="105"/>
    <n v="45.935000000000002"/>
    <n v="41.195"/>
    <n v="36.421700000000001"/>
    <n v="36.809800000000003"/>
    <n v="32.8125"/>
    <n v="37.81"/>
    <n v="-3.9973000000000027"/>
    <n v="0.30081300813008133"/>
    <x v="1"/>
  </r>
  <r>
    <s v="0635-01-001"/>
    <x v="2"/>
    <s v="MILROY"/>
    <s v="MILROY ELEMENTARY"/>
    <x v="1"/>
    <x v="2"/>
    <s v="NO"/>
    <s v="05-06"/>
    <n v="10"/>
    <n v="4"/>
    <n v="11"/>
    <n v="4"/>
    <n v="17"/>
    <n v="11"/>
    <n v="15"/>
    <n v="5"/>
    <n v="13"/>
    <n v="5"/>
    <n v="40"/>
    <n v="36.363599999999998"/>
    <n v="64.7059"/>
    <n v="33.333300000000001"/>
    <n v="38.461500000000001"/>
    <n v="0"/>
    <n v="5.1281999999999996"/>
    <n v="0.3"/>
    <x v="1"/>
  </r>
  <r>
    <s v="0742-01-052"/>
    <x v="2"/>
    <s v="ST CLOUD"/>
    <s v="NORTH JUNIOR HIGH"/>
    <x v="4"/>
    <x v="2"/>
    <s v="NO"/>
    <s v="06-08"/>
    <n v="671"/>
    <n v="448"/>
    <n v="806"/>
    <n v="543"/>
    <n v="887"/>
    <n v="600"/>
    <n v="881"/>
    <n v="603"/>
    <n v="870"/>
    <n v="635"/>
    <n v="66.766000000000005"/>
    <n v="67.369699999999995"/>
    <n v="67.643699999999995"/>
    <n v="68.444900000000004"/>
    <n v="72.988500000000002"/>
    <n v="60.8"/>
    <n v="4.5435999999999979"/>
    <n v="0.29657228017883758"/>
    <x v="1"/>
  </r>
  <r>
    <s v="2753-01-020"/>
    <x v="2"/>
    <s v="LONG PRAIRIE-GREY EAGLE"/>
    <s v="LONG PRAIRIE-GREY SECONDARY"/>
    <x v="3"/>
    <x v="2"/>
    <s v="NO"/>
    <s v="07-12"/>
    <n v="318"/>
    <n v="140"/>
    <n v="444"/>
    <n v="199"/>
    <n v="438"/>
    <n v="212"/>
    <n v="417"/>
    <n v="211"/>
    <n v="411"/>
    <n v="207"/>
    <n v="44.025199999999998"/>
    <n v="44.819800000000001"/>
    <n v="48.401800000000001"/>
    <n v="50.599499999999999"/>
    <n v="50.365000000000002"/>
    <n v="36.74"/>
    <n v="-0.23449999999999704"/>
    <n v="0.29245283018867924"/>
    <x v="1"/>
  </r>
  <r>
    <s v="0192-01-060"/>
    <x v="2"/>
    <s v="FARMINGTON"/>
    <s v="ROBERT BOECKMAN MIDDLE"/>
    <x v="2"/>
    <x v="1"/>
    <s v="yes"/>
    <s v="06-08"/>
    <n v="687"/>
    <n v="129"/>
    <n v="735"/>
    <n v="148"/>
    <n v="840"/>
    <n v="166"/>
    <n v="892"/>
    <n v="165"/>
    <n v="887"/>
    <n v="134"/>
    <n v="18.7773"/>
    <n v="20.136099999999999"/>
    <n v="19.761900000000001"/>
    <n v="18.497800000000002"/>
    <n v="15.107100000000001"/>
    <n v="15.45"/>
    <n v="-3.3907000000000007"/>
    <n v="0.29112081513828236"/>
    <x v="1"/>
  </r>
  <r>
    <s v="0100-01-001"/>
    <x v="2"/>
    <s v="WRENSHALL"/>
    <s v="WRENSHALL ELEMENTARY"/>
    <x v="1"/>
    <x v="2"/>
    <s v="NO"/>
    <s v="PK-06"/>
    <n v="141"/>
    <n v="76"/>
    <n v="144"/>
    <n v="87"/>
    <n v="156"/>
    <n v="92"/>
    <n v="166"/>
    <n v="74"/>
    <n v="182"/>
    <n v="85"/>
    <n v="53.900700000000001"/>
    <n v="60.416699999999999"/>
    <n v="58.974400000000003"/>
    <n v="44.578299999999999"/>
    <n v="46.703299999999999"/>
    <n v="4.74"/>
    <n v="2.125"/>
    <n v="0.29078014184397161"/>
    <x v="1"/>
  </r>
  <r>
    <s v="0508-01-080"/>
    <x v="2"/>
    <s v="ST PETER"/>
    <s v="ST PETER MIDDLE"/>
    <x v="2"/>
    <x v="2"/>
    <s v="NO"/>
    <s v="07-08"/>
    <n v="262"/>
    <n v="95"/>
    <n v="289"/>
    <n v="102"/>
    <n v="305"/>
    <n v="108"/>
    <n v="356"/>
    <n v="137"/>
    <n v="338"/>
    <n v="146"/>
    <n v="36.259500000000003"/>
    <n v="35.2941"/>
    <n v="35.409799999999997"/>
    <n v="38.4831"/>
    <n v="43.195300000000003"/>
    <n v="26.92"/>
    <n v="4.7122000000000028"/>
    <n v="0.29007633587786258"/>
    <x v="1"/>
  </r>
  <r>
    <s v="4098-07-020"/>
    <x v="1"/>
    <s v="NOVA CLASSICAL ACADEMY"/>
    <s v="NOVA CLASSICAL ACADEMY UPPER"/>
    <x v="3"/>
    <x v="0"/>
    <s v="yes"/>
    <s v="06-12"/>
    <n v="374"/>
    <n v="47"/>
    <n v="415"/>
    <n v="51"/>
    <n v="438"/>
    <n v="62"/>
    <n v="462"/>
    <n v="51"/>
    <n v="481"/>
    <n v="52"/>
    <n v="12.566800000000001"/>
    <n v="12.289199999999999"/>
    <n v="14.1553"/>
    <n v="11.039"/>
    <n v="10.8108"/>
    <n v="25.16"/>
    <n v="-0.22819999999999929"/>
    <n v="0.28609625668449196"/>
    <x v="1"/>
  </r>
  <r>
    <s v="0850-01-010"/>
    <x v="2"/>
    <s v="ROTHSAY"/>
    <s v="ROTHSAY ELEMENTARY"/>
    <x v="1"/>
    <x v="2"/>
    <s v="NO"/>
    <s v="KG-06"/>
    <n v="151"/>
    <n v="70"/>
    <n v="159"/>
    <n v="63"/>
    <n v="165"/>
    <n v="76"/>
    <n v="186"/>
    <n v="89"/>
    <n v="194"/>
    <n v="87"/>
    <n v="46.357599999999998"/>
    <n v="39.622599999999998"/>
    <n v="46.060600000000001"/>
    <n v="47.849499999999999"/>
    <n v="44.845399999999998"/>
    <n v="4.12"/>
    <n v="-3.0041000000000011"/>
    <n v="0.28476821192052981"/>
    <x v="1"/>
  </r>
  <r>
    <s v="0719-01-010"/>
    <x v="2"/>
    <s v="PRIOR LAKE-SAVAGE AREA"/>
    <s v="WESTWOOD ELEMENTARY"/>
    <x v="1"/>
    <x v="1"/>
    <s v="yes"/>
    <s v="KG-05"/>
    <n v="491"/>
    <n v="72"/>
    <n v="530"/>
    <n v="94"/>
    <n v="566"/>
    <n v="96"/>
    <n v="570"/>
    <n v="113"/>
    <n v="630"/>
    <n v="115"/>
    <n v="14.664"/>
    <n v="17.735800000000001"/>
    <n v="16.961099999999998"/>
    <n v="19.8246"/>
    <n v="18.254000000000001"/>
    <n v="24.44"/>
    <n v="-1.5705999999999989"/>
    <n v="0.28309572301425662"/>
    <x v="1"/>
  </r>
  <r>
    <s v="4031-07-010"/>
    <x v="1"/>
    <s v="JENNINGS COMMUNITY LEARNING CENTER"/>
    <s v="JENNINGS EXPERIENTIAL HIGH"/>
    <x v="0"/>
    <x v="0"/>
    <s v="yes"/>
    <s v="07-12"/>
    <n v="71"/>
    <n v="51"/>
    <n v="74"/>
    <n v="62"/>
    <n v="84"/>
    <n v="60"/>
    <n v="70"/>
    <n v="63"/>
    <n v="91"/>
    <n v="62"/>
    <n v="71.831000000000003"/>
    <n v="83.783799999999999"/>
    <n v="71.428600000000003"/>
    <n v="90"/>
    <n v="68.131900000000002"/>
    <n v="76.92"/>
    <n v="-21.868099999999998"/>
    <n v="0.28169014084507044"/>
    <x v="1"/>
  </r>
  <r>
    <s v="0356-01-010"/>
    <x v="2"/>
    <s v="LANCASTER"/>
    <s v="LANCASTER ELEMENTARY"/>
    <x v="1"/>
    <x v="2"/>
    <s v="NO"/>
    <s v="PK-06"/>
    <n v="64"/>
    <n v="29"/>
    <n v="70"/>
    <n v="28"/>
    <n v="74"/>
    <n v="28"/>
    <n v="82"/>
    <n v="25"/>
    <n v="82"/>
    <n v="28"/>
    <n v="45.3125"/>
    <n v="40"/>
    <n v="37.837800000000001"/>
    <n v="30.4878"/>
    <n v="34.146299999999997"/>
    <n v="3.45"/>
    <n v="3.6584999999999965"/>
    <n v="0.28125"/>
    <x v="1"/>
  </r>
  <r>
    <s v="0391-01-020"/>
    <x v="2"/>
    <s v="CLEVELAND"/>
    <s v="CLEVELAND SECONDARY"/>
    <x v="3"/>
    <x v="2"/>
    <s v="NO"/>
    <s v="07-12"/>
    <n v="192"/>
    <n v="49"/>
    <n v="189"/>
    <n v="46"/>
    <n v="201"/>
    <n v="48"/>
    <n v="214"/>
    <n v="52"/>
    <n v="246"/>
    <n v="63"/>
    <n v="25.520800000000001"/>
    <n v="24.3386"/>
    <n v="23.880600000000001"/>
    <n v="24.299099999999999"/>
    <n v="25.6098"/>
    <n v="9.35"/>
    <n v="1.3107000000000006"/>
    <n v="0.28125"/>
    <x v="1"/>
  </r>
  <r>
    <s v="0435-01-020"/>
    <x v="2"/>
    <s v="WAUBUN-OGEMA-WHITE EARTH"/>
    <s v="OGEMA ELEMENTARY"/>
    <x v="1"/>
    <x v="2"/>
    <s v="NO"/>
    <s v="KG-04"/>
    <n v="203"/>
    <n v="154"/>
    <n v="223"/>
    <n v="170"/>
    <n v="188"/>
    <n v="147"/>
    <n v="221"/>
    <n v="171"/>
    <n v="260"/>
    <n v="176"/>
    <n v="75.862099999999998"/>
    <n v="76.233199999999997"/>
    <n v="78.191500000000005"/>
    <n v="77.375600000000006"/>
    <n v="67.692300000000003"/>
    <n v="77.099999999999994"/>
    <n v="-9.6833000000000027"/>
    <n v="0.28078817733990147"/>
    <x v="1"/>
  </r>
  <r>
    <s v="0700-01-010"/>
    <x v="2"/>
    <s v="HERMANTOWN"/>
    <s v="HERMANTOWN ELEMENTARY"/>
    <x v="1"/>
    <x v="2"/>
    <s v="NO"/>
    <s v="KG-04"/>
    <n v="588"/>
    <n v="111"/>
    <n v="566"/>
    <n v="101"/>
    <n v="584"/>
    <n v="108"/>
    <n v="777"/>
    <n v="147"/>
    <n v="753"/>
    <n v="131"/>
    <n v="18.877600000000001"/>
    <n v="17.8445"/>
    <n v="18.493200000000002"/>
    <n v="18.918900000000001"/>
    <n v="17.397099999999998"/>
    <n v="9.3000000000000007"/>
    <n v="-1.5218000000000025"/>
    <n v="0.28061224489795916"/>
    <x v="1"/>
  </r>
  <r>
    <s v="0197-01-820"/>
    <x v="2"/>
    <s v="WEST ST PAUL-MENDOTA HTS-EAGAN"/>
    <s v="PILOT KNOB STEM MAGNET"/>
    <x v="1"/>
    <x v="1"/>
    <s v="yes"/>
    <s v="KG-04"/>
    <n v="312"/>
    <n v="130"/>
    <n v="347"/>
    <n v="158"/>
    <n v="339"/>
    <n v="145"/>
    <n v="377"/>
    <n v="164"/>
    <n v="399"/>
    <n v="151"/>
    <n v="41.666699999999999"/>
    <n v="45.533099999999997"/>
    <n v="42.7729"/>
    <n v="43.501300000000001"/>
    <n v="37.8446"/>
    <n v="58.65"/>
    <n v="-5.6567000000000007"/>
    <n v="0.27884615384615385"/>
    <x v="1"/>
  </r>
  <r>
    <s v="0077-01-070"/>
    <x v="2"/>
    <s v="MANKATO"/>
    <s v="ROSA PARKS ELEMENTARY"/>
    <x v="1"/>
    <x v="2"/>
    <s v="NO"/>
    <s v="KG-05"/>
    <n v="413"/>
    <n v="183"/>
    <n v="446"/>
    <n v="182"/>
    <n v="466"/>
    <n v="190"/>
    <n v="494"/>
    <n v="201"/>
    <n v="527"/>
    <n v="236"/>
    <n v="44.309899999999999"/>
    <n v="40.807200000000002"/>
    <n v="40.772500000000001"/>
    <n v="40.688299999999998"/>
    <n v="44.781799999999997"/>
    <n v="29.98"/>
    <n v="4.0934999999999988"/>
    <n v="0.27602905569007263"/>
    <x v="1"/>
  </r>
  <r>
    <s v="0592-01-020"/>
    <x v="2"/>
    <s v="CLIMAX-SHELLY"/>
    <s v="CLIMAX SECONDARY"/>
    <x v="3"/>
    <x v="2"/>
    <s v="NO"/>
    <s v="07-12"/>
    <n v="83"/>
    <n v="54"/>
    <n v="94"/>
    <n v="59"/>
    <n v="95"/>
    <n v="56"/>
    <n v="97"/>
    <n v="60"/>
    <n v="105"/>
    <n v="60"/>
    <n v="65.060199999999995"/>
    <n v="62.765999999999998"/>
    <n v="58.947400000000002"/>
    <n v="61.855699999999999"/>
    <n v="57.142899999999997"/>
    <n v="27.62"/>
    <n v="-4.7128000000000014"/>
    <n v="0.26506024096385544"/>
    <x v="1"/>
  </r>
  <r>
    <s v="0885-01-090"/>
    <x v="2"/>
    <s v="ST MICHAEL-ALBERTVILLE"/>
    <s v="ST MICHAEL-ALBERTVILLE MIDDLE WEST"/>
    <x v="2"/>
    <x v="2"/>
    <s v="NO"/>
    <s v="05-08"/>
    <n v="817"/>
    <n v="165"/>
    <n v="864"/>
    <n v="152"/>
    <n v="906"/>
    <n v="147"/>
    <n v="974"/>
    <n v="149"/>
    <n v="1033"/>
    <n v="153"/>
    <n v="20.195799999999998"/>
    <n v="17.592600000000001"/>
    <n v="16.225200000000001"/>
    <n v="15.297700000000001"/>
    <n v="14.811199999999999"/>
    <n v="12.97"/>
    <n v="-0.48650000000000126"/>
    <n v="0.26438188494492043"/>
    <x v="1"/>
  </r>
  <r>
    <s v="4159-07-010"/>
    <x v="1"/>
    <s v="SEVEN HILLS PREPARATORY ACADEMY"/>
    <s v="SEVEN HILLS PREPARATORY ACADEMY"/>
    <x v="1"/>
    <x v="1"/>
    <s v="yes"/>
    <s v="KG-05"/>
    <n v="427"/>
    <n v="89"/>
    <n v="473"/>
    <n v="68"/>
    <n v="500"/>
    <n v="89"/>
    <n v="531"/>
    <n v="88"/>
    <n v="539"/>
    <n v="73"/>
    <n v="20.8431"/>
    <n v="14.376300000000001"/>
    <n v="17.8"/>
    <n v="16.572500000000002"/>
    <n v="13.5436"/>
    <n v="28.94"/>
    <n v="-3.0289000000000019"/>
    <n v="0.26229508196721313"/>
    <x v="1"/>
  </r>
  <r>
    <s v="0561-01-020"/>
    <x v="2"/>
    <s v="GOODRIDGE"/>
    <s v="GOODRIDGE SECONDARY"/>
    <x v="3"/>
    <x v="2"/>
    <s v="NO"/>
    <s v="07-12"/>
    <n v="65"/>
    <n v="26"/>
    <n v="68"/>
    <n v="28"/>
    <n v="79"/>
    <n v="30"/>
    <n v="79"/>
    <n v="33"/>
    <n v="82"/>
    <n v="33"/>
    <n v="40"/>
    <n v="41.176499999999997"/>
    <n v="37.974699999999999"/>
    <n v="41.772199999999998"/>
    <n v="40.243899999999996"/>
    <n v="13.41"/>
    <n v="-1.5283000000000015"/>
    <n v="0.26153846153846155"/>
    <x v="1"/>
  </r>
  <r>
    <s v="0625-01-528"/>
    <x v="2"/>
    <s v="ST PAUL"/>
    <s v="LINWOOD MONROE ARTS PLUS UPPER"/>
    <x v="1"/>
    <x v="0"/>
    <s v="yes"/>
    <s v="04-08"/>
    <n v="436"/>
    <n v="305"/>
    <n v="570"/>
    <n v="406"/>
    <n v="522"/>
    <n v="347"/>
    <n v="528"/>
    <n v="346"/>
    <n v="550"/>
    <n v="353"/>
    <n v="69.954099999999997"/>
    <n v="71.228099999999998"/>
    <n v="66.475099999999998"/>
    <n v="65.530299999999997"/>
    <n v="64.181799999999996"/>
    <n v="67.27"/>
    <n v="-1.3485000000000014"/>
    <n v="0.26146788990825687"/>
    <x v="1"/>
  </r>
  <r>
    <s v="0465-01-030"/>
    <x v="2"/>
    <s v="LITCHFIELD"/>
    <s v="LITCHFIELD MIDDLE"/>
    <x v="2"/>
    <x v="2"/>
    <s v="NO"/>
    <s v="05-08"/>
    <n v="379"/>
    <n v="154"/>
    <n v="366"/>
    <n v="150"/>
    <n v="384"/>
    <n v="147"/>
    <n v="489"/>
    <n v="192"/>
    <n v="478"/>
    <n v="203"/>
    <n v="40.633200000000002"/>
    <n v="40.983600000000003"/>
    <n v="38.281300000000002"/>
    <n v="39.263800000000003"/>
    <n v="42.468600000000002"/>
    <n v="13.18"/>
    <n v="3.2047999999999988"/>
    <n v="0.26121372031662271"/>
    <x v="1"/>
  </r>
  <r>
    <s v="0719-01-018"/>
    <x v="2"/>
    <s v="PRIOR LAKE-SAVAGE AREA"/>
    <s v="REDTAIL RIDGE ELEMENTARY"/>
    <x v="1"/>
    <x v="1"/>
    <s v="yes"/>
    <s v="KG-05"/>
    <n v="572"/>
    <n v="100"/>
    <n v="598"/>
    <n v="101"/>
    <n v="652"/>
    <n v="102"/>
    <n v="669"/>
    <n v="96"/>
    <n v="720"/>
    <n v="108"/>
    <n v="17.482500000000002"/>
    <n v="16.889600000000002"/>
    <n v="15.6442"/>
    <n v="14.3498"/>
    <n v="15"/>
    <n v="17.22"/>
    <n v="0.65019999999999989"/>
    <n v="0.25874125874125875"/>
    <x v="1"/>
  </r>
  <r>
    <s v="0196-01-764"/>
    <x v="2"/>
    <s v="ROSEMOUNT-APPLE VALLEY-EAGAN"/>
    <s v="GLACIER HILLS ELEMENTARY"/>
    <x v="1"/>
    <x v="1"/>
    <s v="yes"/>
    <s v="KG-05"/>
    <n v="614"/>
    <n v="169"/>
    <n v="695"/>
    <n v="202"/>
    <n v="733"/>
    <n v="176"/>
    <n v="768"/>
    <n v="183"/>
    <n v="772"/>
    <n v="186"/>
    <n v="27.5244"/>
    <n v="29.064699999999998"/>
    <n v="24.010899999999999"/>
    <n v="23.828099999999999"/>
    <n v="24.093299999999999"/>
    <n v="54.53"/>
    <n v="0.2652000000000001"/>
    <n v="0.25732899022801303"/>
    <x v="1"/>
  </r>
  <r>
    <s v="4100-07-010"/>
    <x v="1"/>
    <s v="GREAT EXPECTATIONS"/>
    <s v="GREAT EXPECTATIONS"/>
    <x v="1"/>
    <x v="2"/>
    <s v="NO"/>
    <s v="KG-08"/>
    <n v="78"/>
    <n v="34"/>
    <n v="86"/>
    <n v="38"/>
    <n v="78"/>
    <n v="33"/>
    <n v="81"/>
    <n v="34"/>
    <n v="98"/>
    <n v="42"/>
    <n v="43.589700000000001"/>
    <n v="44.186"/>
    <n v="42.307699999999997"/>
    <n v="41.975299999999997"/>
    <n v="42.857100000000003"/>
    <n v="3.06"/>
    <n v="0.88180000000000547"/>
    <n v="0.25641025641025639"/>
    <x v="1"/>
  </r>
  <r>
    <s v="0077-01-060"/>
    <x v="2"/>
    <s v="MANKATO"/>
    <s v="BRIDGES COMMUNITY ELEMENTARY"/>
    <x v="1"/>
    <x v="2"/>
    <s v="NO"/>
    <s v="KG-05"/>
    <n v="149"/>
    <n v="25"/>
    <n v="154"/>
    <n v="20"/>
    <n v="147"/>
    <n v="25"/>
    <n v="166"/>
    <n v="22"/>
    <n v="187"/>
    <n v="27"/>
    <n v="16.778500000000001"/>
    <n v="12.987"/>
    <n v="17.006799999999998"/>
    <n v="13.253"/>
    <n v="14.438499999999999"/>
    <n v="13.9"/>
    <n v="1.1854999999999993"/>
    <n v="0.25503355704697989"/>
    <x v="1"/>
  </r>
  <r>
    <s v="0624-01-824"/>
    <x v="2"/>
    <s v="WHITE BEAR LAKE"/>
    <s v="ONEKA ELEMENTARY"/>
    <x v="1"/>
    <x v="1"/>
    <s v="yes"/>
    <s v="02-05"/>
    <n v="510"/>
    <n v="105"/>
    <n v="553"/>
    <n v="99"/>
    <n v="558"/>
    <n v="89"/>
    <n v="571"/>
    <n v="86"/>
    <n v="640"/>
    <n v="117"/>
    <n v="20.588200000000001"/>
    <n v="17.9024"/>
    <n v="15.9498"/>
    <n v="15.061299999999999"/>
    <n v="18.281300000000002"/>
    <n v="14.38"/>
    <n v="3.2200000000000024"/>
    <n v="0.25490196078431371"/>
    <x v="1"/>
  </r>
  <r>
    <s v="4081-07-010"/>
    <x v="1"/>
    <s v="DISCOVERY SCHOOL FARIBAULT"/>
    <s v="DISCOVERY SCHOOL FARIBAULT"/>
    <x v="3"/>
    <x v="2"/>
    <s v="NO"/>
    <s v="07-12"/>
    <n v="51"/>
    <n v="36"/>
    <n v="52"/>
    <n v="35"/>
    <n v="55"/>
    <n v="39"/>
    <n v="48"/>
    <n v="30"/>
    <n v="64"/>
    <n v="42"/>
    <n v="70.588200000000001"/>
    <n v="67.307699999999997"/>
    <n v="70.909099999999995"/>
    <n v="62.5"/>
    <n v="65.625"/>
    <n v="25"/>
    <n v="3.125"/>
    <n v="0.25490196078431371"/>
    <x v="1"/>
  </r>
  <r>
    <s v="0621-01-066"/>
    <x v="2"/>
    <s v="MOUNDS VIEW"/>
    <s v="EDGEWOOD MIDDLE"/>
    <x v="2"/>
    <x v="1"/>
    <s v="yes"/>
    <s v="06-08"/>
    <n v="554"/>
    <n v="263"/>
    <n v="599"/>
    <n v="267"/>
    <n v="598"/>
    <n v="267"/>
    <n v="655"/>
    <n v="296"/>
    <n v="695"/>
    <n v="335"/>
    <n v="47.472900000000003"/>
    <n v="44.574300000000001"/>
    <n v="44.648800000000001"/>
    <n v="45.190800000000003"/>
    <n v="48.2014"/>
    <n v="45.61"/>
    <n v="3.0105999999999966"/>
    <n v="0.25451263537906138"/>
    <x v="1"/>
  </r>
  <r>
    <s v="4122-07-010"/>
    <x v="1"/>
    <s v="EAGLE RIDGE ACADEMY CHARTER"/>
    <s v="EAGLE RIDGE ACADEMY CHARTER"/>
    <x v="3"/>
    <x v="1"/>
    <s v="yes"/>
    <s v="06-12"/>
    <n v="395"/>
    <n v="63"/>
    <n v="409"/>
    <n v="72"/>
    <n v="448"/>
    <n v="89"/>
    <n v="438"/>
    <n v="88"/>
    <n v="495"/>
    <n v="104"/>
    <n v="15.949400000000001"/>
    <n v="17.603899999999999"/>
    <n v="19.866099999999999"/>
    <n v="20.0913"/>
    <n v="21.010100000000001"/>
    <n v="37.369999999999997"/>
    <n v="0.91880000000000095"/>
    <n v="0.25316455696202533"/>
    <x v="1"/>
  </r>
  <r>
    <s v="0719-01-009"/>
    <x v="2"/>
    <s v="PRIOR LAKE-SAVAGE AREA"/>
    <s v="EDGEWOOD ELEMENTARY"/>
    <x v="1"/>
    <x v="1"/>
    <s v="yes"/>
    <s v="PK-01"/>
    <n v="163"/>
    <n v="8"/>
    <n v="169"/>
    <n v="12"/>
    <n v="64"/>
    <n v="6"/>
    <n v="132"/>
    <n v="10"/>
    <n v="204"/>
    <n v="14"/>
    <n v="4.9080000000000004"/>
    <n v="7.1006"/>
    <n v="9.375"/>
    <n v="7.5758000000000001"/>
    <n v="6.8627000000000002"/>
    <n v="18.07"/>
    <n v="-0.71309999999999985"/>
    <n v="0.25153374233128833"/>
    <x v="1"/>
  </r>
  <r>
    <s v="4104-07-010"/>
    <x v="1"/>
    <s v="PALADIN CAREER AND TECH HIGH"/>
    <s v="PALADIN CAREER AND TECH HIGH"/>
    <x v="0"/>
    <x v="1"/>
    <s v="yes"/>
    <s v="09-12"/>
    <n v="175"/>
    <n v="141"/>
    <n v="266"/>
    <n v="209"/>
    <n v="283"/>
    <n v="249"/>
    <n v="263"/>
    <n v="187"/>
    <n v="219"/>
    <n v="160"/>
    <n v="80.571399999999997"/>
    <n v="78.571399999999997"/>
    <n v="87.985900000000001"/>
    <n v="71.102699999999999"/>
    <n v="73.059399999999997"/>
    <n v="62.1"/>
    <n v="1.9566999999999979"/>
    <n v="0.25142857142857145"/>
    <x v="1"/>
  </r>
  <r>
    <s v="0704-01-004"/>
    <x v="2"/>
    <s v="PROCTOR"/>
    <s v="BAY VIEW ELEMENTARY"/>
    <x v="1"/>
    <x v="2"/>
    <s v="NO"/>
    <s v="PK-05"/>
    <n v="480"/>
    <n v="170"/>
    <n v="540"/>
    <n v="218"/>
    <n v="546"/>
    <n v="214"/>
    <n v="566"/>
    <n v="225"/>
    <n v="600"/>
    <n v="226"/>
    <n v="35.416699999999999"/>
    <n v="40.370399999999997"/>
    <n v="39.194099999999999"/>
    <n v="39.752699999999997"/>
    <n v="37.666699999999999"/>
    <n v="8.52"/>
    <n v="-2.0859999999999985"/>
    <n v="0.25"/>
    <x v="1"/>
  </r>
  <r>
    <s v="0001-03-156"/>
    <x v="0"/>
    <s v="MINNEAPOLIS"/>
    <s v="PRATT ELEMENTARY"/>
    <x v="1"/>
    <x v="0"/>
    <s v="yes"/>
    <s v="PK-05"/>
    <n v="216"/>
    <n v="163"/>
    <n v="220"/>
    <n v="175"/>
    <n v="259"/>
    <n v="179"/>
    <n v="264"/>
    <n v="174"/>
    <n v="270"/>
    <n v="166"/>
    <n v="75.462999999999994"/>
    <n v="79.545500000000004"/>
    <n v="69.111999999999995"/>
    <n v="65.909099999999995"/>
    <n v="61.481499999999997"/>
    <n v="68.86"/>
    <n v="-4.4275999999999982"/>
    <n v="0.25"/>
    <x v="1"/>
  </r>
  <r>
    <s v="4079-07-010"/>
    <x v="1"/>
    <s v="FRIENDSHIP ACDMY OF FINE ARTS CHTR"/>
    <s v="FRIENDSHIP ACDMY OF FINE ARTS CHTR"/>
    <x v="1"/>
    <x v="0"/>
    <s v="yes"/>
    <s v="KG-06"/>
    <n v="129"/>
    <n v="119"/>
    <n v="127"/>
    <n v="116"/>
    <n v="136"/>
    <n v="127"/>
    <n v="156"/>
    <n v="142"/>
    <n v="161"/>
    <n v="129"/>
    <n v="92.248099999999994"/>
    <n v="91.3386"/>
    <n v="93.382400000000004"/>
    <n v="91.025599999999997"/>
    <n v="80.124200000000002"/>
    <n v="98.14"/>
    <n v="-10.901399999999995"/>
    <n v="0.24806201550387597"/>
    <x v="1"/>
  </r>
  <r>
    <s v="2170-01-040"/>
    <x v="2"/>
    <s v="STAPLES-MOTLEY"/>
    <s v="STAPLES-MOTLEY SENIOR HIGH"/>
    <x v="0"/>
    <x v="2"/>
    <s v="NO"/>
    <s v="07-12"/>
    <n v="379"/>
    <n v="192"/>
    <n v="391"/>
    <n v="198"/>
    <n v="379"/>
    <n v="186"/>
    <n v="385"/>
    <n v="189"/>
    <n v="473"/>
    <n v="224"/>
    <n v="50.659599999999998"/>
    <n v="50.639400000000002"/>
    <n v="49.076500000000003"/>
    <n v="49.090899999999998"/>
    <n v="47.357300000000002"/>
    <n v="10.99"/>
    <n v="-1.7335999999999956"/>
    <n v="0.24802110817941952"/>
    <x v="1"/>
  </r>
  <r>
    <s v="0834-01-792"/>
    <x v="2"/>
    <s v="STILLWATER AREA"/>
    <s v="WITHROW ELEMENTARY"/>
    <x v="1"/>
    <x v="1"/>
    <s v="yes"/>
    <s v="KG-06"/>
    <n v="156"/>
    <n v="21"/>
    <n v="159"/>
    <n v="24"/>
    <n v="181"/>
    <n v="18"/>
    <n v="194"/>
    <n v="14"/>
    <n v="194"/>
    <n v="21"/>
    <n v="13.461499999999999"/>
    <n v="15.0943"/>
    <n v="9.9448000000000008"/>
    <n v="7.2164999999999999"/>
    <n v="10.8247"/>
    <n v="8.25"/>
    <n v="3.6082000000000001"/>
    <n v="0.24358974358974358"/>
    <x v="1"/>
  </r>
  <r>
    <s v="0013-01-017"/>
    <x v="2"/>
    <s v="COLUMBIA HEIGHTS"/>
    <s v="COLUMBIA ACADEMY"/>
    <x v="2"/>
    <x v="1"/>
    <s v="yes"/>
    <s v="06-08"/>
    <n v="598"/>
    <n v="468"/>
    <n v="661"/>
    <n v="540"/>
    <n v="662"/>
    <n v="534"/>
    <n v="709"/>
    <n v="573"/>
    <n v="743"/>
    <n v="613"/>
    <n v="78.260900000000007"/>
    <n v="81.694400000000002"/>
    <n v="80.664699999999996"/>
    <n v="80.818100000000001"/>
    <n v="82.503399999999999"/>
    <n v="83.45"/>
    <n v="1.685299999999998"/>
    <n v="0.24247491638795987"/>
    <x v="1"/>
  </r>
  <r>
    <s v="4043-07-010"/>
    <x v="1"/>
    <s v="MATH AND SCIENCE ACADEMY"/>
    <s v="MATH AND SCIENCE ACADEMY"/>
    <x v="3"/>
    <x v="1"/>
    <s v="yes"/>
    <s v="06-12"/>
    <n v="409"/>
    <n v="7"/>
    <n v="442"/>
    <n v="8"/>
    <n v="478"/>
    <n v="9"/>
    <n v="503"/>
    <n v="16"/>
    <n v="508"/>
    <n v="25"/>
    <n v="1.7115"/>
    <n v="1.81"/>
    <n v="1.8828"/>
    <n v="3.1808999999999998"/>
    <n v="4.9212999999999996"/>
    <n v="41.54"/>
    <n v="1.7403999999999997"/>
    <n v="0.24205378973105135"/>
    <x v="1"/>
  </r>
  <r>
    <s v="0277-01-063"/>
    <x v="2"/>
    <s v="WESTONKA"/>
    <s v="GRANDVIEW MIDDLE"/>
    <x v="2"/>
    <x v="1"/>
    <s v="yes"/>
    <s v="05-07"/>
    <n v="490"/>
    <n v="139"/>
    <n v="528"/>
    <n v="105"/>
    <n v="558"/>
    <n v="127"/>
    <n v="590"/>
    <n v="111"/>
    <n v="608"/>
    <n v="104"/>
    <n v="28.3673"/>
    <n v="19.886399999999998"/>
    <n v="22.759899999999998"/>
    <n v="18.813600000000001"/>
    <n v="17.1053"/>
    <n v="11.18"/>
    <n v="-1.7083000000000013"/>
    <n v="0.24081632653061225"/>
    <x v="1"/>
  </r>
  <r>
    <s v="0286-01-012"/>
    <x v="2"/>
    <s v="BROOKLYN CENTER"/>
    <s v="BROOKLYN CENTER SECONDARY"/>
    <x v="3"/>
    <x v="1"/>
    <s v="yes"/>
    <s v="06-12"/>
    <n v="741"/>
    <n v="591"/>
    <n v="816"/>
    <n v="670"/>
    <n v="910"/>
    <n v="735"/>
    <n v="973"/>
    <n v="769"/>
    <n v="918"/>
    <n v="755"/>
    <n v="79.757099999999994"/>
    <n v="82.107799999999997"/>
    <n v="80.769199999999998"/>
    <n v="79.033900000000003"/>
    <n v="82.244"/>
    <n v="88.67"/>
    <n v="3.2100999999999971"/>
    <n v="0.23886639676113361"/>
    <x v="1"/>
  </r>
  <r>
    <s v="4167-07-010"/>
    <x v="1"/>
    <s v="INTERNATIONAL SPANISH LANGUAGE ACAD"/>
    <s v="INTERNATIONAL SPANISH LANGUAGE ACADEMY"/>
    <x v="1"/>
    <x v="1"/>
    <s v="yes"/>
    <s v="KG-06"/>
    <n v="256"/>
    <n v="17"/>
    <n v="286"/>
    <n v="23"/>
    <n v="299"/>
    <n v="21"/>
    <n v="302"/>
    <n v="27"/>
    <n v="317"/>
    <n v="21"/>
    <n v="6.6406000000000001"/>
    <n v="8.0419999999999998"/>
    <n v="7.0233999999999996"/>
    <n v="8.9404000000000003"/>
    <n v="6.6246"/>
    <n v="37.22"/>
    <n v="-2.3158000000000003"/>
    <n v="0.23828125"/>
    <x v="1"/>
  </r>
  <r>
    <s v="0051-01-020"/>
    <x v="2"/>
    <s v="FOLEY"/>
    <s v="FOLEY SENIOR HIGH"/>
    <x v="0"/>
    <x v="2"/>
    <s v="NO"/>
    <s v="09-12"/>
    <n v="508"/>
    <n v="157"/>
    <n v="534"/>
    <n v="144"/>
    <n v="543"/>
    <n v="148"/>
    <n v="611"/>
    <n v="169"/>
    <n v="628"/>
    <n v="189"/>
    <n v="30.9055"/>
    <n v="26.9663"/>
    <n v="27.256"/>
    <n v="27.659600000000001"/>
    <n v="30.095500000000001"/>
    <n v="3.98"/>
    <n v="2.4359000000000002"/>
    <n v="0.23622047244094488"/>
    <x v="1"/>
  </r>
  <r>
    <s v="4053-07-020"/>
    <x v="1"/>
    <s v="NORTH LAKES ACADEMY"/>
    <s v="NORTH LAKES ACADEMY 56"/>
    <x v="3"/>
    <x v="1"/>
    <s v="yes"/>
    <s v="09-12"/>
    <n v="174"/>
    <n v="56"/>
    <n v="191"/>
    <n v="56"/>
    <n v="206"/>
    <n v="57"/>
    <n v="212"/>
    <n v="53"/>
    <n v="215"/>
    <n v="36"/>
    <n v="32.183900000000001"/>
    <n v="29.319400000000002"/>
    <n v="27.669899999999998"/>
    <n v="25"/>
    <n v="16.744199999999999"/>
    <n v="8.3699999999999992"/>
    <n v="-8.2558000000000007"/>
    <n v="0.23563218390804597"/>
    <x v="1"/>
  </r>
  <r>
    <s v="0720-01-083"/>
    <x v="2"/>
    <s v="SHAKOPEE"/>
    <s v="SHAKOPEE SENIOR HIGH"/>
    <x v="0"/>
    <x v="1"/>
    <s v="yes"/>
    <s v="10-12"/>
    <n v="1465"/>
    <n v="416"/>
    <n v="1484"/>
    <n v="444"/>
    <n v="1577"/>
    <n v="490"/>
    <n v="1715"/>
    <n v="503"/>
    <n v="1810"/>
    <n v="542"/>
    <n v="28.395900000000001"/>
    <n v="29.9191"/>
    <n v="31.0717"/>
    <n v="29.3294"/>
    <n v="29.944800000000001"/>
    <n v="37.96"/>
    <n v="0.61540000000000106"/>
    <n v="0.23549488054607509"/>
    <x v="1"/>
  </r>
  <r>
    <s v="4120-07-030"/>
    <x v="1"/>
    <s v="ST CROIX PREPARATORY ACADEMY"/>
    <s v="ST CROIX PREPARATORY ACADEMY UPPER"/>
    <x v="0"/>
    <x v="1"/>
    <s v="yes"/>
    <s v="09-12"/>
    <n v="285"/>
    <n v="39"/>
    <n v="312"/>
    <n v="26"/>
    <n v="336"/>
    <n v="28"/>
    <n v="350"/>
    <n v="25"/>
    <n v="352"/>
    <n v="18"/>
    <n v="13.684200000000001"/>
    <n v="8.3332999999999995"/>
    <n v="8.3332999999999995"/>
    <n v="7.1429"/>
    <n v="5.1135999999999999"/>
    <n v="11.08"/>
    <n v="-2.0293000000000001"/>
    <n v="0.23508771929824562"/>
    <x v="1"/>
  </r>
  <r>
    <s v="2149-01-055"/>
    <x v="2"/>
    <s v="MINNEWASKA"/>
    <s v="MINNEWASKA AREA JUNIOR HIGH"/>
    <x v="4"/>
    <x v="2"/>
    <s v="NO"/>
    <s v="07-08"/>
    <n v="162"/>
    <n v="69"/>
    <n v="156"/>
    <n v="57"/>
    <n v="158"/>
    <n v="53"/>
    <n v="186"/>
    <n v="62"/>
    <n v="200"/>
    <n v="64"/>
    <n v="42.592599999999997"/>
    <n v="36.538499999999999"/>
    <n v="33.5443"/>
    <n v="33.333300000000001"/>
    <n v="32"/>
    <n v="10.5"/>
    <n v="-1.3333000000000013"/>
    <n v="0.23456790123456789"/>
    <x v="1"/>
  </r>
  <r>
    <s v="0129-01-030"/>
    <x v="2"/>
    <s v="MONTEVIDEO"/>
    <s v="MONTEVIDEO MIDDLE"/>
    <x v="2"/>
    <x v="2"/>
    <s v="NO"/>
    <s v="04-07"/>
    <n v="363"/>
    <n v="152"/>
    <n v="377"/>
    <n v="146"/>
    <n v="391"/>
    <n v="170"/>
    <n v="415"/>
    <n v="186"/>
    <n v="448"/>
    <n v="194"/>
    <n v="41.8733"/>
    <n v="38.726799999999997"/>
    <n v="43.478299999999997"/>
    <n v="44.819299999999998"/>
    <n v="43.303600000000003"/>
    <n v="20.54"/>
    <n v="-1.5156999999999954"/>
    <n v="0.23415977961432508"/>
    <x v="1"/>
  </r>
  <r>
    <s v="0001-03-360"/>
    <x v="0"/>
    <s v="MINNEAPOLIS"/>
    <s v="ROOSEVELT SENIOR HIGH"/>
    <x v="0"/>
    <x v="0"/>
    <s v="yes"/>
    <s v="09-12"/>
    <n v="803"/>
    <n v="690"/>
    <n v="783"/>
    <n v="631"/>
    <n v="884"/>
    <n v="666"/>
    <n v="910"/>
    <n v="651"/>
    <n v="991"/>
    <n v="673"/>
    <n v="85.927800000000005"/>
    <n v="80.587500000000006"/>
    <n v="75.339399999999998"/>
    <n v="71.538499999999999"/>
    <n v="67.911199999999994"/>
    <n v="78.41"/>
    <n v="-3.6273000000000053"/>
    <n v="0.23412204234122042"/>
    <x v="1"/>
  </r>
  <r>
    <s v="0768-01-020"/>
    <x v="2"/>
    <s v="HANCOCK"/>
    <s v="HANCOCK SECONDARY"/>
    <x v="3"/>
    <x v="2"/>
    <s v="NO"/>
    <s v="07-12"/>
    <n v="120"/>
    <n v="34"/>
    <n v="119"/>
    <n v="37"/>
    <n v="122"/>
    <n v="15"/>
    <n v="138"/>
    <n v="18"/>
    <n v="148"/>
    <n v="42"/>
    <n v="28.333300000000001"/>
    <n v="31.092400000000001"/>
    <n v="12.2951"/>
    <n v="13.0435"/>
    <n v="28.378399999999999"/>
    <n v="8.7799999999999994"/>
    <n v="15.334899999999999"/>
    <n v="0.23333333333333334"/>
    <x v="1"/>
  </r>
  <r>
    <s v="4189-07-010"/>
    <x v="1"/>
    <s v="BRIGHT WATER ELEMENTARY"/>
    <s v="BRIGHT WATER ELEMENTARY"/>
    <x v="1"/>
    <x v="0"/>
    <s v="yes"/>
    <s v="KG-06"/>
    <n v="142"/>
    <n v="47"/>
    <n v="163"/>
    <n v="76"/>
    <n v="162"/>
    <n v="80"/>
    <n v="161"/>
    <n v="79"/>
    <n v="175"/>
    <n v="94"/>
    <n v="33.098599999999998"/>
    <n v="46.625799999999998"/>
    <n v="49.3827"/>
    <n v="49.068300000000001"/>
    <n v="53.714300000000001"/>
    <n v="60.57"/>
    <n v="4.6460000000000008"/>
    <n v="0.23239436619718309"/>
    <x v="1"/>
  </r>
  <r>
    <s v="0077-01-160"/>
    <x v="2"/>
    <s v="MANKATO"/>
    <s v="MANKATO EAST SENIOR HIGH"/>
    <x v="0"/>
    <x v="2"/>
    <s v="NO"/>
    <s v="09-12"/>
    <n v="932"/>
    <n v="387"/>
    <n v="962"/>
    <n v="414"/>
    <n v="981"/>
    <n v="380"/>
    <n v="1044"/>
    <n v="413"/>
    <n v="1148"/>
    <n v="446"/>
    <n v="41.523600000000002"/>
    <n v="43.035299999999999"/>
    <n v="38.735999999999997"/>
    <n v="39.559399999999997"/>
    <n v="38.850200000000001"/>
    <n v="29.09"/>
    <n v="-0.70919999999999561"/>
    <n v="0.23175965665236051"/>
    <x v="1"/>
  </r>
  <r>
    <s v="4163-07-010"/>
    <x v="1"/>
    <s v="LEARNING FOR LEADERSHIP CHARTER"/>
    <s v="LEARNING FOR LEADERSHIP CHARTER"/>
    <x v="5"/>
    <x v="0"/>
    <s v="yes"/>
    <s v="KG-12"/>
    <n v="195"/>
    <n v="180"/>
    <n v="206"/>
    <n v="178"/>
    <n v="233"/>
    <n v="202"/>
    <n v="249"/>
    <n v="199"/>
    <n v="240"/>
    <n v="200"/>
    <n v="92.307699999999997"/>
    <n v="86.407799999999995"/>
    <n v="86.695300000000003"/>
    <n v="79.919700000000006"/>
    <n v="83.333299999999994"/>
    <n v="88.33"/>
    <n v="3.4135999999999882"/>
    <n v="0.23076923076923078"/>
    <x v="1"/>
  </r>
  <r>
    <s v="0518-01-008"/>
    <x v="2"/>
    <s v="WORTHINGTON"/>
    <s v="WORTHINGTON SENIOR HIGH"/>
    <x v="0"/>
    <x v="2"/>
    <s v="NO"/>
    <s v="09-12"/>
    <n v="707"/>
    <n v="372"/>
    <n v="773"/>
    <n v="442"/>
    <n v="807"/>
    <n v="484"/>
    <n v="823"/>
    <n v="497"/>
    <n v="870"/>
    <n v="519"/>
    <n v="52.616700000000002"/>
    <n v="57.1798"/>
    <n v="59.975200000000001"/>
    <n v="60.388800000000003"/>
    <n v="59.655200000000001"/>
    <n v="64.709999999999994"/>
    <n v="-0.73360000000000269"/>
    <n v="0.23055162659123055"/>
    <x v="1"/>
  </r>
  <r>
    <s v="0181-01-009"/>
    <x v="2"/>
    <s v="BRAINERD"/>
    <s v="HARRISON ELEMENTARY"/>
    <x v="1"/>
    <x v="2"/>
    <s v="NO"/>
    <s v="KG-04"/>
    <n v="226"/>
    <n v="139"/>
    <n v="258"/>
    <n v="171"/>
    <n v="258"/>
    <n v="166"/>
    <n v="272"/>
    <n v="169"/>
    <n v="277"/>
    <n v="164"/>
    <n v="61.504399999999997"/>
    <n v="66.2791"/>
    <n v="64.341099999999997"/>
    <n v="62.132399999999997"/>
    <n v="59.205800000000004"/>
    <n v="5.78"/>
    <n v="-2.9265999999999934"/>
    <n v="0.22566371681415928"/>
    <x v="1"/>
  </r>
  <r>
    <s v="4067-07-010"/>
    <x v="1"/>
    <s v="AURORA CHARTER"/>
    <s v="AURORA CHARTER"/>
    <x v="1"/>
    <x v="0"/>
    <s v="yes"/>
    <s v="KG-04"/>
    <n v="182"/>
    <n v="172"/>
    <n v="203"/>
    <n v="194"/>
    <n v="218"/>
    <n v="202"/>
    <n v="242"/>
    <n v="234"/>
    <n v="223"/>
    <n v="204"/>
    <n v="94.505499999999998"/>
    <n v="95.566500000000005"/>
    <n v="92.660600000000002"/>
    <n v="96.694199999999995"/>
    <n v="91.479799999999997"/>
    <n v="99.59"/>
    <n v="-5.2143999999999977"/>
    <n v="0.22527472527472528"/>
    <x v="1"/>
  </r>
  <r>
    <s v="0535-01-122"/>
    <x v="2"/>
    <s v="ROCHESTER"/>
    <s v="FOLWELL ELEMENTARY"/>
    <x v="1"/>
    <x v="2"/>
    <s v="NO"/>
    <s v="PK-05"/>
    <n v="311"/>
    <n v="59"/>
    <n v="332"/>
    <n v="80"/>
    <n v="353"/>
    <n v="89"/>
    <n v="355"/>
    <n v="75"/>
    <n v="381"/>
    <n v="76"/>
    <n v="18.9711"/>
    <n v="24.096399999999999"/>
    <n v="25.212499999999999"/>
    <n v="21.126799999999999"/>
    <n v="19.947500000000002"/>
    <n v="29.35"/>
    <n v="-1.1792999999999978"/>
    <n v="0.22508038585209003"/>
    <x v="1"/>
  </r>
  <r>
    <s v="0112-01-510"/>
    <x v="2"/>
    <s v="EASTERN CARVER COUNTY"/>
    <s v="BLUFF CREEK ELEMENTARY"/>
    <x v="1"/>
    <x v="1"/>
    <s v="yes"/>
    <s v="KG-05"/>
    <n v="536"/>
    <n v="91"/>
    <n v="541"/>
    <n v="82"/>
    <n v="570"/>
    <n v="87"/>
    <n v="628"/>
    <n v="87"/>
    <n v="656"/>
    <n v="89"/>
    <n v="16.977599999999999"/>
    <n v="15.1571"/>
    <n v="15.263199999999999"/>
    <n v="13.8535"/>
    <n v="13.5671"/>
    <n v="22.1"/>
    <n v="-0.28640000000000043"/>
    <n v="0.22388059701492538"/>
    <x v="1"/>
  </r>
  <r>
    <s v="0885-01-020"/>
    <x v="2"/>
    <s v="ST MICHAEL-ALBERTVILLE"/>
    <s v="ST MICHAEL-ALBERTVILLE SENIOR HIGH"/>
    <x v="0"/>
    <x v="2"/>
    <s v="NO"/>
    <s v="09-12"/>
    <n v="1543"/>
    <n v="237"/>
    <n v="1593"/>
    <n v="197"/>
    <n v="1693"/>
    <n v="201"/>
    <n v="1782"/>
    <n v="197"/>
    <n v="1888"/>
    <n v="211"/>
    <n v="15.3597"/>
    <n v="12.3666"/>
    <n v="11.872400000000001"/>
    <n v="11.055"/>
    <n v="11.175800000000001"/>
    <n v="9.48"/>
    <n v="0.12080000000000091"/>
    <n v="0.2235904082955282"/>
    <x v="1"/>
  </r>
  <r>
    <s v="0197-01-816"/>
    <x v="2"/>
    <s v="WEST ST PAUL-MENDOTA HTS-EAGAN"/>
    <s v="MENDOTA ELEMENTARY"/>
    <x v="1"/>
    <x v="1"/>
    <s v="yes"/>
    <s v="KG-04"/>
    <n v="323"/>
    <n v="47"/>
    <n v="352"/>
    <n v="52"/>
    <n v="371"/>
    <n v="48"/>
    <n v="388"/>
    <n v="65"/>
    <n v="395"/>
    <n v="68"/>
    <n v="14.5511"/>
    <n v="14.7727"/>
    <n v="12.938000000000001"/>
    <n v="16.752600000000001"/>
    <n v="17.215199999999999"/>
    <n v="23.8"/>
    <n v="0.46259999999999835"/>
    <n v="0.22291021671826625"/>
    <x v="1"/>
  </r>
  <r>
    <s v="0544-01-130"/>
    <x v="2"/>
    <s v="FERGUS FALLS"/>
    <s v="ADAMS ELEMENTARY"/>
    <x v="1"/>
    <x v="2"/>
    <s v="NO"/>
    <s v="01-02"/>
    <n v="283"/>
    <n v="122"/>
    <n v="336"/>
    <n v="140"/>
    <n v="328"/>
    <n v="139"/>
    <n v="335"/>
    <n v="130"/>
    <n v="345"/>
    <n v="132"/>
    <n v="43.109499999999997"/>
    <n v="41.666699999999999"/>
    <n v="42.378"/>
    <n v="38.805999999999997"/>
    <n v="38.260899999999999"/>
    <n v="10.72"/>
    <n v="-0.54509999999999792"/>
    <n v="0.21908127208480566"/>
    <x v="1"/>
  </r>
  <r>
    <s v="0001-03-363"/>
    <x v="0"/>
    <s v="MINNEAPOLIS"/>
    <s v="WELLSTONE INTERNATIONAL HIGH"/>
    <x v="0"/>
    <x v="0"/>
    <s v="yes"/>
    <s v="09-12"/>
    <n v="206"/>
    <n v="192"/>
    <n v="276"/>
    <n v="263"/>
    <n v="336"/>
    <n v="325"/>
    <n v="258"/>
    <n v="250"/>
    <n v="251"/>
    <n v="206"/>
    <n v="93.203900000000004"/>
    <n v="95.289900000000003"/>
    <n v="96.726200000000006"/>
    <n v="96.899199999999993"/>
    <n v="82.071700000000007"/>
    <n v="98.41"/>
    <n v="-14.827499999999986"/>
    <n v="0.21844660194174756"/>
    <x v="1"/>
  </r>
  <r>
    <s v="0544-01-180"/>
    <x v="2"/>
    <s v="FERGUS FALLS"/>
    <s v="MCKINLEY ELEMENTARY"/>
    <x v="1"/>
    <x v="2"/>
    <s v="NO"/>
    <s v="KG-01"/>
    <n v="193"/>
    <n v="92"/>
    <n v="186"/>
    <n v="89"/>
    <n v="248"/>
    <n v="100"/>
    <n v="247"/>
    <n v="109"/>
    <n v="235"/>
    <n v="97"/>
    <n v="47.668399999999998"/>
    <n v="47.849499999999999"/>
    <n v="40.322600000000001"/>
    <n v="44.129600000000003"/>
    <n v="41.276600000000002"/>
    <n v="9.36"/>
    <n v="-2.8530000000000015"/>
    <n v="0.21761658031088082"/>
    <x v="1"/>
  </r>
  <r>
    <s v="0047-01-003"/>
    <x v="2"/>
    <s v="SAUK RAPIDS-RICE"/>
    <s v="MISSISSIPPI HEIGHTS ELEMENTARY"/>
    <x v="1"/>
    <x v="2"/>
    <s v="NO"/>
    <s v="KG-05"/>
    <n v="830"/>
    <n v="288"/>
    <n v="853"/>
    <n v="293"/>
    <n v="890"/>
    <n v="275"/>
    <n v="931"/>
    <n v="310"/>
    <n v="1010"/>
    <n v="294"/>
    <n v="34.698799999999999"/>
    <n v="34.349400000000003"/>
    <n v="30.898900000000001"/>
    <n v="33.297499999999999"/>
    <n v="29.108899999999998"/>
    <n v="10.89"/>
    <n v="-4.188600000000001"/>
    <n v="0.21686746987951808"/>
    <x v="1"/>
  </r>
  <r>
    <s v="4029-07-010"/>
    <x v="1"/>
    <s v="ST PAUL CITY"/>
    <s v="ST PAUL CITY PRIMARY"/>
    <x v="1"/>
    <x v="0"/>
    <s v="yes"/>
    <s v="KG-05"/>
    <n v="252"/>
    <n v="248"/>
    <n v="282"/>
    <n v="275"/>
    <n v="298"/>
    <n v="294"/>
    <n v="307"/>
    <n v="300"/>
    <n v="306"/>
    <n v="299"/>
    <n v="98.412700000000001"/>
    <n v="97.517700000000005"/>
    <n v="98.657700000000006"/>
    <n v="97.719899999999996"/>
    <n v="97.712400000000002"/>
    <n v="98.8"/>
    <n v="-7.4999999999931788E-3"/>
    <n v="0.21428571428571427"/>
    <x v="1"/>
  </r>
  <r>
    <s v="0561-01-010"/>
    <x v="2"/>
    <s v="GOODRIDGE"/>
    <s v="GOODRIDGE ELEMENTARY"/>
    <x v="1"/>
    <x v="2"/>
    <s v="NO"/>
    <s v="PK-06"/>
    <n v="108"/>
    <n v="43"/>
    <n v="120"/>
    <n v="63"/>
    <n v="125"/>
    <n v="65"/>
    <n v="116"/>
    <n v="55"/>
    <n v="131"/>
    <n v="71"/>
    <n v="39.814799999999998"/>
    <n v="52.5"/>
    <n v="52"/>
    <n v="47.413800000000002"/>
    <n v="54.198500000000003"/>
    <n v="12.5"/>
    <n v="6.7847000000000008"/>
    <n v="0.21296296296296297"/>
    <x v="1"/>
  </r>
  <r>
    <s v="0381-01-030"/>
    <x v="2"/>
    <s v="LAKE SUPERIOR"/>
    <s v="WILLIAM KELLEY ELEMENTARY"/>
    <x v="1"/>
    <x v="2"/>
    <s v="NO"/>
    <s v="PK-06"/>
    <n v="155"/>
    <n v="58"/>
    <n v="183"/>
    <n v="79"/>
    <n v="168"/>
    <n v="63"/>
    <n v="176"/>
    <n v="54"/>
    <n v="188"/>
    <n v="55"/>
    <n v="37.419400000000003"/>
    <n v="43.169400000000003"/>
    <n v="37.5"/>
    <n v="30.681799999999999"/>
    <n v="29.255299999999998"/>
    <n v="5.53"/>
    <n v="-1.4265000000000008"/>
    <n v="0.2129032258064516"/>
    <x v="1"/>
  </r>
  <r>
    <s v="0719-01-011"/>
    <x v="2"/>
    <s v="PRIOR LAKE-SAVAGE AREA"/>
    <s v="FIVE HAWKS ELEMENTARY"/>
    <x v="1"/>
    <x v="1"/>
    <s v="yes"/>
    <s v="KG-05"/>
    <n v="486"/>
    <n v="96"/>
    <n v="522"/>
    <n v="105"/>
    <n v="573"/>
    <n v="93"/>
    <n v="556"/>
    <n v="81"/>
    <n v="589"/>
    <n v="83"/>
    <n v="19.7531"/>
    <n v="20.114899999999999"/>
    <n v="16.230399999999999"/>
    <n v="14.568300000000001"/>
    <n v="14.091699999999999"/>
    <n v="12.9"/>
    <n v="-0.47660000000000124"/>
    <n v="0.21193415637860083"/>
    <x v="1"/>
  </r>
  <r>
    <s v="0861-01-011"/>
    <x v="2"/>
    <s v="WINONA AREA"/>
    <s v="ROLLINGSTONE COMMUNITY ELEMENTARY"/>
    <x v="1"/>
    <x v="2"/>
    <s v="NO"/>
    <s v="KG-04"/>
    <n v="57"/>
    <n v="14"/>
    <n v="69"/>
    <n v="19"/>
    <n v="70"/>
    <n v="20"/>
    <n v="69"/>
    <n v="21"/>
    <n v="69"/>
    <n v="22"/>
    <n v="24.561399999999999"/>
    <n v="27.536200000000001"/>
    <n v="28.571400000000001"/>
    <n v="30.434799999999999"/>
    <n v="31.8841"/>
    <n v="7.25"/>
    <n v="1.4493000000000009"/>
    <n v="0.21052631578947367"/>
    <x v="1"/>
  </r>
  <r>
    <s v="2142-01-040"/>
    <x v="2"/>
    <s v="ST LOUIS COUNTY"/>
    <s v="SOUTH RIDGE ELEMENTARY"/>
    <x v="1"/>
    <x v="2"/>
    <s v="NO"/>
    <s v="PK-06"/>
    <n v="249"/>
    <n v="108"/>
    <n v="279"/>
    <n v="133"/>
    <n v="302"/>
    <n v="154"/>
    <n v="308"/>
    <n v="146"/>
    <n v="301"/>
    <n v="143"/>
    <n v="43.3735"/>
    <n v="47.670299999999997"/>
    <n v="50.993400000000001"/>
    <n v="47.4026"/>
    <n v="47.508299999999998"/>
    <n v="20.059999999999999"/>
    <n v="0.10569999999999879"/>
    <n v="0.20883534136546184"/>
    <x v="1"/>
  </r>
  <r>
    <s v="0001-03-135"/>
    <x v="0"/>
    <s v="MINNEAPOLIS"/>
    <s v="KENNY ELEMENTARY"/>
    <x v="1"/>
    <x v="0"/>
    <s v="yes"/>
    <s v="KG-05"/>
    <n v="394"/>
    <n v="146"/>
    <n v="417"/>
    <n v="152"/>
    <n v="437"/>
    <n v="149"/>
    <n v="473"/>
    <n v="143"/>
    <n v="476"/>
    <n v="122"/>
    <n v="37.055799999999998"/>
    <n v="36.450800000000001"/>
    <n v="34.0961"/>
    <n v="30.232600000000001"/>
    <n v="25.630299999999998"/>
    <n v="32.35"/>
    <n v="-4.6023000000000032"/>
    <n v="0.20812182741116753"/>
    <x v="1"/>
  </r>
  <r>
    <s v="0196-01-705"/>
    <x v="2"/>
    <s v="ROSEMOUNT-APPLE VALLEY-EAGAN"/>
    <s v="ROSEMOUNT ELEMENTARY"/>
    <x v="1"/>
    <x v="1"/>
    <s v="yes"/>
    <s v="KG-05"/>
    <n v="631"/>
    <n v="167"/>
    <n v="657"/>
    <n v="180"/>
    <n v="682"/>
    <n v="148"/>
    <n v="716"/>
    <n v="163"/>
    <n v="762"/>
    <n v="178"/>
    <n v="26.465900000000001"/>
    <n v="27.397300000000001"/>
    <n v="21.700900000000001"/>
    <n v="22.7654"/>
    <n v="23.3596"/>
    <n v="28.61"/>
    <n v="0.59420000000000073"/>
    <n v="0.2076069730586371"/>
    <x v="1"/>
  </r>
  <r>
    <s v="0728-01-070"/>
    <x v="2"/>
    <s v="ELK RIVER"/>
    <s v="ROGERS ELEMENTARY"/>
    <x v="1"/>
    <x v="1"/>
    <s v="yes"/>
    <s v="KG-05"/>
    <n v="659"/>
    <n v="87"/>
    <n v="712"/>
    <n v="90"/>
    <n v="720"/>
    <n v="82"/>
    <n v="729"/>
    <n v="69"/>
    <n v="795"/>
    <n v="64"/>
    <n v="13.2018"/>
    <n v="12.6404"/>
    <n v="11.3889"/>
    <n v="9.4649999999999999"/>
    <n v="8.0503"/>
    <n v="9.81"/>
    <n v="-1.4146999999999998"/>
    <n v="0.20637329286798178"/>
    <x v="1"/>
  </r>
  <r>
    <s v="0077-01-150"/>
    <x v="2"/>
    <s v="MANKATO"/>
    <s v="EAGLE LAKE ELEMENTARY"/>
    <x v="1"/>
    <x v="2"/>
    <s v="NO"/>
    <s v="KG-05"/>
    <n v="340"/>
    <n v="98"/>
    <n v="350"/>
    <n v="109"/>
    <n v="360"/>
    <n v="97"/>
    <n v="399"/>
    <n v="111"/>
    <n v="410"/>
    <n v="115"/>
    <n v="28.823499999999999"/>
    <n v="31.142900000000001"/>
    <n v="26.944400000000002"/>
    <n v="27.819500000000001"/>
    <n v="28.0488"/>
    <n v="14.63"/>
    <n v="0.22929999999999851"/>
    <n v="0.20588235294117646"/>
    <x v="1"/>
  </r>
  <r>
    <s v="0264-01-002"/>
    <x v="2"/>
    <s v="HERMAN-NORCROSS"/>
    <s v="HERMAN SECONDARY"/>
    <x v="3"/>
    <x v="2"/>
    <s v="NO"/>
    <s v="07-12"/>
    <n v="39"/>
    <n v="18"/>
    <n v="31"/>
    <n v="12"/>
    <n v="41"/>
    <n v="16"/>
    <n v="37"/>
    <n v="18"/>
    <n v="47"/>
    <n v="17"/>
    <n v="46.153799999999997"/>
    <n v="38.709699999999998"/>
    <n v="39.0244"/>
    <n v="48.648600000000002"/>
    <n v="36.170200000000001"/>
    <n v="10.64"/>
    <n v="-12.478400000000001"/>
    <n v="0.20512820512820512"/>
    <x v="1"/>
  </r>
  <r>
    <s v="2071-01-030"/>
    <x v="2"/>
    <s v="LAKE CRYSTAL-WELLCOME MEMORIAL"/>
    <s v="LK CRYSTAL-WELLCOME MEMORIAL SECONDARY"/>
    <x v="3"/>
    <x v="2"/>
    <s v="NO"/>
    <s v="07-12"/>
    <n v="364"/>
    <n v="108"/>
    <n v="361"/>
    <n v="123"/>
    <n v="366"/>
    <n v="99"/>
    <n v="375"/>
    <n v="107"/>
    <n v="438"/>
    <n v="121"/>
    <n v="29.670300000000001"/>
    <n v="34.072000000000003"/>
    <n v="27.049199999999999"/>
    <n v="28.533300000000001"/>
    <n v="27.625599999999999"/>
    <n v="6.85"/>
    <n v="-0.90770000000000195"/>
    <n v="0.2032967032967033"/>
    <x v="1"/>
  </r>
  <r>
    <s v="0518-01-004"/>
    <x v="2"/>
    <s v="WORTHINGTON"/>
    <s v="WORTHINGTON MIDDLE"/>
    <x v="2"/>
    <x v="2"/>
    <s v="NO"/>
    <s v="05-08"/>
    <n v="771"/>
    <n v="507"/>
    <n v="769"/>
    <n v="528"/>
    <n v="831"/>
    <n v="596"/>
    <n v="894"/>
    <n v="636"/>
    <n v="927"/>
    <n v="668"/>
    <n v="65.758799999999994"/>
    <n v="68.660600000000002"/>
    <n v="71.720799999999997"/>
    <n v="71.140900000000002"/>
    <n v="72.060400000000001"/>
    <n v="70.23"/>
    <n v="0.91949999999999932"/>
    <n v="0.20233463035019456"/>
    <x v="1"/>
  </r>
  <r>
    <s v="0196-01-709"/>
    <x v="2"/>
    <s v="ROSEMOUNT-APPLE VALLEY-EAGAN"/>
    <s v="PARKVIEW ELEMENTARY"/>
    <x v="1"/>
    <x v="1"/>
    <s v="yes"/>
    <s v="KG-05"/>
    <n v="785"/>
    <n v="220"/>
    <n v="737"/>
    <n v="234"/>
    <n v="849"/>
    <n v="200"/>
    <n v="890"/>
    <n v="220"/>
    <n v="943"/>
    <n v="199"/>
    <n v="28.025500000000001"/>
    <n v="31.750299999999999"/>
    <n v="23.557099999999998"/>
    <n v="24.719100000000001"/>
    <n v="21.102900000000002"/>
    <n v="29.27"/>
    <n v="-3.6161999999999992"/>
    <n v="0.20127388535031848"/>
    <x v="1"/>
  </r>
  <r>
    <s v="0592-01-010"/>
    <x v="2"/>
    <s v="CLIMAX-SHELLY"/>
    <s v="CLIMAX ELEMENTARY"/>
    <x v="1"/>
    <x v="2"/>
    <s v="NO"/>
    <s v="PK-06"/>
    <n v="90"/>
    <n v="58"/>
    <n v="102"/>
    <n v="64"/>
    <n v="102"/>
    <n v="57"/>
    <n v="107"/>
    <n v="77"/>
    <n v="108"/>
    <n v="68"/>
    <n v="64.444400000000002"/>
    <n v="62.745100000000001"/>
    <n v="55.882399999999997"/>
    <n v="71.962599999999995"/>
    <n v="62.963000000000001"/>
    <n v="24.59"/>
    <n v="-8.9995999999999938"/>
    <n v="0.2"/>
    <x v="1"/>
  </r>
  <r>
    <s v="4057-07-010"/>
    <x v="1"/>
    <s v="EL COLEGIO CHARTER"/>
    <s v="EL COLEGIO CHARTER"/>
    <x v="0"/>
    <x v="0"/>
    <s v="yes"/>
    <s v="09-12"/>
    <n v="70"/>
    <n v="64"/>
    <n v="79"/>
    <n v="72"/>
    <n v="96"/>
    <n v="91"/>
    <n v="99"/>
    <n v="89"/>
    <n v="84"/>
    <n v="59"/>
    <n v="91.428600000000003"/>
    <n v="91.139200000000002"/>
    <n v="94.791700000000006"/>
    <n v="89.899000000000001"/>
    <n v="70.238100000000003"/>
    <n v="100"/>
    <n v="-19.660899999999998"/>
    <n v="0.2"/>
    <x v="1"/>
  </r>
  <r>
    <s v="0196-01-717"/>
    <x v="2"/>
    <s v="ROSEMOUNT-APPLE VALLEY-EAGAN"/>
    <s v="WOODLAND ELEMENTARY"/>
    <x v="1"/>
    <x v="1"/>
    <s v="yes"/>
    <s v="KG-05"/>
    <n v="513"/>
    <n v="84"/>
    <n v="538"/>
    <n v="94"/>
    <n v="539"/>
    <n v="83"/>
    <n v="569"/>
    <n v="91"/>
    <n v="615"/>
    <n v="95"/>
    <n v="16.374300000000002"/>
    <n v="17.472100000000001"/>
    <n v="15.398899999999999"/>
    <n v="15.993"/>
    <n v="15.4472"/>
    <n v="29.27"/>
    <n v="-0.54579999999999984"/>
    <n v="0.19883040935672514"/>
    <x v="1"/>
  </r>
  <r>
    <s v="0413-01-003"/>
    <x v="2"/>
    <s v="MARSHALL"/>
    <s v="WEST SIDE ELEMENTARY"/>
    <x v="1"/>
    <x v="2"/>
    <s v="NO"/>
    <s v="03-04"/>
    <n v="292"/>
    <n v="129"/>
    <n v="312"/>
    <n v="134"/>
    <n v="336"/>
    <n v="147"/>
    <n v="348"/>
    <n v="161"/>
    <n v="350"/>
    <n v="175"/>
    <n v="44.178100000000001"/>
    <n v="42.948700000000002"/>
    <n v="43.75"/>
    <n v="46.264400000000002"/>
    <n v="50"/>
    <n v="40.86"/>
    <n v="3.735599999999998"/>
    <n v="0.19863013698630136"/>
    <x v="1"/>
  </r>
  <r>
    <s v="4007-07-010"/>
    <x v="1"/>
    <s v="MINNESOTA NEW COUNTRY"/>
    <s v="MINNESOTA NEW COUNTRY"/>
    <x v="3"/>
    <x v="2"/>
    <s v="NO"/>
    <s v="07-12"/>
    <n v="111"/>
    <n v="43"/>
    <n v="125"/>
    <n v="29"/>
    <n v="127"/>
    <n v="36"/>
    <n v="131"/>
    <n v="25"/>
    <n v="133"/>
    <n v="32"/>
    <n v="38.738700000000001"/>
    <n v="23.2"/>
    <n v="28.346499999999999"/>
    <n v="19.084"/>
    <n v="24.060199999999998"/>
    <n v="12.78"/>
    <n v="4.9761999999999986"/>
    <n v="0.1981981981981982"/>
    <x v="1"/>
  </r>
  <r>
    <s v="2536-01-020"/>
    <x v="2"/>
    <s v="GRANADA HUNTLEY-EAST CHAIN"/>
    <s v="GRANADA-HUNTLEY EAST CHAIN SECONDARY"/>
    <x v="3"/>
    <x v="2"/>
    <s v="NO"/>
    <s v="07-12"/>
    <n v="106"/>
    <n v="50"/>
    <n v="89"/>
    <n v="39"/>
    <n v="89"/>
    <n v="36"/>
    <n v="99"/>
    <n v="38"/>
    <n v="127"/>
    <n v="52"/>
    <n v="47.169800000000002"/>
    <n v="43.8202"/>
    <n v="40.449399999999997"/>
    <n v="38.383800000000001"/>
    <n v="40.944899999999997"/>
    <n v="3.15"/>
    <n v="2.5610999999999962"/>
    <n v="0.19811320754716982"/>
    <x v="1"/>
  </r>
  <r>
    <s v="0001-03-152"/>
    <x v="0"/>
    <s v="MINNEAPOLIS"/>
    <s v="NORTHROP ELEMENTARY"/>
    <x v="1"/>
    <x v="0"/>
    <s v="yes"/>
    <s v="KG-05"/>
    <n v="428"/>
    <n v="209"/>
    <n v="461"/>
    <n v="192"/>
    <n v="496"/>
    <n v="180"/>
    <n v="511"/>
    <n v="169"/>
    <n v="512"/>
    <n v="138"/>
    <n v="48.831800000000001"/>
    <n v="41.648600000000002"/>
    <n v="36.290300000000002"/>
    <n v="33.072400000000002"/>
    <n v="26.953099999999999"/>
    <n v="30.66"/>
    <n v="-6.1193000000000026"/>
    <n v="0.19626168224299065"/>
    <x v="1"/>
  </r>
  <r>
    <s v="0775-01-030"/>
    <x v="2"/>
    <s v="KERKHOVEN-MURDOCK-SUNBURG"/>
    <s v="MURDOCK ELEMENTARY"/>
    <x v="1"/>
    <x v="2"/>
    <s v="NO"/>
    <s v="PK-06"/>
    <n v="358"/>
    <n v="184"/>
    <n v="365"/>
    <n v="172"/>
    <n v="387"/>
    <n v="178"/>
    <n v="395"/>
    <n v="193"/>
    <n v="428"/>
    <n v="211"/>
    <n v="51.396599999999999"/>
    <n v="47.1233"/>
    <n v="45.994799999999998"/>
    <n v="48.860799999999998"/>
    <n v="49.299100000000003"/>
    <n v="16.93"/>
    <n v="0.43830000000000524"/>
    <n v="0.19553072625698323"/>
    <x v="1"/>
  </r>
  <r>
    <s v="0308-01-010"/>
    <x v="2"/>
    <s v="NEVIS"/>
    <s v="NEVIS ELEMENTARY"/>
    <x v="1"/>
    <x v="2"/>
    <s v="NO"/>
    <s v="PK-06"/>
    <n v="267"/>
    <n v="152"/>
    <n v="293"/>
    <n v="165"/>
    <n v="315"/>
    <n v="177"/>
    <n v="318"/>
    <n v="183"/>
    <n v="319"/>
    <n v="161"/>
    <n v="56.928800000000003"/>
    <n v="56.314"/>
    <n v="56.1905"/>
    <n v="57.547199999999997"/>
    <n v="50.470199999999998"/>
    <n v="8.06"/>
    <n v="-7.0769999999999982"/>
    <n v="0.19475655430711611"/>
    <x v="1"/>
  </r>
  <r>
    <s v="0624-01-827"/>
    <x v="2"/>
    <s v="WHITE BEAR LAKE"/>
    <s v="BIRCH LAKE ELEMENTARY"/>
    <x v="1"/>
    <x v="1"/>
    <s v="yes"/>
    <s v="KG-05"/>
    <n v="221"/>
    <n v="125"/>
    <n v="251"/>
    <n v="140"/>
    <n v="257"/>
    <n v="143"/>
    <n v="274"/>
    <n v="128"/>
    <n v="264"/>
    <n v="121"/>
    <n v="56.561100000000003"/>
    <n v="55.776899999999998"/>
    <n v="55.642000000000003"/>
    <n v="46.715299999999999"/>
    <n v="45.833300000000001"/>
    <n v="32.58"/>
    <n v="-0.8819999999999979"/>
    <n v="0.19457013574660634"/>
    <x v="1"/>
  </r>
  <r>
    <s v="0196-01-098"/>
    <x v="2"/>
    <s v="ROSEMOUNT-APPLE VALLEY-EAGAN"/>
    <s v="VALLEY MIDDLE"/>
    <x v="2"/>
    <x v="1"/>
    <s v="yes"/>
    <s v="06-08"/>
    <n v="838"/>
    <n v="319"/>
    <n v="898"/>
    <n v="382"/>
    <n v="857"/>
    <n v="327"/>
    <n v="936"/>
    <n v="384"/>
    <n v="1001"/>
    <n v="414"/>
    <n v="38.066800000000001"/>
    <n v="42.539000000000001"/>
    <n v="38.156399999999998"/>
    <n v="41.025599999999997"/>
    <n v="41.358600000000003"/>
    <n v="45.45"/>
    <n v="0.33300000000000551"/>
    <n v="0.19451073985680192"/>
    <x v="1"/>
  </r>
  <r>
    <s v="2902-01-200"/>
    <x v="2"/>
    <s v="RTR"/>
    <s v="RTR MIDDLE"/>
    <x v="2"/>
    <x v="2"/>
    <s v="NO"/>
    <s v="06-08"/>
    <n v="108"/>
    <n v="41"/>
    <n v="115"/>
    <n v="43"/>
    <n v="116"/>
    <n v="35"/>
    <n v="133"/>
    <n v="38"/>
    <n v="129"/>
    <n v="35"/>
    <n v="37.963000000000001"/>
    <n v="37.391300000000001"/>
    <n v="30.1724"/>
    <n v="28.571400000000001"/>
    <n v="27.131799999999998"/>
    <n v="6.98"/>
    <n v="-1.4396000000000022"/>
    <n v="0.19444444444444445"/>
    <x v="1"/>
  </r>
  <r>
    <s v="0195-01-010"/>
    <x v="2"/>
    <s v="RANDOLPH"/>
    <s v="RANDOLPH ELEMENTARY"/>
    <x v="1"/>
    <x v="1"/>
    <s v="yes"/>
    <s v="PK-06"/>
    <n v="324"/>
    <n v="55"/>
    <n v="339"/>
    <n v="71"/>
    <n v="377"/>
    <n v="85"/>
    <n v="373"/>
    <n v="77"/>
    <n v="387"/>
    <n v="65"/>
    <n v="16.975300000000001"/>
    <n v="20.943999999999999"/>
    <n v="22.546399999999998"/>
    <n v="20.6434"/>
    <n v="16.7959"/>
    <n v="6.11"/>
    <n v="-3.8475000000000001"/>
    <n v="0.19444444444444445"/>
    <x v="1"/>
  </r>
  <r>
    <s v="4066-07-010"/>
    <x v="1"/>
    <s v="KATO PUBLIC CHARTER"/>
    <s v="KATO PUBLIC CHARTER"/>
    <x v="3"/>
    <x v="2"/>
    <s v="NO"/>
    <s v="06-12"/>
    <n v="67"/>
    <n v="38"/>
    <n v="65"/>
    <n v="43"/>
    <n v="83"/>
    <n v="49"/>
    <n v="80"/>
    <n v="47"/>
    <n v="80"/>
    <n v="40"/>
    <n v="56.7164"/>
    <n v="66.153800000000004"/>
    <n v="59.036099999999998"/>
    <n v="58.75"/>
    <n v="50"/>
    <n v="21.25"/>
    <n v="-8.75"/>
    <n v="0.19402985074626866"/>
    <x v="1"/>
  </r>
  <r>
    <s v="0485-01-050"/>
    <x v="2"/>
    <s v="ROYALTON"/>
    <s v="ROYALTON MIDDLE"/>
    <x v="2"/>
    <x v="2"/>
    <s v="NO"/>
    <s v="06-08"/>
    <n v="191"/>
    <n v="86"/>
    <n v="202"/>
    <n v="71"/>
    <n v="227"/>
    <n v="81"/>
    <n v="224"/>
    <n v="62"/>
    <n v="228"/>
    <n v="53"/>
    <n v="45.026200000000003"/>
    <n v="35.148499999999999"/>
    <n v="35.6828"/>
    <n v="27.678599999999999"/>
    <n v="23.2456"/>
    <n v="4.3899999999999997"/>
    <n v="-4.4329999999999998"/>
    <n v="0.193717277486911"/>
    <x v="1"/>
  </r>
  <r>
    <s v="0270-01-570"/>
    <x v="2"/>
    <s v="HOPKINS"/>
    <s v="MEADOWBROOK ELEMENTARY"/>
    <x v="1"/>
    <x v="1"/>
    <s v="yes"/>
    <s v="KG-06"/>
    <n v="635"/>
    <n v="92"/>
    <n v="649"/>
    <n v="84"/>
    <n v="721"/>
    <n v="91"/>
    <n v="763"/>
    <n v="97"/>
    <n v="758"/>
    <n v="90"/>
    <n v="14.488200000000001"/>
    <n v="12.943"/>
    <n v="12.6214"/>
    <n v="12.712999999999999"/>
    <n v="11.8734"/>
    <n v="27.84"/>
    <n v="-0.83959999999999901"/>
    <n v="0.19370078740157481"/>
    <x v="1"/>
  </r>
  <r>
    <s v="0112-01-505"/>
    <x v="2"/>
    <s v="EASTERN CARVER COUNTY"/>
    <s v="CHASKA ELEMENTARY"/>
    <x v="1"/>
    <x v="1"/>
    <s v="yes"/>
    <s v="KG-05"/>
    <n v="472"/>
    <n v="175"/>
    <n v="468"/>
    <n v="185"/>
    <n v="494"/>
    <n v="222"/>
    <n v="534"/>
    <n v="227"/>
    <n v="562"/>
    <n v="210"/>
    <n v="37.076300000000003"/>
    <n v="39.529899999999998"/>
    <n v="44.939300000000003"/>
    <n v="42.509399999999999"/>
    <n v="37.366500000000002"/>
    <n v="31.67"/>
    <n v="-5.1428999999999974"/>
    <n v="0.19067796610169491"/>
    <x v="1"/>
  </r>
  <r>
    <s v="0038-01-010"/>
    <x v="2"/>
    <s v="RED LAKE"/>
    <s v="RED LAKE ELEMENTARY"/>
    <x v="1"/>
    <x v="2"/>
    <s v="NO"/>
    <s v="01-05"/>
    <n v="478"/>
    <n v="375"/>
    <n v="529"/>
    <n v="424"/>
    <n v="552"/>
    <n v="456"/>
    <n v="580"/>
    <n v="507"/>
    <n v="569"/>
    <n v="508"/>
    <n v="78.451899999999995"/>
    <n v="80.151200000000003"/>
    <n v="82.608699999999999"/>
    <n v="87.413799999999995"/>
    <n v="89.279399999999995"/>
    <n v="100"/>
    <n v="1.8656000000000006"/>
    <n v="0.1903765690376569"/>
    <x v="1"/>
  </r>
  <r>
    <s v="0276-01-606"/>
    <x v="2"/>
    <s v="MINNETONKA"/>
    <s v="SCENIC HEIGHTS ELEMENTARY"/>
    <x v="1"/>
    <x v="1"/>
    <s v="yes"/>
    <s v="KG-05"/>
    <n v="727"/>
    <n v="65"/>
    <n v="761"/>
    <n v="65"/>
    <n v="798"/>
    <n v="69"/>
    <n v="839"/>
    <n v="64"/>
    <n v="864"/>
    <n v="61"/>
    <n v="8.9408999999999992"/>
    <n v="8.5413999999999994"/>
    <n v="8.6465999999999994"/>
    <n v="7.6280999999999999"/>
    <n v="7.0602"/>
    <n v="28.01"/>
    <n v="-0.56789999999999985"/>
    <n v="0.18844566712517194"/>
    <x v="1"/>
  </r>
  <r>
    <s v="0362-01-020"/>
    <x v="2"/>
    <s v="LITTLEFORK-BIG FALLS"/>
    <s v="LITTLEFORK-BIG FALLS ELEMENTARY"/>
    <x v="1"/>
    <x v="2"/>
    <s v="NO"/>
    <s v="PK-06"/>
    <n v="154"/>
    <n v="67"/>
    <n v="174"/>
    <n v="78"/>
    <n v="182"/>
    <n v="92"/>
    <n v="186"/>
    <n v="76"/>
    <n v="183"/>
    <n v="68"/>
    <n v="43.506500000000003"/>
    <n v="44.827599999999997"/>
    <n v="50.549500000000002"/>
    <n v="40.860199999999999"/>
    <n v="37.158499999999997"/>
    <n v="7.03"/>
    <n v="-3.7017000000000024"/>
    <n v="0.18831168831168832"/>
    <x v="1"/>
  </r>
  <r>
    <s v="0264-01-001"/>
    <x v="2"/>
    <s v="HERMAN-NORCROSS"/>
    <s v="HERMAN ELEMENTARY"/>
    <x v="1"/>
    <x v="2"/>
    <s v="NO"/>
    <s v="PK-06"/>
    <n v="54"/>
    <n v="22"/>
    <n v="53"/>
    <n v="17"/>
    <n v="61"/>
    <n v="20"/>
    <n v="71"/>
    <n v="23"/>
    <n v="64"/>
    <n v="24"/>
    <n v="40.740699999999997"/>
    <n v="32.075499999999998"/>
    <n v="32.786900000000003"/>
    <n v="32.394399999999997"/>
    <n v="37.5"/>
    <n v="16.670000000000002"/>
    <n v="5.1056000000000026"/>
    <n v="0.18518518518518517"/>
    <x v="1"/>
  </r>
  <r>
    <s v="0534-01-020"/>
    <x v="2"/>
    <s v="STEWARTVILLE"/>
    <s v="STEWARTVILLE MIDDLE"/>
    <x v="2"/>
    <x v="2"/>
    <s v="NO"/>
    <s v="06-08"/>
    <n v="416"/>
    <n v="106"/>
    <n v="442"/>
    <n v="116"/>
    <n v="469"/>
    <n v="114"/>
    <n v="461"/>
    <n v="106"/>
    <n v="493"/>
    <n v="107"/>
    <n v="25.480799999999999"/>
    <n v="26.244299999999999"/>
    <n v="24.306999999999999"/>
    <n v="22.993500000000001"/>
    <n v="21.703900000000001"/>
    <n v="7.51"/>
    <n v="-1.2896000000000001"/>
    <n v="0.18509615384615385"/>
    <x v="1"/>
  </r>
  <r>
    <s v="0276-01-075"/>
    <x v="2"/>
    <s v="MINNETONKA"/>
    <s v="MINNETONKA EAST MIDDLE"/>
    <x v="2"/>
    <x v="1"/>
    <s v="yes"/>
    <s v="06-08"/>
    <n v="1066"/>
    <n v="82"/>
    <n v="1156"/>
    <n v="78"/>
    <n v="1198"/>
    <n v="104"/>
    <n v="1231"/>
    <n v="101"/>
    <n v="1260"/>
    <n v="105"/>
    <n v="7.6923000000000004"/>
    <n v="6.7473999999999998"/>
    <n v="8.6811000000000007"/>
    <n v="8.2047000000000008"/>
    <n v="8.3332999999999995"/>
    <n v="19.13"/>
    <n v="0.12859999999999872"/>
    <n v="0.18198874296435272"/>
    <x v="1"/>
  </r>
  <r>
    <s v="0284-01-808"/>
    <x v="2"/>
    <s v="WAYZATA"/>
    <s v="SUNSET HILL ELEMENTARY"/>
    <x v="1"/>
    <x v="1"/>
    <s v="yes"/>
    <s v="KG-05"/>
    <n v="560"/>
    <n v="128"/>
    <n v="560"/>
    <n v="111"/>
    <n v="580"/>
    <n v="125"/>
    <n v="595"/>
    <n v="152"/>
    <n v="661"/>
    <n v="167"/>
    <n v="22.857099999999999"/>
    <n v="19.821400000000001"/>
    <n v="21.5517"/>
    <n v="25.546199999999999"/>
    <n v="25.264800000000001"/>
    <n v="38.58"/>
    <n v="-0.28139999999999787"/>
    <n v="0.18035714285714285"/>
    <x v="1"/>
  </r>
  <r>
    <s v="0625-01-252"/>
    <x v="2"/>
    <s v="ST PAUL"/>
    <s v="WASHINGTON TECH SECONDARY MAGNET"/>
    <x v="3"/>
    <x v="0"/>
    <s v="yes"/>
    <s v="06-12"/>
    <n v="1791"/>
    <n v="1639"/>
    <n v="2095"/>
    <n v="1956"/>
    <n v="2077"/>
    <n v="1900"/>
    <n v="2111"/>
    <n v="1884"/>
    <n v="2114"/>
    <n v="1894"/>
    <n v="91.513099999999994"/>
    <n v="93.365200000000002"/>
    <n v="91.478099999999998"/>
    <n v="89.246799999999993"/>
    <n v="89.593199999999996"/>
    <n v="95.6"/>
    <n v="0.34640000000000271"/>
    <n v="0.18034617532104968"/>
    <x v="1"/>
  </r>
  <r>
    <s v="0625-01-494"/>
    <x v="2"/>
    <s v="ST PAUL"/>
    <s v="CAPITOL HILL MAGNET/RONDO"/>
    <x v="1"/>
    <x v="0"/>
    <s v="yes"/>
    <s v="01-08"/>
    <n v="1058"/>
    <n v="381"/>
    <n v="1278"/>
    <n v="580"/>
    <n v="1269"/>
    <n v="569"/>
    <n v="1271"/>
    <n v="600"/>
    <n v="1248"/>
    <n v="571"/>
    <n v="36.011299999999999"/>
    <n v="45.383400000000002"/>
    <n v="44.838500000000003"/>
    <n v="47.206899999999997"/>
    <n v="45.7532"/>
    <n v="61.62"/>
    <n v="-1.4536999999999978"/>
    <n v="0.17958412098298676"/>
    <x v="1"/>
  </r>
  <r>
    <s v="2854-01-030"/>
    <x v="2"/>
    <s v="ADA-BORUP"/>
    <s v="ADA-BORUP SECONDARY"/>
    <x v="3"/>
    <x v="2"/>
    <s v="NO"/>
    <s v="07-12"/>
    <n v="235"/>
    <n v="89"/>
    <n v="231"/>
    <n v="80"/>
    <n v="229"/>
    <n v="78"/>
    <n v="237"/>
    <n v="96"/>
    <n v="277"/>
    <n v="115"/>
    <n v="37.872300000000003"/>
    <n v="34.631999999999998"/>
    <n v="34.061100000000003"/>
    <n v="40.506300000000003"/>
    <n v="41.516199999999998"/>
    <n v="14.44"/>
    <n v="1.0098999999999947"/>
    <n v="0.17872340425531916"/>
    <x v="1"/>
  </r>
  <r>
    <s v="0717-01-128"/>
    <x v="2"/>
    <s v="JORDAN"/>
    <s v="JORDAN MIDDLE"/>
    <x v="2"/>
    <x v="1"/>
    <s v="yes"/>
    <s v="05-08"/>
    <n v="523"/>
    <n v="146"/>
    <n v="520"/>
    <n v="151"/>
    <n v="558"/>
    <n v="138"/>
    <n v="559"/>
    <n v="125"/>
    <n v="616"/>
    <n v="129"/>
    <n v="27.915900000000001"/>
    <n v="29.038499999999999"/>
    <n v="24.731200000000001"/>
    <n v="22.3614"/>
    <n v="20.941600000000001"/>
    <n v="18.670000000000002"/>
    <n v="-1.4197999999999986"/>
    <n v="0.17782026768642448"/>
    <x v="1"/>
  </r>
  <r>
    <s v="0740-01-030"/>
    <x v="2"/>
    <s v="MELROSE"/>
    <s v="MELROSE SECONDARY"/>
    <x v="3"/>
    <x v="2"/>
    <s v="NO"/>
    <s v="09-12"/>
    <n v="468"/>
    <n v="142"/>
    <n v="480"/>
    <n v="148"/>
    <n v="500"/>
    <n v="158"/>
    <n v="524"/>
    <n v="175"/>
    <n v="551"/>
    <n v="178"/>
    <n v="30.341899999999999"/>
    <n v="30.833300000000001"/>
    <n v="31.6"/>
    <n v="33.396900000000002"/>
    <n v="32.304900000000004"/>
    <n v="22.5"/>
    <n v="-1.0919999999999987"/>
    <n v="0.17735042735042736"/>
    <x v="1"/>
  </r>
  <r>
    <s v="0492-01-080"/>
    <x v="2"/>
    <s v="AUSTIN"/>
    <s v="SUMNER ELEMENTARY"/>
    <x v="1"/>
    <x v="2"/>
    <s v="NO"/>
    <s v="01-04"/>
    <n v="243"/>
    <n v="185"/>
    <n v="193"/>
    <n v="148"/>
    <n v="235"/>
    <n v="190"/>
    <n v="265"/>
    <n v="222"/>
    <n v="286"/>
    <n v="244"/>
    <n v="76.131699999999995"/>
    <n v="76.683899999999994"/>
    <n v="80.851100000000002"/>
    <n v="83.773600000000002"/>
    <n v="85.314700000000002"/>
    <n v="77.62"/>
    <n v="1.5411000000000001"/>
    <n v="0.17695473251028807"/>
    <x v="1"/>
  </r>
  <r>
    <s v="2753-01-010"/>
    <x v="2"/>
    <s v="LONG PRAIRIE-GREY EAGLE"/>
    <s v="LONG PRAIRIE-GREY EAGLE ELEMENTARY"/>
    <x v="1"/>
    <x v="2"/>
    <s v="NO"/>
    <s v="PK-06"/>
    <n v="382"/>
    <n v="260"/>
    <n v="442"/>
    <n v="300"/>
    <n v="439"/>
    <n v="313"/>
    <n v="468"/>
    <n v="324"/>
    <n v="449"/>
    <n v="302"/>
    <n v="68.062799999999996"/>
    <n v="67.8733"/>
    <n v="71.298400000000001"/>
    <n v="69.230800000000002"/>
    <n v="67.260599999999997"/>
    <n v="51.86"/>
    <n v="-1.9702000000000055"/>
    <n v="0.17539267015706805"/>
    <x v="1"/>
  </r>
  <r>
    <s v="0011-01-407"/>
    <x v="2"/>
    <s v="ANOKA-HENNEPIN"/>
    <s v="JOHNSVILLE ELEMENTARY"/>
    <x v="1"/>
    <x v="1"/>
    <s v="yes"/>
    <s v="KG-05"/>
    <n v="692"/>
    <n v="138"/>
    <n v="705"/>
    <n v="140"/>
    <n v="754"/>
    <n v="146"/>
    <n v="781"/>
    <n v="130"/>
    <n v="813"/>
    <n v="150"/>
    <n v="19.9422"/>
    <n v="19.8582"/>
    <n v="19.363399999999999"/>
    <n v="16.645299999999999"/>
    <n v="18.450199999999999"/>
    <n v="16.36"/>
    <n v="1.8048999999999999"/>
    <n v="0.17485549132947978"/>
    <x v="1"/>
  </r>
  <r>
    <s v="2155-01-003"/>
    <x v="2"/>
    <s v="WADENA-DEER CREEK"/>
    <s v="WADENA-DEER CREEK 5TH AND 6TH GRADE"/>
    <x v="1"/>
    <x v="2"/>
    <s v="NO"/>
    <s v="05-06"/>
    <n v="143"/>
    <n v="79"/>
    <n v="155"/>
    <n v="87"/>
    <n v="133"/>
    <n v="72"/>
    <n v="136"/>
    <n v="74"/>
    <n v="168"/>
    <n v="86"/>
    <n v="55.244799999999998"/>
    <n v="56.128999999999998"/>
    <n v="54.135300000000001"/>
    <n v="54.411799999999999"/>
    <n v="51.1905"/>
    <n v="10.71"/>
    <n v="-3.2212999999999994"/>
    <n v="0.17482517482517482"/>
    <x v="1"/>
  </r>
  <r>
    <s v="0077-01-040"/>
    <x v="2"/>
    <s v="MANKATO"/>
    <s v="MONROE ELEMENTARY"/>
    <x v="1"/>
    <x v="2"/>
    <s v="NO"/>
    <s v="KG-05"/>
    <n v="447"/>
    <n v="154"/>
    <n v="470"/>
    <n v="164"/>
    <n v="481"/>
    <n v="164"/>
    <n v="505"/>
    <n v="173"/>
    <n v="525"/>
    <n v="177"/>
    <n v="34.451900000000002"/>
    <n v="34.893599999999999"/>
    <n v="34.095599999999997"/>
    <n v="34.257399999999997"/>
    <n v="33.714300000000001"/>
    <n v="17.14"/>
    <n v="-0.54309999999999548"/>
    <n v="0.17449664429530201"/>
    <x v="1"/>
  </r>
  <r>
    <s v="0761-01-902"/>
    <x v="2"/>
    <s v="OWATONNA"/>
    <s v="MCKINLEY ELEMENTARY"/>
    <x v="1"/>
    <x v="2"/>
    <s v="NO"/>
    <s v="KG-05"/>
    <n v="508"/>
    <n v="279"/>
    <n v="511"/>
    <n v="274"/>
    <n v="547"/>
    <n v="292"/>
    <n v="594"/>
    <n v="311"/>
    <n v="596"/>
    <n v="302"/>
    <n v="54.921300000000002"/>
    <n v="53.620399999999997"/>
    <n v="53.382100000000001"/>
    <n v="52.356900000000003"/>
    <n v="50.671100000000003"/>
    <n v="33.72"/>
    <n v="-1.6858000000000004"/>
    <n v="0.17322834645669291"/>
    <x v="1"/>
  </r>
  <r>
    <s v="0720-01-085"/>
    <x v="2"/>
    <s v="SHAKOPEE"/>
    <s v="SHAKOPEE JUNIOR HIGH EAST"/>
    <x v="4"/>
    <x v="1"/>
    <s v="yes"/>
    <s v="07-09"/>
    <n v="723"/>
    <n v="242"/>
    <n v="805"/>
    <n v="301"/>
    <n v="800"/>
    <n v="278"/>
    <n v="848"/>
    <n v="295"/>
    <n v="848"/>
    <n v="301"/>
    <n v="33.471600000000002"/>
    <n v="37.391300000000001"/>
    <n v="34.75"/>
    <n v="34.787700000000001"/>
    <n v="35.4953"/>
    <n v="39.03"/>
    <n v="0.70759999999999934"/>
    <n v="0.17289073305670816"/>
    <x v="1"/>
  </r>
  <r>
    <s v="0535-01-146"/>
    <x v="2"/>
    <s v="ROCHESTER"/>
    <s v="PINEWOOD ELEMENTARY"/>
    <x v="1"/>
    <x v="2"/>
    <s v="NO"/>
    <s v="PK-05"/>
    <n v="272"/>
    <n v="151"/>
    <n v="250"/>
    <n v="131"/>
    <n v="255"/>
    <n v="125"/>
    <n v="281"/>
    <n v="112"/>
    <n v="319"/>
    <n v="123"/>
    <n v="55.514699999999998"/>
    <n v="52.4"/>
    <n v="49.019599999999997"/>
    <n v="39.857700000000001"/>
    <n v="38.558"/>
    <n v="36.200000000000003"/>
    <n v="-1.2997000000000014"/>
    <n v="0.17279411764705882"/>
    <x v="1"/>
  </r>
  <r>
    <s v="0742-01-057"/>
    <x v="2"/>
    <s v="ST CLOUD"/>
    <s v="APOLLO SENIOR HIGH"/>
    <x v="0"/>
    <x v="2"/>
    <s v="NO"/>
    <s v="09-12"/>
    <n v="1223"/>
    <n v="604"/>
    <n v="1315"/>
    <n v="696"/>
    <n v="1395"/>
    <n v="792"/>
    <n v="1435"/>
    <n v="828"/>
    <n v="1434"/>
    <n v="844"/>
    <n v="49.386800000000001"/>
    <n v="52.927799999999998"/>
    <n v="56.7742"/>
    <n v="57.700299999999999"/>
    <n v="58.856299999999997"/>
    <n v="51.95"/>
    <n v="1.1559999999999988"/>
    <n v="0.17252657399836469"/>
    <x v="1"/>
  </r>
  <r>
    <s v="0719-01-021"/>
    <x v="2"/>
    <s v="PRIOR LAKE-SAVAGE AREA"/>
    <s v="TWIN OAKS MIDDLE"/>
    <x v="2"/>
    <x v="1"/>
    <s v="yes"/>
    <s v="06-08"/>
    <n v="812"/>
    <n v="131"/>
    <n v="825"/>
    <n v="131"/>
    <n v="861"/>
    <n v="123"/>
    <n v="883"/>
    <n v="119"/>
    <n v="952"/>
    <n v="112"/>
    <n v="16.132999999999999"/>
    <n v="15.8788"/>
    <n v="14.2857"/>
    <n v="13.476800000000001"/>
    <n v="11.764699999999999"/>
    <n v="14.08"/>
    <n v="-1.7121000000000013"/>
    <n v="0.17241379310344829"/>
    <x v="1"/>
  </r>
  <r>
    <s v="0001-03-324"/>
    <x v="0"/>
    <s v="MINNEAPOLIS"/>
    <s v="SANFORD MIDDLE"/>
    <x v="2"/>
    <x v="0"/>
    <s v="yes"/>
    <s v="06-08"/>
    <n v="766"/>
    <n v="479"/>
    <n v="782"/>
    <n v="491"/>
    <n v="789"/>
    <n v="490"/>
    <n v="816"/>
    <n v="513"/>
    <n v="898"/>
    <n v="559"/>
    <n v="62.532600000000002"/>
    <n v="62.787700000000001"/>
    <n v="62.103900000000003"/>
    <n v="62.867600000000003"/>
    <n v="62.249400000000001"/>
    <n v="59.35"/>
    <n v="-0.61820000000000164"/>
    <n v="0.17232375979112272"/>
    <x v="1"/>
  </r>
  <r>
    <s v="2536-01-015"/>
    <x v="2"/>
    <s v="GRANADA HUNTLEY-EAST CHAIN"/>
    <s v="GRANADA HUNTLEY EAST CHAIN ELEMENTARY"/>
    <x v="1"/>
    <x v="2"/>
    <s v="NO"/>
    <s v="KG-06"/>
    <n v="99"/>
    <n v="57"/>
    <n v="113"/>
    <n v="60"/>
    <n v="100"/>
    <n v="47"/>
    <n v="123"/>
    <n v="57"/>
    <n v="116"/>
    <n v="45"/>
    <n v="57.575800000000001"/>
    <n v="53.097299999999997"/>
    <n v="47"/>
    <n v="46.341500000000003"/>
    <n v="38.793100000000003"/>
    <n v="1.69"/>
    <n v="-7.5484000000000009"/>
    <n v="0.17171717171717171"/>
    <x v="1"/>
  </r>
  <r>
    <s v="0196-01-093"/>
    <x v="2"/>
    <s v="ROSEMOUNT-APPLE VALLEY-EAGAN"/>
    <s v="SCOTT HIGHLANDS MIDDLE"/>
    <x v="2"/>
    <x v="1"/>
    <s v="yes"/>
    <s v="06-08"/>
    <n v="893"/>
    <n v="220"/>
    <n v="936"/>
    <n v="244"/>
    <n v="964"/>
    <n v="229"/>
    <n v="981"/>
    <n v="233"/>
    <n v="1045"/>
    <n v="253"/>
    <n v="24.636099999999999"/>
    <n v="26.0684"/>
    <n v="23.755199999999999"/>
    <n v="23.751300000000001"/>
    <n v="24.2105"/>
    <n v="32.44"/>
    <n v="0.45919999999999916"/>
    <n v="0.1702127659574468"/>
    <x v="1"/>
  </r>
  <r>
    <s v="0768-01-010"/>
    <x v="2"/>
    <s v="HANCOCK"/>
    <s v="HANCOCK ELEMENTARY"/>
    <x v="1"/>
    <x v="2"/>
    <s v="NO"/>
    <s v="PK-06"/>
    <n v="165"/>
    <n v="44"/>
    <n v="189"/>
    <n v="60"/>
    <n v="194"/>
    <n v="35"/>
    <n v="198"/>
    <n v="43"/>
    <n v="193"/>
    <n v="61"/>
    <n v="26.666699999999999"/>
    <n v="31.745999999999999"/>
    <n v="18.0412"/>
    <n v="21.717199999999998"/>
    <n v="31.606200000000001"/>
    <n v="8.59"/>
    <n v="9.8890000000000029"/>
    <n v="0.16969696969696971"/>
    <x v="1"/>
  </r>
  <r>
    <s v="0492-01-200"/>
    <x v="2"/>
    <s v="AUSTIN"/>
    <s v="AUSTIN SENIOR HIGH"/>
    <x v="0"/>
    <x v="2"/>
    <s v="NO"/>
    <s v="09-12"/>
    <n v="1169"/>
    <n v="496"/>
    <n v="1183"/>
    <n v="540"/>
    <n v="1290"/>
    <n v="591"/>
    <n v="1352"/>
    <n v="627"/>
    <n v="1367"/>
    <n v="646"/>
    <n v="42.429400000000001"/>
    <n v="45.646700000000003"/>
    <n v="45.814"/>
    <n v="46.375700000000002"/>
    <n v="47.256799999999998"/>
    <n v="37.53"/>
    <n v="0.88109999999999644"/>
    <n v="0.16937553464499572"/>
    <x v="1"/>
  </r>
  <r>
    <s v="0276-01-175"/>
    <x v="2"/>
    <s v="MINNETONKA"/>
    <s v="MINNETONKA WEST MIDDLE"/>
    <x v="2"/>
    <x v="1"/>
    <s v="yes"/>
    <s v="06-08"/>
    <n v="998"/>
    <n v="79"/>
    <n v="1058"/>
    <n v="65"/>
    <n v="1040"/>
    <n v="71"/>
    <n v="1072"/>
    <n v="70"/>
    <n v="1167"/>
    <n v="64"/>
    <n v="7.9157999999999999"/>
    <n v="6.1436999999999999"/>
    <n v="6.8269000000000002"/>
    <n v="6.5298999999999996"/>
    <n v="5.4840999999999998"/>
    <n v="15.25"/>
    <n v="-1.0457999999999998"/>
    <n v="0.16933867735470942"/>
    <x v="1"/>
  </r>
  <r>
    <s v="0115-01-030"/>
    <x v="2"/>
    <s v="CASS LAKE-BENA"/>
    <s v="CASS LAKE-BENA SECONDARY"/>
    <x v="0"/>
    <x v="2"/>
    <s v="NO"/>
    <s v="09-12"/>
    <n v="195"/>
    <n v="151"/>
    <n v="201"/>
    <n v="157"/>
    <n v="202"/>
    <n v="146"/>
    <n v="222"/>
    <n v="178"/>
    <n v="228"/>
    <n v="175"/>
    <n v="77.435900000000004"/>
    <n v="78.109499999999997"/>
    <n v="72.277199999999993"/>
    <n v="80.180199999999999"/>
    <n v="76.754400000000004"/>
    <n v="93.42"/>
    <n v="-3.4257999999999953"/>
    <n v="0.16923076923076924"/>
    <x v="1"/>
  </r>
  <r>
    <s v="0743-01-010"/>
    <x v="2"/>
    <s v="SAUK CENTRE"/>
    <s v="SAUK CENTRE ELEMENTARY"/>
    <x v="1"/>
    <x v="2"/>
    <s v="NO"/>
    <s v="PK-06"/>
    <n v="444"/>
    <n v="202"/>
    <n v="437"/>
    <n v="195"/>
    <n v="465"/>
    <n v="193"/>
    <n v="521"/>
    <n v="238"/>
    <n v="519"/>
    <n v="226"/>
    <n v="45.4955"/>
    <n v="44.622399999999999"/>
    <n v="41.505400000000002"/>
    <n v="45.681399999999996"/>
    <n v="43.545299999999997"/>
    <n v="12.59"/>
    <n v="-2.136099999999999"/>
    <n v="0.16891891891891891"/>
    <x v="1"/>
  </r>
  <r>
    <s v="0720-01-862"/>
    <x v="2"/>
    <s v="SHAKOPEE"/>
    <s v="PEARSON SIXTH GRADE CENTER"/>
    <x v="1"/>
    <x v="1"/>
    <s v="yes"/>
    <s v="06-06"/>
    <n v="581"/>
    <n v="206"/>
    <n v="581"/>
    <n v="215"/>
    <n v="623"/>
    <n v="213"/>
    <n v="659"/>
    <n v="225"/>
    <n v="679"/>
    <n v="247"/>
    <n v="35.456099999999999"/>
    <n v="37.005200000000002"/>
    <n v="34.189399999999999"/>
    <n v="34.142600000000002"/>
    <n v="36.377000000000002"/>
    <n v="41.68"/>
    <n v="2.2344000000000008"/>
    <n v="0.16867469879518071"/>
    <x v="1"/>
  </r>
  <r>
    <s v="0276-01-604"/>
    <x v="2"/>
    <s v="MINNETONKA"/>
    <s v="GROVELAND ELEMENTARY"/>
    <x v="1"/>
    <x v="1"/>
    <s v="yes"/>
    <s v="KG-05"/>
    <n v="723"/>
    <n v="43"/>
    <n v="759"/>
    <n v="47"/>
    <n v="783"/>
    <n v="52"/>
    <n v="822"/>
    <n v="43"/>
    <n v="844"/>
    <n v="46"/>
    <n v="5.9474"/>
    <n v="6.1924000000000001"/>
    <n v="6.6410999999999998"/>
    <n v="5.2310999999999996"/>
    <n v="5.4501999999999997"/>
    <n v="13.03"/>
    <n v="0.21910000000000007"/>
    <n v="0.16735822959889349"/>
    <x v="1"/>
  </r>
  <r>
    <s v="0413-01-006"/>
    <x v="2"/>
    <s v="MARSHALL"/>
    <s v="MARSHALL MIDDLE"/>
    <x v="2"/>
    <x v="2"/>
    <s v="NO"/>
    <s v="05-08"/>
    <n v="582"/>
    <n v="222"/>
    <n v="607"/>
    <n v="233"/>
    <n v="573"/>
    <n v="224"/>
    <n v="637"/>
    <n v="275"/>
    <n v="679"/>
    <n v="294"/>
    <n v="38.144300000000001"/>
    <n v="38.3855"/>
    <n v="39.092500000000001"/>
    <n v="43.171100000000003"/>
    <n v="43.298999999999999"/>
    <n v="35.79"/>
    <n v="0.12789999999999679"/>
    <n v="0.16666666666666666"/>
    <x v="1"/>
  </r>
  <r>
    <s v="0742-01-025"/>
    <x v="2"/>
    <s v="ST CLOUD"/>
    <s v="KENNEDY COMMUNITY"/>
    <x v="1"/>
    <x v="2"/>
    <s v="NO"/>
    <s v="KG-08"/>
    <n v="716"/>
    <n v="222"/>
    <n v="719"/>
    <n v="209"/>
    <n v="744"/>
    <n v="219"/>
    <n v="750"/>
    <n v="231"/>
    <n v="834"/>
    <n v="303"/>
    <n v="31.005600000000001"/>
    <n v="29.068200000000001"/>
    <n v="29.435500000000001"/>
    <n v="30.8"/>
    <n v="36.3309"/>
    <n v="21.46"/>
    <n v="5.530899999999999"/>
    <n v="0.16480446927374301"/>
    <x v="1"/>
  </r>
  <r>
    <s v="0306-01-020"/>
    <x v="2"/>
    <s v="LAPORTE"/>
    <s v="LAPORTE SECONDARY"/>
    <x v="3"/>
    <x v="2"/>
    <s v="NO"/>
    <s v="07-12"/>
    <n v="104"/>
    <n v="66"/>
    <n v="118"/>
    <n v="80"/>
    <n v="105"/>
    <n v="74"/>
    <n v="117"/>
    <n v="80"/>
    <n v="121"/>
    <n v="75"/>
    <n v="63.461500000000001"/>
    <n v="67.796599999999998"/>
    <n v="70.476200000000006"/>
    <n v="68.376099999999994"/>
    <n v="61.983499999999999"/>
    <n v="30.58"/>
    <n v="-6.3925999999999945"/>
    <n v="0.16346153846153846"/>
    <x v="1"/>
  </r>
  <r>
    <s v="0833-01-040"/>
    <x v="2"/>
    <s v="SOUTH WASHINGTON COUNTY"/>
    <s v="PINE HILL ELEMENTARY"/>
    <x v="1"/>
    <x v="1"/>
    <s v="yes"/>
    <s v="KG-05"/>
    <n v="355"/>
    <n v="104"/>
    <n v="350"/>
    <n v="80"/>
    <n v="383"/>
    <n v="111"/>
    <n v="405"/>
    <n v="122"/>
    <n v="413"/>
    <n v="137"/>
    <n v="29.2958"/>
    <n v="22.857099999999999"/>
    <n v="28.9817"/>
    <n v="30.1235"/>
    <n v="33.171900000000001"/>
    <n v="32.69"/>
    <n v="3.0484000000000009"/>
    <n v="0.16338028169014085"/>
    <x v="1"/>
  </r>
  <r>
    <s v="2164-01-001"/>
    <x v="2"/>
    <s v="DILWORTH-GLYNDON-FELTON"/>
    <s v="DILWORTH ELEMENTARY"/>
    <x v="1"/>
    <x v="2"/>
    <s v="NO"/>
    <s v="PK-04"/>
    <n v="413"/>
    <n v="122"/>
    <n v="438"/>
    <n v="140"/>
    <n v="473"/>
    <n v="156"/>
    <n v="497"/>
    <n v="175"/>
    <n v="480"/>
    <n v="161"/>
    <n v="29.54"/>
    <n v="31.9635"/>
    <n v="32.981000000000002"/>
    <n v="35.211300000000001"/>
    <n v="33.541699999999999"/>
    <n v="12.52"/>
    <n v="-1.6696000000000026"/>
    <n v="0.16222760290556901"/>
    <x v="1"/>
  </r>
  <r>
    <s v="2143-01-010"/>
    <x v="2"/>
    <s v="WATERVILLE-ELYSIAN-MORRISTOWN"/>
    <s v="MORRISTOWN ELEMENTARY"/>
    <x v="1"/>
    <x v="2"/>
    <s v="NO"/>
    <s v="05-06"/>
    <n v="118"/>
    <n v="46"/>
    <n v="119"/>
    <n v="44"/>
    <n v="122"/>
    <n v="41"/>
    <n v="124"/>
    <n v="47"/>
    <n v="137"/>
    <n v="41"/>
    <n v="38.9831"/>
    <n v="36.974800000000002"/>
    <n v="33.6066"/>
    <n v="37.903199999999998"/>
    <n v="29.927"/>
    <n v="15.33"/>
    <n v="-7.9761999999999986"/>
    <n v="0.16101694915254236"/>
    <x v="1"/>
  </r>
  <r>
    <s v="2860-01-020"/>
    <x v="2"/>
    <s v="BLUE EARTH AREA"/>
    <s v="BLUE EARTH AREA SECONDARY"/>
    <x v="3"/>
    <x v="2"/>
    <s v="NO"/>
    <s v="08-12"/>
    <n v="380"/>
    <n v="155"/>
    <n v="363"/>
    <n v="132"/>
    <n v="455"/>
    <n v="183"/>
    <n v="440"/>
    <n v="146"/>
    <n v="441"/>
    <n v="167"/>
    <n v="40.789499999999997"/>
    <n v="36.363599999999998"/>
    <n v="40.219799999999999"/>
    <n v="33.181800000000003"/>
    <n v="37.868499999999997"/>
    <n v="15.42"/>
    <n v="4.6866999999999948"/>
    <n v="0.16052631578947368"/>
    <x v="1"/>
  </r>
  <r>
    <s v="0318-01-115"/>
    <x v="2"/>
    <s v="GRAND RAPIDS"/>
    <s v="BIGFORK ELEMENTARY"/>
    <x v="1"/>
    <x v="2"/>
    <s v="NO"/>
    <s v="KG-06"/>
    <n v="125"/>
    <n v="76"/>
    <n v="118"/>
    <n v="69"/>
    <n v="131"/>
    <n v="80"/>
    <n v="150"/>
    <n v="81"/>
    <n v="145"/>
    <n v="80"/>
    <n v="60.8"/>
    <n v="58.474600000000002"/>
    <n v="61.0687"/>
    <n v="54"/>
    <n v="55.172400000000003"/>
    <n v="18.86"/>
    <n v="1.1724000000000032"/>
    <n v="0.16"/>
    <x v="1"/>
  </r>
  <r>
    <s v="0241-01-140"/>
    <x v="2"/>
    <s v="ALBERT LEA"/>
    <s v="SIBLEY ELEMENTARY"/>
    <x v="1"/>
    <x v="2"/>
    <s v="NO"/>
    <s v="KG-05"/>
    <n v="332"/>
    <n v="148"/>
    <n v="354"/>
    <n v="164"/>
    <n v="362"/>
    <n v="156"/>
    <n v="379"/>
    <n v="161"/>
    <n v="385"/>
    <n v="160"/>
    <n v="44.578299999999999"/>
    <n v="46.3277"/>
    <n v="43.093899999999998"/>
    <n v="42.480200000000004"/>
    <n v="41.558399999999999"/>
    <n v="23.9"/>
    <n v="-0.92180000000000462"/>
    <n v="0.15963855421686746"/>
    <x v="1"/>
  </r>
  <r>
    <s v="0112-01-513"/>
    <x v="2"/>
    <s v="EASTERN CARVER COUNTY"/>
    <s v="JONATHAN ELEMENTARY"/>
    <x v="1"/>
    <x v="1"/>
    <s v="yes"/>
    <s v="KG-05"/>
    <n v="545"/>
    <n v="103"/>
    <n v="560"/>
    <n v="104"/>
    <n v="591"/>
    <n v="119"/>
    <n v="621"/>
    <n v="128"/>
    <n v="632"/>
    <n v="122"/>
    <n v="18.899100000000001"/>
    <n v="18.571400000000001"/>
    <n v="20.135400000000001"/>
    <n v="20.611899999999999"/>
    <n v="19.303799999999999"/>
    <n v="23.73"/>
    <n v="-1.3080999999999996"/>
    <n v="0.15963302752293579"/>
    <x v="1"/>
  </r>
  <r>
    <s v="0728-01-510"/>
    <x v="2"/>
    <s v="ELK RIVER"/>
    <s v="ROGERS SENIOR HIGH"/>
    <x v="0"/>
    <x v="1"/>
    <s v="yes"/>
    <s v="09-12"/>
    <n v="1331"/>
    <n v="200"/>
    <n v="1415"/>
    <n v="216"/>
    <n v="1469"/>
    <n v="183"/>
    <n v="1481"/>
    <n v="178"/>
    <n v="1543"/>
    <n v="179"/>
    <n v="15.026300000000001"/>
    <n v="15.265000000000001"/>
    <n v="12.4575"/>
    <n v="12.0189"/>
    <n v="11.6008"/>
    <n v="10.050000000000001"/>
    <n v="-0.4181000000000008"/>
    <n v="0.15927873779113449"/>
    <x v="1"/>
  </r>
  <r>
    <s v="0281-01-006"/>
    <x v="2"/>
    <s v="ROBBINSDALE"/>
    <s v="LAKEVIEW ELEMENTARY"/>
    <x v="1"/>
    <x v="1"/>
    <s v="yes"/>
    <s v="KG-05"/>
    <n v="383"/>
    <n v="237"/>
    <n v="394"/>
    <n v="256"/>
    <n v="423"/>
    <n v="261"/>
    <n v="422"/>
    <n v="269"/>
    <n v="444"/>
    <n v="307"/>
    <n v="61.879899999999999"/>
    <n v="64.974599999999995"/>
    <n v="61.702100000000002"/>
    <n v="63.744100000000003"/>
    <n v="69.144099999999995"/>
    <n v="67.34"/>
    <n v="5.3999999999999915"/>
    <n v="0.15926892950391644"/>
    <x v="1"/>
  </r>
  <r>
    <s v="0004-01-010"/>
    <x v="2"/>
    <s v="MCGREGOR"/>
    <s v="MCGREGOR ELEMENTARY"/>
    <x v="1"/>
    <x v="2"/>
    <s v="NO"/>
    <s v="PK-06"/>
    <n v="221"/>
    <n v="175"/>
    <n v="233"/>
    <n v="178"/>
    <n v="249"/>
    <n v="151"/>
    <n v="259"/>
    <n v="175"/>
    <n v="256"/>
    <n v="153"/>
    <n v="79.185500000000005"/>
    <n v="76.394800000000004"/>
    <n v="60.642600000000002"/>
    <n v="67.567599999999999"/>
    <n v="59.765599999999999"/>
    <n v="31.58"/>
    <n v="-7.8019999999999996"/>
    <n v="0.15837104072398189"/>
    <x v="1"/>
  </r>
  <r>
    <s v="4020-07-010"/>
    <x v="1"/>
    <s v="DULUTH SCHOOLS ACADEMY"/>
    <s v="NORTH STAR ACADEMY"/>
    <x v="1"/>
    <x v="2"/>
    <s v="NO"/>
    <s v="KG-08"/>
    <n v="969"/>
    <n v="395"/>
    <n v="1024"/>
    <n v="416"/>
    <n v="1051"/>
    <n v="367"/>
    <n v="1091"/>
    <n v="363"/>
    <n v="1122"/>
    <n v="375"/>
    <n v="40.7637"/>
    <n v="40.625"/>
    <n v="34.9191"/>
    <n v="33.272199999999998"/>
    <n v="33.422499999999999"/>
    <n v="22.99"/>
    <n v="0.15030000000000143"/>
    <n v="0.15789473684210525"/>
    <x v="1"/>
  </r>
  <r>
    <s v="0284-01-053"/>
    <x v="2"/>
    <s v="WAYZATA"/>
    <s v="WAYZATA CENTRAL MIDDLE"/>
    <x v="2"/>
    <x v="1"/>
    <s v="yes"/>
    <s v="06-08"/>
    <n v="1031"/>
    <n v="147"/>
    <n v="1051"/>
    <n v="121"/>
    <n v="1022"/>
    <n v="134"/>
    <n v="1098"/>
    <n v="135"/>
    <n v="1193"/>
    <n v="156"/>
    <n v="14.257999999999999"/>
    <n v="11.5128"/>
    <n v="13.111499999999999"/>
    <n v="12.2951"/>
    <n v="13.0763"/>
    <n v="37.64"/>
    <n v="0.78120000000000012"/>
    <n v="0.1571290009699321"/>
    <x v="1"/>
  </r>
  <r>
    <s v="0728-01-350"/>
    <x v="2"/>
    <s v="ELK RIVER"/>
    <s v="ZIMMERMAN MIDDLE"/>
    <x v="2"/>
    <x v="2"/>
    <s v="NO"/>
    <s v="06-08"/>
    <n v="363"/>
    <n v="112"/>
    <n v="379"/>
    <n v="122"/>
    <n v="469"/>
    <n v="138"/>
    <n v="419"/>
    <n v="107"/>
    <n v="420"/>
    <n v="86"/>
    <n v="30.853999999999999"/>
    <n v="32.19"/>
    <n v="29.424299999999999"/>
    <n v="25.536999999999999"/>
    <n v="20.476199999999999"/>
    <n v="8.33"/>
    <n v="-5.0608000000000004"/>
    <n v="0.15702479338842976"/>
    <x v="1"/>
  </r>
  <r>
    <s v="0831-01-628"/>
    <x v="2"/>
    <s v="FOREST LAKE"/>
    <s v="LINO LAKES ELEMENTARY"/>
    <x v="1"/>
    <x v="1"/>
    <s v="yes"/>
    <s v="KG-06"/>
    <n v="434"/>
    <n v="102"/>
    <n v="503"/>
    <n v="115"/>
    <n v="505"/>
    <n v="109"/>
    <n v="504"/>
    <n v="101"/>
    <n v="502"/>
    <n v="111"/>
    <n v="23.502300000000002"/>
    <n v="22.8628"/>
    <n v="21.584199999999999"/>
    <n v="20.0397"/>
    <n v="22.111599999999999"/>
    <n v="21.12"/>
    <n v="2.0718999999999994"/>
    <n v="0.15668202764976957"/>
    <x v="1"/>
  </r>
  <r>
    <s v="4078-07-010"/>
    <x v="1"/>
    <s v="MINNESOTA INTERNATIONAL MIDDLE CHTR"/>
    <s v="MN INTERNATIONAL MIDDLE CHR"/>
    <x v="2"/>
    <x v="0"/>
    <s v="yes"/>
    <s v="05-08"/>
    <n v="383"/>
    <n v="371"/>
    <n v="403"/>
    <n v="393"/>
    <n v="419"/>
    <n v="405"/>
    <n v="446"/>
    <n v="429"/>
    <n v="443"/>
    <n v="425"/>
    <n v="96.866799999999998"/>
    <n v="97.518600000000006"/>
    <n v="96.658699999999996"/>
    <n v="96.188299999999998"/>
    <n v="95.936800000000005"/>
    <n v="99.32"/>
    <n v="-0.25149999999999295"/>
    <n v="0.1566579634464752"/>
    <x v="1"/>
  </r>
  <r>
    <s v="4191-07-010"/>
    <x v="1"/>
    <s v="KIPP MINNESOTA CHARTER"/>
    <s v="KIPP MINNESOTA CHARTER"/>
    <x v="2"/>
    <x v="0"/>
    <s v="yes"/>
    <s v="05-08"/>
    <n v="160"/>
    <n v="150"/>
    <n v="199"/>
    <n v="189"/>
    <n v="255"/>
    <n v="234"/>
    <n v="215"/>
    <n v="197"/>
    <n v="185"/>
    <n v="169"/>
    <n v="93.75"/>
    <n v="94.974900000000005"/>
    <n v="91.764700000000005"/>
    <n v="91.627899999999997"/>
    <n v="91.351399999999998"/>
    <n v="96.22"/>
    <n v="-0.27649999999999864"/>
    <n v="0.15625"/>
    <x v="1"/>
  </r>
  <r>
    <s v="2164-01-003"/>
    <x v="2"/>
    <s v="DILWORTH-GLYNDON-FELTON"/>
    <s v="DILWORTH-GLYNDON-FELTON MIDDLE"/>
    <x v="2"/>
    <x v="2"/>
    <s v="NO"/>
    <s v="06-08"/>
    <n v="327"/>
    <n v="92"/>
    <n v="321"/>
    <n v="86"/>
    <n v="328"/>
    <n v="75"/>
    <n v="362"/>
    <n v="95"/>
    <n v="378"/>
    <n v="106"/>
    <n v="28.134599999999999"/>
    <n v="26.7913"/>
    <n v="22.8659"/>
    <n v="26.243099999999998"/>
    <n v="28.042300000000001"/>
    <n v="11.38"/>
    <n v="1.7992000000000026"/>
    <n v="0.15596330275229359"/>
    <x v="1"/>
  </r>
  <r>
    <s v="0748-01-020"/>
    <x v="2"/>
    <s v="SARTELL-ST STEPHEN"/>
    <s v="SARTELL SENIOR HIGH"/>
    <x v="0"/>
    <x v="2"/>
    <s v="NO"/>
    <s v="09-12"/>
    <n v="1032"/>
    <n v="136"/>
    <n v="1079"/>
    <n v="115"/>
    <n v="1093"/>
    <n v="152"/>
    <n v="1143"/>
    <n v="148"/>
    <n v="1191"/>
    <n v="157"/>
    <n v="13.1783"/>
    <n v="10.657999999999999"/>
    <n v="13.906700000000001"/>
    <n v="12.948399999999999"/>
    <n v="13.1822"/>
    <n v="7.22"/>
    <n v="0.23380000000000045"/>
    <n v="0.15406976744186046"/>
    <x v="1"/>
  </r>
  <r>
    <s v="0535-01-112"/>
    <x v="2"/>
    <s v="ROCHESTER"/>
    <s v="BISHOP ELEMENTARY"/>
    <x v="1"/>
    <x v="2"/>
    <s v="NO"/>
    <s v="PK-05"/>
    <n v="409"/>
    <n v="122"/>
    <n v="443"/>
    <n v="124"/>
    <n v="429"/>
    <n v="126"/>
    <n v="457"/>
    <n v="119"/>
    <n v="472"/>
    <n v="121"/>
    <n v="29.828900000000001"/>
    <n v="27.991"/>
    <n v="29.3706"/>
    <n v="26.039400000000001"/>
    <n v="25.6356"/>
    <n v="27.39"/>
    <n v="-0.40380000000000038"/>
    <n v="0.15403422982885084"/>
    <x v="1"/>
  </r>
  <r>
    <s v="0463-01-030"/>
    <x v="2"/>
    <s v="EDEN VALLEY-WATKINS"/>
    <s v="WATKINS ELEMENTARY"/>
    <x v="1"/>
    <x v="2"/>
    <s v="NO"/>
    <s v="PK-KG"/>
    <n v="33"/>
    <n v="19"/>
    <n v="43"/>
    <n v="20"/>
    <n v="34"/>
    <n v="15"/>
    <n v="32"/>
    <n v="17"/>
    <n v="38"/>
    <n v="8"/>
    <n v="57.575800000000001"/>
    <n v="46.511600000000001"/>
    <n v="44.117600000000003"/>
    <n v="53.125"/>
    <n v="21.052600000000002"/>
    <n v="0"/>
    <n v="-32.072400000000002"/>
    <n v="0.15151515151515152"/>
    <x v="1"/>
  </r>
  <r>
    <s v="0739-01-010"/>
    <x v="2"/>
    <s v="KIMBALL"/>
    <s v="KIMBALL ELEMENTARY"/>
    <x v="1"/>
    <x v="2"/>
    <s v="NO"/>
    <s v="PK-06"/>
    <n v="344"/>
    <n v="119"/>
    <n v="340"/>
    <n v="110"/>
    <n v="358"/>
    <n v="107"/>
    <n v="383"/>
    <n v="135"/>
    <n v="396"/>
    <n v="126"/>
    <n v="34.593000000000004"/>
    <n v="32.352899999999998"/>
    <n v="29.888300000000001"/>
    <n v="35.247999999999998"/>
    <n v="31.818200000000001"/>
    <n v="3.49"/>
    <n v="-3.4297999999999966"/>
    <n v="0.15116279069767441"/>
    <x v="1"/>
  </r>
  <r>
    <s v="0011-01-413"/>
    <x v="2"/>
    <s v="ANOKA-HENNEPIN"/>
    <s v="MONROE ELEMENTARY"/>
    <x v="1"/>
    <x v="1"/>
    <s v="yes"/>
    <s v="KG-05"/>
    <n v="577"/>
    <n v="234"/>
    <n v="645"/>
    <n v="278"/>
    <n v="652"/>
    <n v="280"/>
    <n v="652"/>
    <n v="314"/>
    <n v="664"/>
    <n v="334"/>
    <n v="40.554600000000001"/>
    <n v="43.1008"/>
    <n v="42.944800000000001"/>
    <n v="48.159500000000001"/>
    <n v="50.301200000000001"/>
    <n v="64.760000000000005"/>
    <n v="2.1417000000000002"/>
    <n v="0.15077989601386482"/>
    <x v="1"/>
  </r>
  <r>
    <s v="0047-01-007"/>
    <x v="2"/>
    <s v="SAUK RAPIDS-RICE"/>
    <s v="PLEASANT VIEW ELEMENTARY"/>
    <x v="1"/>
    <x v="2"/>
    <s v="NO"/>
    <s v="PK-05"/>
    <n v="666"/>
    <n v="304"/>
    <n v="684"/>
    <n v="337"/>
    <n v="714"/>
    <n v="356"/>
    <n v="737"/>
    <n v="350"/>
    <n v="766"/>
    <n v="345"/>
    <n v="45.645600000000002"/>
    <n v="49.268999999999998"/>
    <n v="49.859900000000003"/>
    <n v="47.489800000000002"/>
    <n v="45.039200000000001"/>
    <n v="14.58"/>
    <n v="-2.4506000000000014"/>
    <n v="0.15015015015015015"/>
    <x v="1"/>
  </r>
  <r>
    <s v="0241-01-120"/>
    <x v="2"/>
    <s v="ALBERT LEA"/>
    <s v="HAWTHORNE ELEMENTARY"/>
    <x v="1"/>
    <x v="2"/>
    <s v="NO"/>
    <s v="KG-05"/>
    <n v="353"/>
    <n v="228"/>
    <n v="356"/>
    <n v="228"/>
    <n v="399"/>
    <n v="268"/>
    <n v="389"/>
    <n v="248"/>
    <n v="406"/>
    <n v="263"/>
    <n v="64.589200000000005"/>
    <n v="64.044899999999998"/>
    <n v="67.167900000000003"/>
    <n v="63.7532"/>
    <n v="64.778300000000002"/>
    <n v="35.68"/>
    <n v="1.0251000000000019"/>
    <n v="0.1501416430594901"/>
    <x v="1"/>
  </r>
  <r>
    <s v="0801-01-020"/>
    <x v="2"/>
    <s v="BROWNS VALLEY"/>
    <s v="BROWNS VALLEY MIDDLE"/>
    <x v="2"/>
    <x v="2"/>
    <s v="NO"/>
    <s v="05-08"/>
    <n v="40"/>
    <n v="27"/>
    <n v="38"/>
    <n v="20"/>
    <n v="35"/>
    <n v="22"/>
    <n v="36"/>
    <n v="25"/>
    <n v="46"/>
    <n v="33"/>
    <n v="67.5"/>
    <n v="52.631599999999999"/>
    <n v="62.857100000000003"/>
    <n v="69.444400000000002"/>
    <n v="71.739099999999993"/>
    <n v="58.7"/>
    <n v="2.2946999999999917"/>
    <n v="0.15"/>
    <x v="1"/>
  </r>
  <r>
    <s v="0625-01-518"/>
    <x v="2"/>
    <s v="ST PAUL"/>
    <s v="HORACE MANN"/>
    <x v="1"/>
    <x v="0"/>
    <s v="yes"/>
    <s v="KG-05"/>
    <n v="374"/>
    <n v="74"/>
    <n v="369"/>
    <n v="93"/>
    <n v="384"/>
    <n v="82"/>
    <n v="415"/>
    <n v="102"/>
    <n v="430"/>
    <n v="104"/>
    <n v="19.786100000000001"/>
    <n v="25.203299999999999"/>
    <n v="21.354199999999999"/>
    <n v="24.578299999999999"/>
    <n v="24.186"/>
    <n v="33.020000000000003"/>
    <n v="-0.39229999999999876"/>
    <n v="0.1497326203208556"/>
    <x v="1"/>
  </r>
  <r>
    <s v="0016-01-045"/>
    <x v="2"/>
    <s v="SPRING LAKE PARK"/>
    <s v="SPRING LAKE PARK SENIOR HIGH"/>
    <x v="0"/>
    <x v="1"/>
    <s v="yes"/>
    <s v="09-12"/>
    <n v="1365"/>
    <n v="566"/>
    <n v="1393"/>
    <n v="535"/>
    <n v="1479"/>
    <n v="634"/>
    <n v="1574"/>
    <n v="673"/>
    <n v="1567"/>
    <n v="653"/>
    <n v="41.465200000000003"/>
    <n v="38.406300000000002"/>
    <n v="42.866799999999998"/>
    <n v="42.757300000000001"/>
    <n v="41.671999999999997"/>
    <n v="39.18"/>
    <n v="-1.0853000000000037"/>
    <n v="0.14798534798534799"/>
    <x v="1"/>
  </r>
  <r>
    <s v="0001-03-260"/>
    <x v="0"/>
    <s v="MINNEAPOLIS"/>
    <s v="EMERSON ELEMENTARY"/>
    <x v="1"/>
    <x v="0"/>
    <s v="yes"/>
    <s v="KG-05"/>
    <n v="454"/>
    <n v="360"/>
    <n v="522"/>
    <n v="428"/>
    <n v="512"/>
    <n v="426"/>
    <n v="511"/>
    <n v="405"/>
    <n v="521"/>
    <n v="427"/>
    <n v="79.295199999999994"/>
    <n v="81.9923"/>
    <n v="83.203100000000006"/>
    <n v="79.256399999999999"/>
    <n v="81.957800000000006"/>
    <n v="84.79"/>
    <n v="2.7014000000000067"/>
    <n v="0.14757709251101322"/>
    <x v="1"/>
  </r>
  <r>
    <s v="0625-01-460"/>
    <x v="2"/>
    <s v="ST PAUL"/>
    <s v="FOUR SEASONS ELEMENTARY"/>
    <x v="1"/>
    <x v="0"/>
    <s v="yes"/>
    <s v="KG-05"/>
    <n v="402"/>
    <n v="303"/>
    <n v="422"/>
    <n v="336"/>
    <n v="432"/>
    <n v="351"/>
    <n v="429"/>
    <n v="357"/>
    <n v="461"/>
    <n v="389"/>
    <n v="75.373099999999994"/>
    <n v="79.620900000000006"/>
    <n v="81.25"/>
    <n v="83.216800000000006"/>
    <n v="84.381799999999998"/>
    <n v="81.78"/>
    <n v="1.164999999999992"/>
    <n v="0.14676616915422885"/>
    <x v="1"/>
  </r>
  <r>
    <s v="0194-01-598"/>
    <x v="2"/>
    <s v="LAKEVILLE"/>
    <s v="EASTVIEW ELEMENTARY"/>
    <x v="1"/>
    <x v="1"/>
    <s v="yes"/>
    <s v="KG-05"/>
    <n v="593"/>
    <n v="43"/>
    <n v="593"/>
    <n v="50"/>
    <n v="631"/>
    <n v="53"/>
    <n v="663"/>
    <n v="52"/>
    <n v="680"/>
    <n v="51"/>
    <n v="7.2512999999999996"/>
    <n v="8.4316999999999993"/>
    <n v="8.3994"/>
    <n v="7.8430999999999997"/>
    <n v="7.5"/>
    <n v="18.38"/>
    <n v="-0.34309999999999974"/>
    <n v="0.14671163575042159"/>
    <x v="1"/>
  </r>
  <r>
    <s v="0093-01-001"/>
    <x v="2"/>
    <s v="CARLTON"/>
    <s v="CARLTON SECONDARY"/>
    <x v="3"/>
    <x v="2"/>
    <s v="NO"/>
    <s v="06-12"/>
    <n v="233"/>
    <n v="65"/>
    <n v="247"/>
    <n v="71"/>
    <n v="276"/>
    <n v="83"/>
    <n v="269"/>
    <n v="87"/>
    <n v="267"/>
    <n v="96"/>
    <n v="27.896999999999998"/>
    <n v="28.744900000000001"/>
    <n v="30.072500000000002"/>
    <n v="32.341999999999999"/>
    <n v="35.955100000000002"/>
    <n v="17.600000000000001"/>
    <n v="3.6131000000000029"/>
    <n v="0.14592274678111589"/>
    <x v="1"/>
  </r>
  <r>
    <s v="0112-01-506"/>
    <x v="2"/>
    <s v="EASTERN CARVER COUNTY"/>
    <s v="CHANHASSEN ELEMENTARY"/>
    <x v="1"/>
    <x v="1"/>
    <s v="yes"/>
    <s v="KG-05"/>
    <n v="453"/>
    <n v="76"/>
    <n v="464"/>
    <n v="94"/>
    <n v="527"/>
    <n v="127"/>
    <n v="500"/>
    <n v="103"/>
    <n v="519"/>
    <n v="100"/>
    <n v="16.777000000000001"/>
    <n v="20.258600000000001"/>
    <n v="24.098700000000001"/>
    <n v="20.6"/>
    <n v="19.267800000000001"/>
    <n v="25.63"/>
    <n v="-1.3322000000000003"/>
    <n v="0.14569536423841059"/>
    <x v="1"/>
  </r>
  <r>
    <s v="0622-01-030"/>
    <x v="2"/>
    <s v="NORTH ST PAUL-MAPLEWOOD OAKDALE"/>
    <s v="EAGLE POINT ELEMENTARY"/>
    <x v="1"/>
    <x v="1"/>
    <s v="yes"/>
    <s v="KG-05"/>
    <n v="402"/>
    <n v="123"/>
    <n v="413"/>
    <n v="125"/>
    <n v="418"/>
    <n v="122"/>
    <n v="438"/>
    <n v="128"/>
    <n v="460"/>
    <n v="144"/>
    <n v="30.597000000000001"/>
    <n v="30.266300000000001"/>
    <n v="29.186599999999999"/>
    <n v="29.223700000000001"/>
    <n v="31.304300000000001"/>
    <n v="43.26"/>
    <n v="2.0806000000000004"/>
    <n v="0.14427860696517414"/>
    <x v="1"/>
  </r>
  <r>
    <s v="2198-01-010"/>
    <x v="2"/>
    <s v="FILLMORE CENTRAL"/>
    <s v="FILLMORE CENTRAL ELEMENTARY"/>
    <x v="1"/>
    <x v="2"/>
    <s v="NO"/>
    <s v="PK-06"/>
    <n v="305"/>
    <n v="121"/>
    <n v="318"/>
    <n v="133"/>
    <n v="320"/>
    <n v="127"/>
    <n v="336"/>
    <n v="120"/>
    <n v="349"/>
    <n v="116"/>
    <n v="39.6721"/>
    <n v="41.823900000000002"/>
    <n v="39.6875"/>
    <n v="35.714300000000001"/>
    <n v="33.2378"/>
    <n v="3.39"/>
    <n v="-2.4765000000000015"/>
    <n v="0.14426229508196722"/>
    <x v="1"/>
  </r>
  <r>
    <s v="0177-01-060"/>
    <x v="2"/>
    <s v="WINDOM"/>
    <s v="WINDOM MIDDLE"/>
    <x v="2"/>
    <x v="2"/>
    <s v="NO"/>
    <s v="04-08"/>
    <n v="368"/>
    <n v="178"/>
    <n v="380"/>
    <n v="186"/>
    <n v="407"/>
    <n v="186"/>
    <n v="412"/>
    <n v="193"/>
    <n v="421"/>
    <n v="184"/>
    <n v="48.369599999999998"/>
    <n v="48.947400000000002"/>
    <n v="45.700200000000002"/>
    <n v="46.844700000000003"/>
    <n v="43.705500000000001"/>
    <n v="28.27"/>
    <n v="-3.1392000000000024"/>
    <n v="0.14402173913043478"/>
    <x v="1"/>
  </r>
  <r>
    <s v="2137-01-020"/>
    <x v="2"/>
    <s v="KINGSLAND"/>
    <s v="KINGSLAND INTERMEDIATE"/>
    <x v="2"/>
    <x v="2"/>
    <s v="NO"/>
    <s v="04-06"/>
    <n v="125"/>
    <n v="45"/>
    <n v="132"/>
    <n v="40"/>
    <n v="128"/>
    <n v="40"/>
    <n v="148"/>
    <n v="46"/>
    <n v="143"/>
    <n v="55"/>
    <n v="36"/>
    <n v="30.303000000000001"/>
    <n v="31.25"/>
    <n v="31.081099999999999"/>
    <n v="38.461500000000001"/>
    <n v="6.99"/>
    <n v="7.3804000000000016"/>
    <n v="0.14399999999999999"/>
    <x v="1"/>
  </r>
  <r>
    <s v="0097-01-020"/>
    <x v="2"/>
    <s v="MOOSE LAKE"/>
    <s v="MOOSE LAKE ELEMENTARY"/>
    <x v="1"/>
    <x v="2"/>
    <s v="NO"/>
    <s v="PK-06"/>
    <n v="314"/>
    <n v="128"/>
    <n v="311"/>
    <n v="123"/>
    <n v="333"/>
    <n v="131"/>
    <n v="360"/>
    <n v="141"/>
    <n v="359"/>
    <n v="143"/>
    <n v="40.764299999999999"/>
    <n v="39.549799999999998"/>
    <n v="39.339300000000001"/>
    <n v="39.166699999999999"/>
    <n v="39.832900000000002"/>
    <n v="7.55"/>
    <n v="0.66620000000000346"/>
    <n v="0.14331210191082802"/>
    <x v="1"/>
  </r>
  <r>
    <s v="4003-07-010"/>
    <x v="1"/>
    <s v="NEW HEIGHTS SCHOOL"/>
    <s v="NEW HEIGHTS SCHOOL"/>
    <x v="5"/>
    <x v="1"/>
    <s v="yes"/>
    <s v="KG-12"/>
    <n v="112"/>
    <n v="57"/>
    <n v="101"/>
    <n v="61"/>
    <n v="84"/>
    <n v="51"/>
    <n v="138"/>
    <n v="70"/>
    <n v="128"/>
    <n v="67"/>
    <n v="50.892899999999997"/>
    <n v="60.396000000000001"/>
    <n v="60.714300000000001"/>
    <n v="50.724600000000002"/>
    <n v="52.343800000000002"/>
    <n v="30.47"/>
    <n v="1.6191999999999993"/>
    <n v="0.14285714285714285"/>
    <x v="1"/>
  </r>
  <r>
    <s v="0701-01-310"/>
    <x v="2"/>
    <s v="HIBBING"/>
    <s v="LINCOLN ELEMENTARY"/>
    <x v="1"/>
    <x v="2"/>
    <s v="NO"/>
    <s v="03-06"/>
    <n v="682"/>
    <n v="359"/>
    <n v="678"/>
    <n v="379"/>
    <n v="739"/>
    <n v="352"/>
    <n v="766"/>
    <n v="397"/>
    <n v="779"/>
    <n v="387"/>
    <n v="52.639299999999999"/>
    <n v="55.899700000000003"/>
    <n v="47.631900000000002"/>
    <n v="51.8277"/>
    <n v="49.679099999999998"/>
    <n v="13.86"/>
    <n v="-2.1486000000000018"/>
    <n v="0.14222873900293256"/>
    <x v="1"/>
  </r>
  <r>
    <s v="0595-01-120"/>
    <x v="2"/>
    <s v="EAST GRAND FORKS"/>
    <s v="NEW HEIGHTS ELEMENTARY"/>
    <x v="1"/>
    <x v="2"/>
    <s v="NO"/>
    <s v="PK-02"/>
    <n v="402"/>
    <n v="153"/>
    <n v="435"/>
    <n v="182"/>
    <n v="454"/>
    <n v="170"/>
    <n v="470"/>
    <n v="189"/>
    <n v="459"/>
    <n v="182"/>
    <n v="38.059699999999999"/>
    <n v="41.839100000000002"/>
    <n v="37.444899999999997"/>
    <n v="40.212800000000001"/>
    <n v="39.651400000000002"/>
    <n v="27.35"/>
    <n v="-0.56139999999999901"/>
    <n v="0.1417910447761194"/>
    <x v="1"/>
  </r>
  <r>
    <s v="0720-01-866"/>
    <x v="2"/>
    <s v="SHAKOPEE"/>
    <s v="JACKSON ELEMENTARY"/>
    <x v="1"/>
    <x v="1"/>
    <s v="yes"/>
    <s v="KG-05"/>
    <n v="763"/>
    <n v="236"/>
    <n v="804"/>
    <n v="281"/>
    <n v="827"/>
    <n v="254"/>
    <n v="857"/>
    <n v="255"/>
    <n v="871"/>
    <n v="266"/>
    <n v="30.930499999999999"/>
    <n v="34.950200000000002"/>
    <n v="30.7134"/>
    <n v="29.754999999999999"/>
    <n v="30.5396"/>
    <n v="43.51"/>
    <n v="0.78460000000000107"/>
    <n v="0.14154652686762778"/>
    <x v="1"/>
  </r>
  <r>
    <s v="0088-01-020"/>
    <x v="2"/>
    <s v="NEW ULM"/>
    <s v="JEFFERSON ELEMENTARY"/>
    <x v="1"/>
    <x v="2"/>
    <s v="NO"/>
    <s v="PK-03"/>
    <n v="573"/>
    <n v="215"/>
    <n v="579"/>
    <n v="204"/>
    <n v="633"/>
    <n v="228"/>
    <n v="641"/>
    <n v="214"/>
    <n v="654"/>
    <n v="211"/>
    <n v="37.521799999999999"/>
    <n v="35.233199999999997"/>
    <n v="36.018999999999998"/>
    <n v="33.385300000000001"/>
    <n v="32.262999999999998"/>
    <n v="10.24"/>
    <n v="-1.1223000000000027"/>
    <n v="0.14136125654450263"/>
    <x v="1"/>
  </r>
  <r>
    <s v="0833-01-044"/>
    <x v="2"/>
    <s v="SOUTH WASHINGTON COUNTY"/>
    <s v="ROYAL OAKS ELEMENTARY"/>
    <x v="1"/>
    <x v="1"/>
    <s v="yes"/>
    <s v="KG-05"/>
    <n v="487"/>
    <n v="87"/>
    <n v="487"/>
    <n v="85"/>
    <n v="470"/>
    <n v="96"/>
    <n v="502"/>
    <n v="102"/>
    <n v="555"/>
    <n v="121"/>
    <n v="17.8645"/>
    <n v="17.453800000000001"/>
    <n v="20.4255"/>
    <n v="20.3187"/>
    <n v="21.8018"/>
    <n v="37.299999999999997"/>
    <n v="1.4831000000000003"/>
    <n v="0.13963039014373715"/>
    <x v="1"/>
  </r>
  <r>
    <s v="0834-01-787"/>
    <x v="2"/>
    <s v="STILLWATER AREA"/>
    <s v="LAKE ELEMENTARYMO ELEMENTARY"/>
    <x v="1"/>
    <x v="1"/>
    <s v="yes"/>
    <s v="KG-06"/>
    <n v="703"/>
    <n v="196"/>
    <n v="715"/>
    <n v="219"/>
    <n v="715"/>
    <n v="217"/>
    <n v="760"/>
    <n v="244"/>
    <n v="801"/>
    <n v="238"/>
    <n v="27.880500000000001"/>
    <n v="30.6294"/>
    <n v="30.349699999999999"/>
    <n v="32.1053"/>
    <n v="29.712900000000001"/>
    <n v="39.83"/>
    <n v="-2.3923999999999985"/>
    <n v="0.13940256045519203"/>
    <x v="1"/>
  </r>
  <r>
    <s v="0720-01-084"/>
    <x v="2"/>
    <s v="SHAKOPEE"/>
    <s v="SHAKOPEE JUNIOR HIGH WEST"/>
    <x v="4"/>
    <x v="1"/>
    <s v="yes"/>
    <s v="07-09"/>
    <n v="937"/>
    <n v="317"/>
    <n v="972"/>
    <n v="338"/>
    <n v="966"/>
    <n v="306"/>
    <n v="971"/>
    <n v="323"/>
    <n v="1067"/>
    <n v="343"/>
    <n v="33.831400000000002"/>
    <n v="34.773699999999998"/>
    <n v="31.677"/>
    <n v="33.264699999999998"/>
    <n v="32.1462"/>
    <n v="39.74"/>
    <n v="-1.1184999999999974"/>
    <n v="0.13874066168623267"/>
    <x v="1"/>
  </r>
  <r>
    <s v="0719-01-017"/>
    <x v="2"/>
    <s v="PRIOR LAKE-SAVAGE AREA"/>
    <s v="JEFFERS POND ELEMENTARY"/>
    <x v="1"/>
    <x v="1"/>
    <s v="yes"/>
    <s v="KG-05"/>
    <n v="507"/>
    <n v="34"/>
    <n v="495"/>
    <n v="35"/>
    <n v="517"/>
    <n v="35"/>
    <n v="540"/>
    <n v="35"/>
    <n v="577"/>
    <n v="27"/>
    <n v="6.7061000000000002"/>
    <n v="7.0707000000000004"/>
    <n v="6.7698"/>
    <n v="6.4814999999999996"/>
    <n v="4.6794000000000002"/>
    <n v="15.6"/>
    <n v="-1.8020999999999994"/>
    <n v="0.13806706114398423"/>
    <x v="1"/>
  </r>
  <r>
    <s v="0833-01-021"/>
    <x v="2"/>
    <s v="SOUTH WASHINGTON COUNTY"/>
    <s v="LAKE MIDDLE"/>
    <x v="2"/>
    <x v="1"/>
    <s v="yes"/>
    <s v="06-08"/>
    <n v="1146"/>
    <n v="76"/>
    <n v="1198"/>
    <n v="78"/>
    <n v="1254"/>
    <n v="96"/>
    <n v="1276"/>
    <n v="108"/>
    <n v="1304"/>
    <n v="109"/>
    <n v="6.6318000000000001"/>
    <n v="6.5109000000000004"/>
    <n v="7.6555"/>
    <n v="8.4639000000000006"/>
    <n v="8.3589000000000002"/>
    <n v="27.3"/>
    <n v="-0.10500000000000043"/>
    <n v="0.13787085514834205"/>
    <x v="1"/>
  </r>
  <r>
    <s v="2689-01-007"/>
    <x v="2"/>
    <s v="PIPESTONE AREA"/>
    <s v="PIPESTONE MIDDLE"/>
    <x v="2"/>
    <x v="2"/>
    <s v="NO"/>
    <s v="05-08"/>
    <n v="307"/>
    <n v="151"/>
    <n v="321"/>
    <n v="168"/>
    <n v="353"/>
    <n v="176"/>
    <n v="327"/>
    <n v="157"/>
    <n v="349"/>
    <n v="170"/>
    <n v="49.185699999999997"/>
    <n v="52.336399999999998"/>
    <n v="49.858400000000003"/>
    <n v="48.0122"/>
    <n v="48.710599999999999"/>
    <n v="20.92"/>
    <n v="0.69839999999999947"/>
    <n v="0.13680781758957655"/>
    <x v="1"/>
  </r>
  <r>
    <s v="4059-07-010"/>
    <x v="1"/>
    <s v="CROSSLAKE COMMUNITY CHARTER"/>
    <s v="CROSSLAKE COMMUNITY CHARTER"/>
    <x v="1"/>
    <x v="2"/>
    <s v="NO"/>
    <s v="KG-08"/>
    <n v="125"/>
    <n v="59"/>
    <n v="123"/>
    <n v="61"/>
    <n v="120"/>
    <n v="51"/>
    <n v="143"/>
    <n v="69"/>
    <n v="142"/>
    <n v="69"/>
    <n v="47.2"/>
    <n v="49.593499999999999"/>
    <n v="42.5"/>
    <n v="48.2517"/>
    <n v="48.591500000000003"/>
    <n v="2.82"/>
    <n v="0.33980000000000388"/>
    <n v="0.13600000000000001"/>
    <x v="1"/>
  </r>
  <r>
    <s v="2142-01-095"/>
    <x v="2"/>
    <s v="ST LOUIS COUNTY"/>
    <s v="CHERRY SECONDARY"/>
    <x v="3"/>
    <x v="2"/>
    <s v="NO"/>
    <s v="07-12"/>
    <n v="184"/>
    <n v="80"/>
    <n v="196"/>
    <n v="86"/>
    <n v="182"/>
    <n v="87"/>
    <n v="188"/>
    <n v="94"/>
    <n v="209"/>
    <n v="120"/>
    <n v="43.478299999999997"/>
    <n v="43.877600000000001"/>
    <n v="47.802199999999999"/>
    <n v="50"/>
    <n v="57.4163"/>
    <n v="11"/>
    <n v="7.4162999999999997"/>
    <n v="0.1358695652173913"/>
    <x v="1"/>
  </r>
  <r>
    <s v="0720-01-865"/>
    <x v="2"/>
    <s v="SHAKOPEE"/>
    <s v="EAGLE CREEK ELEMENTARY"/>
    <x v="1"/>
    <x v="1"/>
    <s v="yes"/>
    <s v="KG-05"/>
    <n v="740"/>
    <n v="245"/>
    <n v="773"/>
    <n v="268"/>
    <n v="811"/>
    <n v="301"/>
    <n v="829"/>
    <n v="314"/>
    <n v="840"/>
    <n v="355"/>
    <n v="33.1081"/>
    <n v="34.670099999999998"/>
    <n v="37.114699999999999"/>
    <n v="37.877000000000002"/>
    <n v="42.261899999999997"/>
    <n v="51.55"/>
    <n v="4.3848999999999947"/>
    <n v="0.13513513513513514"/>
    <x v="1"/>
  </r>
  <r>
    <s v="4088-07-010"/>
    <x v="1"/>
    <s v="URBAN ACADEMY CHARTER"/>
    <s v="URBAN ACADEMY CHARTER"/>
    <x v="1"/>
    <x v="0"/>
    <s v="yes"/>
    <s v="KG-06"/>
    <n v="268"/>
    <n v="260"/>
    <n v="267"/>
    <n v="266"/>
    <n v="284"/>
    <n v="275"/>
    <n v="281"/>
    <n v="280"/>
    <n v="304"/>
    <n v="304"/>
    <n v="97.014899999999997"/>
    <n v="99.625500000000002"/>
    <n v="96.831000000000003"/>
    <n v="99.644099999999995"/>
    <n v="100"/>
    <n v="99.34"/>
    <n v="0.35590000000000543"/>
    <n v="0.13432835820895522"/>
    <x v="1"/>
  </r>
  <r>
    <s v="4184-07-010"/>
    <x v="1"/>
    <s v="ASPEN ACADEMY"/>
    <s v="ASPEN ACADEMY"/>
    <x v="1"/>
    <x v="1"/>
    <s v="yes"/>
    <s v="KG-08"/>
    <n v="425"/>
    <n v="0"/>
    <n v="506"/>
    <n v="47"/>
    <n v="539"/>
    <n v="68"/>
    <n v="478"/>
    <n v="66"/>
    <n v="482"/>
    <n v="69"/>
    <n v="0"/>
    <n v="9.2885000000000009"/>
    <n v="12.616"/>
    <n v="13.807499999999999"/>
    <n v="14.3154"/>
    <n v="16.600000000000001"/>
    <n v="0.50790000000000113"/>
    <n v="0.13411764705882354"/>
    <x v="1"/>
  </r>
  <r>
    <s v="0535-01-325"/>
    <x v="2"/>
    <s v="ROCHESTER"/>
    <s v="JOHN ADAMS MIDDLE"/>
    <x v="2"/>
    <x v="2"/>
    <s v="NO"/>
    <s v="06-08"/>
    <n v="1013"/>
    <n v="426"/>
    <n v="1086"/>
    <n v="457"/>
    <n v="1135"/>
    <n v="516"/>
    <n v="1131"/>
    <n v="547"/>
    <n v="1147"/>
    <n v="509"/>
    <n v="42.0533"/>
    <n v="42.081000000000003"/>
    <n v="45.462600000000002"/>
    <n v="48.3643"/>
    <n v="44.376600000000003"/>
    <n v="44.81"/>
    <n v="-3.9876999999999967"/>
    <n v="0.13228035538005922"/>
    <x v="1"/>
  </r>
  <r>
    <s v="0761-01-905"/>
    <x v="2"/>
    <s v="OWATONNA"/>
    <s v="WILSON ELEMENTARY"/>
    <x v="1"/>
    <x v="2"/>
    <s v="NO"/>
    <s v="KG-05"/>
    <n v="533"/>
    <n v="344"/>
    <n v="563"/>
    <n v="357"/>
    <n v="604"/>
    <n v="391"/>
    <n v="603"/>
    <n v="386"/>
    <n v="603"/>
    <n v="384"/>
    <n v="64.540300000000002"/>
    <n v="63.410299999999999"/>
    <n v="64.735100000000003"/>
    <n v="64.013300000000001"/>
    <n v="63.681600000000003"/>
    <n v="41.79"/>
    <n v="-0.33169999999999789"/>
    <n v="0.13133208255159476"/>
    <x v="1"/>
  </r>
  <r>
    <s v="4102-07-055"/>
    <x v="1"/>
    <s v="MINNESOTA INTERNSHIP CENTER"/>
    <s v="SABATHANI CAMPUS"/>
    <x v="0"/>
    <x v="0"/>
    <s v="yes"/>
    <s v="09-12"/>
    <n v="61"/>
    <n v="60"/>
    <n v="42"/>
    <n v="42"/>
    <n v="65"/>
    <n v="61"/>
    <n v="63"/>
    <n v="55"/>
    <n v="69"/>
    <n v="65"/>
    <n v="98.360699999999994"/>
    <n v="100"/>
    <n v="93.846199999999996"/>
    <n v="87.301599999999993"/>
    <n v="94.2029"/>
    <n v="95.65"/>
    <n v="6.9013000000000062"/>
    <n v="0.13114754098360656"/>
    <x v="1"/>
  </r>
  <r>
    <s v="0820-01-001"/>
    <x v="2"/>
    <s v="SEBEKA"/>
    <s v="SEBEKA ELEMENTARY"/>
    <x v="1"/>
    <x v="2"/>
    <s v="NO"/>
    <s v="PK-06"/>
    <n v="245"/>
    <n v="131"/>
    <n v="246"/>
    <n v="138"/>
    <n v="249"/>
    <n v="124"/>
    <n v="272"/>
    <n v="134"/>
    <n v="277"/>
    <n v="137"/>
    <n v="53.4694"/>
    <n v="56.0976"/>
    <n v="49.799199999999999"/>
    <n v="49.264699999999998"/>
    <n v="49.458500000000001"/>
    <n v="8.07"/>
    <n v="0.19380000000000308"/>
    <n v="0.1306122448979592"/>
    <x v="1"/>
  </r>
  <r>
    <s v="0095-01-020"/>
    <x v="2"/>
    <s v="CROMWELL-WRIGHT"/>
    <s v="CROMWELL-WRIGHT SECONDARY"/>
    <x v="3"/>
    <x v="2"/>
    <s v="NO"/>
    <s v="07-12"/>
    <n v="138"/>
    <n v="73"/>
    <n v="134"/>
    <n v="58"/>
    <n v="147"/>
    <n v="62"/>
    <n v="143"/>
    <n v="49"/>
    <n v="156"/>
    <n v="61"/>
    <n v="52.898600000000002"/>
    <n v="43.2836"/>
    <n v="42.176900000000003"/>
    <n v="34.265700000000002"/>
    <n v="39.102600000000002"/>
    <n v="5.13"/>
    <n v="4.8369"/>
    <n v="0.13043478260869565"/>
    <x v="1"/>
  </r>
  <r>
    <s v="0036-01-010"/>
    <x v="2"/>
    <s v="KELLIHER"/>
    <s v="KELLIHER ELEMENTARY"/>
    <x v="1"/>
    <x v="2"/>
    <s v="NO"/>
    <s v="PK-06"/>
    <n v="138"/>
    <n v="119"/>
    <n v="148"/>
    <n v="117"/>
    <n v="141"/>
    <n v="119"/>
    <n v="157"/>
    <n v="127"/>
    <n v="156"/>
    <n v="122"/>
    <n v="86.231899999999996"/>
    <n v="79.054100000000005"/>
    <n v="84.397199999999998"/>
    <n v="80.8917"/>
    <n v="78.205100000000002"/>
    <n v="47.09"/>
    <n v="-2.6865999999999985"/>
    <n v="0.13043478260869565"/>
    <x v="1"/>
  </r>
  <r>
    <s v="0294-01-020"/>
    <x v="2"/>
    <s v="HOUSTON"/>
    <s v="HOUSTON SECONDARY"/>
    <x v="3"/>
    <x v="2"/>
    <s v="NO"/>
    <s v="07-12"/>
    <n v="177"/>
    <n v="41"/>
    <n v="190"/>
    <n v="56"/>
    <n v="180"/>
    <n v="59"/>
    <n v="192"/>
    <n v="70"/>
    <n v="200"/>
    <n v="75"/>
    <n v="23.163799999999998"/>
    <n v="29.473700000000001"/>
    <n v="32.777799999999999"/>
    <n v="36.458300000000001"/>
    <n v="37.5"/>
    <n v="7.5"/>
    <n v="1.0416999999999987"/>
    <n v="0.12994350282485875"/>
    <x v="1"/>
  </r>
  <r>
    <s v="0319-01-050"/>
    <x v="2"/>
    <s v="NASHWAUK-KEEWATIN"/>
    <s v="NASHWAUK SECONDARY"/>
    <x v="3"/>
    <x v="2"/>
    <s v="NO"/>
    <s v="07-12"/>
    <n v="239"/>
    <n v="99"/>
    <n v="236"/>
    <n v="114"/>
    <n v="247"/>
    <n v="115"/>
    <n v="276"/>
    <n v="136"/>
    <n v="270"/>
    <n v="145"/>
    <n v="41.422600000000003"/>
    <n v="48.305100000000003"/>
    <n v="46.558700000000002"/>
    <n v="49.275399999999998"/>
    <n v="53.703699999999998"/>
    <n v="12.22"/>
    <n v="4.4283000000000001"/>
    <n v="0.1297071129707113"/>
    <x v="1"/>
  </r>
  <r>
    <s v="2687-01-003"/>
    <x v="2"/>
    <s v="HOWARD LAKE-WAVERLY-WINSTED"/>
    <s v="HUMPHREY ELEMENTARY"/>
    <x v="1"/>
    <x v="2"/>
    <s v="NO"/>
    <s v="KG-04"/>
    <n v="240"/>
    <n v="74"/>
    <n v="249"/>
    <n v="85"/>
    <n v="257"/>
    <n v="82"/>
    <n v="256"/>
    <n v="81"/>
    <n v="271"/>
    <n v="73"/>
    <n v="30.833300000000001"/>
    <n v="34.136499999999998"/>
    <n v="31.906600000000001"/>
    <n v="31.640599999999999"/>
    <n v="26.9373"/>
    <n v="4.43"/>
    <n v="-4.7032999999999987"/>
    <n v="0.12916666666666668"/>
    <x v="1"/>
  </r>
  <r>
    <s v="0152-01-382"/>
    <x v="2"/>
    <s v="MOORHEAD"/>
    <s v="MOORHEAD HIGH"/>
    <x v="0"/>
    <x v="2"/>
    <s v="NO"/>
    <s v="09-12"/>
    <n v="1545"/>
    <n v="478"/>
    <n v="1583"/>
    <n v="453"/>
    <n v="1590"/>
    <n v="476"/>
    <n v="1703"/>
    <n v="544"/>
    <n v="1744"/>
    <n v="575"/>
    <n v="30.938500000000001"/>
    <n v="28.616599999999998"/>
    <n v="29.937100000000001"/>
    <n v="31.9436"/>
    <n v="32.970199999999998"/>
    <n v="23.91"/>
    <n v="1.0265999999999984"/>
    <n v="0.12880258899676375"/>
    <x v="1"/>
  </r>
  <r>
    <s v="0738-01-001"/>
    <x v="2"/>
    <s v="HOLDINGFORD"/>
    <s v="HOLDINGFORD ELEMENTARY"/>
    <x v="1"/>
    <x v="2"/>
    <s v="NO"/>
    <s v="PK-06"/>
    <n v="498"/>
    <n v="154"/>
    <n v="531"/>
    <n v="162"/>
    <n v="520"/>
    <n v="153"/>
    <n v="521"/>
    <n v="160"/>
    <n v="562"/>
    <n v="157"/>
    <n v="30.9237"/>
    <n v="30.508500000000002"/>
    <n v="29.423100000000002"/>
    <n v="30.7102"/>
    <n v="27.9359"/>
    <n v="1.21"/>
    <n v="-2.7743000000000002"/>
    <n v="0.12851405622489959"/>
    <x v="1"/>
  </r>
  <r>
    <s v="0203-01-001"/>
    <x v="2"/>
    <s v="HAYFIELD"/>
    <s v="HAYFIELD SECONDARY"/>
    <x v="3"/>
    <x v="2"/>
    <s v="NO"/>
    <s v="07-12"/>
    <n v="335"/>
    <n v="70"/>
    <n v="342"/>
    <n v="83"/>
    <n v="347"/>
    <n v="88"/>
    <n v="325"/>
    <n v="84"/>
    <n v="378"/>
    <n v="102"/>
    <n v="20.895499999999998"/>
    <n v="24.268999999999998"/>
    <n v="25.360199999999999"/>
    <n v="25.8462"/>
    <n v="26.984100000000002"/>
    <n v="9.7899999999999991"/>
    <n v="1.1379000000000019"/>
    <n v="0.12835820895522387"/>
    <x v="1"/>
  </r>
  <r>
    <s v="0465-01-010"/>
    <x v="2"/>
    <s v="LITCHFIELD"/>
    <s v="LAKE RIPLEY ELEMENTARY"/>
    <x v="1"/>
    <x v="2"/>
    <s v="NO"/>
    <s v="KG-04"/>
    <n v="499"/>
    <n v="241"/>
    <n v="501"/>
    <n v="243"/>
    <n v="497"/>
    <n v="220"/>
    <n v="578"/>
    <n v="256"/>
    <n v="563"/>
    <n v="248"/>
    <n v="48.296599999999998"/>
    <n v="48.503"/>
    <n v="44.265599999999999"/>
    <n v="44.290700000000001"/>
    <n v="44.049700000000001"/>
    <n v="13.68"/>
    <n v="-0.24099999999999966"/>
    <n v="0.12825651302605209"/>
    <x v="1"/>
  </r>
  <r>
    <s v="0695-01-302"/>
    <x v="2"/>
    <s v="CHISHOLM"/>
    <s v="CHISHOLM SECONDARY"/>
    <x v="3"/>
    <x v="2"/>
    <s v="NO"/>
    <s v="07-12"/>
    <n v="305"/>
    <n v="109"/>
    <n v="296"/>
    <n v="96"/>
    <n v="319"/>
    <n v="123"/>
    <n v="329"/>
    <n v="148"/>
    <n v="344"/>
    <n v="150"/>
    <n v="35.737699999999997"/>
    <n v="32.432400000000001"/>
    <n v="38.558"/>
    <n v="44.9848"/>
    <n v="43.604700000000001"/>
    <n v="10.17"/>
    <n v="-1.3800999999999988"/>
    <n v="0.12786885245901639"/>
    <x v="1"/>
  </r>
  <r>
    <s v="0016-01-092"/>
    <x v="2"/>
    <s v="SPRING LAKE PARK"/>
    <s v="WESTWOOD MIDDLE"/>
    <x v="2"/>
    <x v="1"/>
    <s v="yes"/>
    <s v="06-08"/>
    <n v="1075"/>
    <n v="461"/>
    <n v="1192"/>
    <n v="503"/>
    <n v="1151"/>
    <n v="476"/>
    <n v="1198"/>
    <n v="501"/>
    <n v="1212"/>
    <n v="505"/>
    <n v="42.883699999999997"/>
    <n v="42.198"/>
    <n v="41.3553"/>
    <n v="41.819699999999997"/>
    <n v="41.666699999999999"/>
    <n v="40.840000000000003"/>
    <n v="-0.15299999999999869"/>
    <n v="0.12744186046511627"/>
    <x v="1"/>
  </r>
  <r>
    <s v="0129-01-020"/>
    <x v="2"/>
    <s v="MONTEVIDEO"/>
    <s v="SANFORD EDUCATION CENTER"/>
    <x v="1"/>
    <x v="2"/>
    <s v="NO"/>
    <s v="PK-KG"/>
    <n v="103"/>
    <n v="55"/>
    <n v="100"/>
    <n v="45"/>
    <n v="93"/>
    <n v="48"/>
    <n v="110"/>
    <n v="63"/>
    <n v="116"/>
    <n v="55"/>
    <n v="53.398099999999999"/>
    <n v="45"/>
    <n v="51.612900000000003"/>
    <n v="57.2727"/>
    <n v="47.413800000000002"/>
    <n v="27.92"/>
    <n v="-9.8588999999999984"/>
    <n v="0.12621359223300971"/>
    <x v="1"/>
  </r>
  <r>
    <s v="0345-01-020"/>
    <x v="2"/>
    <s v="NEW LONDON-SPICER"/>
    <s v="NEW LONDON-SPICER MIDDLE"/>
    <x v="2"/>
    <x v="2"/>
    <s v="NO"/>
    <s v="05-08"/>
    <n v="420"/>
    <n v="129"/>
    <n v="423"/>
    <n v="117"/>
    <n v="450"/>
    <n v="136"/>
    <n v="455"/>
    <n v="127"/>
    <n v="473"/>
    <n v="129"/>
    <n v="30.714300000000001"/>
    <n v="27.659600000000001"/>
    <n v="30.222200000000001"/>
    <n v="27.912099999999999"/>
    <n v="27.2727"/>
    <n v="8.0299999999999994"/>
    <n v="-0.63939999999999841"/>
    <n v="0.12619047619047619"/>
    <x v="1"/>
  </r>
  <r>
    <s v="0192-01-080"/>
    <x v="2"/>
    <s v="FARMINGTON"/>
    <s v="MEADOWVIEW ELEMENTARY"/>
    <x v="1"/>
    <x v="1"/>
    <s v="yes"/>
    <s v="PK-05"/>
    <n v="620"/>
    <n v="56"/>
    <n v="624"/>
    <n v="69"/>
    <n v="690"/>
    <n v="82"/>
    <n v="688"/>
    <n v="81"/>
    <n v="698"/>
    <n v="91"/>
    <n v="9.0322999999999993"/>
    <n v="11.057700000000001"/>
    <n v="11.8841"/>
    <n v="11.773300000000001"/>
    <n v="13.0372"/>
    <n v="16.27"/>
    <n v="1.2638999999999996"/>
    <n v="0.12580645161290321"/>
    <x v="1"/>
  </r>
  <r>
    <s v="0545-01-020"/>
    <x v="2"/>
    <s v="HENNING"/>
    <s v="HENNING SECONDARY"/>
    <x v="3"/>
    <x v="2"/>
    <s v="NO"/>
    <s v="07-12"/>
    <n v="176"/>
    <n v="82"/>
    <n v="191"/>
    <n v="83"/>
    <n v="202"/>
    <n v="78"/>
    <n v="209"/>
    <n v="68"/>
    <n v="198"/>
    <n v="79"/>
    <n v="46.590899999999998"/>
    <n v="43.455500000000001"/>
    <n v="38.613900000000001"/>
    <n v="32.535899999999998"/>
    <n v="39.899000000000001"/>
    <n v="5.05"/>
    <n v="7.3631000000000029"/>
    <n v="0.125"/>
    <x v="1"/>
  </r>
  <r>
    <s v="4004-07-010"/>
    <x v="1"/>
    <s v="CEDAR RIVERSIDE COMMUNITY"/>
    <s v="CEDAR RIVERSIDE COMMUNITY"/>
    <x v="1"/>
    <x v="0"/>
    <s v="yes"/>
    <s v="KG-08"/>
    <n v="152"/>
    <n v="150"/>
    <n v="161"/>
    <n v="160"/>
    <n v="138"/>
    <n v="132"/>
    <n v="151"/>
    <n v="148"/>
    <n v="171"/>
    <n v="171"/>
    <n v="98.684200000000004"/>
    <n v="99.378900000000002"/>
    <n v="95.652199999999993"/>
    <n v="98.013199999999998"/>
    <n v="100"/>
    <n v="99.46"/>
    <n v="1.9868000000000023"/>
    <n v="0.125"/>
    <x v="1"/>
  </r>
  <r>
    <s v="0166-01-060"/>
    <x v="2"/>
    <s v="COOK COUNTY"/>
    <s v="SAWTOOTH MOUNTAIN ELEMENTARY"/>
    <x v="1"/>
    <x v="2"/>
    <s v="NO"/>
    <s v="PK-05"/>
    <n v="152"/>
    <n v="53"/>
    <n v="158"/>
    <n v="61"/>
    <n v="165"/>
    <n v="69"/>
    <n v="158"/>
    <n v="74"/>
    <n v="171"/>
    <n v="76"/>
    <n v="34.868400000000001"/>
    <n v="38.607599999999998"/>
    <n v="41.818199999999997"/>
    <n v="46.8354"/>
    <n v="44.444400000000002"/>
    <n v="27.27"/>
    <n v="-2.3909999999999982"/>
    <n v="0.125"/>
    <x v="1"/>
  </r>
  <r>
    <s v="0484-01-020"/>
    <x v="2"/>
    <s v="PIERZ"/>
    <s v="PIONEER ELEMENTARY"/>
    <x v="1"/>
    <x v="2"/>
    <s v="NO"/>
    <s v="PK-06"/>
    <n v="524"/>
    <n v="247"/>
    <n v="530"/>
    <n v="237"/>
    <n v="560"/>
    <n v="255"/>
    <n v="550"/>
    <n v="239"/>
    <n v="589"/>
    <n v="265"/>
    <n v="47.1374"/>
    <n v="44.716999999999999"/>
    <n v="45.535699999999999"/>
    <n v="43.454500000000003"/>
    <n v="44.991500000000002"/>
    <n v="4.3899999999999997"/>
    <n v="1.536999999999999"/>
    <n v="0.12404580152671756"/>
    <x v="1"/>
  </r>
  <r>
    <s v="0709-01-435"/>
    <x v="2"/>
    <s v="DULUTH"/>
    <s v="CONGDON ELEMENTARY"/>
    <x v="1"/>
    <x v="2"/>
    <s v="NO"/>
    <s v="KG-05"/>
    <n v="524"/>
    <n v="123"/>
    <n v="538"/>
    <n v="113"/>
    <n v="587"/>
    <n v="144"/>
    <n v="586"/>
    <n v="128"/>
    <n v="589"/>
    <n v="125"/>
    <n v="23.473299999999998"/>
    <n v="21.003699999999998"/>
    <n v="24.531500000000001"/>
    <n v="21.843"/>
    <n v="21.2224"/>
    <n v="18.68"/>
    <n v="-0.6205999999999996"/>
    <n v="0.12404580152671756"/>
    <x v="1"/>
  </r>
  <r>
    <s v="2176-01-010"/>
    <x v="2"/>
    <s v="WARREN-ALVARADO-OSLO"/>
    <s v="WARREN ELEMENTARY"/>
    <x v="1"/>
    <x v="2"/>
    <s v="NO"/>
    <s v="PK-06"/>
    <n v="234"/>
    <n v="110"/>
    <n v="240"/>
    <n v="105"/>
    <n v="252"/>
    <n v="117"/>
    <n v="260"/>
    <n v="134"/>
    <n v="263"/>
    <n v="117"/>
    <n v="47.008499999999998"/>
    <n v="43.75"/>
    <n v="46.428600000000003"/>
    <n v="51.538499999999999"/>
    <n v="44.486699999999999"/>
    <n v="17.059999999999999"/>
    <n v="-7.0518000000000001"/>
    <n v="0.12393162393162394"/>
    <x v="1"/>
  </r>
  <r>
    <s v="2180-01-002"/>
    <x v="2"/>
    <s v="M.A.C.C.R.A.Y."/>
    <s v="M.A.C.C.R.A.Y. WEST ELEMENTARY"/>
    <x v="1"/>
    <x v="2"/>
    <s v="NO"/>
    <s v="PK-06"/>
    <n v="155"/>
    <n v="75"/>
    <n v="147"/>
    <n v="64"/>
    <n v="198"/>
    <n v="95"/>
    <n v="169"/>
    <n v="67"/>
    <n v="174"/>
    <n v="81"/>
    <n v="48.387099999999997"/>
    <n v="43.537399999999998"/>
    <n v="47.979799999999997"/>
    <n v="39.645000000000003"/>
    <n v="46.551699999999997"/>
    <n v="17.28"/>
    <n v="6.9066999999999936"/>
    <n v="0.12258064516129032"/>
    <x v="1"/>
  </r>
  <r>
    <s v="0011-01-006"/>
    <x v="2"/>
    <s v="ANOKA-HENNEPIN"/>
    <s v="JACKSON MIDDLE"/>
    <x v="2"/>
    <x v="1"/>
    <s v="yes"/>
    <s v="06-08"/>
    <n v="1887"/>
    <n v="637"/>
    <n v="1902"/>
    <n v="681"/>
    <n v="1928"/>
    <n v="676"/>
    <n v="1998"/>
    <n v="709"/>
    <n v="2118"/>
    <n v="751"/>
    <n v="33.757300000000001"/>
    <n v="35.804400000000001"/>
    <n v="35.062199999999997"/>
    <n v="35.485500000000002"/>
    <n v="35.457999999999998"/>
    <n v="44.24"/>
    <n v="-2.7500000000003411E-2"/>
    <n v="0.12241653418124006"/>
    <x v="1"/>
  </r>
  <r>
    <s v="2167-01-010"/>
    <x v="2"/>
    <s v="LAKEVIEW"/>
    <s v="LAKEVIEW ELEMENTARY"/>
    <x v="1"/>
    <x v="2"/>
    <s v="NO"/>
    <s v="PK-06"/>
    <n v="305"/>
    <n v="117"/>
    <n v="308"/>
    <n v="119"/>
    <n v="315"/>
    <n v="122"/>
    <n v="318"/>
    <n v="130"/>
    <n v="342"/>
    <n v="124"/>
    <n v="38.360700000000001"/>
    <n v="38.636400000000002"/>
    <n v="38.730200000000004"/>
    <n v="40.880499999999998"/>
    <n v="36.257300000000001"/>
    <n v="8.15"/>
    <n v="-4.6231999999999971"/>
    <n v="0.12131147540983607"/>
    <x v="1"/>
  </r>
  <r>
    <s v="0549-01-020"/>
    <x v="2"/>
    <s v="PERHAM-DENT"/>
    <s v="PRAIRIE WIND MIDDLE"/>
    <x v="2"/>
    <x v="2"/>
    <s v="NO"/>
    <s v="05-08"/>
    <n v="413"/>
    <n v="165"/>
    <n v="393"/>
    <n v="150"/>
    <n v="408"/>
    <n v="171"/>
    <n v="438"/>
    <n v="182"/>
    <n v="463"/>
    <n v="170"/>
    <n v="39.951599999999999"/>
    <n v="38.167900000000003"/>
    <n v="41.911799999999999"/>
    <n v="41.552500000000002"/>
    <n v="36.717100000000002"/>
    <n v="17.28"/>
    <n v="-4.8353999999999999"/>
    <n v="0.12106537530266344"/>
    <x v="1"/>
  </r>
  <r>
    <s v="0316-01-310"/>
    <x v="2"/>
    <s v="GREENWAY"/>
    <s v="GREENWAY SENIOR HIGH"/>
    <x v="0"/>
    <x v="2"/>
    <s v="NO"/>
    <s v="09-12"/>
    <n v="283"/>
    <n v="111"/>
    <n v="300"/>
    <n v="120"/>
    <n v="300"/>
    <n v="105"/>
    <n v="291"/>
    <n v="122"/>
    <n v="317"/>
    <n v="120"/>
    <n v="39.2226"/>
    <n v="40"/>
    <n v="35"/>
    <n v="41.924399999999999"/>
    <n v="37.854900000000001"/>
    <n v="15.46"/>
    <n v="-4.0694999999999979"/>
    <n v="0.12014134275618374"/>
    <x v="1"/>
  </r>
  <r>
    <s v="0181-01-008"/>
    <x v="2"/>
    <s v="BRAINERD"/>
    <s v="GARFIELD ELEMENTARY"/>
    <x v="1"/>
    <x v="2"/>
    <s v="NO"/>
    <s v="KG-04"/>
    <n v="359"/>
    <n v="178"/>
    <n v="385"/>
    <n v="214"/>
    <n v="418"/>
    <n v="220"/>
    <n v="409"/>
    <n v="206"/>
    <n v="402"/>
    <n v="191"/>
    <n v="49.5822"/>
    <n v="55.584400000000002"/>
    <n v="52.631599999999999"/>
    <n v="50.366700000000002"/>
    <n v="47.5124"/>
    <n v="8.7100000000000009"/>
    <n v="-2.8543000000000021"/>
    <n v="0.11977715877437325"/>
    <x v="1"/>
  </r>
  <r>
    <s v="4073-07-010"/>
    <x v="1"/>
    <s v="ACADEMIA CESAR CHAVEZ CHARTER"/>
    <s v="ACADEMIA CESAR CHAVEZ CHARTER"/>
    <x v="1"/>
    <x v="0"/>
    <s v="yes"/>
    <s v="KG-06"/>
    <n v="376"/>
    <n v="372"/>
    <n v="389"/>
    <n v="377"/>
    <n v="353"/>
    <n v="337"/>
    <n v="392"/>
    <n v="378"/>
    <n v="421"/>
    <n v="400"/>
    <n v="98.936199999999999"/>
    <n v="96.915199999999999"/>
    <n v="95.467399999999998"/>
    <n v="96.428600000000003"/>
    <n v="95.011899999999997"/>
    <n v="93.03"/>
    <n v="-1.4167000000000058"/>
    <n v="0.11968085106382979"/>
    <x v="1"/>
  </r>
  <r>
    <s v="0624-01-832"/>
    <x v="2"/>
    <s v="WHITE BEAR LAKE"/>
    <s v="LINCOLN ELEMENTARY"/>
    <x v="1"/>
    <x v="1"/>
    <s v="yes"/>
    <s v="KG-05"/>
    <n v="393"/>
    <n v="124"/>
    <n v="368"/>
    <n v="95"/>
    <n v="352"/>
    <n v="94"/>
    <n v="412"/>
    <n v="103"/>
    <n v="440"/>
    <n v="100"/>
    <n v="31.552199999999999"/>
    <n v="25.815200000000001"/>
    <n v="26.704499999999999"/>
    <n v="25"/>
    <n v="22.7273"/>
    <n v="21.36"/>
    <n v="-2.2727000000000004"/>
    <n v="0.11959287531806616"/>
    <x v="1"/>
  </r>
  <r>
    <s v="2899-01-030"/>
    <x v="2"/>
    <s v="PLAINVIEW-ELGIN-MILLVILLE"/>
    <s v="PLAINVIEW-ELGIN-MILLVILLE JUNIOR"/>
    <x v="4"/>
    <x v="2"/>
    <s v="NO"/>
    <s v="07-08"/>
    <n v="210"/>
    <n v="51"/>
    <n v="217"/>
    <n v="66"/>
    <n v="224"/>
    <n v="69"/>
    <n v="230"/>
    <n v="66"/>
    <n v="235"/>
    <n v="74"/>
    <n v="24.285699999999999"/>
    <n v="30.4147"/>
    <n v="30.803599999999999"/>
    <n v="28.695699999999999"/>
    <n v="31.4894"/>
    <n v="13.19"/>
    <n v="2.7937000000000012"/>
    <n v="0.11904761904761904"/>
    <x v="1"/>
  </r>
  <r>
    <s v="0748-01-050"/>
    <x v="2"/>
    <s v="SARTELL-ST STEPHEN"/>
    <s v="SARTELL MIDDLE"/>
    <x v="2"/>
    <x v="2"/>
    <s v="NO"/>
    <s v="05-08"/>
    <n v="1179"/>
    <n v="197"/>
    <n v="1162"/>
    <n v="200"/>
    <n v="1193"/>
    <n v="193"/>
    <n v="1232"/>
    <n v="202"/>
    <n v="1319"/>
    <n v="192"/>
    <n v="16.709099999999999"/>
    <n v="17.2117"/>
    <n v="16.177700000000002"/>
    <n v="16.396100000000001"/>
    <n v="14.5565"/>
    <n v="8.57"/>
    <n v="-1.8396000000000008"/>
    <n v="0.11874469889737066"/>
    <x v="1"/>
  </r>
  <r>
    <s v="0241-01-310"/>
    <x v="2"/>
    <s v="ALBERT LEA"/>
    <s v="ALBERT LEA SENIOR HIGH"/>
    <x v="0"/>
    <x v="2"/>
    <s v="NO"/>
    <s v="08-12"/>
    <n v="1066"/>
    <n v="408"/>
    <n v="1103"/>
    <n v="434"/>
    <n v="1124"/>
    <n v="463"/>
    <n v="1181"/>
    <n v="504"/>
    <n v="1192"/>
    <n v="509"/>
    <n v="38.273899999999998"/>
    <n v="39.347200000000001"/>
    <n v="41.1922"/>
    <n v="42.675699999999999"/>
    <n v="42.701300000000003"/>
    <n v="27.6"/>
    <n v="2.5600000000004286E-2"/>
    <n v="0.11819887429643527"/>
    <x v="1"/>
  </r>
  <r>
    <s v="0833-01-034"/>
    <x v="2"/>
    <s v="SOUTH WASHINGTON COUNTY"/>
    <s v="GREY CLOUD ELEMENTARY"/>
    <x v="1"/>
    <x v="1"/>
    <s v="yes"/>
    <s v="KG-05"/>
    <n v="652"/>
    <n v="114"/>
    <n v="657"/>
    <n v="103"/>
    <n v="682"/>
    <n v="93"/>
    <n v="685"/>
    <n v="98"/>
    <n v="729"/>
    <n v="117"/>
    <n v="17.4847"/>
    <n v="15.677300000000001"/>
    <n v="13.6364"/>
    <n v="14.3066"/>
    <n v="16.049399999999999"/>
    <n v="23.18"/>
    <n v="1.742799999999999"/>
    <n v="0.11809815950920245"/>
    <x v="1"/>
  </r>
  <r>
    <s v="0239-01-002"/>
    <x v="2"/>
    <s v="RUSHFORD-PETERSON"/>
    <s v="RUSHFORD-PETERSON SENIOR HIGH"/>
    <x v="0"/>
    <x v="2"/>
    <s v="NO"/>
    <s v="09-12"/>
    <n v="196"/>
    <n v="57"/>
    <n v="219"/>
    <n v="64"/>
    <n v="223"/>
    <n v="65"/>
    <n v="218"/>
    <n v="58"/>
    <n v="219"/>
    <n v="61"/>
    <n v="29.081600000000002"/>
    <n v="29.223700000000001"/>
    <n v="29.148"/>
    <n v="26.605499999999999"/>
    <n v="27.853899999999999"/>
    <n v="6.39"/>
    <n v="1.2484000000000002"/>
    <n v="0.11734693877551021"/>
    <x v="1"/>
  </r>
  <r>
    <s v="0011-01-422"/>
    <x v="2"/>
    <s v="ANOKA-HENNEPIN"/>
    <s v="EISENHOWER ELEMENTARY"/>
    <x v="1"/>
    <x v="1"/>
    <s v="yes"/>
    <s v="KG-05"/>
    <n v="641"/>
    <n v="309"/>
    <n v="650"/>
    <n v="309"/>
    <n v="640"/>
    <n v="293"/>
    <n v="645"/>
    <n v="290"/>
    <n v="716"/>
    <n v="354"/>
    <n v="48.2059"/>
    <n v="47.538499999999999"/>
    <n v="45.781300000000002"/>
    <n v="44.961199999999998"/>
    <n v="49.441299999999998"/>
    <n v="36.590000000000003"/>
    <n v="4.4801000000000002"/>
    <n v="0.11700468018720749"/>
    <x v="1"/>
  </r>
  <r>
    <s v="0834-01-786"/>
    <x v="2"/>
    <s v="STILLWATER AREA"/>
    <s v="ANDERSEN ELEMENTARY"/>
    <x v="1"/>
    <x v="1"/>
    <s v="yes"/>
    <s v="KG-06"/>
    <n v="342"/>
    <n v="47"/>
    <n v="339"/>
    <n v="35"/>
    <n v="356"/>
    <n v="48"/>
    <n v="355"/>
    <n v="40"/>
    <n v="382"/>
    <n v="51"/>
    <n v="13.742699999999999"/>
    <n v="10.3245"/>
    <n v="13.4831"/>
    <n v="11.2676"/>
    <n v="13.3508"/>
    <n v="11.78"/>
    <n v="2.0831999999999997"/>
    <n v="0.11695906432748537"/>
    <x v="1"/>
  </r>
  <r>
    <s v="0047-01-009"/>
    <x v="2"/>
    <s v="SAUK RAPIDS-RICE"/>
    <s v="SAUK RAPIDS-RICE MIDDLE"/>
    <x v="2"/>
    <x v="2"/>
    <s v="NO"/>
    <s v="06-08"/>
    <n v="908"/>
    <n v="295"/>
    <n v="965"/>
    <n v="312"/>
    <n v="991"/>
    <n v="330"/>
    <n v="1004"/>
    <n v="349"/>
    <n v="1014"/>
    <n v="340"/>
    <n v="32.488999999999997"/>
    <n v="32.331600000000002"/>
    <n v="33.299700000000001"/>
    <n v="34.761000000000003"/>
    <n v="33.5306"/>
    <n v="13.41"/>
    <n v="-1.230400000000003"/>
    <n v="0.11674008810572688"/>
    <x v="1"/>
  </r>
  <r>
    <s v="0719-01-020"/>
    <x v="2"/>
    <s v="PRIOR LAKE-SAVAGE AREA"/>
    <s v="HIDDEN OAKS MIDDLE"/>
    <x v="2"/>
    <x v="1"/>
    <s v="yes"/>
    <s v="06-08"/>
    <n v="911"/>
    <n v="157"/>
    <n v="914"/>
    <n v="168"/>
    <n v="916"/>
    <n v="123"/>
    <n v="956"/>
    <n v="135"/>
    <n v="1017"/>
    <n v="140"/>
    <n v="17.233799999999999"/>
    <n v="18.380700000000001"/>
    <n v="13.427899999999999"/>
    <n v="14.1213"/>
    <n v="13.766"/>
    <n v="18.39"/>
    <n v="-0.35529999999999973"/>
    <n v="0.1163556531284303"/>
    <x v="1"/>
  </r>
  <r>
    <s v="0281-01-019"/>
    <x v="2"/>
    <s v="ROBBINSDALE"/>
    <s v="NORTHPORT ELEMENTARY"/>
    <x v="1"/>
    <x v="1"/>
    <s v="yes"/>
    <s v="KG-05"/>
    <n v="534"/>
    <n v="443"/>
    <n v="585"/>
    <n v="480"/>
    <n v="625"/>
    <n v="504"/>
    <n v="656"/>
    <n v="545"/>
    <n v="596"/>
    <n v="503"/>
    <n v="82.958799999999997"/>
    <n v="82.051299999999998"/>
    <n v="80.64"/>
    <n v="83.079300000000003"/>
    <n v="84.396000000000001"/>
    <n v="89.09"/>
    <n v="1.3166999999999973"/>
    <n v="0.11610486891385768"/>
    <x v="1"/>
  </r>
  <r>
    <s v="4145-07-010"/>
    <x v="1"/>
    <s v="BIRCH GROVE COMMUNITY"/>
    <s v="BIRCH GROVE COMMUNITY"/>
    <x v="1"/>
    <x v="2"/>
    <s v="NO"/>
    <s v="KG-05"/>
    <n v="26"/>
    <n v="17"/>
    <n v="22"/>
    <n v="13"/>
    <n v="22"/>
    <n v="12"/>
    <n v="23"/>
    <n v="12"/>
    <n v="29"/>
    <n v="18"/>
    <n v="65.384600000000006"/>
    <n v="59.090899999999998"/>
    <n v="54.545499999999997"/>
    <n v="52.173900000000003"/>
    <n v="62.069000000000003"/>
    <n v="6.9"/>
    <n v="9.8950999999999993"/>
    <n v="0.11538461538461539"/>
    <x v="1"/>
  </r>
  <r>
    <s v="0535-01-116"/>
    <x v="2"/>
    <s v="ROCHESTER"/>
    <s v="CHURCHILL ELEMENTARY"/>
    <x v="1"/>
    <x v="2"/>
    <s v="NO"/>
    <s v="PK-02"/>
    <n v="192"/>
    <n v="61"/>
    <n v="185"/>
    <n v="46"/>
    <n v="190"/>
    <n v="61"/>
    <n v="207"/>
    <n v="71"/>
    <n v="214"/>
    <n v="63"/>
    <n v="31.770800000000001"/>
    <n v="24.864899999999999"/>
    <n v="32.1053"/>
    <n v="34.299500000000002"/>
    <n v="29.439299999999999"/>
    <n v="33.33"/>
    <n v="-4.8602000000000025"/>
    <n v="0.11458333333333333"/>
    <x v="1"/>
  </r>
  <r>
    <s v="0110-01-310"/>
    <x v="2"/>
    <s v="WACONIA"/>
    <s v="WACONIA SENIOR HIGH"/>
    <x v="0"/>
    <x v="1"/>
    <s v="yes"/>
    <s v="09-12"/>
    <n v="1076"/>
    <n v="102"/>
    <n v="1101"/>
    <n v="122"/>
    <n v="1103"/>
    <n v="104"/>
    <n v="1156"/>
    <n v="121"/>
    <n v="1198"/>
    <n v="116"/>
    <n v="9.4795999999999996"/>
    <n v="11.0808"/>
    <n v="9.4288000000000007"/>
    <n v="10.4671"/>
    <n v="9.6828000000000003"/>
    <n v="6.68"/>
    <n v="-0.7843"/>
    <n v="0.11338289962825279"/>
    <x v="1"/>
  </r>
  <r>
    <s v="2198-01-456"/>
    <x v="2"/>
    <s v="FILLMORE CENTRAL"/>
    <s v="FILLMORE CENTRAL SENIOR HIGH"/>
    <x v="3"/>
    <x v="2"/>
    <s v="NO"/>
    <s v="07-12"/>
    <n v="247"/>
    <n v="72"/>
    <n v="252"/>
    <n v="77"/>
    <n v="263"/>
    <n v="93"/>
    <n v="278"/>
    <n v="100"/>
    <n v="275"/>
    <n v="92"/>
    <n v="29.149799999999999"/>
    <n v="30.555599999999998"/>
    <n v="35.361199999999997"/>
    <n v="35.971200000000003"/>
    <n v="33.454500000000003"/>
    <n v="2.1800000000000002"/>
    <n v="-2.5167000000000002"/>
    <n v="0.11336032388663968"/>
    <x v="1"/>
  </r>
  <r>
    <s v="0014-01-023"/>
    <x v="2"/>
    <s v="FRIDLEY"/>
    <s v="FRIDLEY MIDDLE"/>
    <x v="2"/>
    <x v="1"/>
    <s v="yes"/>
    <s v="05-08"/>
    <n v="830"/>
    <n v="503"/>
    <n v="820"/>
    <n v="512"/>
    <n v="898"/>
    <n v="567"/>
    <n v="908"/>
    <n v="607"/>
    <n v="924"/>
    <n v="619"/>
    <n v="60.602400000000003"/>
    <n v="62.439"/>
    <n v="63.140300000000003"/>
    <n v="66.850200000000001"/>
    <n v="66.991299999999995"/>
    <n v="62.77"/>
    <n v="0.14109999999999445"/>
    <n v="0.11325301204819277"/>
    <x v="1"/>
  </r>
  <r>
    <s v="0621-01-070"/>
    <x v="2"/>
    <s v="MOUNDS VIEW"/>
    <s v="CHIPPEWA MIDDLE"/>
    <x v="2"/>
    <x v="1"/>
    <s v="yes"/>
    <s v="06-08"/>
    <n v="954"/>
    <n v="134"/>
    <n v="989"/>
    <n v="137"/>
    <n v="1033"/>
    <n v="158"/>
    <n v="1050"/>
    <n v="147"/>
    <n v="1062"/>
    <n v="160"/>
    <n v="14.046099999999999"/>
    <n v="13.852399999999999"/>
    <n v="15.295299999999999"/>
    <n v="14"/>
    <n v="15.065899999999999"/>
    <n v="27.31"/>
    <n v="1.0658999999999992"/>
    <n v="0.11320754716981132"/>
    <x v="1"/>
  </r>
  <r>
    <s v="0111-01-842"/>
    <x v="2"/>
    <s v="WATERTOWN-MAYER"/>
    <s v="WATERTOWN MAYER HIGH"/>
    <x v="0"/>
    <x v="1"/>
    <s v="yes"/>
    <s v="09-12"/>
    <n v="460"/>
    <n v="85"/>
    <n v="451"/>
    <n v="79"/>
    <n v="464"/>
    <n v="76"/>
    <n v="463"/>
    <n v="76"/>
    <n v="512"/>
    <n v="91"/>
    <n v="18.478300000000001"/>
    <n v="17.5166"/>
    <n v="16.379300000000001"/>
    <n v="16.4147"/>
    <n v="17.773399999999999"/>
    <n v="7.23"/>
    <n v="1.3586999999999989"/>
    <n v="0.11304347826086956"/>
    <x v="1"/>
  </r>
  <r>
    <s v="0885-01-030"/>
    <x v="2"/>
    <s v="ST MICHAEL-ALBERTVILLE"/>
    <s v="ST MICHAEL-ALBERTVILLE MIDDLE EAST"/>
    <x v="2"/>
    <x v="2"/>
    <s v="NO"/>
    <s v="05-08"/>
    <n v="903"/>
    <n v="107"/>
    <n v="936"/>
    <n v="94"/>
    <n v="959"/>
    <n v="94"/>
    <n v="1002"/>
    <n v="95"/>
    <n v="1005"/>
    <n v="101"/>
    <n v="11.849399999999999"/>
    <n v="10.0427"/>
    <n v="9.8018999999999998"/>
    <n v="9.4809999999999999"/>
    <n v="10.049799999999999"/>
    <n v="10.35"/>
    <n v="0.56879999999999953"/>
    <n v="0.11295681063122924"/>
    <x v="1"/>
  </r>
  <r>
    <s v="0623-01-070"/>
    <x v="2"/>
    <s v="ROSEVILLE"/>
    <s v="ROSEVILLE AREA MIDDLE"/>
    <x v="2"/>
    <x v="1"/>
    <s v="yes"/>
    <s v="07-08"/>
    <n v="850"/>
    <n v="435"/>
    <n v="879"/>
    <n v="465"/>
    <n v="897"/>
    <n v="502"/>
    <n v="886"/>
    <n v="492"/>
    <n v="946"/>
    <n v="509"/>
    <n v="51.176499999999997"/>
    <n v="52.901000000000003"/>
    <n v="55.964300000000001"/>
    <n v="55.530500000000004"/>
    <n v="53.805500000000002"/>
    <n v="59.73"/>
    <n v="-1.7250000000000014"/>
    <n v="0.11294117647058824"/>
    <x v="1"/>
  </r>
  <r>
    <s v="2164-01-004"/>
    <x v="2"/>
    <s v="DILWORTH-GLYNDON-FELTON"/>
    <s v="DILWORTH-GLYNDON-FELTON SENIOR HIGH"/>
    <x v="0"/>
    <x v="2"/>
    <s v="NO"/>
    <s v="09-12"/>
    <n v="356"/>
    <n v="73"/>
    <n v="368"/>
    <n v="72"/>
    <n v="383"/>
    <n v="68"/>
    <n v="384"/>
    <n v="84"/>
    <n v="396"/>
    <n v="81"/>
    <n v="20.505600000000001"/>
    <n v="19.565200000000001"/>
    <n v="17.7546"/>
    <n v="21.875"/>
    <n v="20.454499999999999"/>
    <n v="8.33"/>
    <n v="-1.4205000000000005"/>
    <n v="0.11235955056179775"/>
    <x v="1"/>
  </r>
  <r>
    <s v="0012-01-513"/>
    <x v="2"/>
    <s v="CENTENNIAL"/>
    <s v="RICE LAKE ELEMENTARY"/>
    <x v="1"/>
    <x v="1"/>
    <s v="yes"/>
    <s v="KG-05"/>
    <n v="536"/>
    <n v="61"/>
    <n v="498"/>
    <n v="52"/>
    <n v="553"/>
    <n v="67"/>
    <n v="564"/>
    <n v="56"/>
    <n v="596"/>
    <n v="51"/>
    <n v="11.380599999999999"/>
    <n v="10.441800000000001"/>
    <n v="12.1157"/>
    <n v="9.9291"/>
    <n v="8.5570000000000004"/>
    <n v="10.91"/>
    <n v="-1.3720999999999997"/>
    <n v="0.11194029850746269"/>
    <x v="1"/>
  </r>
  <r>
    <s v="0347-01-301"/>
    <x v="2"/>
    <s v="WILLMAR"/>
    <s v="WILLMAR MIDDLE"/>
    <x v="2"/>
    <x v="2"/>
    <s v="NO"/>
    <s v="06-08"/>
    <n v="881"/>
    <n v="464"/>
    <n v="889"/>
    <n v="479"/>
    <n v="896"/>
    <n v="498"/>
    <n v="898"/>
    <n v="526"/>
    <n v="979"/>
    <n v="596"/>
    <n v="52.667400000000001"/>
    <n v="53.880800000000001"/>
    <n v="55.580399999999997"/>
    <n v="58.574599999999997"/>
    <n v="60.878399999999999"/>
    <n v="54.03"/>
    <n v="2.3038000000000025"/>
    <n v="0.1112372304199773"/>
    <x v="1"/>
  </r>
  <r>
    <s v="0818-01-020"/>
    <x v="2"/>
    <s v="VERNDALE"/>
    <s v="VERNDALE SECONDARY"/>
    <x v="3"/>
    <x v="2"/>
    <s v="NO"/>
    <s v="07-12"/>
    <n v="225"/>
    <n v="126"/>
    <n v="233"/>
    <n v="124"/>
    <n v="244"/>
    <n v="129"/>
    <n v="237"/>
    <n v="131"/>
    <n v="250"/>
    <n v="124"/>
    <n v="56"/>
    <n v="53.218899999999998"/>
    <n v="52.868899999999996"/>
    <n v="55.274299999999997"/>
    <n v="49.6"/>
    <n v="5.6"/>
    <n v="-5.6742999999999952"/>
    <n v="0.1111111111111111"/>
    <x v="1"/>
  </r>
  <r>
    <s v="0750-01-030"/>
    <x v="2"/>
    <s v="ROCORI"/>
    <s v="COLD SPRING ELEMENTARY"/>
    <x v="1"/>
    <x v="2"/>
    <s v="NO"/>
    <s v="PK-05"/>
    <n v="451"/>
    <n v="142"/>
    <n v="455"/>
    <n v="150"/>
    <n v="465"/>
    <n v="154"/>
    <n v="478"/>
    <n v="160"/>
    <n v="501"/>
    <n v="156"/>
    <n v="31.485600000000002"/>
    <n v="32.966999999999999"/>
    <n v="33.118299999999998"/>
    <n v="33.472799999999999"/>
    <n v="31.137699999999999"/>
    <n v="22.22"/>
    <n v="-2.3351000000000006"/>
    <n v="0.11086474501108648"/>
    <x v="1"/>
  </r>
  <r>
    <s v="0709-01-540"/>
    <x v="2"/>
    <s v="DULUTH"/>
    <s v="MYERS-WILKINS ELEMENTARY"/>
    <x v="1"/>
    <x v="2"/>
    <s v="NO"/>
    <s v="KG-05"/>
    <n v="361"/>
    <n v="302"/>
    <n v="424"/>
    <n v="360"/>
    <n v="444"/>
    <n v="370"/>
    <n v="416"/>
    <n v="328"/>
    <n v="401"/>
    <n v="303"/>
    <n v="83.656499999999994"/>
    <n v="84.905699999999996"/>
    <n v="83.333299999999994"/>
    <n v="78.846199999999996"/>
    <n v="75.561099999999996"/>
    <n v="53.16"/>
    <n v="-3.2850999999999999"/>
    <n v="0.11080332409972299"/>
    <x v="1"/>
  </r>
  <r>
    <s v="2860-01-010"/>
    <x v="2"/>
    <s v="BLUE EARTH AREA"/>
    <s v="BLUE EARTH AREA ELEMENTARY"/>
    <x v="1"/>
    <x v="2"/>
    <s v="NO"/>
    <s v="KG-05"/>
    <n v="446"/>
    <n v="197"/>
    <n v="478"/>
    <n v="229"/>
    <n v="466"/>
    <n v="228"/>
    <n v="544"/>
    <n v="253"/>
    <n v="495"/>
    <n v="228"/>
    <n v="44.170400000000001"/>
    <n v="47.907899999999998"/>
    <n v="48.927"/>
    <n v="46.507399999999997"/>
    <n v="46.060600000000001"/>
    <n v="16.97"/>
    <n v="-0.44679999999999609"/>
    <n v="0.10986547085201794"/>
    <x v="1"/>
  </r>
  <r>
    <s v="2903-01-010"/>
    <x v="2"/>
    <s v="ORTONVILLE"/>
    <s v="KNOLL ELEMENTARY"/>
    <x v="1"/>
    <x v="2"/>
    <s v="NO"/>
    <s v="PK-06"/>
    <n v="228"/>
    <n v="120"/>
    <n v="237"/>
    <n v="109"/>
    <n v="225"/>
    <n v="100"/>
    <n v="238"/>
    <n v="114"/>
    <n v="253"/>
    <n v="114"/>
    <n v="52.631599999999999"/>
    <n v="45.991599999999998"/>
    <n v="44.444400000000002"/>
    <n v="47.8992"/>
    <n v="45.0593"/>
    <n v="9.23"/>
    <n v="-2.8399000000000001"/>
    <n v="0.10964912280701754"/>
    <x v="1"/>
  </r>
  <r>
    <s v="0771-01-002"/>
    <x v="2"/>
    <s v="CHOKIO-ALBERTA"/>
    <s v="CHOKIO-ALBERTA SECONDARY"/>
    <x v="3"/>
    <x v="2"/>
    <s v="NO"/>
    <s v="07-12"/>
    <n v="73"/>
    <n v="33"/>
    <n v="72"/>
    <n v="28"/>
    <n v="79"/>
    <n v="34"/>
    <n v="71"/>
    <n v="28"/>
    <n v="81"/>
    <n v="26"/>
    <n v="45.205500000000001"/>
    <n v="38.8889"/>
    <n v="43.037999999999997"/>
    <n v="39.436599999999999"/>
    <n v="32.098799999999997"/>
    <n v="3.7"/>
    <n v="-7.3378000000000014"/>
    <n v="0.1095890410958904"/>
    <x v="1"/>
  </r>
  <r>
    <s v="0914-01-002"/>
    <x v="2"/>
    <s v="ULEN-HITTERDAL"/>
    <s v="ULEN-HITTERDAL SECONDARY"/>
    <x v="3"/>
    <x v="2"/>
    <s v="NO"/>
    <s v="07-12"/>
    <n v="128"/>
    <n v="30"/>
    <n v="124"/>
    <n v="42"/>
    <n v="129"/>
    <n v="33"/>
    <n v="138"/>
    <n v="35"/>
    <n v="142"/>
    <n v="39"/>
    <n v="23.4375"/>
    <n v="33.871000000000002"/>
    <n v="25.581399999999999"/>
    <n v="25.362300000000001"/>
    <n v="27.4648"/>
    <n v="14.79"/>
    <n v="2.1024999999999991"/>
    <n v="0.109375"/>
    <x v="1"/>
  </r>
  <r>
    <s v="0194-01-595"/>
    <x v="2"/>
    <s v="LAKEVILLE"/>
    <s v="LAKE MARION ELEMENTARY"/>
    <x v="1"/>
    <x v="1"/>
    <s v="yes"/>
    <s v="KG-05"/>
    <n v="532"/>
    <n v="124"/>
    <n v="538"/>
    <n v="128"/>
    <n v="535"/>
    <n v="122"/>
    <n v="562"/>
    <n v="120"/>
    <n v="590"/>
    <n v="137"/>
    <n v="23.308299999999999"/>
    <n v="23.791799999999999"/>
    <n v="22.803699999999999"/>
    <n v="21.3523"/>
    <n v="23.220300000000002"/>
    <n v="18.98"/>
    <n v="1.8680000000000021"/>
    <n v="0.10902255639097744"/>
    <x v="1"/>
  </r>
  <r>
    <s v="0112-01-060"/>
    <x v="2"/>
    <s v="EASTERN CARVER COUNTY"/>
    <s v="CHASKA HIGH"/>
    <x v="0"/>
    <x v="1"/>
    <s v="yes"/>
    <s v="09-12"/>
    <n v="1279"/>
    <n v="306"/>
    <n v="1344"/>
    <n v="310"/>
    <n v="1402"/>
    <n v="376"/>
    <n v="1373"/>
    <n v="351"/>
    <n v="1418"/>
    <n v="371"/>
    <n v="23.924900000000001"/>
    <n v="23.0655"/>
    <n v="26.8188"/>
    <n v="25.564499999999999"/>
    <n v="26.163599999999999"/>
    <n v="27.79"/>
    <n v="0.59909999999999997"/>
    <n v="0.10867865519937452"/>
    <x v="1"/>
  </r>
  <r>
    <s v="0255-01-010"/>
    <x v="2"/>
    <s v="PINE ISLAND"/>
    <s v="PINE ISLAND ELEMENTARY"/>
    <x v="1"/>
    <x v="2"/>
    <s v="NO"/>
    <s v="PK-04"/>
    <n v="451"/>
    <n v="112"/>
    <n v="489"/>
    <n v="126"/>
    <n v="475"/>
    <n v="105"/>
    <n v="504"/>
    <n v="83"/>
    <n v="500"/>
    <n v="101"/>
    <n v="24.8337"/>
    <n v="25.7669"/>
    <n v="22.1053"/>
    <n v="16.468299999999999"/>
    <n v="20.2"/>
    <n v="8.41"/>
    <n v="3.7317"/>
    <n v="0.10864745011086474"/>
    <x v="1"/>
  </r>
  <r>
    <s v="0786-01-010"/>
    <x v="2"/>
    <s v="BERTHA-HEWITT"/>
    <s v="BERTHA ELEMENTARY"/>
    <x v="1"/>
    <x v="2"/>
    <s v="NO"/>
    <s v="PK-06"/>
    <n v="203"/>
    <n v="130"/>
    <n v="203"/>
    <n v="123"/>
    <n v="204"/>
    <n v="127"/>
    <n v="226"/>
    <n v="130"/>
    <n v="225"/>
    <n v="131"/>
    <n v="64.039400000000001"/>
    <n v="60.591099999999997"/>
    <n v="62.254899999999999"/>
    <n v="57.522100000000002"/>
    <n v="58.222200000000001"/>
    <n v="6.81"/>
    <n v="0.70009999999999906"/>
    <n v="0.10837438423645321"/>
    <x v="1"/>
  </r>
  <r>
    <s v="0595-01-110"/>
    <x v="2"/>
    <s v="EAST GRAND FORKS"/>
    <s v="SOUTH POINT ELEMENTARY"/>
    <x v="1"/>
    <x v="2"/>
    <s v="NO"/>
    <s v="03-05"/>
    <n v="398"/>
    <n v="124"/>
    <n v="402"/>
    <n v="141"/>
    <n v="391"/>
    <n v="150"/>
    <n v="416"/>
    <n v="142"/>
    <n v="441"/>
    <n v="165"/>
    <n v="31.155799999999999"/>
    <n v="35.074599999999997"/>
    <n v="38.363199999999999"/>
    <n v="34.134599999999999"/>
    <n v="37.414999999999999"/>
    <n v="23.36"/>
    <n v="3.2804000000000002"/>
    <n v="0.10804020100502512"/>
    <x v="1"/>
  </r>
  <r>
    <s v="0271-01-007"/>
    <x v="2"/>
    <s v="BLOOMINGTON"/>
    <s v="KENNEDY SENIOR HIGH"/>
    <x v="0"/>
    <x v="1"/>
    <s v="yes"/>
    <s v="09-12"/>
    <n v="1487"/>
    <n v="768"/>
    <n v="1476"/>
    <n v="796"/>
    <n v="1477"/>
    <n v="818"/>
    <n v="1539"/>
    <n v="827"/>
    <n v="1646"/>
    <n v="892"/>
    <n v="51.647599999999997"/>
    <n v="53.929499999999997"/>
    <n v="55.3825"/>
    <n v="53.736199999999997"/>
    <n v="54.192"/>
    <n v="62.39"/>
    <n v="0.45580000000000354"/>
    <n v="0.10692669804976462"/>
    <x v="1"/>
  </r>
  <r>
    <s v="0276-01-601"/>
    <x v="2"/>
    <s v="MINNETONKA"/>
    <s v="CLEAR SPRINGS ELEMENTARY"/>
    <x v="1"/>
    <x v="1"/>
    <s v="yes"/>
    <s v="KG-05"/>
    <n v="761"/>
    <n v="60"/>
    <n v="774"/>
    <n v="61"/>
    <n v="793"/>
    <n v="60"/>
    <n v="811"/>
    <n v="56"/>
    <n v="842"/>
    <n v="52"/>
    <n v="7.8844000000000003"/>
    <n v="7.8811"/>
    <n v="7.5662000000000003"/>
    <n v="6.9051"/>
    <n v="6.1757999999999997"/>
    <n v="16.98"/>
    <n v="-0.72930000000000028"/>
    <n v="0.10643889618922471"/>
    <x v="1"/>
  </r>
  <r>
    <s v="0879-01-010"/>
    <x v="2"/>
    <s v="DELANO"/>
    <s v="DELANO ELEMENTARY"/>
    <x v="1"/>
    <x v="2"/>
    <s v="NO"/>
    <s v="PK-04"/>
    <n v="827"/>
    <n v="114"/>
    <n v="865"/>
    <n v="116"/>
    <n v="871"/>
    <n v="125"/>
    <n v="879"/>
    <n v="112"/>
    <n v="915"/>
    <n v="91"/>
    <n v="13.784800000000001"/>
    <n v="13.410399999999999"/>
    <n v="14.3513"/>
    <n v="12.7418"/>
    <n v="9.9453999999999994"/>
    <n v="7.65"/>
    <n v="-2.7964000000000002"/>
    <n v="0.10640870616686819"/>
    <x v="1"/>
  </r>
  <r>
    <s v="0690-01-030"/>
    <x v="2"/>
    <s v="WARROAD"/>
    <s v="WARROAD HIGH"/>
    <x v="3"/>
    <x v="2"/>
    <s v="NO"/>
    <s v="07-12"/>
    <n v="423"/>
    <n v="152"/>
    <n v="445"/>
    <n v="150"/>
    <n v="479"/>
    <n v="167"/>
    <n v="479"/>
    <n v="166"/>
    <n v="468"/>
    <n v="162"/>
    <n v="35.933799999999998"/>
    <n v="33.707900000000002"/>
    <n v="34.8643"/>
    <n v="34.655500000000004"/>
    <n v="34.615400000000001"/>
    <n v="21.79"/>
    <n v="-4.0100000000002467E-2"/>
    <n v="0.10638297872340426"/>
    <x v="1"/>
  </r>
  <r>
    <s v="0761-01-901"/>
    <x v="2"/>
    <s v="OWATONNA"/>
    <s v="LINCOLN ELEMENTARY"/>
    <x v="1"/>
    <x v="2"/>
    <s v="NO"/>
    <s v="KG-06"/>
    <n v="537"/>
    <n v="153"/>
    <n v="542"/>
    <n v="177"/>
    <n v="592"/>
    <n v="186"/>
    <n v="556"/>
    <n v="163"/>
    <n v="594"/>
    <n v="197"/>
    <n v="28.491599999999998"/>
    <n v="32.656799999999997"/>
    <n v="31.418900000000001"/>
    <n v="29.316500000000001"/>
    <n v="33.164999999999999"/>
    <n v="15.49"/>
    <n v="3.8484999999999978"/>
    <n v="0.10614525139664804"/>
    <x v="1"/>
  </r>
  <r>
    <s v="0181-01-015"/>
    <x v="2"/>
    <s v="BRAINERD"/>
    <s v="NISSWA ELEMENTARY"/>
    <x v="1"/>
    <x v="2"/>
    <s v="NO"/>
    <s v="PK-04"/>
    <n v="265"/>
    <n v="90"/>
    <n v="261"/>
    <n v="81"/>
    <n v="263"/>
    <n v="80"/>
    <n v="273"/>
    <n v="74"/>
    <n v="293"/>
    <n v="80"/>
    <n v="33.962299999999999"/>
    <n v="31.034500000000001"/>
    <n v="30.418299999999999"/>
    <n v="27.106200000000001"/>
    <n v="27.303799999999999"/>
    <n v="3"/>
    <n v="0.19759999999999778"/>
    <n v="0.10566037735849057"/>
    <x v="1"/>
  </r>
  <r>
    <s v="0625-01-415"/>
    <x v="2"/>
    <s v="ST PAUL"/>
    <s v="JOHN A. JOHNSON ACHIEVEMENT PLUS ELEMENTARY"/>
    <x v="1"/>
    <x v="0"/>
    <s v="yes"/>
    <s v="KG-05"/>
    <n v="343"/>
    <n v="328"/>
    <n v="397"/>
    <n v="388"/>
    <n v="375"/>
    <n v="365"/>
    <n v="381"/>
    <n v="352"/>
    <n v="379"/>
    <n v="348"/>
    <n v="95.626800000000003"/>
    <n v="97.733000000000004"/>
    <n v="97.333299999999994"/>
    <n v="92.388499999999993"/>
    <n v="91.820599999999999"/>
    <n v="94.46"/>
    <n v="-0.56789999999999452"/>
    <n v="0.10495626822157435"/>
    <x v="2"/>
  </r>
  <r>
    <s v="0001-03-291"/>
    <x v="0"/>
    <s v="MINNEAPOLIS"/>
    <s v="HMONG INTERNATIONAL ACADEMY"/>
    <x v="1"/>
    <x v="0"/>
    <s v="yes"/>
    <s v="PK-08"/>
    <n v="458"/>
    <n v="412"/>
    <n v="517"/>
    <n v="458"/>
    <n v="516"/>
    <n v="465"/>
    <n v="517"/>
    <n v="468"/>
    <n v="506"/>
    <n v="442"/>
    <n v="89.956299999999999"/>
    <n v="88.587999999999994"/>
    <n v="90.116299999999995"/>
    <n v="90.522199999999998"/>
    <n v="87.351799999999997"/>
    <n v="97.52"/>
    <n v="-3.1704000000000008"/>
    <n v="0.10480349344978165"/>
    <x v="2"/>
  </r>
  <r>
    <s v="0721-01-029"/>
    <x v="2"/>
    <s v="NEW PRAGUE AREA"/>
    <s v="NEW PRAGUE SENIOR HIGH"/>
    <x v="0"/>
    <x v="1"/>
    <s v="yes"/>
    <s v="09-12"/>
    <n v="1176"/>
    <n v="133"/>
    <n v="1209"/>
    <n v="135"/>
    <n v="1248"/>
    <n v="138"/>
    <n v="1276"/>
    <n v="121"/>
    <n v="1299"/>
    <n v="124"/>
    <n v="11.3095"/>
    <n v="11.1663"/>
    <n v="11.057700000000001"/>
    <n v="9.4827999999999992"/>
    <n v="9.5457999999999998"/>
    <n v="5"/>
    <n v="6.3000000000000611E-2"/>
    <n v="0.10459183673469388"/>
    <x v="2"/>
  </r>
  <r>
    <s v="0728-01-340"/>
    <x v="2"/>
    <s v="ELK RIVER"/>
    <s v="ROGERS MIDDLE"/>
    <x v="2"/>
    <x v="1"/>
    <s v="yes"/>
    <s v="06-08"/>
    <n v="996"/>
    <n v="147"/>
    <n v="977"/>
    <n v="158"/>
    <n v="1133"/>
    <n v="167"/>
    <n v="1057"/>
    <n v="158"/>
    <n v="1100"/>
    <n v="152"/>
    <n v="14.759"/>
    <n v="16.172000000000001"/>
    <n v="14.739599999999999"/>
    <n v="14.948"/>
    <n v="13.818199999999999"/>
    <n v="12.82"/>
    <n v="-1.1298000000000012"/>
    <n v="0.10441767068273092"/>
    <x v="2"/>
  </r>
  <r>
    <s v="0424-01-010"/>
    <x v="2"/>
    <s v="LESTER PRAIRIE"/>
    <s v="LESTER PRAIRIE ELEMENTARY"/>
    <x v="1"/>
    <x v="2"/>
    <s v="NO"/>
    <s v="PK-06"/>
    <n v="211"/>
    <n v="78"/>
    <n v="225"/>
    <n v="74"/>
    <n v="246"/>
    <n v="78"/>
    <n v="222"/>
    <n v="70"/>
    <n v="233"/>
    <n v="72"/>
    <n v="36.966799999999999"/>
    <n v="32.8889"/>
    <n v="31.7073"/>
    <n v="31.531500000000001"/>
    <n v="30.901299999999999"/>
    <n v="19.149999999999999"/>
    <n v="-0.63020000000000209"/>
    <n v="0.10426540284360189"/>
    <x v="2"/>
  </r>
  <r>
    <s v="0883-01-001"/>
    <x v="2"/>
    <s v="ROCKFORD"/>
    <s v="ROCKFORD SECONDARY"/>
    <x v="0"/>
    <x v="1"/>
    <s v="yes"/>
    <s v="09-12"/>
    <n v="433"/>
    <n v="102"/>
    <n v="461"/>
    <n v="103"/>
    <n v="467"/>
    <n v="102"/>
    <n v="460"/>
    <n v="104"/>
    <n v="478"/>
    <n v="101"/>
    <n v="23.5566"/>
    <n v="22.342700000000001"/>
    <n v="21.8415"/>
    <n v="22.608699999999999"/>
    <n v="21.1297"/>
    <n v="12.34"/>
    <n v="-1.4789999999999992"/>
    <n v="0.10392609699769054"/>
    <x v="2"/>
  </r>
  <r>
    <s v="0012-01-515"/>
    <x v="2"/>
    <s v="CENTENNIAL"/>
    <s v="BLUE HERON ELEMENTARY"/>
    <x v="1"/>
    <x v="1"/>
    <s v="yes"/>
    <s v="KG-05"/>
    <n v="781"/>
    <n v="130"/>
    <n v="856"/>
    <n v="120"/>
    <n v="869"/>
    <n v="121"/>
    <n v="858"/>
    <n v="110"/>
    <n v="862"/>
    <n v="119"/>
    <n v="16.645299999999999"/>
    <n v="14.018700000000001"/>
    <n v="13.924099999999999"/>
    <n v="12.820499999999999"/>
    <n v="13.805099999999999"/>
    <n v="17.98"/>
    <n v="0.98460000000000036"/>
    <n v="0.10371318822023047"/>
    <x v="2"/>
  </r>
  <r>
    <s v="2184-01-004"/>
    <x v="2"/>
    <s v="LUVERNE"/>
    <s v="LUVERNE SENIOR HIGH"/>
    <x v="0"/>
    <x v="2"/>
    <s v="NO"/>
    <s v="09-12"/>
    <n v="348"/>
    <n v="100"/>
    <n v="376"/>
    <n v="112"/>
    <n v="375"/>
    <n v="106"/>
    <n v="377"/>
    <n v="118"/>
    <n v="384"/>
    <n v="100"/>
    <n v="28.735600000000002"/>
    <n v="29.787199999999999"/>
    <n v="28.2667"/>
    <n v="31.299700000000001"/>
    <n v="26.041699999999999"/>
    <n v="8.85"/>
    <n v="-5.2580000000000027"/>
    <n v="0.10344827586206896"/>
    <x v="2"/>
  </r>
  <r>
    <s v="0549-01-010"/>
    <x v="2"/>
    <s v="PERHAM-DENT"/>
    <s v="HEART OF THE LAKE ELEMENTARY"/>
    <x v="1"/>
    <x v="2"/>
    <s v="NO"/>
    <s v="PK-04"/>
    <n v="445"/>
    <n v="231"/>
    <n v="458"/>
    <n v="198"/>
    <n v="477"/>
    <n v="210"/>
    <n v="509"/>
    <n v="223"/>
    <n v="491"/>
    <n v="219"/>
    <n v="51.9101"/>
    <n v="43.231400000000001"/>
    <n v="44.025199999999998"/>
    <n v="43.811399999999999"/>
    <n v="44.602899999999998"/>
    <n v="17.57"/>
    <n v="0.7914999999999992"/>
    <n v="0.10337078651685393"/>
    <x v="2"/>
  </r>
  <r>
    <s v="0818-01-010"/>
    <x v="2"/>
    <s v="VERNDALE"/>
    <s v="VERNDALE ELEMENTARY"/>
    <x v="1"/>
    <x v="2"/>
    <s v="NO"/>
    <s v="PK-06"/>
    <n v="262"/>
    <n v="159"/>
    <n v="258"/>
    <n v="164"/>
    <n v="276"/>
    <n v="182"/>
    <n v="289"/>
    <n v="166"/>
    <n v="289"/>
    <n v="162"/>
    <n v="60.686999999999998"/>
    <n v="63.565899999999999"/>
    <n v="65.941999999999993"/>
    <n v="57.439399999999999"/>
    <n v="56.055399999999999"/>
    <n v="8.4700000000000006"/>
    <n v="-1.3840000000000003"/>
    <n v="0.10305343511450382"/>
    <x v="2"/>
  </r>
  <r>
    <s v="4084-07-010"/>
    <x v="1"/>
    <s v="NORTH SHORE COMMUNITY"/>
    <s v="NORTH SHORE COMMUNITY"/>
    <x v="1"/>
    <x v="2"/>
    <s v="NO"/>
    <s v="KG-06"/>
    <n v="330"/>
    <n v="132"/>
    <n v="333"/>
    <n v="125"/>
    <n v="332"/>
    <n v="114"/>
    <n v="342"/>
    <n v="112"/>
    <n v="364"/>
    <n v="132"/>
    <n v="40"/>
    <n v="37.537500000000001"/>
    <n v="34.337299999999999"/>
    <n v="32.7485"/>
    <n v="36.2637"/>
    <n v="5.49"/>
    <n v="3.5152000000000001"/>
    <n v="0.10303030303030303"/>
    <x v="2"/>
  </r>
  <r>
    <s v="4162-07-010"/>
    <x v="1"/>
    <s v="SOUTHSIDE FAMILY CHARTER"/>
    <s v="SOUTHSIDE FAMILY CHARTER"/>
    <x v="1"/>
    <x v="0"/>
    <s v="yes"/>
    <s v="KG-08"/>
    <n v="107"/>
    <n v="55"/>
    <n v="109"/>
    <n v="48"/>
    <n v="109"/>
    <n v="58"/>
    <n v="116"/>
    <n v="56"/>
    <n v="118"/>
    <n v="49"/>
    <n v="51.401899999999998"/>
    <n v="44.036700000000003"/>
    <n v="53.210999999999999"/>
    <n v="48.2759"/>
    <n v="41.525399999999998"/>
    <n v="58.47"/>
    <n v="-6.7505000000000024"/>
    <n v="0.10280373831775701"/>
    <x v="2"/>
  </r>
  <r>
    <s v="0255-01-020"/>
    <x v="2"/>
    <s v="PINE ISLAND"/>
    <s v="PINE ISLAND SECONDARY"/>
    <x v="0"/>
    <x v="2"/>
    <s v="NO"/>
    <s v="09-12"/>
    <n v="331"/>
    <n v="48"/>
    <n v="339"/>
    <n v="51"/>
    <n v="361"/>
    <n v="48"/>
    <n v="380"/>
    <n v="44"/>
    <n v="365"/>
    <n v="37"/>
    <n v="14.5015"/>
    <n v="15.0442"/>
    <n v="13.2964"/>
    <n v="11.578900000000001"/>
    <n v="10.137"/>
    <n v="6.03"/>
    <n v="-1.4419000000000004"/>
    <n v="0.1027190332326284"/>
    <x v="2"/>
  </r>
  <r>
    <s v="2180-01-010"/>
    <x v="2"/>
    <s v="M.A.C.C.R.A.Y."/>
    <s v="M.A.C.C.R.A.Y. EAST ELEMENTARY"/>
    <x v="1"/>
    <x v="2"/>
    <s v="NO"/>
    <s v="KG-06"/>
    <n v="196"/>
    <n v="92"/>
    <n v="229"/>
    <n v="108"/>
    <n v="212"/>
    <n v="117"/>
    <n v="210"/>
    <n v="101"/>
    <n v="216"/>
    <n v="110"/>
    <n v="46.938800000000001"/>
    <n v="47.1616"/>
    <n v="55.188699999999997"/>
    <n v="48.095199999999998"/>
    <n v="50.925899999999999"/>
    <n v="12.04"/>
    <n v="2.8307000000000002"/>
    <n v="0.10204081632653061"/>
    <x v="2"/>
  </r>
  <r>
    <s v="2687-01-086"/>
    <x v="2"/>
    <s v="HOWARD LAKE-WAVERLY-WINSTED"/>
    <s v="HOWARD LAKE MIDDLE"/>
    <x v="2"/>
    <x v="2"/>
    <s v="NO"/>
    <s v="05-08"/>
    <n v="304"/>
    <n v="128"/>
    <n v="302"/>
    <n v="110"/>
    <n v="305"/>
    <n v="89"/>
    <n v="332"/>
    <n v="98"/>
    <n v="335"/>
    <n v="94"/>
    <n v="42.1053"/>
    <n v="36.4238"/>
    <n v="29.180299999999999"/>
    <n v="29.5181"/>
    <n v="28.059699999999999"/>
    <n v="7.76"/>
    <n v="-1.458400000000001"/>
    <n v="0.10197368421052631"/>
    <x v="2"/>
  </r>
  <r>
    <s v="0177-01-050"/>
    <x v="2"/>
    <s v="WINDOM"/>
    <s v="WINDOM SENIOR HIGH"/>
    <x v="0"/>
    <x v="2"/>
    <s v="NO"/>
    <s v="09-12"/>
    <n v="256"/>
    <n v="84"/>
    <n v="245"/>
    <n v="88"/>
    <n v="257"/>
    <n v="101"/>
    <n v="275"/>
    <n v="117"/>
    <n v="282"/>
    <n v="119"/>
    <n v="32.8125"/>
    <n v="35.918399999999998"/>
    <n v="39.299599999999998"/>
    <n v="42.545499999999997"/>
    <n v="42.198599999999999"/>
    <n v="27.3"/>
    <n v="-0.34689999999999799"/>
    <n v="0.1015625"/>
    <x v="2"/>
  </r>
  <r>
    <s v="0623-01-724"/>
    <x v="2"/>
    <s v="ROSEVILLE"/>
    <s v="FALCON HEIGHTS ELEMENTARY"/>
    <x v="1"/>
    <x v="1"/>
    <s v="yes"/>
    <s v="KG-06"/>
    <n v="454"/>
    <n v="128"/>
    <n v="480"/>
    <n v="143"/>
    <n v="495"/>
    <n v="149"/>
    <n v="488"/>
    <n v="121"/>
    <n v="500"/>
    <n v="133"/>
    <n v="28.1938"/>
    <n v="29.791699999999999"/>
    <n v="30.100999999999999"/>
    <n v="24.795100000000001"/>
    <n v="26.6"/>
    <n v="31.6"/>
    <n v="1.8048999999999999"/>
    <n v="0.1013215859030837"/>
    <x v="2"/>
  </r>
  <r>
    <s v="2135-01-025"/>
    <x v="2"/>
    <s v="MAPLE RIVER"/>
    <s v="MAPLE RIVER EAST ELEMENTARY"/>
    <x v="1"/>
    <x v="2"/>
    <s v="NO"/>
    <s v="PK-05"/>
    <n v="168"/>
    <n v="77"/>
    <n v="167"/>
    <n v="61"/>
    <n v="166"/>
    <n v="64"/>
    <n v="184"/>
    <n v="71"/>
    <n v="185"/>
    <n v="72"/>
    <n v="45.833300000000001"/>
    <n v="36.526899999999998"/>
    <n v="38.554200000000002"/>
    <n v="38.587000000000003"/>
    <n v="38.918900000000001"/>
    <n v="8.5399999999999991"/>
    <n v="0.33189999999999742"/>
    <n v="0.10119047619047619"/>
    <x v="2"/>
  </r>
  <r>
    <s v="0787-01-010"/>
    <x v="2"/>
    <s v="BROWERVILLE"/>
    <s v="BROWERVILLE ELEMENTARY"/>
    <x v="1"/>
    <x v="2"/>
    <s v="NO"/>
    <s v="PK-06"/>
    <n v="178"/>
    <n v="85"/>
    <n v="187"/>
    <n v="104"/>
    <n v="179"/>
    <n v="100"/>
    <n v="188"/>
    <n v="99"/>
    <n v="196"/>
    <n v="96"/>
    <n v="47.752800000000001"/>
    <n v="55.615000000000002"/>
    <n v="55.865900000000003"/>
    <n v="52.659599999999998"/>
    <n v="48.979599999999998"/>
    <n v="4.0599999999999996"/>
    <n v="-3.6799999999999997"/>
    <n v="0.10112359550561797"/>
    <x v="2"/>
  </r>
  <r>
    <s v="0508-01-030"/>
    <x v="2"/>
    <s v="ST PETER"/>
    <s v="NORTH INTERMEDIATE"/>
    <x v="1"/>
    <x v="2"/>
    <s v="NO"/>
    <s v="03-06"/>
    <n v="584"/>
    <n v="269"/>
    <n v="612"/>
    <n v="283"/>
    <n v="618"/>
    <n v="276"/>
    <n v="632"/>
    <n v="290"/>
    <n v="643"/>
    <n v="274"/>
    <n v="46.061599999999999"/>
    <n v="46.241799999999998"/>
    <n v="44.660200000000003"/>
    <n v="45.886099999999999"/>
    <n v="42.6128"/>
    <n v="25.97"/>
    <n v="-3.273299999999999"/>
    <n v="0.10102739726027397"/>
    <x v="2"/>
  </r>
  <r>
    <s v="0195-01-020"/>
    <x v="2"/>
    <s v="RANDOLPH"/>
    <s v="RANDOLPH SECONDARY"/>
    <x v="3"/>
    <x v="1"/>
    <s v="yes"/>
    <s v="07-12"/>
    <n v="249"/>
    <n v="52"/>
    <n v="240"/>
    <n v="51"/>
    <n v="248"/>
    <n v="53"/>
    <n v="266"/>
    <n v="52"/>
    <n v="274"/>
    <n v="59"/>
    <n v="20.883500000000002"/>
    <n v="21.25"/>
    <n v="21.370999999999999"/>
    <n v="19.5489"/>
    <n v="21.532800000000002"/>
    <n v="4.38"/>
    <n v="1.983900000000002"/>
    <n v="0.10040160642570281"/>
    <x v="2"/>
  </r>
  <r>
    <s v="2165-01-030"/>
    <x v="2"/>
    <s v="HINCKLEY-FINLAYSON"/>
    <s v="FINLAYSON ELEMENTARY"/>
    <x v="1"/>
    <x v="2"/>
    <s v="NO"/>
    <s v="KG-06"/>
    <n v="70"/>
    <n v="44"/>
    <n v="72"/>
    <n v="41"/>
    <n v="69"/>
    <n v="37"/>
    <n v="69"/>
    <n v="40"/>
    <n v="77"/>
    <n v="38"/>
    <n v="62.857100000000003"/>
    <n v="56.944400000000002"/>
    <n v="53.623199999999997"/>
    <n v="57.970999999999997"/>
    <n v="49.3506"/>
    <n v="6.49"/>
    <n v="-8.6203999999999965"/>
    <n v="0.1"/>
    <x v="2"/>
  </r>
  <r>
    <s v="0011-01-195"/>
    <x v="2"/>
    <s v="ANOKA-HENNEPIN"/>
    <s v="ROOSEVELT MIDDLE"/>
    <x v="2"/>
    <x v="1"/>
    <s v="yes"/>
    <s v="06-08"/>
    <n v="1123"/>
    <n v="245"/>
    <n v="1103"/>
    <n v="254"/>
    <n v="1130"/>
    <n v="246"/>
    <n v="1185"/>
    <n v="280"/>
    <n v="1235"/>
    <n v="286"/>
    <n v="21.816600000000001"/>
    <n v="23.028099999999998"/>
    <n v="21.7699"/>
    <n v="23.628699999999998"/>
    <n v="23.157900000000001"/>
    <n v="23.24"/>
    <n v="-0.470799999999997"/>
    <n v="9.9732858414959935E-2"/>
    <x v="2"/>
  </r>
  <r>
    <s v="0186-01-020"/>
    <x v="2"/>
    <s v="PEQUOT LAKES"/>
    <s v="PEQUOT LAKES SENIOR HIGH"/>
    <x v="0"/>
    <x v="2"/>
    <s v="NO"/>
    <s v="09-12"/>
    <n v="495"/>
    <n v="162"/>
    <n v="491"/>
    <n v="144"/>
    <n v="512"/>
    <n v="135"/>
    <n v="510"/>
    <n v="127"/>
    <n v="544"/>
    <n v="125"/>
    <n v="32.7273"/>
    <n v="29.3279"/>
    <n v="26.3672"/>
    <n v="24.902000000000001"/>
    <n v="22.977900000000002"/>
    <n v="3.31"/>
    <n v="-1.9240999999999993"/>
    <n v="9.8989898989898989E-2"/>
    <x v="2"/>
  </r>
  <r>
    <s v="0075-01-010"/>
    <x v="2"/>
    <s v="ST CLAIR"/>
    <s v="ST CLAIR ELEMENTARY"/>
    <x v="1"/>
    <x v="2"/>
    <s v="NO"/>
    <s v="PK-06"/>
    <n v="335"/>
    <n v="90"/>
    <n v="348"/>
    <n v="97"/>
    <n v="375"/>
    <n v="95"/>
    <n v="381"/>
    <n v="100"/>
    <n v="368"/>
    <n v="79"/>
    <n v="26.8657"/>
    <n v="27.8736"/>
    <n v="25.333300000000001"/>
    <n v="26.246700000000001"/>
    <n v="21.467400000000001"/>
    <n v="2.94"/>
    <n v="-4.7792999999999992"/>
    <n v="9.8507462686567168E-2"/>
    <x v="2"/>
  </r>
  <r>
    <s v="0022-01-004"/>
    <x v="2"/>
    <s v="DETROIT LAKES"/>
    <s v="DETROIT LAKES MIDDLE"/>
    <x v="2"/>
    <x v="2"/>
    <s v="NO"/>
    <s v="05-08"/>
    <n v="743"/>
    <n v="301"/>
    <n v="773"/>
    <n v="318"/>
    <n v="797"/>
    <n v="331"/>
    <n v="802"/>
    <n v="321"/>
    <n v="816"/>
    <n v="313"/>
    <n v="40.511400000000002"/>
    <n v="41.138399999999997"/>
    <n v="41.530700000000003"/>
    <n v="40.024900000000002"/>
    <n v="38.357799999999997"/>
    <n v="26.59"/>
    <n v="-1.6671000000000049"/>
    <n v="9.8250336473755043E-2"/>
    <x v="2"/>
  </r>
  <r>
    <s v="0719-01-030"/>
    <x v="2"/>
    <s v="PRIOR LAKE-SAVAGE AREA"/>
    <s v="PRIOR LAKE HIGH"/>
    <x v="0"/>
    <x v="1"/>
    <s v="yes"/>
    <s v="09-12"/>
    <n v="2339"/>
    <n v="336"/>
    <n v="2398"/>
    <n v="344"/>
    <n v="2457"/>
    <n v="259"/>
    <n v="2562"/>
    <n v="284"/>
    <n v="2566"/>
    <n v="252"/>
    <n v="14.3651"/>
    <n v="14.3453"/>
    <n v="10.5413"/>
    <n v="11.085100000000001"/>
    <n v="9.8207000000000004"/>
    <n v="15.04"/>
    <n v="-1.2644000000000002"/>
    <n v="9.7050021376656692E-2"/>
    <x v="2"/>
  </r>
  <r>
    <s v="0378-01-010"/>
    <x v="2"/>
    <s v="DAWSON-BOYD"/>
    <s v="STEVENS ELEMENTARY"/>
    <x v="1"/>
    <x v="2"/>
    <s v="NO"/>
    <s v="PK-06"/>
    <n v="258"/>
    <n v="122"/>
    <n v="260"/>
    <n v="124"/>
    <n v="255"/>
    <n v="107"/>
    <n v="265"/>
    <n v="96"/>
    <n v="283"/>
    <n v="110"/>
    <n v="47.286799999999999"/>
    <n v="47.692300000000003"/>
    <n v="41.960799999999999"/>
    <n v="36.226399999999998"/>
    <n v="38.869300000000003"/>
    <n v="13.56"/>
    <n v="2.6429000000000045"/>
    <n v="9.6899224806201556E-2"/>
    <x v="2"/>
  </r>
  <r>
    <s v="0742-01-059"/>
    <x v="2"/>
    <s v="ST CLOUD"/>
    <s v="TECHNICAL SENIOR HIGH"/>
    <x v="0"/>
    <x v="2"/>
    <s v="NO"/>
    <s v="09-12"/>
    <n v="1362"/>
    <n v="479"/>
    <n v="1402"/>
    <n v="534"/>
    <n v="1425"/>
    <n v="612"/>
    <n v="1427"/>
    <n v="669"/>
    <n v="1493"/>
    <n v="746"/>
    <n v="35.168900000000001"/>
    <n v="38.0884"/>
    <n v="42.947400000000002"/>
    <n v="46.881599999999999"/>
    <n v="49.966500000000003"/>
    <n v="44.94"/>
    <n v="3.0849000000000046"/>
    <n v="9.6182085168869308E-2"/>
    <x v="2"/>
  </r>
  <r>
    <s v="2171-01-015"/>
    <x v="2"/>
    <s v="KITTSON CENTRAL"/>
    <s v="KITTSON CENTRAL ELEMENTARY"/>
    <x v="1"/>
    <x v="2"/>
    <s v="NO"/>
    <s v="PK-06"/>
    <n v="125"/>
    <n v="46"/>
    <n v="131"/>
    <n v="50"/>
    <n v="124"/>
    <n v="46"/>
    <n v="136"/>
    <n v="53"/>
    <n v="137"/>
    <n v="54"/>
    <n v="36.799999999999997"/>
    <n v="38.167900000000003"/>
    <n v="37.096800000000002"/>
    <n v="38.970599999999997"/>
    <n v="39.4161"/>
    <n v="7.14"/>
    <n v="0.44550000000000267"/>
    <n v="9.6000000000000002E-2"/>
    <x v="2"/>
  </r>
  <r>
    <s v="0318-01-370"/>
    <x v="2"/>
    <s v="GRAND RAPIDS"/>
    <s v="ROBERT J. ELKINGTON MIDDLE"/>
    <x v="2"/>
    <x v="2"/>
    <s v="NO"/>
    <s v="05-08"/>
    <n v="928"/>
    <n v="340"/>
    <n v="914"/>
    <n v="335"/>
    <n v="979"/>
    <n v="341"/>
    <n v="961"/>
    <n v="321"/>
    <n v="1017"/>
    <n v="338"/>
    <n v="36.637900000000002"/>
    <n v="36.652099999999997"/>
    <n v="34.831499999999998"/>
    <n v="33.402700000000003"/>
    <n v="33.234999999999999"/>
    <n v="13.47"/>
    <n v="-0.16770000000000351"/>
    <n v="9.5905172413793108E-2"/>
    <x v="2"/>
  </r>
  <r>
    <s v="0199-01-574"/>
    <x v="2"/>
    <s v="INVER GROVE HEIGHTS"/>
    <s v="ATHENEUM ELEMENTARY"/>
    <x v="1"/>
    <x v="1"/>
    <s v="yes"/>
    <s v="02-05"/>
    <n v="94"/>
    <n v="7"/>
    <n v="92"/>
    <n v="2"/>
    <n v="99"/>
    <n v="5"/>
    <n v="101"/>
    <n v="8"/>
    <n v="103"/>
    <n v="12"/>
    <n v="7.4467999999999996"/>
    <n v="2.1739000000000002"/>
    <n v="5.0505000000000004"/>
    <n v="7.9207999999999998"/>
    <n v="11.650499999999999"/>
    <n v="32.04"/>
    <n v="3.7296999999999993"/>
    <n v="9.5744680851063829E-2"/>
    <x v="2"/>
  </r>
  <r>
    <s v="0271-01-447"/>
    <x v="2"/>
    <s v="BLOOMINGTON"/>
    <s v="OLSON ELEMENTARY"/>
    <x v="1"/>
    <x v="1"/>
    <s v="yes"/>
    <s v="KG-05"/>
    <n v="533"/>
    <n v="178"/>
    <n v="529"/>
    <n v="173"/>
    <n v="555"/>
    <n v="189"/>
    <n v="576"/>
    <n v="177"/>
    <n v="584"/>
    <n v="196"/>
    <n v="33.395899999999997"/>
    <n v="32.703200000000002"/>
    <n v="34.054099999999998"/>
    <n v="30.729199999999999"/>
    <n v="33.561599999999999"/>
    <n v="38.18"/>
    <n v="2.8323999999999998"/>
    <n v="9.5684803001876179E-2"/>
    <x v="2"/>
  </r>
  <r>
    <s v="0726-01-040"/>
    <x v="2"/>
    <s v="BECKER"/>
    <s v="BECKER PRIMARY"/>
    <x v="1"/>
    <x v="2"/>
    <s v="NO"/>
    <s v="PK-02"/>
    <n v="587"/>
    <n v="133"/>
    <n v="591"/>
    <n v="124"/>
    <n v="589"/>
    <n v="112"/>
    <n v="610"/>
    <n v="110"/>
    <n v="643"/>
    <n v="126"/>
    <n v="22.657599999999999"/>
    <n v="20.981400000000001"/>
    <n v="19.0153"/>
    <n v="18.032800000000002"/>
    <n v="19.595600000000001"/>
    <n v="8.48"/>
    <n v="1.5627999999999993"/>
    <n v="9.540034071550256E-2"/>
    <x v="2"/>
  </r>
  <r>
    <s v="0077-01-030"/>
    <x v="2"/>
    <s v="MANKATO"/>
    <s v="JEFFERSON ELEMENTARY"/>
    <x v="1"/>
    <x v="2"/>
    <s v="NO"/>
    <s v="KG-05"/>
    <n v="232"/>
    <n v="94"/>
    <n v="235"/>
    <n v="107"/>
    <n v="261"/>
    <n v="126"/>
    <n v="244"/>
    <n v="123"/>
    <n v="254"/>
    <n v="100"/>
    <n v="40.517200000000003"/>
    <n v="45.5319"/>
    <n v="48.2759"/>
    <n v="50.409799999999997"/>
    <n v="39.370100000000001"/>
    <n v="27.95"/>
    <n v="-11.039699999999996"/>
    <n v="9.4827586206896547E-2"/>
    <x v="2"/>
  </r>
  <r>
    <s v="0712-01-001"/>
    <x v="2"/>
    <s v="MOUNTAIN IRON-BUHL"/>
    <s v="MERRITT ELEMENTARY"/>
    <x v="1"/>
    <x v="2"/>
    <s v="NO"/>
    <s v="PK-06"/>
    <n v="264"/>
    <n v="131"/>
    <n v="260"/>
    <n v="121"/>
    <n v="263"/>
    <n v="138"/>
    <n v="275"/>
    <n v="138"/>
    <n v="289"/>
    <n v="140"/>
    <n v="49.621200000000002"/>
    <n v="46.538499999999999"/>
    <n v="52.471499999999999"/>
    <n v="50.181800000000003"/>
    <n v="48.442900000000002"/>
    <n v="17.57"/>
    <n v="-1.738900000000001"/>
    <n v="9.4696969696969696E-2"/>
    <x v="2"/>
  </r>
  <r>
    <s v="0004-01-040"/>
    <x v="2"/>
    <s v="MCGREGOR"/>
    <s v="MCGREGOR SECONDARY"/>
    <x v="3"/>
    <x v="2"/>
    <s v="NO"/>
    <s v="07-12"/>
    <n v="169"/>
    <n v="107"/>
    <n v="157"/>
    <n v="103"/>
    <n v="167"/>
    <n v="81"/>
    <n v="180"/>
    <n v="106"/>
    <n v="185"/>
    <n v="85"/>
    <n v="63.313600000000001"/>
    <n v="65.605099999999993"/>
    <n v="48.503"/>
    <n v="58.8889"/>
    <n v="45.945900000000002"/>
    <n v="17.3"/>
    <n v="-12.942999999999998"/>
    <n v="9.4674556213017749E-2"/>
    <x v="2"/>
  </r>
  <r>
    <s v="0625-01-551"/>
    <x v="2"/>
    <s v="ST PAUL"/>
    <s v="RIVERVIEW WEST SCHOOL OF EXCELLENCE"/>
    <x v="1"/>
    <x v="0"/>
    <s v="yes"/>
    <s v="KG-05"/>
    <n v="308"/>
    <n v="295"/>
    <n v="296"/>
    <n v="279"/>
    <n v="336"/>
    <n v="313"/>
    <n v="333"/>
    <n v="288"/>
    <n v="337"/>
    <n v="289"/>
    <n v="95.779200000000003"/>
    <n v="94.256799999999998"/>
    <n v="93.154799999999994"/>
    <n v="86.486500000000007"/>
    <n v="85.756699999999995"/>
    <n v="94.36"/>
    <n v="-0.72980000000001155"/>
    <n v="9.4155844155844159E-2"/>
    <x v="2"/>
  </r>
  <r>
    <s v="2905-01-020"/>
    <x v="2"/>
    <s v="TRI-CITY UNITED"/>
    <s v="TRI-CITY UNITED HIGH"/>
    <x v="0"/>
    <x v="2"/>
    <s v="NO"/>
    <s v="09-12"/>
    <n v="500"/>
    <n v="129"/>
    <n v="502"/>
    <n v="129"/>
    <n v="519"/>
    <n v="169"/>
    <n v="550"/>
    <n v="177"/>
    <n v="547"/>
    <n v="155"/>
    <n v="25.8"/>
    <n v="25.697199999999999"/>
    <n v="32.562600000000003"/>
    <n v="32.181800000000003"/>
    <n v="28.336400000000001"/>
    <n v="17.73"/>
    <n v="-3.8454000000000015"/>
    <n v="9.4E-2"/>
    <x v="2"/>
  </r>
  <r>
    <s v="0077-01-080"/>
    <x v="2"/>
    <s v="MANKATO"/>
    <s v="WASHINGTON ELEMENTARY"/>
    <x v="1"/>
    <x v="2"/>
    <s v="NO"/>
    <s v="KG-05"/>
    <n v="353"/>
    <n v="148"/>
    <n v="377"/>
    <n v="164"/>
    <n v="394"/>
    <n v="162"/>
    <n v="412"/>
    <n v="183"/>
    <n v="386"/>
    <n v="139"/>
    <n v="41.926299999999998"/>
    <n v="43.501300000000001"/>
    <n v="41.116799999999998"/>
    <n v="44.417499999999997"/>
    <n v="36.010399999999997"/>
    <n v="23.58"/>
    <n v="-8.4070999999999998"/>
    <n v="9.3484419263456089E-2"/>
    <x v="2"/>
  </r>
  <r>
    <s v="0047-01-001"/>
    <x v="2"/>
    <s v="SAUK RAPIDS-RICE"/>
    <s v="SAUK RAPIDS-RICE SENIOR HIGH"/>
    <x v="0"/>
    <x v="2"/>
    <s v="NO"/>
    <s v="09-12"/>
    <n v="1209"/>
    <n v="329"/>
    <n v="1207"/>
    <n v="320"/>
    <n v="1276"/>
    <n v="359"/>
    <n v="1301"/>
    <n v="355"/>
    <n v="1322"/>
    <n v="348"/>
    <n v="27.212599999999998"/>
    <n v="26.512"/>
    <n v="28.134799999999998"/>
    <n v="27.2867"/>
    <n v="26.323799999999999"/>
    <n v="13.39"/>
    <n v="-0.9629000000000012"/>
    <n v="9.3465674110835395E-2"/>
    <x v="2"/>
  </r>
  <r>
    <s v="0829-01-050"/>
    <x v="2"/>
    <s v="WASECA"/>
    <s v="WASECA SENIOR HIGH"/>
    <x v="0"/>
    <x v="2"/>
    <s v="NO"/>
    <s v="09-12"/>
    <n v="568"/>
    <n v="170"/>
    <n v="601"/>
    <n v="201"/>
    <n v="614"/>
    <n v="219"/>
    <n v="626"/>
    <n v="162"/>
    <n v="621"/>
    <n v="165"/>
    <n v="29.929600000000001"/>
    <n v="33.444299999999998"/>
    <n v="35.6678"/>
    <n v="25.878599999999999"/>
    <n v="26.57"/>
    <n v="14.01"/>
    <n v="0.69140000000000157"/>
    <n v="9.3309859154929578E-2"/>
    <x v="2"/>
  </r>
  <r>
    <s v="0152-01-380"/>
    <x v="2"/>
    <s v="MOORHEAD"/>
    <s v="HORIZON MIDDLE"/>
    <x v="2"/>
    <x v="2"/>
    <s v="NO"/>
    <s v="06-08"/>
    <n v="1271"/>
    <n v="530"/>
    <n v="1253"/>
    <n v="481"/>
    <n v="1276"/>
    <n v="498"/>
    <n v="1307"/>
    <n v="527"/>
    <n v="1388"/>
    <n v="562"/>
    <n v="41.699399999999997"/>
    <n v="38.387900000000002"/>
    <n v="39.028199999999998"/>
    <n v="40.321300000000001"/>
    <n v="40.489899999999999"/>
    <n v="26.01"/>
    <n v="0.16859999999999786"/>
    <n v="9.2053501180173095E-2"/>
    <x v="2"/>
  </r>
  <r>
    <s v="0656-01-080"/>
    <x v="2"/>
    <s v="FARIBAULT"/>
    <s v="FARIBAULT SENIOR HIGH"/>
    <x v="0"/>
    <x v="2"/>
    <s v="NO"/>
    <s v="09-12"/>
    <n v="1127"/>
    <n v="460"/>
    <n v="1130"/>
    <n v="502"/>
    <n v="1222"/>
    <n v="564"/>
    <n v="1227"/>
    <n v="534"/>
    <n v="1230"/>
    <n v="566"/>
    <n v="40.816299999999998"/>
    <n v="44.424799999999998"/>
    <n v="46.153799999999997"/>
    <n v="43.520800000000001"/>
    <n v="46.016300000000001"/>
    <n v="40.08"/>
    <n v="2.4954999999999998"/>
    <n v="9.1393078970718716E-2"/>
    <x v="2"/>
  </r>
  <r>
    <s v="2134-01-010"/>
    <x v="2"/>
    <s v="UNITED SOUTH CENTRAL"/>
    <s v="UNITED SOUTH CENTRAL ELEMENTARY"/>
    <x v="1"/>
    <x v="2"/>
    <s v="NO"/>
    <s v="PK-06"/>
    <n v="310"/>
    <n v="162"/>
    <n v="308"/>
    <n v="146"/>
    <n v="347"/>
    <n v="184"/>
    <n v="341"/>
    <n v="178"/>
    <n v="338"/>
    <n v="180"/>
    <n v="52.258099999999999"/>
    <n v="47.4026"/>
    <n v="53.0259"/>
    <n v="52.199399999999997"/>
    <n v="53.254399999999997"/>
    <n v="21.23"/>
    <n v="1.0549999999999997"/>
    <n v="9.0322580645161285E-2"/>
    <x v="2"/>
  </r>
  <r>
    <s v="0297-01-020"/>
    <x v="2"/>
    <s v="SPRING GROVE"/>
    <s v="SPRING GROVE SECONDARY"/>
    <x v="3"/>
    <x v="2"/>
    <s v="NO"/>
    <s v="07-12"/>
    <n v="155"/>
    <n v="52"/>
    <n v="165"/>
    <n v="53"/>
    <n v="147"/>
    <n v="45"/>
    <n v="154"/>
    <n v="41"/>
    <n v="169"/>
    <n v="46"/>
    <n v="33.548400000000001"/>
    <n v="32.121200000000002"/>
    <n v="30.612200000000001"/>
    <n v="26.6234"/>
    <n v="27.218900000000001"/>
    <n v="2.96"/>
    <n v="0.59550000000000125"/>
    <n v="9.0322580645161285E-2"/>
    <x v="2"/>
  </r>
  <r>
    <s v="2859-01-040"/>
    <x v="2"/>
    <s v="GLENCOE-SILVER LAKE"/>
    <s v="LINCOLN JUNIOR HIGH"/>
    <x v="4"/>
    <x v="2"/>
    <s v="NO"/>
    <s v="07-08"/>
    <n v="244"/>
    <n v="95"/>
    <n v="252"/>
    <n v="105"/>
    <n v="250"/>
    <n v="92"/>
    <n v="253"/>
    <n v="89"/>
    <n v="266"/>
    <n v="97"/>
    <n v="38.934399999999997"/>
    <n v="41.666699999999999"/>
    <n v="36.799999999999997"/>
    <n v="35.177900000000001"/>
    <n v="36.466200000000001"/>
    <n v="20.68"/>
    <n v="1.2882999999999996"/>
    <n v="9.0163934426229511E-2"/>
    <x v="2"/>
  </r>
  <r>
    <s v="2174-01-010"/>
    <x v="2"/>
    <s v="PINE RIVER-BACKUS"/>
    <s v="PINE RIVER-BACKUS ELEMENTARY"/>
    <x v="1"/>
    <x v="2"/>
    <s v="NO"/>
    <s v="PK-06"/>
    <n v="455"/>
    <n v="314"/>
    <n v="482"/>
    <n v="331"/>
    <n v="498"/>
    <n v="335"/>
    <n v="498"/>
    <n v="318"/>
    <n v="496"/>
    <n v="280"/>
    <n v="69.010999999999996"/>
    <n v="68.672200000000004"/>
    <n v="67.269099999999995"/>
    <n v="63.855400000000003"/>
    <n v="56.451599999999999"/>
    <n v="3.3"/>
    <n v="-7.4038000000000039"/>
    <n v="9.0109890109890109E-2"/>
    <x v="2"/>
  </r>
  <r>
    <s v="0463-01-020"/>
    <x v="2"/>
    <s v="EDEN VALLEY-WATKINS"/>
    <s v="EDEN VALLEY SECONDARY"/>
    <x v="3"/>
    <x v="2"/>
    <s v="NO"/>
    <s v="07-12"/>
    <n v="400"/>
    <n v="163"/>
    <n v="420"/>
    <n v="160"/>
    <n v="415"/>
    <n v="151"/>
    <n v="422"/>
    <n v="141"/>
    <n v="436"/>
    <n v="136"/>
    <n v="40.75"/>
    <n v="38.095199999999998"/>
    <n v="36.3855"/>
    <n v="33.412300000000002"/>
    <n v="31.192699999999999"/>
    <n v="4.3600000000000003"/>
    <n v="-2.2196000000000033"/>
    <n v="0.09"/>
    <x v="2"/>
  </r>
  <r>
    <s v="2142-01-055"/>
    <x v="2"/>
    <s v="ST LOUIS COUNTY"/>
    <s v="NORTH WOODS SECONDARY"/>
    <x v="3"/>
    <x v="2"/>
    <s v="NO"/>
    <s v="07-12"/>
    <n v="289"/>
    <n v="146"/>
    <n v="290"/>
    <n v="144"/>
    <n v="292"/>
    <n v="139"/>
    <n v="273"/>
    <n v="119"/>
    <n v="315"/>
    <n v="148"/>
    <n v="50.518999999999998"/>
    <n v="49.655200000000001"/>
    <n v="47.602699999999999"/>
    <n v="43.589700000000001"/>
    <n v="46.984099999999998"/>
    <n v="35.24"/>
    <n v="3.3943999999999974"/>
    <n v="8.9965397923875437E-2"/>
    <x v="2"/>
  </r>
  <r>
    <s v="0535-01-126"/>
    <x v="2"/>
    <s v="ROCHESTER"/>
    <s v="GAGE ELEMENTARY"/>
    <x v="1"/>
    <x v="2"/>
    <s v="NO"/>
    <s v="PK-05"/>
    <n v="605"/>
    <n v="409"/>
    <n v="621"/>
    <n v="422"/>
    <n v="628"/>
    <n v="440"/>
    <n v="660"/>
    <n v="445"/>
    <n v="659"/>
    <n v="422"/>
    <n v="67.603300000000004"/>
    <n v="67.954899999999995"/>
    <n v="70.063699999999997"/>
    <n v="67.424199999999999"/>
    <n v="64.0364"/>
    <n v="64.599999999999994"/>
    <n v="-3.3877999999999986"/>
    <n v="8.9256198347107435E-2"/>
    <x v="2"/>
  </r>
  <r>
    <s v="0192-01-020"/>
    <x v="2"/>
    <s v="FARMINGTON"/>
    <s v="FARMINGTON HIGH"/>
    <x v="0"/>
    <x v="1"/>
    <s v="yes"/>
    <s v="09-12"/>
    <n v="1849"/>
    <n v="260"/>
    <n v="1874"/>
    <n v="290"/>
    <n v="1877"/>
    <n v="309"/>
    <n v="1933"/>
    <n v="326"/>
    <n v="2014"/>
    <n v="302"/>
    <n v="14.0617"/>
    <n v="15.4749"/>
    <n v="16.462399999999999"/>
    <n v="16.864999999999998"/>
    <n v="14.994999999999999"/>
    <n v="16.14"/>
    <n v="-1.8699999999999992"/>
    <n v="8.9237425635478637E-2"/>
    <x v="2"/>
  </r>
  <r>
    <s v="0721-01-521"/>
    <x v="2"/>
    <s v="NEW PRAGUE AREA"/>
    <s v="EAGLE VIEW ELEMENTARY"/>
    <x v="1"/>
    <x v="1"/>
    <s v="yes"/>
    <s v="KG-05"/>
    <n v="517"/>
    <n v="56"/>
    <n v="504"/>
    <n v="55"/>
    <n v="513"/>
    <n v="37"/>
    <n v="512"/>
    <n v="26"/>
    <n v="563"/>
    <n v="47"/>
    <n v="10.8317"/>
    <n v="10.912699999999999"/>
    <n v="7.2125000000000004"/>
    <n v="5.0781000000000001"/>
    <n v="8.3481000000000005"/>
    <n v="7.46"/>
    <n v="3.2700000000000005"/>
    <n v="8.8974854932301742E-2"/>
    <x v="2"/>
  </r>
  <r>
    <s v="0500-01-030"/>
    <x v="2"/>
    <s v="SOUTHLAND"/>
    <s v="SOUTHLAND ELEMENTARY"/>
    <x v="1"/>
    <x v="2"/>
    <s v="NO"/>
    <s v="PK-05"/>
    <n v="169"/>
    <n v="58"/>
    <n v="171"/>
    <n v="54"/>
    <n v="175"/>
    <n v="63"/>
    <n v="171"/>
    <n v="69"/>
    <n v="184"/>
    <n v="63"/>
    <n v="34.319499999999998"/>
    <n v="31.578900000000001"/>
    <n v="36"/>
    <n v="40.350900000000003"/>
    <n v="34.239100000000001"/>
    <n v="9.85"/>
    <n v="-6.1118000000000023"/>
    <n v="8.8757396449704137E-2"/>
    <x v="2"/>
  </r>
  <r>
    <s v="0625-01-491"/>
    <x v="2"/>
    <s v="ST PAUL"/>
    <s v="HIGHLAND PARK ELEMENTARY"/>
    <x v="1"/>
    <x v="0"/>
    <s v="yes"/>
    <s v="KG-05"/>
    <n v="384"/>
    <n v="197"/>
    <n v="394"/>
    <n v="201"/>
    <n v="407"/>
    <n v="231"/>
    <n v="411"/>
    <n v="225"/>
    <n v="418"/>
    <n v="252"/>
    <n v="51.302100000000003"/>
    <n v="51.0152"/>
    <n v="56.756799999999998"/>
    <n v="54.744500000000002"/>
    <n v="60.287100000000002"/>
    <n v="66.27"/>
    <n v="5.5426000000000002"/>
    <n v="8.8541666666666671E-2"/>
    <x v="2"/>
  </r>
  <r>
    <s v="0319-01-020"/>
    <x v="2"/>
    <s v="NASHWAUK-KEEWATIN"/>
    <s v="KEEWATIN ELEMENTARY"/>
    <x v="1"/>
    <x v="2"/>
    <s v="NO"/>
    <s v="PK-06"/>
    <n v="294"/>
    <n v="162"/>
    <n v="302"/>
    <n v="162"/>
    <n v="324"/>
    <n v="188"/>
    <n v="323"/>
    <n v="195"/>
    <n v="320"/>
    <n v="198"/>
    <n v="55.101999999999997"/>
    <n v="53.642400000000002"/>
    <n v="58.024700000000003"/>
    <n v="60.371499999999997"/>
    <n v="61.875"/>
    <n v="14.24"/>
    <n v="1.5035000000000025"/>
    <n v="8.8435374149659865E-2"/>
    <x v="2"/>
  </r>
  <r>
    <s v="0270-01-567"/>
    <x v="2"/>
    <s v="HOPKINS"/>
    <s v="L.H. TANGLEN ELEMENTARY"/>
    <x v="1"/>
    <x v="1"/>
    <s v="yes"/>
    <s v="KG-06"/>
    <n v="488"/>
    <n v="215"/>
    <n v="460"/>
    <n v="209"/>
    <n v="513"/>
    <n v="242"/>
    <n v="533"/>
    <n v="253"/>
    <n v="531"/>
    <n v="239"/>
    <n v="44.057400000000001"/>
    <n v="45.434800000000003"/>
    <n v="47.173499999999997"/>
    <n v="47.467199999999998"/>
    <n v="45.009399999999999"/>
    <n v="57.44"/>
    <n v="-2.4577999999999989"/>
    <n v="8.8114754098360656E-2"/>
    <x v="2"/>
  </r>
  <r>
    <s v="0283-01-745"/>
    <x v="2"/>
    <s v="ST LOUIS PARK"/>
    <s v="AQUILA ELEMENTARY"/>
    <x v="1"/>
    <x v="1"/>
    <s v="yes"/>
    <s v="KG-05"/>
    <n v="511"/>
    <n v="264"/>
    <n v="557"/>
    <n v="288"/>
    <n v="577"/>
    <n v="289"/>
    <n v="573"/>
    <n v="270"/>
    <n v="556"/>
    <n v="259"/>
    <n v="51.663400000000003"/>
    <n v="51.705599999999997"/>
    <n v="50.0867"/>
    <n v="47.120399999999997"/>
    <n v="46.582700000000003"/>
    <n v="53.6"/>
    <n v="-0.53769999999999385"/>
    <n v="8.8062622309197647E-2"/>
    <x v="2"/>
  </r>
  <r>
    <s v="0196-01-715"/>
    <x v="2"/>
    <s v="ROSEMOUNT-APPLE VALLEY-EAGAN"/>
    <s v="HIGHLAND ELEMENTARY"/>
    <x v="1"/>
    <x v="1"/>
    <s v="yes"/>
    <s v="KG-05"/>
    <n v="671"/>
    <n v="125"/>
    <n v="744"/>
    <n v="149"/>
    <n v="686"/>
    <n v="128"/>
    <n v="713"/>
    <n v="131"/>
    <n v="730"/>
    <n v="112"/>
    <n v="18.628900000000002"/>
    <n v="20.026900000000001"/>
    <n v="18.658899999999999"/>
    <n v="18.373100000000001"/>
    <n v="15.342499999999999"/>
    <n v="30.82"/>
    <n v="-3.0306000000000015"/>
    <n v="8.792846497764531E-2"/>
    <x v="2"/>
  </r>
  <r>
    <s v="4121-07-010"/>
    <x v="1"/>
    <s v="UBAH MEDICAL ACADEMY CHARTER"/>
    <s v="UBAH MEDICAL ACADEMY CHARTER"/>
    <x v="0"/>
    <x v="1"/>
    <s v="yes"/>
    <s v="09-12"/>
    <n v="319"/>
    <n v="315"/>
    <n v="359"/>
    <n v="357"/>
    <n v="369"/>
    <n v="368"/>
    <n v="362"/>
    <n v="357"/>
    <n v="347"/>
    <n v="340"/>
    <n v="98.746099999999998"/>
    <n v="99.442899999999995"/>
    <n v="99.728999999999999"/>
    <n v="98.618799999999993"/>
    <n v="97.982699999999994"/>
    <n v="99.42"/>
    <n v="-0.636099999999999"/>
    <n v="8.7774294670846395E-2"/>
    <x v="2"/>
  </r>
  <r>
    <s v="2895-01-113"/>
    <x v="2"/>
    <s v="JACKSON COUNTY CENTRAL"/>
    <s v="JACKSON COUNTY CENTRAL SENIOR HIGH"/>
    <x v="0"/>
    <x v="2"/>
    <s v="NO"/>
    <s v="09-12"/>
    <n v="343"/>
    <n v="94"/>
    <n v="361"/>
    <n v="105"/>
    <n v="372"/>
    <n v="113"/>
    <n v="355"/>
    <n v="115"/>
    <n v="373"/>
    <n v="117"/>
    <n v="27.405200000000001"/>
    <n v="29.085899999999999"/>
    <n v="30.376300000000001"/>
    <n v="32.394399999999997"/>
    <n v="31.3673"/>
    <n v="8.31"/>
    <n v="-1.0270999999999972"/>
    <n v="8.7463556851311949E-2"/>
    <x v="2"/>
  </r>
  <r>
    <s v="0625-01-345"/>
    <x v="2"/>
    <s v="ST PAUL"/>
    <s v="RAMSEY MIDDLE"/>
    <x v="2"/>
    <x v="0"/>
    <s v="yes"/>
    <s v="06-08"/>
    <n v="483"/>
    <n v="361"/>
    <n v="695"/>
    <n v="477"/>
    <n v="675"/>
    <n v="454"/>
    <n v="591"/>
    <n v="403"/>
    <n v="525"/>
    <n v="343"/>
    <n v="74.741200000000006"/>
    <n v="68.633099999999999"/>
    <n v="67.259299999999996"/>
    <n v="68.189499999999995"/>
    <n v="65.333299999999994"/>
    <n v="72.19"/>
    <n v="-2.8562000000000012"/>
    <n v="8.6956521739130432E-2"/>
    <x v="2"/>
  </r>
  <r>
    <s v="0624-01-834"/>
    <x v="2"/>
    <s v="WHITE BEAR LAKE"/>
    <s v="VADNAIS HEIGHTS ELEMENTARY"/>
    <x v="1"/>
    <x v="1"/>
    <s v="yes"/>
    <s v="KG-05"/>
    <n v="369"/>
    <n v="160"/>
    <n v="389"/>
    <n v="161"/>
    <n v="369"/>
    <n v="149"/>
    <n v="397"/>
    <n v="154"/>
    <n v="401"/>
    <n v="154"/>
    <n v="43.360399999999998"/>
    <n v="41.388199999999998"/>
    <n v="40.379399999999997"/>
    <n v="38.790900000000001"/>
    <n v="38.404000000000003"/>
    <n v="41.4"/>
    <n v="-0.38689999999999714"/>
    <n v="8.6720867208672087E-2"/>
    <x v="2"/>
  </r>
  <r>
    <s v="0196-01-039"/>
    <x v="2"/>
    <s v="ROSEMOUNT-APPLE VALLEY-EAGAN"/>
    <s v="ROSEMOUNT MIDDLE"/>
    <x v="2"/>
    <x v="1"/>
    <s v="yes"/>
    <s v="06-08"/>
    <n v="1189"/>
    <n v="210"/>
    <n v="1182"/>
    <n v="242"/>
    <n v="1219"/>
    <n v="199"/>
    <n v="1238"/>
    <n v="178"/>
    <n v="1292"/>
    <n v="184"/>
    <n v="17.661899999999999"/>
    <n v="20.473800000000001"/>
    <n v="16.3249"/>
    <n v="14.378"/>
    <n v="14.2415"/>
    <n v="19.809999999999999"/>
    <n v="-0.13649999999999984"/>
    <n v="8.6627417998317913E-2"/>
    <x v="2"/>
  </r>
  <r>
    <s v="0196-01-716"/>
    <x v="2"/>
    <s v="ROSEMOUNT-APPLE VALLEY-EAGAN"/>
    <s v="DEERWOOD ELEMENTARY"/>
    <x v="1"/>
    <x v="1"/>
    <s v="yes"/>
    <s v="KG-05"/>
    <n v="602"/>
    <n v="128"/>
    <n v="592"/>
    <n v="133"/>
    <n v="636"/>
    <n v="145"/>
    <n v="669"/>
    <n v="150"/>
    <n v="654"/>
    <n v="151"/>
    <n v="21.262499999999999"/>
    <n v="22.466200000000001"/>
    <n v="22.7987"/>
    <n v="22.421500000000002"/>
    <n v="23.088699999999999"/>
    <n v="38.840000000000003"/>
    <n v="0.66719999999999757"/>
    <n v="8.6378737541528236E-2"/>
    <x v="2"/>
  </r>
  <r>
    <s v="0553-01-010"/>
    <x v="2"/>
    <s v="NEW YORK MILLS"/>
    <s v="NEW YORK MILLS ELEMENTARY"/>
    <x v="1"/>
    <x v="2"/>
    <s v="NO"/>
    <s v="PK-06"/>
    <n v="383"/>
    <n v="181"/>
    <n v="386"/>
    <n v="178"/>
    <n v="391"/>
    <n v="176"/>
    <n v="418"/>
    <n v="183"/>
    <n v="416"/>
    <n v="186"/>
    <n v="47.258499999999998"/>
    <n v="46.113999999999997"/>
    <n v="45.012799999999999"/>
    <n v="43.779899999999998"/>
    <n v="44.711500000000001"/>
    <n v="4"/>
    <n v="0.93160000000000309"/>
    <n v="8.6161879895561358E-2"/>
    <x v="2"/>
  </r>
  <r>
    <s v="4208-07-010"/>
    <x v="1"/>
    <s v="NASHA SHKOLA CHARTER"/>
    <s v="NASHA SHKOLA CHARTER"/>
    <x v="1"/>
    <x v="1"/>
    <s v="yes"/>
    <s v="KG-08"/>
    <n v="93"/>
    <n v="63"/>
    <n v="161"/>
    <n v="113"/>
    <n v="128"/>
    <n v="89"/>
    <n v="124"/>
    <n v="82"/>
    <n v="101"/>
    <n v="69"/>
    <n v="67.741900000000001"/>
    <n v="70.186300000000003"/>
    <n v="69.531300000000002"/>
    <n v="66.129000000000005"/>
    <n v="68.316800000000001"/>
    <n v="3.96"/>
    <n v="2.1877999999999957"/>
    <n v="8.6021505376344093E-2"/>
    <x v="2"/>
  </r>
  <r>
    <s v="0621-01-064"/>
    <x v="2"/>
    <s v="MOUNDS VIEW"/>
    <s v="MOUNDS VIEW SENIOR HIGH"/>
    <x v="0"/>
    <x v="1"/>
    <s v="yes"/>
    <s v="09-12"/>
    <n v="1660"/>
    <n v="188"/>
    <n v="1652"/>
    <n v="197"/>
    <n v="1735"/>
    <n v="213"/>
    <n v="1781"/>
    <n v="220"/>
    <n v="1802"/>
    <n v="225"/>
    <n v="11.3253"/>
    <n v="11.924899999999999"/>
    <n v="12.2767"/>
    <n v="12.352600000000001"/>
    <n v="12.4861"/>
    <n v="27.14"/>
    <n v="0.13349999999999973"/>
    <n v="8.5542168674698799E-2"/>
    <x v="2"/>
  </r>
  <r>
    <s v="0414-01-001"/>
    <x v="2"/>
    <s v="MINNEOTA"/>
    <s v="MINNEOTA ELEMENTARY"/>
    <x v="1"/>
    <x v="2"/>
    <s v="NO"/>
    <s v="PK-06"/>
    <n v="199"/>
    <n v="95"/>
    <n v="214"/>
    <n v="98"/>
    <n v="231"/>
    <n v="104"/>
    <n v="229"/>
    <n v="96"/>
    <n v="216"/>
    <n v="87"/>
    <n v="47.738700000000001"/>
    <n v="45.794400000000003"/>
    <n v="45.021599999999999"/>
    <n v="41.921399999999998"/>
    <n v="40.277799999999999"/>
    <n v="15.91"/>
    <n v="-1.6435999999999993"/>
    <n v="8.5427135678391955E-2"/>
    <x v="2"/>
  </r>
  <r>
    <s v="0499-01-030"/>
    <x v="2"/>
    <s v="LEROY-OSTRANDER"/>
    <s v="LEROY SECONDARY"/>
    <x v="3"/>
    <x v="2"/>
    <s v="NO"/>
    <s v="06-12"/>
    <n v="129"/>
    <n v="41"/>
    <n v="123"/>
    <n v="43"/>
    <n v="119"/>
    <n v="43"/>
    <n v="146"/>
    <n v="62"/>
    <n v="140"/>
    <n v="44"/>
    <n v="31.782900000000001"/>
    <n v="34.959299999999999"/>
    <n v="36.134500000000003"/>
    <n v="42.465800000000002"/>
    <n v="31.428599999999999"/>
    <n v="10"/>
    <n v="-11.037200000000002"/>
    <n v="8.5271317829457363E-2"/>
    <x v="2"/>
  </r>
  <r>
    <s v="0624-01-833"/>
    <x v="2"/>
    <s v="WHITE BEAR LAKE"/>
    <s v="MATOSKA INTERNATIONAL"/>
    <x v="1"/>
    <x v="1"/>
    <s v="yes"/>
    <s v="KG-05"/>
    <n v="532"/>
    <n v="145"/>
    <n v="533"/>
    <n v="131"/>
    <n v="539"/>
    <n v="136"/>
    <n v="558"/>
    <n v="131"/>
    <n v="577"/>
    <n v="129"/>
    <n v="27.255600000000001"/>
    <n v="24.5779"/>
    <n v="25.2319"/>
    <n v="23.476700000000001"/>
    <n v="22.356999999999999"/>
    <n v="22.36"/>
    <n v="-1.1197000000000017"/>
    <n v="8.4586466165413529E-2"/>
    <x v="2"/>
  </r>
  <r>
    <s v="0196-01-710"/>
    <x v="2"/>
    <s v="ROSEMOUNT-APPLE VALLEY-EAGAN"/>
    <s v="DIAMOND PATH ELEMENTARY"/>
    <x v="1"/>
    <x v="1"/>
    <s v="yes"/>
    <s v="KG-05"/>
    <n v="769"/>
    <n v="152"/>
    <n v="761"/>
    <n v="171"/>
    <n v="756"/>
    <n v="157"/>
    <n v="805"/>
    <n v="175"/>
    <n v="834"/>
    <n v="193"/>
    <n v="19.765899999999998"/>
    <n v="22.470400000000001"/>
    <n v="20.767199999999999"/>
    <n v="21.739100000000001"/>
    <n v="23.141500000000001"/>
    <n v="35.61"/>
    <n v="1.4024000000000001"/>
    <n v="8.4525357607282178E-2"/>
    <x v="2"/>
  </r>
  <r>
    <s v="4030-07-010"/>
    <x v="1"/>
    <s v="ODYSSEY ACADEMY"/>
    <s v="ODYSSEY ACADEMY"/>
    <x v="1"/>
    <x v="1"/>
    <s v="yes"/>
    <s v="KG-08"/>
    <n v="284"/>
    <n v="238"/>
    <n v="367"/>
    <n v="299"/>
    <n v="341"/>
    <n v="279"/>
    <n v="337"/>
    <n v="292"/>
    <n v="308"/>
    <n v="273"/>
    <n v="83.802800000000005"/>
    <n v="81.471400000000003"/>
    <n v="81.818200000000004"/>
    <n v="86.646900000000002"/>
    <n v="88.636399999999995"/>
    <n v="90.58"/>
    <n v="1.9894999999999925"/>
    <n v="8.4507042253521125E-2"/>
    <x v="2"/>
  </r>
  <r>
    <s v="0518-01-001"/>
    <x v="2"/>
    <s v="WORTHINGTON"/>
    <s v="PRAIRIE ELEMENTARY"/>
    <x v="1"/>
    <x v="2"/>
    <s v="NO"/>
    <s v="KG-04"/>
    <n v="1116"/>
    <n v="809"/>
    <n v="1165"/>
    <n v="854"/>
    <n v="1203"/>
    <n v="931"/>
    <n v="1215"/>
    <n v="955"/>
    <n v="1210"/>
    <n v="927"/>
    <n v="72.491"/>
    <n v="73.304699999999997"/>
    <n v="77.389899999999997"/>
    <n v="78.600800000000007"/>
    <n v="76.611599999999996"/>
    <n v="77.02"/>
    <n v="-1.989200000000011"/>
    <n v="8.4229390681003588E-2"/>
    <x v="2"/>
  </r>
  <r>
    <s v="0676-01-010"/>
    <x v="2"/>
    <s v="BADGER"/>
    <s v="BADGER ELEMENTARY"/>
    <x v="1"/>
    <x v="2"/>
    <s v="NO"/>
    <s v="PK-06"/>
    <n v="132"/>
    <n v="67"/>
    <n v="128"/>
    <n v="55"/>
    <n v="129"/>
    <n v="59"/>
    <n v="133"/>
    <n v="63"/>
    <n v="143"/>
    <n v="73"/>
    <n v="50.757599999999996"/>
    <n v="42.968800000000002"/>
    <n v="45.736400000000003"/>
    <n v="47.368400000000001"/>
    <n v="51.048999999999999"/>
    <n v="6.8"/>
    <n v="3.6805999999999983"/>
    <n v="8.3333333333333329E-2"/>
    <x v="2"/>
  </r>
  <r>
    <s v="0272-01-881"/>
    <x v="2"/>
    <s v="EDEN PRAIRIE"/>
    <s v="PRAIRIE VIEW ELEMENTARY"/>
    <x v="1"/>
    <x v="1"/>
    <s v="yes"/>
    <s v="KG-06"/>
    <n v="652"/>
    <n v="134"/>
    <n v="662"/>
    <n v="148"/>
    <n v="651"/>
    <n v="141"/>
    <n v="682"/>
    <n v="160"/>
    <n v="706"/>
    <n v="177"/>
    <n v="20.552099999999999"/>
    <n v="22.3565"/>
    <n v="21.658999999999999"/>
    <n v="23.4604"/>
    <n v="25.070799999999998"/>
    <n v="41.78"/>
    <n v="1.6103999999999985"/>
    <n v="8.2822085889570546E-2"/>
    <x v="2"/>
  </r>
  <r>
    <s v="0535-01-147"/>
    <x v="2"/>
    <s v="ROCHESTER"/>
    <s v="RIVERSIDE CENTRAL ELEMENTARY"/>
    <x v="1"/>
    <x v="2"/>
    <s v="NO"/>
    <s v="PK-05"/>
    <n v="500"/>
    <n v="360"/>
    <n v="691"/>
    <n v="491"/>
    <n v="671"/>
    <n v="487"/>
    <n v="613"/>
    <n v="457"/>
    <n v="541"/>
    <n v="406"/>
    <n v="72"/>
    <n v="71.056399999999996"/>
    <n v="72.578199999999995"/>
    <n v="74.551400000000001"/>
    <n v="75.046199999999999"/>
    <n v="60.21"/>
    <n v="0.49479999999999791"/>
    <n v="8.2000000000000003E-2"/>
    <x v="2"/>
  </r>
  <r>
    <s v="4113-07-010"/>
    <x v="1"/>
    <s v="SPERO ACADEMY"/>
    <s v="SPERO ACADEMY"/>
    <x v="1"/>
    <x v="0"/>
    <s v="yes"/>
    <s v="KG-05"/>
    <n v="86"/>
    <n v="36"/>
    <n v="77"/>
    <n v="30"/>
    <n v="80"/>
    <n v="34"/>
    <n v="83"/>
    <n v="42"/>
    <n v="93"/>
    <n v="43"/>
    <n v="41.860500000000002"/>
    <n v="38.960999999999999"/>
    <n v="42.5"/>
    <n v="50.602400000000003"/>
    <n v="46.236600000000003"/>
    <n v="48.39"/>
    <n v="-4.3658000000000001"/>
    <n v="8.1395348837209308E-2"/>
    <x v="2"/>
  </r>
  <r>
    <s v="0775-01-050"/>
    <x v="2"/>
    <s v="KERKHOVEN-MURDOCK-SUNBURG"/>
    <s v="KERKHOVEN SECONDARY"/>
    <x v="3"/>
    <x v="2"/>
    <s v="NO"/>
    <s v="07-12"/>
    <n v="246"/>
    <n v="86"/>
    <n v="253"/>
    <n v="82"/>
    <n v="237"/>
    <n v="77"/>
    <n v="266"/>
    <n v="81"/>
    <n v="266"/>
    <n v="85"/>
    <n v="34.959299999999999"/>
    <n v="32.411099999999998"/>
    <n v="32.4895"/>
    <n v="30.4511"/>
    <n v="31.954899999999999"/>
    <n v="8.65"/>
    <n v="1.5037999999999982"/>
    <n v="8.1300813008130079E-2"/>
    <x v="2"/>
  </r>
  <r>
    <s v="2155-01-002"/>
    <x v="2"/>
    <s v="WADENA-DEER CREEK"/>
    <s v="WADENA-DEER CREEK ELEMENTARY"/>
    <x v="1"/>
    <x v="2"/>
    <s v="NO"/>
    <s v="PK-04"/>
    <n v="382"/>
    <n v="230"/>
    <n v="390"/>
    <n v="236"/>
    <n v="412"/>
    <n v="238"/>
    <n v="413"/>
    <n v="235"/>
    <n v="413"/>
    <n v="232"/>
    <n v="60.209400000000002"/>
    <n v="60.512799999999999"/>
    <n v="57.767000000000003"/>
    <n v="56.900700000000001"/>
    <n v="56.174300000000002"/>
    <n v="9.32"/>
    <n v="-0.72639999999999816"/>
    <n v="8.1151832460732987E-2"/>
    <x v="2"/>
  </r>
  <r>
    <s v="0196-01-032"/>
    <x v="2"/>
    <s v="ROSEMOUNT-APPLE VALLEY-EAGAN"/>
    <s v="BLACK HAWK MIDDLE"/>
    <x v="2"/>
    <x v="1"/>
    <s v="yes"/>
    <s v="05-08"/>
    <n v="822"/>
    <n v="234"/>
    <n v="811"/>
    <n v="255"/>
    <n v="864"/>
    <n v="244"/>
    <n v="896"/>
    <n v="276"/>
    <n v="888"/>
    <n v="283"/>
    <n v="28.467199999999998"/>
    <n v="31.442699999999999"/>
    <n v="28.2407"/>
    <n v="30.803599999999999"/>
    <n v="31.869399999999999"/>
    <n v="44.48"/>
    <n v="1.0657999999999994"/>
    <n v="8.0291970802919707E-2"/>
    <x v="2"/>
  </r>
  <r>
    <s v="2125-01-002"/>
    <x v="2"/>
    <s v="TRITON"/>
    <s v="TRITON MIDDLE"/>
    <x v="2"/>
    <x v="2"/>
    <s v="NO"/>
    <s v="06-08"/>
    <n v="265"/>
    <n v="103"/>
    <n v="281"/>
    <n v="115"/>
    <n v="292"/>
    <n v="114"/>
    <n v="275"/>
    <n v="102"/>
    <n v="286"/>
    <n v="97"/>
    <n v="38.867899999999999"/>
    <n v="40.9253"/>
    <n v="39.0411"/>
    <n v="37.090899999999998"/>
    <n v="33.9161"/>
    <n v="23.08"/>
    <n v="-3.1747999999999976"/>
    <n v="7.9245283018867921E-2"/>
    <x v="2"/>
  </r>
  <r>
    <s v="0051-01-030"/>
    <x v="2"/>
    <s v="FOLEY"/>
    <s v="FOLEY INTERMEDIATE ELEMENTARY"/>
    <x v="1"/>
    <x v="2"/>
    <s v="NO"/>
    <s v="04-08"/>
    <n v="708"/>
    <n v="253"/>
    <n v="723"/>
    <n v="244"/>
    <n v="735"/>
    <n v="243"/>
    <n v="719"/>
    <n v="213"/>
    <n v="764"/>
    <n v="214"/>
    <n v="35.734499999999997"/>
    <n v="33.7483"/>
    <n v="33.061199999999999"/>
    <n v="29.624500000000001"/>
    <n v="28.0105"/>
    <n v="2.62"/>
    <n v="-1.6140000000000008"/>
    <n v="7.909604519774012E-2"/>
    <x v="2"/>
  </r>
  <r>
    <s v="0012-01-510"/>
    <x v="2"/>
    <s v="CENTENNIAL"/>
    <s v="CENTENNIAL ELEMENTARY"/>
    <x v="1"/>
    <x v="1"/>
    <s v="yes"/>
    <s v="KG-05"/>
    <n v="468"/>
    <n v="115"/>
    <n v="447"/>
    <n v="121"/>
    <n v="461"/>
    <n v="122"/>
    <n v="469"/>
    <n v="127"/>
    <n v="505"/>
    <n v="140"/>
    <n v="24.572600000000001"/>
    <n v="27.069400000000002"/>
    <n v="26.464200000000002"/>
    <n v="27.078900000000001"/>
    <n v="27.722799999999999"/>
    <n v="25.35"/>
    <n v="0.64389999999999858"/>
    <n v="7.9059829059829057E-2"/>
    <x v="2"/>
  </r>
  <r>
    <s v="0229-01-020"/>
    <x v="2"/>
    <s v="LANESBORO"/>
    <s v="LANESBORO SECONDARY"/>
    <x v="3"/>
    <x v="2"/>
    <s v="NO"/>
    <s v="07-12"/>
    <n v="152"/>
    <n v="62"/>
    <n v="150"/>
    <n v="59"/>
    <n v="156"/>
    <n v="61"/>
    <n v="154"/>
    <n v="54"/>
    <n v="164"/>
    <n v="38"/>
    <n v="40.789499999999997"/>
    <n v="39.333300000000001"/>
    <n v="39.102600000000002"/>
    <n v="35.064900000000002"/>
    <n v="23.1707"/>
    <n v="3.66"/>
    <n v="-11.894200000000001"/>
    <n v="7.8947368421052627E-2"/>
    <x v="2"/>
  </r>
  <r>
    <s v="0750-01-050"/>
    <x v="2"/>
    <s v="ROCORI"/>
    <s v="ROCORI SENIOR HIGH"/>
    <x v="0"/>
    <x v="2"/>
    <s v="NO"/>
    <s v="09-12"/>
    <n v="735"/>
    <n v="123"/>
    <n v="746"/>
    <n v="148"/>
    <n v="750"/>
    <n v="142"/>
    <n v="781"/>
    <n v="163"/>
    <n v="793"/>
    <n v="153"/>
    <n v="16.7347"/>
    <n v="19.839099999999998"/>
    <n v="18.933299999999999"/>
    <n v="20.870699999999999"/>
    <n v="19.293800000000001"/>
    <n v="9.4600000000000009"/>
    <n v="-1.5768999999999984"/>
    <n v="7.8911564625850333E-2"/>
    <x v="2"/>
  </r>
  <r>
    <s v="0077-01-050"/>
    <x v="2"/>
    <s v="MANKATO"/>
    <s v="ROOSEVELT ELEMENTARY"/>
    <x v="1"/>
    <x v="2"/>
    <s v="NO"/>
    <s v="KG-05"/>
    <n v="368"/>
    <n v="122"/>
    <n v="373"/>
    <n v="137"/>
    <n v="356"/>
    <n v="122"/>
    <n v="357"/>
    <n v="127"/>
    <n v="397"/>
    <n v="152"/>
    <n v="33.152200000000001"/>
    <n v="36.729199999999999"/>
    <n v="34.2697"/>
    <n v="35.574199999999998"/>
    <n v="38.287199999999999"/>
    <n v="22.42"/>
    <n v="2.713000000000001"/>
    <n v="7.880434782608696E-2"/>
    <x v="2"/>
  </r>
  <r>
    <s v="0345-01-010"/>
    <x v="2"/>
    <s v="NEW LONDON-SPICER"/>
    <s v="PRAIRIE WOODS ELEMENTARY"/>
    <x v="1"/>
    <x v="2"/>
    <s v="NO"/>
    <s v="KG-04"/>
    <n v="546"/>
    <n v="188"/>
    <n v="543"/>
    <n v="164"/>
    <n v="570"/>
    <n v="183"/>
    <n v="571"/>
    <n v="164"/>
    <n v="589"/>
    <n v="170"/>
    <n v="34.432200000000002"/>
    <n v="30.2026"/>
    <n v="32.1053"/>
    <n v="28.721499999999999"/>
    <n v="28.862500000000001"/>
    <n v="7.13"/>
    <n v="0.14100000000000179"/>
    <n v="7.8754578754578752E-2"/>
    <x v="2"/>
  </r>
  <r>
    <s v="0300-01-050"/>
    <x v="2"/>
    <s v="LA CRESCENT-HOKAH"/>
    <s v="LA CRESCENT-HOKAH MIDDLE"/>
    <x v="2"/>
    <x v="2"/>
    <s v="NO"/>
    <s v="05-08"/>
    <n v="343"/>
    <n v="57"/>
    <n v="331"/>
    <n v="60"/>
    <n v="339"/>
    <n v="71"/>
    <n v="351"/>
    <n v="79"/>
    <n v="370"/>
    <n v="80"/>
    <n v="16.618099999999998"/>
    <n v="18.126899999999999"/>
    <n v="20.943999999999999"/>
    <n v="22.507100000000001"/>
    <n v="21.621600000000001"/>
    <n v="8.11"/>
    <n v="-0.8855000000000004"/>
    <n v="7.8717201166180764E-2"/>
    <x v="2"/>
  </r>
  <r>
    <s v="2711-01-040"/>
    <x v="2"/>
    <s v="MESABI EAST"/>
    <s v="MESABI EAST SECONDARY"/>
    <x v="3"/>
    <x v="2"/>
    <s v="NO"/>
    <s v="07-12"/>
    <n v="407"/>
    <n v="169"/>
    <n v="424"/>
    <n v="185"/>
    <n v="421"/>
    <n v="176"/>
    <n v="424"/>
    <n v="175"/>
    <n v="439"/>
    <n v="182"/>
    <n v="41.523299999999999"/>
    <n v="43.632100000000001"/>
    <n v="41.805199999999999"/>
    <n v="41.273600000000002"/>
    <n v="41.457900000000002"/>
    <n v="5.01"/>
    <n v="0.18430000000000035"/>
    <n v="7.8624078624078622E-2"/>
    <x v="2"/>
  </r>
  <r>
    <s v="0196-01-718"/>
    <x v="2"/>
    <s v="ROSEMOUNT-APPLE VALLEY-EAGAN"/>
    <s v="PINEWOOD ELEMENTARY"/>
    <x v="1"/>
    <x v="1"/>
    <s v="yes"/>
    <s v="KG-05"/>
    <n v="586"/>
    <n v="64"/>
    <n v="619"/>
    <n v="113"/>
    <n v="590"/>
    <n v="109"/>
    <n v="620"/>
    <n v="105"/>
    <n v="632"/>
    <n v="125"/>
    <n v="10.9215"/>
    <n v="18.255299999999998"/>
    <n v="18.474599999999999"/>
    <n v="16.935500000000001"/>
    <n v="19.778500000000001"/>
    <n v="30.38"/>
    <n v="2.843"/>
    <n v="7.8498293515358364E-2"/>
    <x v="2"/>
  </r>
  <r>
    <s v="0891-01-020"/>
    <x v="2"/>
    <s v="CANBY"/>
    <s v="CANBY ELEMENTARY"/>
    <x v="1"/>
    <x v="2"/>
    <s v="NO"/>
    <s v="PK-06"/>
    <n v="243"/>
    <n v="94"/>
    <n v="250"/>
    <n v="96"/>
    <n v="246"/>
    <n v="94"/>
    <n v="265"/>
    <n v="99"/>
    <n v="262"/>
    <n v="110"/>
    <n v="38.683100000000003"/>
    <n v="38.4"/>
    <n v="38.211399999999998"/>
    <n v="37.358499999999999"/>
    <n v="41.984699999999997"/>
    <n v="9.4499999999999993"/>
    <n v="4.6261999999999972"/>
    <n v="7.8189300411522639E-2"/>
    <x v="2"/>
  </r>
  <r>
    <s v="0279-01-094"/>
    <x v="2"/>
    <s v="OSSEO"/>
    <s v="MAPLE GROVE MIDDLE"/>
    <x v="2"/>
    <x v="1"/>
    <s v="yes"/>
    <s v="06-08"/>
    <n v="1568"/>
    <n v="333"/>
    <n v="1622"/>
    <n v="355"/>
    <n v="1626"/>
    <n v="382"/>
    <n v="1653"/>
    <n v="363"/>
    <n v="1690"/>
    <n v="401"/>
    <n v="21.237200000000001"/>
    <n v="21.886600000000001"/>
    <n v="23.493200000000002"/>
    <n v="21.960100000000001"/>
    <n v="23.727799999999998"/>
    <n v="33.08"/>
    <n v="1.7676999999999978"/>
    <n v="7.7806122448979595E-2"/>
    <x v="2"/>
  </r>
  <r>
    <s v="0622-01-035"/>
    <x v="2"/>
    <s v="NORTH ST PAUL-MAPLEWOOD OAKDALE"/>
    <s v="WEAVER ELEMENTARY"/>
    <x v="1"/>
    <x v="1"/>
    <s v="yes"/>
    <s v="KG-05"/>
    <n v="502"/>
    <n v="275"/>
    <n v="527"/>
    <n v="290"/>
    <n v="495"/>
    <n v="289"/>
    <n v="523"/>
    <n v="311"/>
    <n v="541"/>
    <n v="319"/>
    <n v="54.780900000000003"/>
    <n v="55.028500000000001"/>
    <n v="58.383800000000001"/>
    <n v="59.464599999999997"/>
    <n v="58.9649"/>
    <n v="65.989999999999995"/>
    <n v="-0.49969999999999715"/>
    <n v="7.7689243027888447E-2"/>
    <x v="2"/>
  </r>
  <r>
    <s v="4053-07-010"/>
    <x v="1"/>
    <s v="NORTH LAKES ACADEMY"/>
    <s v="NORTH LAKES ACADEMY"/>
    <x v="2"/>
    <x v="1"/>
    <s v="yes"/>
    <s v="05-08"/>
    <n v="168"/>
    <n v="51"/>
    <n v="174"/>
    <n v="39"/>
    <n v="187"/>
    <n v="46"/>
    <n v="188"/>
    <n v="38"/>
    <n v="181"/>
    <n v="43"/>
    <n v="30.357099999999999"/>
    <n v="22.413799999999998"/>
    <n v="24.5989"/>
    <n v="20.212800000000001"/>
    <n v="23.756900000000002"/>
    <n v="13.81"/>
    <n v="3.5441000000000003"/>
    <n v="7.7380952380952384E-2"/>
    <x v="2"/>
  </r>
  <r>
    <s v="0833-01-045"/>
    <x v="2"/>
    <s v="SOUTH WASHINGTON COUNTY"/>
    <s v="GORDON BAILEY ELEMENTARY"/>
    <x v="1"/>
    <x v="1"/>
    <s v="yes"/>
    <s v="KG-05"/>
    <n v="634"/>
    <n v="80"/>
    <n v="665"/>
    <n v="83"/>
    <n v="705"/>
    <n v="111"/>
    <n v="780"/>
    <n v="108"/>
    <n v="683"/>
    <n v="119"/>
    <n v="12.6183"/>
    <n v="12.481199999999999"/>
    <n v="15.7447"/>
    <n v="13.8462"/>
    <n v="17.423100000000002"/>
    <n v="31.77"/>
    <n v="3.576900000000002"/>
    <n v="7.7287066246056788E-2"/>
    <x v="2"/>
  </r>
  <r>
    <s v="0547-01-010"/>
    <x v="2"/>
    <s v="PARKERS PRAIRIE"/>
    <s v="PARKERS PRAIRIE ELEMENTARY"/>
    <x v="1"/>
    <x v="2"/>
    <s v="NO"/>
    <s v="PK-06"/>
    <n v="259"/>
    <n v="101"/>
    <n v="273"/>
    <n v="99"/>
    <n v="272"/>
    <n v="93"/>
    <n v="271"/>
    <n v="96"/>
    <n v="279"/>
    <n v="100"/>
    <n v="38.996099999999998"/>
    <n v="36.2637"/>
    <n v="34.191200000000002"/>
    <n v="35.424399999999999"/>
    <n v="35.842300000000002"/>
    <n v="5.8"/>
    <n v="0.41790000000000305"/>
    <n v="7.7220077220077218E-2"/>
    <x v="2"/>
  </r>
  <r>
    <s v="2905-01-010"/>
    <x v="2"/>
    <s v="TRI-CITY UNITED"/>
    <s v="LE CENTER PRE K-8"/>
    <x v="1"/>
    <x v="2"/>
    <s v="NO"/>
    <s v="PK-08"/>
    <n v="428"/>
    <n v="200"/>
    <n v="442"/>
    <n v="200"/>
    <n v="461"/>
    <n v="227"/>
    <n v="460"/>
    <n v="213"/>
    <n v="461"/>
    <n v="200"/>
    <n v="46.728999999999999"/>
    <n v="45.248899999999999"/>
    <n v="49.2408"/>
    <n v="46.304299999999998"/>
    <n v="43.383899999999997"/>
    <n v="39.299999999999997"/>
    <n v="-2.9204000000000008"/>
    <n v="7.7102803738317752E-2"/>
    <x v="2"/>
  </r>
  <r>
    <s v="0038-01-011"/>
    <x v="2"/>
    <s v="RED LAKE"/>
    <s v="RED LAKE EARLY CHILDHOOD CENTER"/>
    <x v="1"/>
    <x v="2"/>
    <s v="NO"/>
    <s v="PK-KG"/>
    <n v="130"/>
    <n v="111"/>
    <n v="140"/>
    <n v="104"/>
    <n v="161"/>
    <n v="131"/>
    <n v="121"/>
    <n v="108"/>
    <n v="140"/>
    <n v="124"/>
    <n v="85.384600000000006"/>
    <n v="74.285700000000006"/>
    <n v="81.366500000000002"/>
    <n v="89.256200000000007"/>
    <n v="88.571399999999997"/>
    <n v="100"/>
    <n v="-0.68480000000000985"/>
    <n v="7.6923076923076927E-2"/>
    <x v="2"/>
  </r>
  <r>
    <s v="0091-01-002"/>
    <x v="2"/>
    <s v="BARNUM"/>
    <s v="BARNUM SECONDARY"/>
    <x v="3"/>
    <x v="2"/>
    <s v="NO"/>
    <s v="07-12"/>
    <n v="338"/>
    <n v="108"/>
    <n v="370"/>
    <n v="112"/>
    <n v="366"/>
    <n v="114"/>
    <n v="376"/>
    <n v="127"/>
    <n v="364"/>
    <n v="111"/>
    <n v="31.9527"/>
    <n v="30.270299999999999"/>
    <n v="31.147500000000001"/>
    <n v="33.776600000000002"/>
    <n v="30.494499999999999"/>
    <n v="4.67"/>
    <n v="-3.2821000000000033"/>
    <n v="7.6923076923076927E-2"/>
    <x v="2"/>
  </r>
  <r>
    <s v="4190-07-010"/>
    <x v="1"/>
    <s v="RIVERS EDGE ACADEMY"/>
    <s v="RIVERS EDGE ACADEMY"/>
    <x v="0"/>
    <x v="0"/>
    <s v="yes"/>
    <s v="09-12"/>
    <n v="65"/>
    <n v="37"/>
    <n v="79"/>
    <n v="52"/>
    <n v="70"/>
    <n v="45"/>
    <n v="73"/>
    <n v="45"/>
    <n v="70"/>
    <n v="39"/>
    <n v="56.923099999999998"/>
    <n v="65.822800000000001"/>
    <n v="64.285700000000006"/>
    <n v="61.643799999999999"/>
    <n v="55.714300000000001"/>
    <n v="62.86"/>
    <n v="-5.9294999999999973"/>
    <n v="7.6923076923076927E-2"/>
    <x v="2"/>
  </r>
  <r>
    <s v="0740-01-010"/>
    <x v="2"/>
    <s v="MELROSE"/>
    <s v="MELROSE ELEMENTARY"/>
    <x v="1"/>
    <x v="2"/>
    <s v="NO"/>
    <s v="PK-05"/>
    <n v="475"/>
    <n v="263"/>
    <n v="496"/>
    <n v="294"/>
    <n v="493"/>
    <n v="267"/>
    <n v="479"/>
    <n v="263"/>
    <n v="511"/>
    <n v="267"/>
    <n v="55.368400000000001"/>
    <n v="59.2742"/>
    <n v="54.158200000000001"/>
    <n v="54.906100000000002"/>
    <n v="52.250500000000002"/>
    <n v="37.549999999999997"/>
    <n v="-2.6555999999999997"/>
    <n v="7.5789473684210532E-2"/>
    <x v="2"/>
  </r>
  <r>
    <s v="0480-01-020"/>
    <x v="2"/>
    <s v="ONAMIA"/>
    <s v="ONAMIA SECONDARY"/>
    <x v="3"/>
    <x v="2"/>
    <s v="NO"/>
    <s v="07-12"/>
    <n v="254"/>
    <n v="146"/>
    <n v="258"/>
    <n v="157"/>
    <n v="257"/>
    <n v="148"/>
    <n v="238"/>
    <n v="146"/>
    <n v="273"/>
    <n v="178"/>
    <n v="57.4803"/>
    <n v="60.852699999999999"/>
    <n v="57.587499999999999"/>
    <n v="61.344499999999996"/>
    <n v="65.201499999999996"/>
    <n v="53.48"/>
    <n v="3.8569999999999993"/>
    <n v="7.4803149606299218E-2"/>
    <x v="2"/>
  </r>
  <r>
    <s v="0834-01-789"/>
    <x v="2"/>
    <s v="STILLWATER AREA"/>
    <s v="MARINE ELEMENTARY"/>
    <x v="1"/>
    <x v="1"/>
    <s v="yes"/>
    <s v="KG-06"/>
    <n v="134"/>
    <n v="16"/>
    <n v="134"/>
    <n v="14"/>
    <n v="153"/>
    <n v="24"/>
    <n v="155"/>
    <n v="19"/>
    <n v="144"/>
    <n v="18"/>
    <n v="11.940300000000001"/>
    <n v="10.447800000000001"/>
    <n v="15.686299999999999"/>
    <n v="12.258100000000001"/>
    <n v="12.5"/>
    <n v="11.11"/>
    <n v="0.24189999999999934"/>
    <n v="7.4626865671641784E-2"/>
    <x v="2"/>
  </r>
  <r>
    <s v="0833-01-041"/>
    <x v="2"/>
    <s v="SOUTH WASHINGTON COUNTY"/>
    <s v="LIBERTY RIDGE ELEMENTARY"/>
    <x v="1"/>
    <x v="1"/>
    <s v="yes"/>
    <s v="KG-05"/>
    <n v="944"/>
    <n v="70"/>
    <n v="961"/>
    <n v="71"/>
    <n v="1023"/>
    <n v="68"/>
    <n v="1007"/>
    <n v="67"/>
    <n v="1014"/>
    <n v="58"/>
    <n v="7.4153000000000002"/>
    <n v="7.3880999999999997"/>
    <n v="6.6471"/>
    <n v="6.6534000000000004"/>
    <n v="5.7199"/>
    <n v="29.98"/>
    <n v="-0.93350000000000044"/>
    <n v="7.4152542372881353E-2"/>
    <x v="2"/>
  </r>
  <r>
    <s v="0011-01-418"/>
    <x v="2"/>
    <s v="ANOKA-HENNEPIN"/>
    <s v="UNIVERSITY ELEMENTARY"/>
    <x v="1"/>
    <x v="1"/>
    <s v="yes"/>
    <s v="KG-05"/>
    <n v="554"/>
    <n v="331"/>
    <n v="574"/>
    <n v="329"/>
    <n v="591"/>
    <n v="339"/>
    <n v="566"/>
    <n v="312"/>
    <n v="595"/>
    <n v="330"/>
    <n v="59.747300000000003"/>
    <n v="57.317100000000003"/>
    <n v="57.360399999999998"/>
    <n v="55.123699999999999"/>
    <n v="55.462200000000003"/>
    <n v="40.840000000000003"/>
    <n v="0.33850000000000335"/>
    <n v="7.4007220216606495E-2"/>
    <x v="2"/>
  </r>
  <r>
    <s v="0623-01-069"/>
    <x v="2"/>
    <s v="ROSEVILLE"/>
    <s v="ROSEVILLE AREA SENIOR HIGH"/>
    <x v="0"/>
    <x v="1"/>
    <s v="yes"/>
    <s v="09-12"/>
    <n v="2130"/>
    <n v="815"/>
    <n v="2112"/>
    <n v="818"/>
    <n v="2138"/>
    <n v="837"/>
    <n v="2226"/>
    <n v="892"/>
    <n v="2287"/>
    <n v="960"/>
    <n v="38.262900000000002"/>
    <n v="38.731099999999998"/>
    <n v="39.148699999999998"/>
    <n v="40.071899999999999"/>
    <n v="41.976399999999998"/>
    <n v="49.89"/>
    <n v="1.9044999999999987"/>
    <n v="7.3708920187793431E-2"/>
    <x v="2"/>
  </r>
  <r>
    <s v="4160-07-010"/>
    <x v="1"/>
    <s v="SPECTRUM HIGH"/>
    <s v="SPECTRUM HIGH"/>
    <x v="3"/>
    <x v="2"/>
    <s v="NO"/>
    <s v="07-12"/>
    <n v="503"/>
    <n v="98"/>
    <n v="528"/>
    <n v="94"/>
    <n v="498"/>
    <n v="86"/>
    <n v="537"/>
    <n v="91"/>
    <n v="540"/>
    <n v="75"/>
    <n v="19.4831"/>
    <n v="17.803000000000001"/>
    <n v="17.269100000000002"/>
    <n v="16.946000000000002"/>
    <n v="13.8889"/>
    <n v="8.33"/>
    <n v="-3.0571000000000019"/>
    <n v="7.3558648111332003E-2"/>
    <x v="2"/>
  </r>
  <r>
    <s v="0094-01-201"/>
    <x v="2"/>
    <s v="CLOQUET"/>
    <s v="CLOQUET MIDDLE"/>
    <x v="2"/>
    <x v="2"/>
    <s v="NO"/>
    <s v="06-08"/>
    <n v="517"/>
    <n v="228"/>
    <n v="521"/>
    <n v="219"/>
    <n v="549"/>
    <n v="230"/>
    <n v="564"/>
    <n v="237"/>
    <n v="555"/>
    <n v="232"/>
    <n v="44.1006"/>
    <n v="42.034500000000001"/>
    <n v="41.894399999999997"/>
    <n v="42.021299999999997"/>
    <n v="41.8018"/>
    <n v="28.29"/>
    <n v="-0.21949999999999648"/>
    <n v="7.3500967117988397E-2"/>
    <x v="2"/>
  </r>
  <r>
    <s v="2534-01-015"/>
    <x v="2"/>
    <s v="BIRD ISLAND-OLIVIA-LAKE LILLIAN"/>
    <s v="BOLD-BIRD ISLAND ELEMENTARY"/>
    <x v="1"/>
    <x v="2"/>
    <s v="NO"/>
    <s v="KG-06"/>
    <n v="327"/>
    <n v="206"/>
    <n v="358"/>
    <n v="234"/>
    <n v="347"/>
    <n v="202"/>
    <n v="350"/>
    <n v="192"/>
    <n v="351"/>
    <n v="195"/>
    <n v="62.996899999999997"/>
    <n v="65.363100000000003"/>
    <n v="58.213299999999997"/>
    <n v="54.857100000000003"/>
    <n v="55.555599999999998"/>
    <n v="16.809999999999999"/>
    <n v="0.69849999999999568"/>
    <n v="7.3394495412844041E-2"/>
    <x v="2"/>
  </r>
  <r>
    <s v="0486-01-010"/>
    <x v="2"/>
    <s v="SWANVILLE"/>
    <s v="SWANVILLE ELEMENTARY"/>
    <x v="1"/>
    <x v="2"/>
    <s v="NO"/>
    <s v="PK-06"/>
    <n v="164"/>
    <n v="71"/>
    <n v="171"/>
    <n v="63"/>
    <n v="183"/>
    <n v="88"/>
    <n v="180"/>
    <n v="73"/>
    <n v="176"/>
    <n v="73"/>
    <n v="43.292700000000004"/>
    <n v="36.842100000000002"/>
    <n v="48.087400000000002"/>
    <n v="40.555599999999998"/>
    <n v="41.4773"/>
    <n v="3.85"/>
    <n v="0.9217000000000013"/>
    <n v="7.3170731707317069E-2"/>
    <x v="2"/>
  </r>
  <r>
    <s v="0261-01-020"/>
    <x v="2"/>
    <s v="ASHBY"/>
    <s v="ASHBY SECONDARY"/>
    <x v="3"/>
    <x v="2"/>
    <s v="NO"/>
    <s v="07-12"/>
    <n v="110"/>
    <n v="40"/>
    <n v="111"/>
    <n v="38"/>
    <n v="111"/>
    <n v="28"/>
    <n v="112"/>
    <n v="37"/>
    <n v="118"/>
    <n v="31"/>
    <n v="36.363599999999998"/>
    <n v="34.234200000000001"/>
    <n v="25.225200000000001"/>
    <n v="33.035699999999999"/>
    <n v="26.2712"/>
    <n v="2.54"/>
    <n v="-6.7644999999999982"/>
    <n v="7.2727272727272724E-2"/>
    <x v="2"/>
  </r>
  <r>
    <s v="0276-01-602"/>
    <x v="2"/>
    <s v="MINNETONKA"/>
    <s v="DEEPHAVEN ELEMENTARY"/>
    <x v="1"/>
    <x v="1"/>
    <s v="yes"/>
    <s v="KG-05"/>
    <n v="624"/>
    <n v="79"/>
    <n v="659"/>
    <n v="72"/>
    <n v="665"/>
    <n v="69"/>
    <n v="651"/>
    <n v="55"/>
    <n v="668"/>
    <n v="46"/>
    <n v="12.660299999999999"/>
    <n v="10.925599999999999"/>
    <n v="10.3759"/>
    <n v="8.4484999999999992"/>
    <n v="6.8861999999999997"/>
    <n v="11.83"/>
    <n v="-1.5622999999999996"/>
    <n v="7.0512820512820512E-2"/>
    <x v="2"/>
  </r>
  <r>
    <s v="0640-01-020"/>
    <x v="2"/>
    <s v="WABASSO"/>
    <s v="WABASSO SECONDARY"/>
    <x v="3"/>
    <x v="2"/>
    <s v="NO"/>
    <s v="07-12"/>
    <n v="213"/>
    <n v="58"/>
    <n v="211"/>
    <n v="58"/>
    <n v="211"/>
    <n v="51"/>
    <n v="227"/>
    <n v="48"/>
    <n v="228"/>
    <n v="53"/>
    <n v="27.23"/>
    <n v="27.488199999999999"/>
    <n v="24.1706"/>
    <n v="21.145399999999999"/>
    <n v="23.2456"/>
    <n v="3.95"/>
    <n v="2.100200000000001"/>
    <n v="7.0422535211267609E-2"/>
    <x v="2"/>
  </r>
  <r>
    <s v="0709-01-335"/>
    <x v="2"/>
    <s v="DULUTH"/>
    <s v="ORDEAN EAST MIDDLE"/>
    <x v="2"/>
    <x v="2"/>
    <s v="NO"/>
    <s v="06-08"/>
    <n v="872"/>
    <n v="213"/>
    <n v="877"/>
    <n v="219"/>
    <n v="833"/>
    <n v="182"/>
    <n v="962"/>
    <n v="243"/>
    <n v="933"/>
    <n v="204"/>
    <n v="24.426600000000001"/>
    <n v="24.971499999999999"/>
    <n v="21.848700000000001"/>
    <n v="25.259899999999998"/>
    <n v="21.864999999999998"/>
    <n v="13.18"/>
    <n v="-3.3948999999999998"/>
    <n v="6.9954128440366969E-2"/>
    <x v="2"/>
  </r>
  <r>
    <s v="0726-01-020"/>
    <x v="2"/>
    <s v="BECKER"/>
    <s v="BECKER SENIOR HIGH"/>
    <x v="0"/>
    <x v="2"/>
    <s v="NO"/>
    <s v="09-12"/>
    <n v="815"/>
    <n v="115"/>
    <n v="846"/>
    <n v="127"/>
    <n v="871"/>
    <n v="109"/>
    <n v="863"/>
    <n v="111"/>
    <n v="872"/>
    <n v="127"/>
    <n v="14.1104"/>
    <n v="15.011799999999999"/>
    <n v="12.5144"/>
    <n v="12.8621"/>
    <n v="14.5642"/>
    <n v="5.5"/>
    <n v="1.7020999999999997"/>
    <n v="6.9938650306748465E-2"/>
    <x v="2"/>
  </r>
  <r>
    <s v="0413-01-001"/>
    <x v="2"/>
    <s v="MARSHALL"/>
    <s v="MARSHALL HIGH"/>
    <x v="0"/>
    <x v="2"/>
    <s v="NO"/>
    <s v="09-12"/>
    <n v="761"/>
    <n v="208"/>
    <n v="753"/>
    <n v="213"/>
    <n v="804"/>
    <n v="235"/>
    <n v="837"/>
    <n v="263"/>
    <n v="814"/>
    <n v="277"/>
    <n v="27.3325"/>
    <n v="28.286899999999999"/>
    <n v="29.228899999999999"/>
    <n v="31.421700000000001"/>
    <n v="34.029499999999999"/>
    <n v="32.06"/>
    <n v="2.6077999999999975"/>
    <n v="6.9645203679369244E-2"/>
    <x v="2"/>
  </r>
  <r>
    <s v="0709-01-550"/>
    <x v="2"/>
    <s v="DULUTH"/>
    <s v="PIEDMONT ELEMENTARY"/>
    <x v="1"/>
    <x v="2"/>
    <s v="NO"/>
    <s v="KG-05"/>
    <n v="489"/>
    <n v="321"/>
    <n v="509"/>
    <n v="333"/>
    <n v="513"/>
    <n v="328"/>
    <n v="482"/>
    <n v="309"/>
    <n v="523"/>
    <n v="326"/>
    <n v="65.644199999999998"/>
    <n v="65.422399999999996"/>
    <n v="63.937600000000003"/>
    <n v="64.107900000000001"/>
    <n v="62.332700000000003"/>
    <n v="33.81"/>
    <n v="-1.7751999999999981"/>
    <n v="6.9529652351738247E-2"/>
    <x v="2"/>
  </r>
  <r>
    <s v="0879-01-015"/>
    <x v="2"/>
    <s v="DELANO"/>
    <s v="DELANO MIDDLE"/>
    <x v="2"/>
    <x v="2"/>
    <s v="NO"/>
    <s v="05-08"/>
    <n v="722"/>
    <n v="103"/>
    <n v="720"/>
    <n v="91"/>
    <n v="762"/>
    <n v="91"/>
    <n v="770"/>
    <n v="86"/>
    <n v="772"/>
    <n v="85"/>
    <n v="14.2659"/>
    <n v="12.6389"/>
    <n v="11.942299999999999"/>
    <n v="11.168799999999999"/>
    <n v="11.010400000000001"/>
    <n v="5.96"/>
    <n v="-0.15839999999999854"/>
    <n v="6.9252077562326875E-2"/>
    <x v="2"/>
  </r>
  <r>
    <s v="0787-01-020"/>
    <x v="2"/>
    <s v="BROWERVILLE"/>
    <s v="BROWERVILLE SECONDARY"/>
    <x v="3"/>
    <x v="2"/>
    <s v="NO"/>
    <s v="07-12"/>
    <n v="246"/>
    <n v="119"/>
    <n v="231"/>
    <n v="112"/>
    <n v="220"/>
    <n v="114"/>
    <n v="210"/>
    <n v="104"/>
    <n v="263"/>
    <n v="125"/>
    <n v="48.374000000000002"/>
    <n v="48.4848"/>
    <n v="51.818199999999997"/>
    <n v="49.523800000000001"/>
    <n v="47.528500000000001"/>
    <n v="10.65"/>
    <n v="-1.9953000000000003"/>
    <n v="6.910569105691057E-2"/>
    <x v="2"/>
  </r>
  <r>
    <s v="0861-01-002"/>
    <x v="2"/>
    <s v="WINONA AREA"/>
    <s v="JEFFERSON ELEMENTARY"/>
    <x v="1"/>
    <x v="2"/>
    <s v="NO"/>
    <s v="KG-04"/>
    <n v="306"/>
    <n v="127"/>
    <n v="323"/>
    <n v="129"/>
    <n v="370"/>
    <n v="140"/>
    <n v="331"/>
    <n v="142"/>
    <n v="327"/>
    <n v="151"/>
    <n v="41.503300000000003"/>
    <n v="39.938099999999999"/>
    <n v="37.837800000000001"/>
    <n v="42.900300000000001"/>
    <n v="46.177399999999999"/>
    <n v="28.44"/>
    <n v="3.2770999999999972"/>
    <n v="6.8627450980392163E-2"/>
    <x v="2"/>
  </r>
  <r>
    <s v="4017-07-010"/>
    <x v="1"/>
    <s v="MINNESOTA TRANSITIONS CHARTER"/>
    <s v="MINNESOTA TRANSITIONS CHARTER ELEMENTARY"/>
    <x v="1"/>
    <x v="0"/>
    <s v="yes"/>
    <s v="KG-05"/>
    <n v="102"/>
    <n v="99"/>
    <n v="118"/>
    <n v="114"/>
    <n v="108"/>
    <n v="103"/>
    <n v="92"/>
    <n v="91"/>
    <n v="109"/>
    <n v="107"/>
    <n v="97.058800000000005"/>
    <n v="96.610200000000006"/>
    <n v="95.370400000000004"/>
    <n v="98.912999999999997"/>
    <n v="98.165099999999995"/>
    <n v="88.07"/>
    <n v="-0.74790000000000134"/>
    <n v="6.8627450980392163E-2"/>
    <x v="2"/>
  </r>
  <r>
    <s v="0227-01-001"/>
    <x v="2"/>
    <s v="CHATFIELD"/>
    <s v="CHATFIELD SECONDARY"/>
    <x v="3"/>
    <x v="2"/>
    <s v="NO"/>
    <s v="07-12"/>
    <n v="380"/>
    <n v="70"/>
    <n v="388"/>
    <n v="77"/>
    <n v="399"/>
    <n v="88"/>
    <n v="400"/>
    <n v="86"/>
    <n v="406"/>
    <n v="86"/>
    <n v="18.421099999999999"/>
    <n v="19.845400000000001"/>
    <n v="22.055099999999999"/>
    <n v="21.5"/>
    <n v="21.182300000000001"/>
    <n v="5.17"/>
    <n v="-0.31769999999999854"/>
    <n v="6.8421052631578952E-2"/>
    <x v="2"/>
  </r>
  <r>
    <s v="0238-01-001"/>
    <x v="2"/>
    <s v="MABEL-CANTON"/>
    <s v="MABEL-CANTON ELEMENTARY"/>
    <x v="1"/>
    <x v="2"/>
    <s v="NO"/>
    <s v="PK-06"/>
    <n v="132"/>
    <n v="53"/>
    <n v="135"/>
    <n v="56"/>
    <n v="131"/>
    <n v="52"/>
    <n v="123"/>
    <n v="49"/>
    <n v="141"/>
    <n v="44"/>
    <n v="40.151499999999999"/>
    <n v="41.481499999999997"/>
    <n v="39.694699999999997"/>
    <n v="39.837400000000002"/>
    <n v="31.2057"/>
    <n v="6.29"/>
    <n v="-8.6317000000000021"/>
    <n v="6.8181818181818177E-2"/>
    <x v="2"/>
  </r>
  <r>
    <s v="0197-01-052"/>
    <x v="2"/>
    <s v="WEST ST PAUL-MENDOTA HTS-EAGAN"/>
    <s v="FRIENDLY HILLS MIDDLE"/>
    <x v="2"/>
    <x v="1"/>
    <s v="yes"/>
    <s v="05-08"/>
    <n v="675"/>
    <n v="197"/>
    <n v="680"/>
    <n v="206"/>
    <n v="717"/>
    <n v="207"/>
    <n v="727"/>
    <n v="223"/>
    <n v="721"/>
    <n v="200"/>
    <n v="29.185199999999998"/>
    <n v="30.2941"/>
    <n v="28.8703"/>
    <n v="30.673999999999999"/>
    <n v="27.7393"/>
    <n v="38.56"/>
    <n v="-2.9346999999999994"/>
    <n v="6.8148148148148152E-2"/>
    <x v="2"/>
  </r>
  <r>
    <s v="0108-01-030"/>
    <x v="2"/>
    <s v="CENTRAL"/>
    <s v="CENTRAL MIDDLE"/>
    <x v="2"/>
    <x v="1"/>
    <s v="yes"/>
    <s v="06-08"/>
    <n v="206"/>
    <n v="50"/>
    <n v="216"/>
    <n v="45"/>
    <n v="212"/>
    <n v="39"/>
    <n v="215"/>
    <n v="45"/>
    <n v="220"/>
    <n v="43"/>
    <n v="24.271799999999999"/>
    <n v="20.833300000000001"/>
    <n v="18.3962"/>
    <n v="20.930199999999999"/>
    <n v="19.545500000000001"/>
    <n v="10"/>
    <n v="-1.3846999999999987"/>
    <n v="6.7961165048543687E-2"/>
    <x v="2"/>
  </r>
  <r>
    <s v="0361-01-001"/>
    <x v="2"/>
    <s v="INTERNATIONAL FALLS"/>
    <s v="FALLS SECONDARY"/>
    <x v="3"/>
    <x v="2"/>
    <s v="NO"/>
    <s v="06-12"/>
    <n v="575"/>
    <n v="160"/>
    <n v="539"/>
    <n v="152"/>
    <n v="550"/>
    <n v="170"/>
    <n v="620"/>
    <n v="192"/>
    <n v="614"/>
    <n v="194"/>
    <n v="27.8261"/>
    <n v="28.200399999999998"/>
    <n v="30.909099999999999"/>
    <n v="30.967700000000001"/>
    <n v="31.5961"/>
    <n v="8.4700000000000006"/>
    <n v="0.62839999999999918"/>
    <n v="6.7826086956521744E-2"/>
    <x v="2"/>
  </r>
  <r>
    <s v="0150-01-020"/>
    <x v="2"/>
    <s v="HAWLEY"/>
    <s v="HAWLEY SECONDARY"/>
    <x v="3"/>
    <x v="2"/>
    <s v="NO"/>
    <s v="07-12"/>
    <n v="429"/>
    <n v="40"/>
    <n v="453"/>
    <n v="50"/>
    <n v="446"/>
    <n v="54"/>
    <n v="446"/>
    <n v="73"/>
    <n v="458"/>
    <n v="68"/>
    <n v="9.3239999999999998"/>
    <n v="11.0375"/>
    <n v="12.1076"/>
    <n v="16.367699999999999"/>
    <n v="14.847200000000001"/>
    <n v="5.0199999999999996"/>
    <n v="-1.5204999999999984"/>
    <n v="6.75990675990676E-2"/>
    <x v="2"/>
  </r>
  <r>
    <s v="2125-01-020"/>
    <x v="2"/>
    <s v="TRITON"/>
    <s v="TRITON HIGH"/>
    <x v="0"/>
    <x v="2"/>
    <s v="NO"/>
    <s v="09-12"/>
    <n v="311"/>
    <n v="109"/>
    <n v="301"/>
    <n v="99"/>
    <n v="310"/>
    <n v="98"/>
    <n v="335"/>
    <n v="106"/>
    <n v="332"/>
    <n v="106"/>
    <n v="35.048200000000001"/>
    <n v="32.8904"/>
    <n v="31.6129"/>
    <n v="31.6418"/>
    <n v="31.927700000000002"/>
    <n v="17.77"/>
    <n v="0.2859000000000016"/>
    <n v="6.7524115755627015E-2"/>
    <x v="2"/>
  </r>
  <r>
    <s v="0112-01-064"/>
    <x v="2"/>
    <s v="EASTERN CARVER COUNTY"/>
    <s v="CHANHASSEN HIGH"/>
    <x v="0"/>
    <x v="1"/>
    <s v="yes"/>
    <s v="09-12"/>
    <n v="1576"/>
    <n v="123"/>
    <n v="1611"/>
    <n v="108"/>
    <n v="1662"/>
    <n v="125"/>
    <n v="1678"/>
    <n v="129"/>
    <n v="1682"/>
    <n v="118"/>
    <n v="7.8045999999999998"/>
    <n v="6.7039"/>
    <n v="7.5210999999999997"/>
    <n v="7.6877000000000004"/>
    <n v="7.0155000000000003"/>
    <n v="9.81"/>
    <n v="-0.67220000000000013"/>
    <n v="6.7258883248730958E-2"/>
    <x v="2"/>
  </r>
  <r>
    <s v="0261-01-010"/>
    <x v="2"/>
    <s v="ASHBY"/>
    <s v="ASHBY ELEMENTARY"/>
    <x v="1"/>
    <x v="2"/>
    <s v="NO"/>
    <s v="PK-06"/>
    <n v="135"/>
    <n v="58"/>
    <n v="140"/>
    <n v="70"/>
    <n v="136"/>
    <n v="64"/>
    <n v="134"/>
    <n v="61"/>
    <n v="144"/>
    <n v="76"/>
    <n v="42.963000000000001"/>
    <n v="50"/>
    <n v="47.058799999999998"/>
    <n v="45.522399999999998"/>
    <n v="52.777799999999999"/>
    <n v="2.78"/>
    <n v="7.2554000000000016"/>
    <n v="6.6666666666666666E-2"/>
    <x v="2"/>
  </r>
  <r>
    <s v="4036-07-010"/>
    <x v="1"/>
    <s v="FACE TO FACE ACADEMY"/>
    <s v="FACE TO FACE ACADEMY"/>
    <x v="3"/>
    <x v="0"/>
    <s v="yes"/>
    <s v="09-12"/>
    <n v="75"/>
    <n v="69"/>
    <n v="72"/>
    <n v="67"/>
    <n v="76"/>
    <n v="70"/>
    <n v="76"/>
    <n v="69"/>
    <n v="80"/>
    <n v="70"/>
    <n v="92"/>
    <n v="93.055599999999998"/>
    <n v="92.1053"/>
    <n v="90.789500000000004"/>
    <n v="87.5"/>
    <n v="61.25"/>
    <n v="-3.2895000000000039"/>
    <n v="6.6666666666666666E-2"/>
    <x v="2"/>
  </r>
  <r>
    <s v="0276-01-074"/>
    <x v="2"/>
    <s v="MINNETONKA"/>
    <s v="MINNETONKA SENIOR HIGH"/>
    <x v="0"/>
    <x v="1"/>
    <s v="yes"/>
    <s v="09-12"/>
    <n v="2929"/>
    <n v="208"/>
    <n v="2866"/>
    <n v="173"/>
    <n v="3013"/>
    <n v="184"/>
    <n v="3089"/>
    <n v="202"/>
    <n v="3124"/>
    <n v="201"/>
    <n v="7.1013999999999999"/>
    <n v="6.0362999999999998"/>
    <n v="6.1069000000000004"/>
    <n v="6.5392999999999999"/>
    <n v="6.4340999999999999"/>
    <n v="13.25"/>
    <n v="-0.10519999999999996"/>
    <n v="6.657562307954934E-2"/>
    <x v="2"/>
  </r>
  <r>
    <s v="0599-01-010"/>
    <x v="2"/>
    <s v="FERTILE-BELTRAMI"/>
    <s v="FERTILE-BELTRAMI ELEMENTARY"/>
    <x v="1"/>
    <x v="2"/>
    <s v="NO"/>
    <s v="PK-06"/>
    <n v="241"/>
    <n v="94"/>
    <n v="238"/>
    <n v="85"/>
    <n v="240"/>
    <n v="82"/>
    <n v="266"/>
    <n v="89"/>
    <n v="257"/>
    <n v="84"/>
    <n v="39.004100000000001"/>
    <n v="35.714300000000001"/>
    <n v="34.166699999999999"/>
    <n v="33.458599999999997"/>
    <n v="32.684800000000003"/>
    <n v="5.75"/>
    <n v="-0.77379999999999427"/>
    <n v="6.6390041493775934E-2"/>
    <x v="2"/>
  </r>
  <r>
    <s v="0877-01-040"/>
    <x v="2"/>
    <s v="BUFFALO-HANOVER-MONTROSE"/>
    <s v="BUFFALO SENIOR HIGH"/>
    <x v="0"/>
    <x v="2"/>
    <s v="NO"/>
    <s v="09-12"/>
    <n v="1750"/>
    <n v="444"/>
    <n v="1802"/>
    <n v="423"/>
    <n v="1780"/>
    <n v="387"/>
    <n v="1835"/>
    <n v="380"/>
    <n v="1865"/>
    <n v="350"/>
    <n v="25.371400000000001"/>
    <n v="23.4739"/>
    <n v="21.741599999999998"/>
    <n v="20.708400000000001"/>
    <n v="18.7668"/>
    <n v="8.58"/>
    <n v="-1.9416000000000011"/>
    <n v="6.5714285714285711E-2"/>
    <x v="2"/>
  </r>
  <r>
    <s v="0299-01-020"/>
    <x v="2"/>
    <s v="CALEDONIA"/>
    <s v="CALEDONIA MIDDLE"/>
    <x v="2"/>
    <x v="2"/>
    <s v="NO"/>
    <s v="06-08"/>
    <n v="137"/>
    <n v="41"/>
    <n v="133"/>
    <n v="37"/>
    <n v="136"/>
    <n v="44"/>
    <n v="139"/>
    <n v="48"/>
    <n v="146"/>
    <n v="52"/>
    <n v="29.927"/>
    <n v="27.819500000000001"/>
    <n v="32.352899999999998"/>
    <n v="34.532400000000003"/>
    <n v="35.616399999999999"/>
    <n v="6.85"/>
    <n v="1.0839999999999961"/>
    <n v="6.569343065693431E-2"/>
    <x v="2"/>
  </r>
  <r>
    <s v="0600-01-002"/>
    <x v="2"/>
    <s v="FISHER"/>
    <s v="FISHER SECONDARY"/>
    <x v="3"/>
    <x v="2"/>
    <s v="NO"/>
    <s v="07-12"/>
    <n v="122"/>
    <n v="33"/>
    <n v="126"/>
    <n v="38"/>
    <n v="123"/>
    <n v="40"/>
    <n v="117"/>
    <n v="33"/>
    <n v="130"/>
    <n v="42"/>
    <n v="27.049199999999999"/>
    <n v="30.1587"/>
    <n v="32.520299999999999"/>
    <n v="28.205100000000002"/>
    <n v="32.307699999999997"/>
    <n v="13.08"/>
    <n v="4.1025999999999954"/>
    <n v="6.5573770491803282E-2"/>
    <x v="2"/>
  </r>
  <r>
    <s v="4169-07-010"/>
    <x v="1"/>
    <s v="STONEBRIDGE WORLD"/>
    <s v="STONEBRIDGE WORLD"/>
    <x v="1"/>
    <x v="0"/>
    <s v="yes"/>
    <s v="KG-06"/>
    <n v="229"/>
    <n v="223"/>
    <n v="203"/>
    <n v="196"/>
    <n v="256"/>
    <n v="230"/>
    <n v="293"/>
    <n v="267"/>
    <n v="244"/>
    <n v="221"/>
    <n v="97.379900000000006"/>
    <n v="96.551699999999997"/>
    <n v="89.843800000000002"/>
    <n v="91.126300000000001"/>
    <n v="90.573800000000006"/>
    <n v="95.9"/>
    <n v="-0.55249999999999488"/>
    <n v="6.5502183406113537E-2"/>
    <x v="2"/>
  </r>
  <r>
    <s v="4018-07-010"/>
    <x v="1"/>
    <s v="ACHIEVE LANGUAGE ACADEMY"/>
    <s v="ACHIEVE LANGUAGE ACADEMY"/>
    <x v="1"/>
    <x v="0"/>
    <s v="yes"/>
    <s v="KG-08"/>
    <n v="397"/>
    <n v="368"/>
    <n v="424"/>
    <n v="380"/>
    <n v="430"/>
    <n v="342"/>
    <n v="407"/>
    <n v="337"/>
    <n v="423"/>
    <n v="353"/>
    <n v="92.6952"/>
    <n v="89.622600000000006"/>
    <n v="79.534899999999993"/>
    <n v="82.801000000000002"/>
    <n v="83.451499999999996"/>
    <n v="88.4"/>
    <n v="0.65049999999999386"/>
    <n v="6.5491183879093195E-2"/>
    <x v="2"/>
  </r>
  <r>
    <s v="0022-01-010"/>
    <x v="2"/>
    <s v="DETROIT LAKES"/>
    <s v="ROSSMAN ELEMENTARY"/>
    <x v="1"/>
    <x v="2"/>
    <s v="NO"/>
    <s v="KG-05"/>
    <n v="587"/>
    <n v="260"/>
    <n v="566"/>
    <n v="255"/>
    <n v="582"/>
    <n v="273"/>
    <n v="592"/>
    <n v="238"/>
    <n v="625"/>
    <n v="231"/>
    <n v="44.292999999999999"/>
    <n v="45.052999999999997"/>
    <n v="46.907200000000003"/>
    <n v="40.2027"/>
    <n v="36.96"/>
    <n v="18.559999999999999"/>
    <n v="-3.2426999999999992"/>
    <n v="6.4735945485519586E-2"/>
    <x v="2"/>
  </r>
  <r>
    <s v="0284-01-051"/>
    <x v="2"/>
    <s v="WAYZATA"/>
    <s v="WAYZATA WEST MIDDLE"/>
    <x v="2"/>
    <x v="1"/>
    <s v="yes"/>
    <s v="06-08"/>
    <n v="743"/>
    <n v="94"/>
    <n v="737"/>
    <n v="77"/>
    <n v="746"/>
    <n v="68"/>
    <n v="771"/>
    <n v="60"/>
    <n v="791"/>
    <n v="80"/>
    <n v="12.651400000000001"/>
    <n v="10.447800000000001"/>
    <n v="9.1152999999999995"/>
    <n v="7.7820999999999998"/>
    <n v="10.113799999999999"/>
    <n v="22.63"/>
    <n v="2.3316999999999997"/>
    <n v="6.4602960969044415E-2"/>
    <x v="2"/>
  </r>
  <r>
    <s v="2897-01-003"/>
    <x v="2"/>
    <s v="REDWOOD AREA"/>
    <s v="REDWOOD VALLEY MIDDLE"/>
    <x v="2"/>
    <x v="2"/>
    <s v="NO"/>
    <s v="05-08"/>
    <n v="310"/>
    <n v="127"/>
    <n v="326"/>
    <n v="140"/>
    <n v="343"/>
    <n v="150"/>
    <n v="325"/>
    <n v="142"/>
    <n v="330"/>
    <n v="164"/>
    <n v="40.967700000000001"/>
    <n v="42.944800000000001"/>
    <n v="43.7318"/>
    <n v="43.692300000000003"/>
    <n v="49.697000000000003"/>
    <n v="33.64"/>
    <n v="6.0046999999999997"/>
    <n v="6.4516129032258063E-2"/>
    <x v="2"/>
  </r>
  <r>
    <s v="0466-01-003"/>
    <x v="2"/>
    <s v="DASSEL-COKATO"/>
    <s v="DASSEL ELEMENTARY"/>
    <x v="1"/>
    <x v="2"/>
    <s v="NO"/>
    <s v="PK-04"/>
    <n v="341"/>
    <n v="114"/>
    <n v="343"/>
    <n v="110"/>
    <n v="344"/>
    <n v="104"/>
    <n v="353"/>
    <n v="96"/>
    <n v="363"/>
    <n v="108"/>
    <n v="33.431100000000001"/>
    <n v="32.07"/>
    <n v="30.232600000000001"/>
    <n v="27.195499999999999"/>
    <n v="29.752099999999999"/>
    <n v="5.57"/>
    <n v="2.5565999999999995"/>
    <n v="6.4516129032258063E-2"/>
    <x v="2"/>
  </r>
  <r>
    <s v="0308-01-020"/>
    <x v="2"/>
    <s v="NEVIS"/>
    <s v="NEVIS SECONDARY"/>
    <x v="3"/>
    <x v="2"/>
    <s v="NO"/>
    <s v="07-12"/>
    <n v="265"/>
    <n v="134"/>
    <n v="268"/>
    <n v="130"/>
    <n v="273"/>
    <n v="140"/>
    <n v="275"/>
    <n v="140"/>
    <n v="282"/>
    <n v="136"/>
    <n v="50.566000000000003"/>
    <n v="48.5075"/>
    <n v="51.2821"/>
    <n v="50.909100000000002"/>
    <n v="48.226999999999997"/>
    <n v="12.06"/>
    <n v="-2.6821000000000055"/>
    <n v="6.4150943396226415E-2"/>
    <x v="2"/>
  </r>
  <r>
    <s v="0578-01-020"/>
    <x v="2"/>
    <s v="PINE CITY"/>
    <s v="PINE CITY SECONDARY"/>
    <x v="3"/>
    <x v="2"/>
    <s v="NO"/>
    <s v="07-12"/>
    <n v="736"/>
    <n v="311"/>
    <n v="741"/>
    <n v="279"/>
    <n v="763"/>
    <n v="297"/>
    <n v="766"/>
    <n v="276"/>
    <n v="783"/>
    <n v="272"/>
    <n v="42.255400000000002"/>
    <n v="37.651800000000001"/>
    <n v="38.9253"/>
    <n v="36.031300000000002"/>
    <n v="34.738199999999999"/>
    <n v="9.9600000000000009"/>
    <n v="-1.2931000000000026"/>
    <n v="6.3858695652173919E-2"/>
    <x v="2"/>
  </r>
  <r>
    <s v="2902-01-100"/>
    <x v="2"/>
    <s v="RTR"/>
    <s v="RTR ELEMENTARY"/>
    <x v="1"/>
    <x v="2"/>
    <s v="NO"/>
    <s v="PK-05"/>
    <n v="267"/>
    <n v="96"/>
    <n v="279"/>
    <n v="105"/>
    <n v="291"/>
    <n v="86"/>
    <n v="292"/>
    <n v="88"/>
    <n v="284"/>
    <n v="76"/>
    <n v="35.955100000000002"/>
    <n v="37.634399999999999"/>
    <n v="29.5533"/>
    <n v="30.137"/>
    <n v="26.7606"/>
    <n v="6.87"/>
    <n v="-3.3764000000000003"/>
    <n v="6.3670411985018729E-2"/>
    <x v="2"/>
  </r>
  <r>
    <s v="0014-01-022"/>
    <x v="2"/>
    <s v="FRIDLEY"/>
    <s v="FRIDLEY SENIOR HIGH"/>
    <x v="0"/>
    <x v="1"/>
    <s v="yes"/>
    <s v="09-12"/>
    <n v="825"/>
    <n v="437"/>
    <n v="864"/>
    <n v="455"/>
    <n v="792"/>
    <n v="431"/>
    <n v="810"/>
    <n v="445"/>
    <n v="877"/>
    <n v="522"/>
    <n v="52.969700000000003"/>
    <n v="52.661999999999999"/>
    <n v="54.419199999999996"/>
    <n v="54.938299999999998"/>
    <n v="59.521099999999997"/>
    <n v="61.35"/>
    <n v="4.5827999999999989"/>
    <n v="6.3030303030303034E-2"/>
    <x v="2"/>
  </r>
  <r>
    <s v="0811-01-030"/>
    <x v="2"/>
    <s v="WABASHA-KELLOGG"/>
    <s v="WABASHA-KELLOGG ELEMENTARY"/>
    <x v="1"/>
    <x v="2"/>
    <s v="NO"/>
    <s v="PK-06"/>
    <n v="254"/>
    <n v="99"/>
    <n v="264"/>
    <n v="115"/>
    <n v="252"/>
    <n v="105"/>
    <n v="259"/>
    <n v="104"/>
    <n v="270"/>
    <n v="108"/>
    <n v="38.976399999999998"/>
    <n v="43.560600000000001"/>
    <n v="41.666699999999999"/>
    <n v="40.154400000000003"/>
    <n v="40"/>
    <n v="11.64"/>
    <n v="-0.15440000000000254"/>
    <n v="6.2992125984251968E-2"/>
    <x v="2"/>
  </r>
  <r>
    <s v="0803-01-001"/>
    <x v="2"/>
    <s v="WHEATON AREA"/>
    <s v="PEARSON ELEMENTARY"/>
    <x v="1"/>
    <x v="2"/>
    <s v="NO"/>
    <s v="PK-05"/>
    <n v="159"/>
    <n v="61"/>
    <n v="170"/>
    <n v="66"/>
    <n v="174"/>
    <n v="68"/>
    <n v="177"/>
    <n v="82"/>
    <n v="169"/>
    <n v="78"/>
    <n v="38.364800000000002"/>
    <n v="38.823500000000003"/>
    <n v="39.080500000000001"/>
    <n v="46.3277"/>
    <n v="46.153799999999997"/>
    <n v="15.82"/>
    <n v="-0.17390000000000327"/>
    <n v="6.2893081761006289E-2"/>
    <x v="2"/>
  </r>
  <r>
    <s v="0852-01-020"/>
    <x v="2"/>
    <s v="CAMPBELL-TINTAH"/>
    <s v="CAMPBELL-TINTAH SECONDARY"/>
    <x v="3"/>
    <x v="2"/>
    <s v="NO"/>
    <s v="07-12"/>
    <n v="64"/>
    <n v="33"/>
    <n v="64"/>
    <n v="32"/>
    <n v="66"/>
    <n v="31"/>
    <n v="71"/>
    <n v="37"/>
    <n v="68"/>
    <n v="37"/>
    <n v="51.5625"/>
    <n v="50"/>
    <n v="46.969700000000003"/>
    <n v="52.112699999999997"/>
    <n v="54.411799999999999"/>
    <n v="14.71"/>
    <n v="2.2991000000000028"/>
    <n v="6.25E-2"/>
    <x v="2"/>
  </r>
  <r>
    <s v="0728-01-110"/>
    <x v="2"/>
    <s v="ELK RIVER"/>
    <s v="PARKER ELEMENTARY"/>
    <x v="1"/>
    <x v="2"/>
    <s v="NO"/>
    <s v="KG-05"/>
    <n v="496"/>
    <n v="157"/>
    <n v="507"/>
    <n v="177"/>
    <n v="503"/>
    <n v="152"/>
    <n v="487"/>
    <n v="152"/>
    <n v="527"/>
    <n v="132"/>
    <n v="31.653199999999998"/>
    <n v="34.911200000000001"/>
    <n v="30.218699999999998"/>
    <n v="31.211500000000001"/>
    <n v="25.0474"/>
    <n v="15.94"/>
    <n v="-6.1641000000000012"/>
    <n v="6.25E-2"/>
    <x v="2"/>
  </r>
  <r>
    <s v="0196-01-712"/>
    <x v="2"/>
    <s v="ROSEMOUNT-APPLE VALLEY-EAGAN"/>
    <s v="CEDAR PARK ELEMENTARY"/>
    <x v="1"/>
    <x v="1"/>
    <s v="yes"/>
    <s v="KG-05"/>
    <n v="689"/>
    <n v="340"/>
    <n v="706"/>
    <n v="361"/>
    <n v="708"/>
    <n v="331"/>
    <n v="696"/>
    <n v="313"/>
    <n v="732"/>
    <n v="331"/>
    <n v="49.346899999999998"/>
    <n v="51.133099999999999"/>
    <n v="46.751399999999997"/>
    <n v="44.971299999999999"/>
    <n v="45.218600000000002"/>
    <n v="59.02"/>
    <n v="0.24730000000000274"/>
    <n v="6.2409288824383166E-2"/>
    <x v="2"/>
  </r>
  <r>
    <s v="0013-01-515"/>
    <x v="2"/>
    <s v="COLUMBIA HEIGHTS"/>
    <s v="HIGHLAND ELEMENTARY"/>
    <x v="1"/>
    <x v="1"/>
    <s v="yes"/>
    <s v="KG-05"/>
    <n v="497"/>
    <n v="393"/>
    <n v="538"/>
    <n v="445"/>
    <n v="523"/>
    <n v="424"/>
    <n v="519"/>
    <n v="414"/>
    <n v="528"/>
    <n v="406"/>
    <n v="79.074399999999997"/>
    <n v="82.713800000000006"/>
    <n v="81.070700000000002"/>
    <n v="79.768799999999999"/>
    <n v="76.893900000000002"/>
    <n v="77.23"/>
    <n v="-2.8748999999999967"/>
    <n v="6.2374245472837021E-2"/>
    <x v="2"/>
  </r>
  <r>
    <s v="4070-07-010"/>
    <x v="1"/>
    <s v="HOPE COMMUNITY ACADEMY"/>
    <s v="HOPE COMMUNITY ACADEMY"/>
    <x v="1"/>
    <x v="0"/>
    <s v="yes"/>
    <s v="KG-08"/>
    <n v="481"/>
    <n v="398"/>
    <n v="500"/>
    <n v="411"/>
    <n v="472"/>
    <n v="383"/>
    <n v="509"/>
    <n v="387"/>
    <n v="511"/>
    <n v="371"/>
    <n v="82.744299999999996"/>
    <n v="82.2"/>
    <n v="81.144099999999995"/>
    <n v="76.031400000000005"/>
    <n v="72.602699999999999"/>
    <n v="98.43"/>
    <n v="-3.4287000000000063"/>
    <n v="6.2370062370062374E-2"/>
    <x v="2"/>
  </r>
  <r>
    <s v="0621-01-067"/>
    <x v="2"/>
    <s v="MOUNDS VIEW"/>
    <s v="HIGHVIEW MIDDLE"/>
    <x v="2"/>
    <x v="1"/>
    <s v="yes"/>
    <s v="06-08"/>
    <n v="762"/>
    <n v="314"/>
    <n v="749"/>
    <n v="328"/>
    <n v="760"/>
    <n v="318"/>
    <n v="769"/>
    <n v="331"/>
    <n v="809"/>
    <n v="338"/>
    <n v="41.207299999999996"/>
    <n v="43.791699999999999"/>
    <n v="41.842100000000002"/>
    <n v="43.042900000000003"/>
    <n v="41.78"/>
    <n v="43.02"/>
    <n v="-1.2629000000000019"/>
    <n v="6.1679790026246718E-2"/>
    <x v="2"/>
  </r>
  <r>
    <s v="0283-01-042"/>
    <x v="2"/>
    <s v="ST LOUIS PARK"/>
    <s v="ST LOUIS PARK MIDDLE"/>
    <x v="2"/>
    <x v="1"/>
    <s v="yes"/>
    <s v="06-08"/>
    <n v="975"/>
    <n v="351"/>
    <n v="961"/>
    <n v="323"/>
    <n v="984"/>
    <n v="346"/>
    <n v="987"/>
    <n v="345"/>
    <n v="1035"/>
    <n v="388"/>
    <n v="36"/>
    <n v="33.610799999999998"/>
    <n v="35.162599999999998"/>
    <n v="34.9544"/>
    <n v="37.487900000000003"/>
    <n v="45.8"/>
    <n v="2.5335000000000036"/>
    <n v="6.1538461538461542E-2"/>
    <x v="2"/>
  </r>
  <r>
    <s v="0001-03-364"/>
    <x v="0"/>
    <s v="MINNEAPOLIS"/>
    <s v="SOUTHWEST SENIOR HIGH"/>
    <x v="0"/>
    <x v="0"/>
    <s v="yes"/>
    <s v="09-12"/>
    <n v="1690"/>
    <n v="655"/>
    <n v="1658"/>
    <n v="612"/>
    <n v="1725"/>
    <n v="635"/>
    <n v="1757"/>
    <n v="631"/>
    <n v="1794"/>
    <n v="624"/>
    <n v="38.757399999999997"/>
    <n v="36.911900000000003"/>
    <n v="36.811599999999999"/>
    <n v="35.913499999999999"/>
    <n v="34.782600000000002"/>
    <n v="44.59"/>
    <n v="-1.1308999999999969"/>
    <n v="6.1538461538461542E-2"/>
    <x v="2"/>
  </r>
  <r>
    <s v="0011-01-425"/>
    <x v="2"/>
    <s v="ANOKA-HENNEPIN"/>
    <s v="OXBOW CREEK ELEMENTARY"/>
    <x v="1"/>
    <x v="1"/>
    <s v="yes"/>
    <s v="KG-05"/>
    <n v="1141"/>
    <n v="314"/>
    <n v="1164"/>
    <n v="290"/>
    <n v="1119"/>
    <n v="268"/>
    <n v="1190"/>
    <n v="281"/>
    <n v="1211"/>
    <n v="286"/>
    <n v="27.5197"/>
    <n v="24.914100000000001"/>
    <n v="23.95"/>
    <n v="23.613399999999999"/>
    <n v="23.616800000000001"/>
    <n v="27.99"/>
    <n v="3.4000000000027342E-3"/>
    <n v="6.1349693251533742E-2"/>
    <x v="2"/>
  </r>
  <r>
    <s v="0001-03-105"/>
    <x v="0"/>
    <s v="MINNEAPOLIS"/>
    <s v="BANCROFT ELEMENTARY"/>
    <x v="1"/>
    <x v="0"/>
    <s v="yes"/>
    <s v="PK-05"/>
    <n v="527"/>
    <n v="464"/>
    <n v="530"/>
    <n v="473"/>
    <n v="540"/>
    <n v="469"/>
    <n v="558"/>
    <n v="460"/>
    <n v="559"/>
    <n v="471"/>
    <n v="88.045500000000004"/>
    <n v="89.2453"/>
    <n v="86.851900000000001"/>
    <n v="82.437299999999993"/>
    <n v="84.257599999999996"/>
    <n v="82.24"/>
    <n v="1.8203000000000031"/>
    <n v="6.0721062618595827E-2"/>
    <x v="2"/>
  </r>
  <r>
    <s v="0115-01-020"/>
    <x v="2"/>
    <s v="CASS LAKE-BENA"/>
    <s v="CASS LAKE-BENA MIDDLE"/>
    <x v="2"/>
    <x v="2"/>
    <s v="NO"/>
    <s v="05-08"/>
    <n v="319"/>
    <n v="266"/>
    <n v="326"/>
    <n v="285"/>
    <n v="325"/>
    <n v="257"/>
    <n v="345"/>
    <n v="289"/>
    <n v="338"/>
    <n v="280"/>
    <n v="83.385599999999997"/>
    <n v="87.423299999999998"/>
    <n v="79.076899999999995"/>
    <n v="83.768100000000004"/>
    <n v="82.840199999999996"/>
    <n v="91.42"/>
    <n v="-0.92790000000000816"/>
    <n v="5.9561128526645767E-2"/>
    <x v="2"/>
  </r>
  <r>
    <s v="0001-03-226"/>
    <x v="0"/>
    <s v="MINNEAPOLIS"/>
    <s v="MARCY OPEN ELEMENTARY"/>
    <x v="1"/>
    <x v="0"/>
    <s v="yes"/>
    <s v="KG-08"/>
    <n v="672"/>
    <n v="301"/>
    <n v="692"/>
    <n v="336"/>
    <n v="676"/>
    <n v="320"/>
    <n v="741"/>
    <n v="382"/>
    <n v="712"/>
    <n v="384"/>
    <n v="44.791699999999999"/>
    <n v="48.554900000000004"/>
    <n v="47.337299999999999"/>
    <n v="51.552"/>
    <n v="53.932600000000001"/>
    <n v="53.93"/>
    <n v="2.3806000000000012"/>
    <n v="5.9523809523809521E-2"/>
    <x v="2"/>
  </r>
  <r>
    <s v="0013-01-016"/>
    <x v="2"/>
    <s v="COLUMBIA HEIGHTS"/>
    <s v="COLUMBIA HEIGHTS SENIOR HIGH"/>
    <x v="0"/>
    <x v="1"/>
    <s v="yes"/>
    <s v="09-12"/>
    <n v="857"/>
    <n v="657"/>
    <n v="814"/>
    <n v="613"/>
    <n v="870"/>
    <n v="696"/>
    <n v="861"/>
    <n v="674"/>
    <n v="908"/>
    <n v="704"/>
    <n v="76.662800000000004"/>
    <n v="75.307100000000005"/>
    <n v="80"/>
    <n v="78.281099999999995"/>
    <n v="77.533000000000001"/>
    <n v="80.400000000000006"/>
    <n v="-0.74809999999999377"/>
    <n v="5.9509918319719954E-2"/>
    <x v="2"/>
  </r>
  <r>
    <s v="0833-01-038"/>
    <x v="2"/>
    <s v="SOUTH WASHINGTON COUNTY"/>
    <s v="NEWPORT ELEMENTARY"/>
    <x v="1"/>
    <x v="1"/>
    <s v="yes"/>
    <s v="KG-05"/>
    <n v="253"/>
    <n v="156"/>
    <n v="272"/>
    <n v="153"/>
    <n v="266"/>
    <n v="146"/>
    <n v="283"/>
    <n v="174"/>
    <n v="268"/>
    <n v="168"/>
    <n v="61.6601"/>
    <n v="56.25"/>
    <n v="54.8872"/>
    <n v="61.484099999999998"/>
    <n v="62.686599999999999"/>
    <n v="46.46"/>
    <n v="1.2025000000000006"/>
    <n v="5.9288537549407112E-2"/>
    <x v="2"/>
  </r>
  <r>
    <s v="0911-01-201"/>
    <x v="2"/>
    <s v="CAMBRIDGE-ISANTI"/>
    <s v="CAMBRIDGE INTERMEDIATE"/>
    <x v="1"/>
    <x v="2"/>
    <s v="NO"/>
    <s v="03-05"/>
    <n v="609"/>
    <n v="254"/>
    <n v="589"/>
    <n v="229"/>
    <n v="613"/>
    <n v="244"/>
    <n v="640"/>
    <n v="251"/>
    <n v="645"/>
    <n v="251"/>
    <n v="41.707700000000003"/>
    <n v="38.8795"/>
    <n v="39.804200000000002"/>
    <n v="39.218800000000002"/>
    <n v="38.914700000000003"/>
    <n v="9.77"/>
    <n v="-0.30409999999999826"/>
    <n v="5.9113300492610835E-2"/>
    <x v="2"/>
  </r>
  <r>
    <s v="4120-07-020"/>
    <x v="1"/>
    <s v="ST CROIX PREPARATORY ACADEMY"/>
    <s v="ST CROIX PREPARATORY ACADEMY MIDDLE"/>
    <x v="2"/>
    <x v="1"/>
    <s v="yes"/>
    <s v="05-08"/>
    <n v="340"/>
    <n v="36"/>
    <n v="355"/>
    <n v="25"/>
    <n v="362"/>
    <n v="30"/>
    <n v="355"/>
    <n v="28"/>
    <n v="360"/>
    <n v="26"/>
    <n v="10.588200000000001"/>
    <n v="7.0423"/>
    <n v="8.2873000000000001"/>
    <n v="7.8872999999999998"/>
    <n v="7.2222"/>
    <n v="13.61"/>
    <n v="-0.6650999999999998"/>
    <n v="5.8823529411764705E-2"/>
    <x v="2"/>
  </r>
  <r>
    <s v="0877-01-050"/>
    <x v="2"/>
    <s v="BUFFALO-HANOVER-MONTROSE"/>
    <s v="MONTROSE ELEMENTARY"/>
    <x v="1"/>
    <x v="2"/>
    <s v="NO"/>
    <s v="KG-05"/>
    <n v="323"/>
    <n v="143"/>
    <n v="334"/>
    <n v="139"/>
    <n v="333"/>
    <n v="123"/>
    <n v="324"/>
    <n v="132"/>
    <n v="342"/>
    <n v="137"/>
    <n v="44.272399999999998"/>
    <n v="41.616799999999998"/>
    <n v="36.936900000000001"/>
    <n v="40.740699999999997"/>
    <n v="40.058500000000002"/>
    <n v="13.45"/>
    <n v="-0.68219999999999459"/>
    <n v="5.8823529411764705E-2"/>
    <x v="2"/>
  </r>
  <r>
    <s v="0001-03-354"/>
    <x v="0"/>
    <s v="MINNEAPOLIS"/>
    <s v="HENRY SENIOR HIGH"/>
    <x v="0"/>
    <x v="0"/>
    <s v="yes"/>
    <s v="09-12"/>
    <n v="1088"/>
    <n v="978"/>
    <n v="1104"/>
    <n v="959"/>
    <n v="1087"/>
    <n v="952"/>
    <n v="1106"/>
    <n v="941"/>
    <n v="1152"/>
    <n v="942"/>
    <n v="89.889700000000005"/>
    <n v="86.865899999999996"/>
    <n v="87.580500000000001"/>
    <n v="85.081400000000002"/>
    <n v="81.770799999999994"/>
    <n v="92.62"/>
    <n v="-3.310600000000008"/>
    <n v="5.8823529411764705E-2"/>
    <x v="2"/>
  </r>
  <r>
    <s v="0508-01-040"/>
    <x v="2"/>
    <s v="ST PETER"/>
    <s v="ST PETER SENIOR HIGH"/>
    <x v="0"/>
    <x v="2"/>
    <s v="NO"/>
    <s v="09-12"/>
    <n v="546"/>
    <n v="160"/>
    <n v="504"/>
    <n v="150"/>
    <n v="523"/>
    <n v="161"/>
    <n v="550"/>
    <n v="172"/>
    <n v="578"/>
    <n v="192"/>
    <n v="29.303999999999998"/>
    <n v="29.761900000000001"/>
    <n v="30.783899999999999"/>
    <n v="31.2727"/>
    <n v="33.218000000000004"/>
    <n v="21.63"/>
    <n v="1.9453000000000031"/>
    <n v="5.8608058608058608E-2"/>
    <x v="2"/>
  </r>
  <r>
    <s v="0837-01-020"/>
    <x v="2"/>
    <s v="MADELIA"/>
    <s v="MADELIA SECONDARY"/>
    <x v="3"/>
    <x v="2"/>
    <s v="NO"/>
    <s v="07-12"/>
    <n v="239"/>
    <n v="105"/>
    <n v="243"/>
    <n v="113"/>
    <n v="242"/>
    <n v="110"/>
    <n v="253"/>
    <n v="130"/>
    <n v="253"/>
    <n v="127"/>
    <n v="43.933100000000003"/>
    <n v="46.502099999999999"/>
    <n v="45.454500000000003"/>
    <n v="51.383400000000002"/>
    <n v="50.197600000000001"/>
    <n v="46.25"/>
    <n v="-1.1858000000000004"/>
    <n v="5.8577405857740586E-2"/>
    <x v="2"/>
  </r>
  <r>
    <s v="0564-01-031"/>
    <x v="2"/>
    <s v="THIEF RIVER FALLS"/>
    <s v="CHALLENGER ELEMENTARY"/>
    <x v="1"/>
    <x v="2"/>
    <s v="NO"/>
    <s v="PK-05"/>
    <n v="839"/>
    <n v="349"/>
    <n v="876"/>
    <n v="353"/>
    <n v="864"/>
    <n v="327"/>
    <n v="890"/>
    <n v="342"/>
    <n v="888"/>
    <n v="358"/>
    <n v="41.597099999999998"/>
    <n v="40.296799999999998"/>
    <n v="37.847200000000001"/>
    <n v="38.427"/>
    <n v="40.315300000000001"/>
    <n v="16.95"/>
    <n v="1.888300000000001"/>
    <n v="5.8402860548271755E-2"/>
    <x v="2"/>
  </r>
  <r>
    <s v="0196-01-711"/>
    <x v="2"/>
    <s v="ROSEMOUNT-APPLE VALLEY-EAGAN"/>
    <s v="GREENLEAF ELEMENTARY"/>
    <x v="1"/>
    <x v="1"/>
    <s v="yes"/>
    <s v="KG-05"/>
    <n v="908"/>
    <n v="299"/>
    <n v="910"/>
    <n v="331"/>
    <n v="928"/>
    <n v="331"/>
    <n v="947"/>
    <n v="366"/>
    <n v="961"/>
    <n v="363"/>
    <n v="32.929499999999997"/>
    <n v="36.373600000000003"/>
    <n v="35.668100000000003"/>
    <n v="38.648400000000002"/>
    <n v="37.773200000000003"/>
    <n v="45.58"/>
    <n v="-0.87519999999999953"/>
    <n v="5.8370044052863439E-2"/>
    <x v="2"/>
  </r>
  <r>
    <s v="0535-01-330"/>
    <x v="2"/>
    <s v="ROCHESTER"/>
    <s v="WILLOW CREEK MIDDLE"/>
    <x v="2"/>
    <x v="2"/>
    <s v="NO"/>
    <s v="06-08"/>
    <n v="1064"/>
    <n v="447"/>
    <n v="1045"/>
    <n v="446"/>
    <n v="1047"/>
    <n v="484"/>
    <n v="800"/>
    <n v="338"/>
    <n v="1126"/>
    <n v="495"/>
    <n v="42.011299999999999"/>
    <n v="42.679400000000001"/>
    <n v="46.2273"/>
    <n v="42.25"/>
    <n v="43.960900000000002"/>
    <n v="42.18"/>
    <n v="1.7109000000000023"/>
    <n v="5.827067669172932E-2"/>
    <x v="2"/>
  </r>
  <r>
    <s v="0704-01-001"/>
    <x v="2"/>
    <s v="PROCTOR"/>
    <s v="PROCTOR SENIOR HIGH"/>
    <x v="0"/>
    <x v="2"/>
    <s v="NO"/>
    <s v="09-12"/>
    <n v="515"/>
    <n v="139"/>
    <n v="515"/>
    <n v="151"/>
    <n v="546"/>
    <n v="180"/>
    <n v="543"/>
    <n v="150"/>
    <n v="545"/>
    <n v="152"/>
    <n v="26.990300000000001"/>
    <n v="29.320399999999999"/>
    <n v="32.966999999999999"/>
    <n v="27.624300000000002"/>
    <n v="27.889900000000001"/>
    <n v="6.79"/>
    <n v="0.26559999999999917"/>
    <n v="5.8252427184466021E-2"/>
    <x v="2"/>
  </r>
  <r>
    <s v="2172-01-020"/>
    <x v="2"/>
    <s v="KENYON-WANAMINGO"/>
    <s v="KENYON-WANAMINGO SENIOR HIGH"/>
    <x v="0"/>
    <x v="2"/>
    <s v="NO"/>
    <s v="09-12"/>
    <n v="258"/>
    <n v="49"/>
    <n v="249"/>
    <n v="39"/>
    <n v="263"/>
    <n v="50"/>
    <n v="262"/>
    <n v="63"/>
    <n v="273"/>
    <n v="71"/>
    <n v="18.9922"/>
    <n v="15.662699999999999"/>
    <n v="19.011399999999998"/>
    <n v="24.0458"/>
    <n v="26.007300000000001"/>
    <n v="12.45"/>
    <n v="1.9615000000000009"/>
    <n v="5.8139534883720929E-2"/>
    <x v="2"/>
  </r>
  <r>
    <s v="0306-01-010"/>
    <x v="2"/>
    <s v="LAPORTE"/>
    <s v="LAPORTE ELEMENTARY"/>
    <x v="1"/>
    <x v="2"/>
    <s v="NO"/>
    <s v="PK-06"/>
    <n v="155"/>
    <n v="116"/>
    <n v="184"/>
    <n v="133"/>
    <n v="176"/>
    <n v="124"/>
    <n v="171"/>
    <n v="108"/>
    <n v="164"/>
    <n v="98"/>
    <n v="74.838700000000003"/>
    <n v="72.282600000000002"/>
    <n v="70.454499999999996"/>
    <n v="63.157899999999998"/>
    <n v="59.756100000000004"/>
    <n v="13.16"/>
    <n v="-3.4017999999999944"/>
    <n v="5.8064516129032261E-2"/>
    <x v="2"/>
  </r>
  <r>
    <s v="0728-01-800"/>
    <x v="2"/>
    <s v="ELK RIVER"/>
    <s v="OTSEGO ELEMENTARY"/>
    <x v="1"/>
    <x v="2"/>
    <s v="NO"/>
    <s v="KG-05"/>
    <n v="726"/>
    <n v="197"/>
    <n v="775"/>
    <n v="209"/>
    <n v="783"/>
    <n v="204"/>
    <n v="777"/>
    <n v="182"/>
    <n v="768"/>
    <n v="166"/>
    <n v="27.135000000000002"/>
    <n v="26.967700000000001"/>
    <n v="26.053599999999999"/>
    <n v="23.423400000000001"/>
    <n v="21.614599999999999"/>
    <n v="14.84"/>
    <n v="-1.8088000000000015"/>
    <n v="5.7851239669421489E-2"/>
    <x v="2"/>
  </r>
  <r>
    <s v="0834-01-048"/>
    <x v="2"/>
    <s v="STILLWATER AREA"/>
    <s v="OAK-LAND JUNIOR HIGH"/>
    <x v="4"/>
    <x v="1"/>
    <s v="yes"/>
    <s v="07-09"/>
    <n v="801"/>
    <n v="130"/>
    <n v="822"/>
    <n v="150"/>
    <n v="830"/>
    <n v="156"/>
    <n v="820"/>
    <n v="148"/>
    <n v="847"/>
    <n v="149"/>
    <n v="16.229700000000001"/>
    <n v="18.248200000000001"/>
    <n v="18.795200000000001"/>
    <n v="18.0488"/>
    <n v="17.5915"/>
    <n v="22.2"/>
    <n v="-0.45730000000000004"/>
    <n v="5.742821473158552E-2"/>
    <x v="2"/>
  </r>
  <r>
    <s v="2835-01-010"/>
    <x v="2"/>
    <s v="JANESVILLE-WALDORF-PEMBERTON"/>
    <s v="JANESVILLE-WALDORF-PEMBERTON ELEMENTARY"/>
    <x v="1"/>
    <x v="2"/>
    <s v="NO"/>
    <s v="PK-06"/>
    <n v="298"/>
    <n v="100"/>
    <n v="297"/>
    <n v="91"/>
    <n v="313"/>
    <n v="95"/>
    <n v="328"/>
    <n v="109"/>
    <n v="315"/>
    <n v="108"/>
    <n v="33.557000000000002"/>
    <n v="30.639700000000001"/>
    <n v="30.351400000000002"/>
    <n v="33.231699999999996"/>
    <n v="34.285699999999999"/>
    <n v="2.7"/>
    <n v="1.054000000000002"/>
    <n v="5.7046979865771813E-2"/>
    <x v="2"/>
  </r>
  <r>
    <s v="2889-01-010"/>
    <x v="2"/>
    <s v="LAKE PARK AUDUBON"/>
    <s v="LAKE PARK AUDUBON ELEMENTARY"/>
    <x v="1"/>
    <x v="2"/>
    <s v="NO"/>
    <s v="KG-06"/>
    <n v="370"/>
    <n v="169"/>
    <n v="382"/>
    <n v="167"/>
    <n v="387"/>
    <n v="179"/>
    <n v="398"/>
    <n v="162"/>
    <n v="391"/>
    <n v="122"/>
    <n v="45.675699999999999"/>
    <n v="43.717300000000002"/>
    <n v="46.2532"/>
    <n v="40.703499999999998"/>
    <n v="31.202000000000002"/>
    <n v="11.51"/>
    <n v="-9.5014999999999965"/>
    <n v="5.675675675675676E-2"/>
    <x v="2"/>
  </r>
  <r>
    <s v="0011-01-417"/>
    <x v="2"/>
    <s v="ANOKA-HENNEPIN"/>
    <s v="SAND CREEK ELEMENTARY"/>
    <x v="1"/>
    <x v="1"/>
    <s v="yes"/>
    <s v="KG-05"/>
    <n v="742"/>
    <n v="237"/>
    <n v="752"/>
    <n v="248"/>
    <n v="781"/>
    <n v="237"/>
    <n v="784"/>
    <n v="232"/>
    <n v="784"/>
    <n v="258"/>
    <n v="31.9407"/>
    <n v="32.978700000000003"/>
    <n v="30.345700000000001"/>
    <n v="29.591799999999999"/>
    <n v="32.908200000000001"/>
    <n v="27.68"/>
    <n v="3.3164000000000016"/>
    <n v="5.6603773584905662E-2"/>
    <x v="2"/>
  </r>
  <r>
    <s v="0025-01-070"/>
    <x v="2"/>
    <s v="PINE POINT"/>
    <s v="PINE POINT ELEMENTARY"/>
    <x v="1"/>
    <x v="2"/>
    <s v="NO"/>
    <s v="KG-08"/>
    <n v="53"/>
    <n v="53"/>
    <n v="60"/>
    <n v="60"/>
    <n v="67"/>
    <n v="65"/>
    <n v="60"/>
    <n v="59"/>
    <n v="56"/>
    <n v="52"/>
    <n v="100"/>
    <n v="100"/>
    <n v="97.014899999999997"/>
    <n v="98.333299999999994"/>
    <n v="92.857100000000003"/>
    <n v="100"/>
    <n v="-5.4761999999999915"/>
    <n v="5.6603773584905662E-2"/>
    <x v="2"/>
  </r>
  <r>
    <s v="2397-01-020"/>
    <x v="2"/>
    <s v="LE SUEUR-HENDERSON"/>
    <s v="LE SUEUR-HENDERSON HIGH"/>
    <x v="0"/>
    <x v="2"/>
    <s v="NO"/>
    <s v="09-12"/>
    <n v="302"/>
    <n v="92"/>
    <n v="296"/>
    <n v="94"/>
    <n v="303"/>
    <n v="98"/>
    <n v="309"/>
    <n v="102"/>
    <n v="319"/>
    <n v="94"/>
    <n v="30.4636"/>
    <n v="31.756799999999998"/>
    <n v="32.343200000000003"/>
    <n v="33.009700000000002"/>
    <n v="29.467099999999999"/>
    <n v="23.82"/>
    <n v="-3.5426000000000037"/>
    <n v="5.6291390728476824E-2"/>
    <x v="2"/>
  </r>
  <r>
    <s v="2905-01-030"/>
    <x v="2"/>
    <s v="TRI-CITY UNITED"/>
    <s v="MONTGOMERY PRE K-8"/>
    <x v="1"/>
    <x v="2"/>
    <s v="NO"/>
    <s v="PK-08"/>
    <n v="622"/>
    <n v="218"/>
    <n v="633"/>
    <n v="233"/>
    <n v="651"/>
    <n v="267"/>
    <n v="642"/>
    <n v="243"/>
    <n v="657"/>
    <n v="253"/>
    <n v="35.048200000000001"/>
    <n v="36.808799999999998"/>
    <n v="41.013800000000003"/>
    <n v="37.850499999999997"/>
    <n v="38.508400000000002"/>
    <n v="12.7"/>
    <n v="0.65790000000000504"/>
    <n v="5.6270096463022508E-2"/>
    <x v="2"/>
  </r>
  <r>
    <s v="0413-01-002"/>
    <x v="2"/>
    <s v="MARSHALL"/>
    <s v="PARK SIDE ELEMENTARY"/>
    <x v="1"/>
    <x v="2"/>
    <s v="NO"/>
    <s v="PK-02"/>
    <n v="522"/>
    <n v="238"/>
    <n v="542"/>
    <n v="258"/>
    <n v="545"/>
    <n v="276"/>
    <n v="570"/>
    <n v="301"/>
    <n v="551"/>
    <n v="308"/>
    <n v="45.593899999999998"/>
    <n v="47.601500000000001"/>
    <n v="50.642200000000003"/>
    <n v="52.807000000000002"/>
    <n v="55.898400000000002"/>
    <n v="43.58"/>
    <n v="3.0914000000000001"/>
    <n v="5.5555555555555552E-2"/>
    <x v="2"/>
  </r>
  <r>
    <s v="2609-01-010"/>
    <x v="2"/>
    <s v="WIN-E-MAC"/>
    <s v="WIN-E-MAC ELEMENTARY"/>
    <x v="1"/>
    <x v="2"/>
    <s v="NO"/>
    <s v="PK-06"/>
    <n v="216"/>
    <n v="116"/>
    <n v="209"/>
    <n v="111"/>
    <n v="199"/>
    <n v="96"/>
    <n v="231"/>
    <n v="106"/>
    <n v="228"/>
    <n v="105"/>
    <n v="53.703699999999998"/>
    <n v="53.11"/>
    <n v="48.241199999999999"/>
    <n v="45.8874"/>
    <n v="46.052599999999998"/>
    <n v="8.6999999999999993"/>
    <n v="0.16519999999999868"/>
    <n v="5.5555555555555552E-2"/>
    <x v="2"/>
  </r>
  <r>
    <s v="0031-01-040"/>
    <x v="2"/>
    <s v="BEMIDJI"/>
    <s v="J.W. SMITH ELEMENTARY"/>
    <x v="1"/>
    <x v="2"/>
    <s v="NO"/>
    <s v="PK-05"/>
    <n v="379"/>
    <n v="297"/>
    <n v="382"/>
    <n v="302"/>
    <n v="365"/>
    <n v="294"/>
    <n v="364"/>
    <n v="286"/>
    <n v="400"/>
    <n v="320"/>
    <n v="78.364099999999993"/>
    <n v="79.057599999999994"/>
    <n v="80.547899999999998"/>
    <n v="78.571399999999997"/>
    <n v="80"/>
    <n v="59.95"/>
    <n v="1.428600000000003"/>
    <n v="5.5408970976253295E-2"/>
    <x v="2"/>
  </r>
  <r>
    <s v="0531-01-020"/>
    <x v="2"/>
    <s v="BYRON"/>
    <s v="BYRON SENIOR HIGH"/>
    <x v="0"/>
    <x v="2"/>
    <s v="NO"/>
    <s v="09-12"/>
    <n v="524"/>
    <n v="55"/>
    <n v="513"/>
    <n v="63"/>
    <n v="535"/>
    <n v="80"/>
    <n v="569"/>
    <n v="80"/>
    <n v="553"/>
    <n v="70"/>
    <n v="10.4962"/>
    <n v="12.2807"/>
    <n v="14.9533"/>
    <n v="14.059799999999999"/>
    <n v="12.658200000000001"/>
    <n v="5.42"/>
    <n v="-1.4015999999999984"/>
    <n v="5.5343511450381681E-2"/>
    <x v="2"/>
  </r>
  <r>
    <s v="2134-01-020"/>
    <x v="2"/>
    <s v="UNITED SOUTH CENTRAL"/>
    <s v="UNITED SOUTH CENTRAL HIGH"/>
    <x v="3"/>
    <x v="2"/>
    <s v="NO"/>
    <s v="07-12"/>
    <n v="308"/>
    <n v="125"/>
    <n v="311"/>
    <n v="114"/>
    <n v="314"/>
    <n v="128"/>
    <n v="328"/>
    <n v="131"/>
    <n v="325"/>
    <n v="135"/>
    <n v="40.584400000000002"/>
    <n v="36.655900000000003"/>
    <n v="40.764299999999999"/>
    <n v="39.939"/>
    <n v="41.538499999999999"/>
    <n v="17.23"/>
    <n v="1.599499999999999"/>
    <n v="5.5194805194805192E-2"/>
    <x v="2"/>
  </r>
  <r>
    <s v="0857-01-030"/>
    <x v="2"/>
    <s v="LEWISTON-ALTURA"/>
    <s v="LEWISTON-ALTURA SECONDARY"/>
    <x v="3"/>
    <x v="2"/>
    <s v="NO"/>
    <s v="07-12"/>
    <n v="364"/>
    <n v="122"/>
    <n v="363"/>
    <n v="129"/>
    <n v="352"/>
    <n v="116"/>
    <n v="374"/>
    <n v="78"/>
    <n v="384"/>
    <n v="120"/>
    <n v="33.516500000000001"/>
    <n v="35.537199999999999"/>
    <n v="32.954500000000003"/>
    <n v="20.855599999999999"/>
    <n v="31.25"/>
    <n v="6.25"/>
    <n v="10.394400000000001"/>
    <n v="5.4945054945054944E-2"/>
    <x v="2"/>
  </r>
  <r>
    <s v="4112-07-010"/>
    <x v="1"/>
    <s v="ST PAUL CONSERVATORY PERFORMING ART"/>
    <s v="ST PAUL CONSERVATORY PERFORMING ART"/>
    <x v="0"/>
    <x v="0"/>
    <s v="yes"/>
    <s v="09-12"/>
    <n v="547"/>
    <n v="73"/>
    <n v="610"/>
    <n v="88"/>
    <n v="620"/>
    <n v="105"/>
    <n v="615"/>
    <n v="110"/>
    <n v="577"/>
    <n v="91"/>
    <n v="13.345499999999999"/>
    <n v="14.4262"/>
    <n v="16.935500000000001"/>
    <n v="17.886199999999999"/>
    <n v="15.7712"/>
    <n v="34.840000000000003"/>
    <n v="-2.1149999999999984"/>
    <n v="5.4844606946983544E-2"/>
    <x v="2"/>
  </r>
  <r>
    <s v="0152-01-187"/>
    <x v="2"/>
    <s v="MOORHEAD"/>
    <s v="R. ASP ELEMENTARY"/>
    <x v="1"/>
    <x v="2"/>
    <s v="NO"/>
    <s v="KG-05"/>
    <n v="843"/>
    <n v="421"/>
    <n v="868"/>
    <n v="411"/>
    <n v="883"/>
    <n v="400"/>
    <n v="807"/>
    <n v="341"/>
    <n v="889"/>
    <n v="388"/>
    <n v="49.9407"/>
    <n v="47.350200000000001"/>
    <n v="45.3001"/>
    <n v="42.255299999999998"/>
    <n v="43.644500000000001"/>
    <n v="30.26"/>
    <n v="1.3892000000000024"/>
    <n v="5.4567022538552785E-2"/>
    <x v="2"/>
  </r>
  <r>
    <s v="0623-01-073"/>
    <x v="2"/>
    <s v="ROSEVILLE"/>
    <s v="PARKVIEW CENTER"/>
    <x v="1"/>
    <x v="1"/>
    <s v="yes"/>
    <s v="KG-08"/>
    <n v="737"/>
    <n v="121"/>
    <n v="753"/>
    <n v="131"/>
    <n v="738"/>
    <n v="138"/>
    <n v="771"/>
    <n v="177"/>
    <n v="777"/>
    <n v="175"/>
    <n v="16.417899999999999"/>
    <n v="17.397099999999998"/>
    <n v="18.699200000000001"/>
    <n v="22.9572"/>
    <n v="22.522500000000001"/>
    <n v="36.549999999999997"/>
    <n v="-0.43469999999999942"/>
    <n v="5.4274084124830396E-2"/>
    <x v="2"/>
  </r>
  <r>
    <s v="2888-01-001"/>
    <x v="2"/>
    <s v="CLINTON-GRACEVILLE-BEARDSLEY"/>
    <s v="CLINTON-GRACEVILLE-BEARDSLEY ELEMENTARYEMENTARY"/>
    <x v="1"/>
    <x v="2"/>
    <s v="NO"/>
    <s v="PK-06"/>
    <n v="148"/>
    <n v="65"/>
    <n v="147"/>
    <n v="55"/>
    <n v="156"/>
    <n v="64"/>
    <n v="149"/>
    <n v="47"/>
    <n v="156"/>
    <n v="47"/>
    <n v="43.918900000000001"/>
    <n v="37.414999999999999"/>
    <n v="41.025599999999997"/>
    <n v="31.543600000000001"/>
    <n v="30.1282"/>
    <n v="4.1399999999999997"/>
    <n v="-1.4154000000000018"/>
    <n v="5.4054054054054057E-2"/>
    <x v="2"/>
  </r>
  <r>
    <s v="0282-01-040"/>
    <x v="2"/>
    <s v="ST ANTHONY-NEW BRIGHTON"/>
    <s v="WILSHIRE PARK ELEMENTARY"/>
    <x v="1"/>
    <x v="1"/>
    <s v="yes"/>
    <s v="PK-05"/>
    <n v="669"/>
    <n v="146"/>
    <n v="660"/>
    <n v="140"/>
    <n v="684"/>
    <n v="153"/>
    <n v="695"/>
    <n v="170"/>
    <n v="705"/>
    <n v="150"/>
    <n v="21.823599999999999"/>
    <n v="21.2121"/>
    <n v="22.368400000000001"/>
    <n v="24.4604"/>
    <n v="21.276599999999998"/>
    <n v="34.6"/>
    <n v="-3.1838000000000015"/>
    <n v="5.3811659192825115E-2"/>
    <x v="2"/>
  </r>
  <r>
    <s v="0181-01-022"/>
    <x v="2"/>
    <s v="BRAINERD"/>
    <s v="FORESTVIEW MIDDLE"/>
    <x v="2"/>
    <x v="2"/>
    <s v="NO"/>
    <s v="05-08"/>
    <n v="1914"/>
    <n v="789"/>
    <n v="1923"/>
    <n v="777"/>
    <n v="1956"/>
    <n v="756"/>
    <n v="2004"/>
    <n v="774"/>
    <n v="2016"/>
    <n v="779"/>
    <n v="41.2226"/>
    <n v="40.4056"/>
    <n v="38.650300000000001"/>
    <n v="38.622799999999998"/>
    <n v="38.640900000000002"/>
    <n v="7.74"/>
    <n v="1.8100000000004002E-2"/>
    <n v="5.329153605015674E-2"/>
    <x v="2"/>
  </r>
  <r>
    <s v="0553-01-020"/>
    <x v="2"/>
    <s v="NEW YORK MILLS"/>
    <s v="NEW YORK MILLS SECONDARY"/>
    <x v="3"/>
    <x v="2"/>
    <s v="NO"/>
    <s v="07-12"/>
    <n v="302"/>
    <n v="118"/>
    <n v="312"/>
    <n v="120"/>
    <n v="309"/>
    <n v="110"/>
    <n v="322"/>
    <n v="113"/>
    <n v="318"/>
    <n v="96"/>
    <n v="39.072800000000001"/>
    <n v="38.461500000000001"/>
    <n v="35.598700000000001"/>
    <n v="35.093200000000003"/>
    <n v="30.188700000000001"/>
    <n v="5.03"/>
    <n v="-4.9045000000000023"/>
    <n v="5.2980132450331126E-2"/>
    <x v="2"/>
  </r>
  <r>
    <s v="0721-01-345"/>
    <x v="2"/>
    <s v="NEW PRAGUE AREA"/>
    <s v="RAVEN STREAM ELEMENTARY"/>
    <x v="1"/>
    <x v="1"/>
    <s v="yes"/>
    <s v="KG-05"/>
    <n v="611"/>
    <n v="142"/>
    <n v="639"/>
    <n v="139"/>
    <n v="623"/>
    <n v="121"/>
    <n v="637"/>
    <n v="127"/>
    <n v="643"/>
    <n v="135"/>
    <n v="23.240600000000001"/>
    <n v="21.752700000000001"/>
    <n v="19.4222"/>
    <n v="19.937200000000001"/>
    <n v="20.9953"/>
    <n v="6.22"/>
    <n v="1.0580999999999996"/>
    <n v="5.2373158756137482E-2"/>
    <x v="2"/>
  </r>
  <r>
    <s v="0622-01-055"/>
    <x v="2"/>
    <s v="NORTH ST PAUL-MAPLEWOOD OAKDALE"/>
    <s v="JOHN GLENN MIDDLE"/>
    <x v="2"/>
    <x v="1"/>
    <s v="yes"/>
    <s v="06-08"/>
    <n v="728"/>
    <n v="421"/>
    <n v="759"/>
    <n v="464"/>
    <n v="792"/>
    <n v="513"/>
    <n v="789"/>
    <n v="536"/>
    <n v="766"/>
    <n v="544"/>
    <n v="57.829700000000003"/>
    <n v="61.133099999999999"/>
    <n v="64.7727"/>
    <n v="67.934100000000001"/>
    <n v="71.018299999999996"/>
    <n v="69.97"/>
    <n v="3.0841999999999956"/>
    <n v="5.21978021978022E-2"/>
    <x v="2"/>
  </r>
  <r>
    <s v="0600-01-001"/>
    <x v="2"/>
    <s v="FISHER"/>
    <s v="FISHER ELEMENTARY"/>
    <x v="1"/>
    <x v="2"/>
    <s v="NO"/>
    <s v="PK-06"/>
    <n v="135"/>
    <n v="62"/>
    <n v="135"/>
    <n v="54"/>
    <n v="134"/>
    <n v="60"/>
    <n v="137"/>
    <n v="68"/>
    <n v="142"/>
    <n v="68"/>
    <n v="45.925899999999999"/>
    <n v="40"/>
    <n v="44.7761"/>
    <n v="49.634999999999998"/>
    <n v="47.887300000000003"/>
    <n v="16.670000000000002"/>
    <n v="-1.7476999999999947"/>
    <n v="5.185185185185185E-2"/>
    <x v="2"/>
  </r>
  <r>
    <s v="0283-01-040"/>
    <x v="2"/>
    <s v="ST LOUIS PARK"/>
    <s v="ST LOUIS PARK SENIOR HIGH"/>
    <x v="0"/>
    <x v="1"/>
    <s v="yes"/>
    <s v="09-12"/>
    <n v="1375"/>
    <n v="438"/>
    <n v="1410"/>
    <n v="463"/>
    <n v="1396"/>
    <n v="455"/>
    <n v="1426"/>
    <n v="510"/>
    <n v="1446"/>
    <n v="516"/>
    <n v="31.854500000000002"/>
    <n v="32.8369"/>
    <n v="32.5931"/>
    <n v="35.764400000000002"/>
    <n v="35.684600000000003"/>
    <n v="44.4"/>
    <n v="-7.9799999999998761E-2"/>
    <n v="5.1636363636363633E-2"/>
    <x v="2"/>
  </r>
  <r>
    <s v="0876-01-003"/>
    <x v="2"/>
    <s v="ANNANDALE"/>
    <s v="ANNANDALE SENIOR HIGH"/>
    <x v="0"/>
    <x v="2"/>
    <s v="NO"/>
    <s v="09-12"/>
    <n v="504"/>
    <n v="100"/>
    <n v="517"/>
    <n v="106"/>
    <n v="517"/>
    <n v="87"/>
    <n v="533"/>
    <n v="101"/>
    <n v="530"/>
    <n v="96"/>
    <n v="19.8413"/>
    <n v="20.5029"/>
    <n v="16.8279"/>
    <n v="18.949300000000001"/>
    <n v="18.113199999999999"/>
    <n v="6.79"/>
    <n v="-0.83610000000000184"/>
    <n v="5.1587301587301584E-2"/>
    <x v="2"/>
  </r>
  <r>
    <s v="0719-01-012"/>
    <x v="2"/>
    <s v="PRIOR LAKE-SAVAGE AREA"/>
    <s v="GRAINWOOD ELEMENTARY"/>
    <x v="1"/>
    <x v="1"/>
    <s v="yes"/>
    <s v="KG-05"/>
    <n v="349"/>
    <n v="112"/>
    <n v="343"/>
    <n v="106"/>
    <n v="335"/>
    <n v="86"/>
    <n v="340"/>
    <n v="91"/>
    <n v="367"/>
    <n v="105"/>
    <n v="32.091700000000003"/>
    <n v="30.9038"/>
    <n v="25.671600000000002"/>
    <n v="26.764700000000001"/>
    <n v="28.610399999999998"/>
    <n v="29.16"/>
    <n v="1.8456999999999972"/>
    <n v="5.1575931232091692E-2"/>
    <x v="2"/>
  </r>
  <r>
    <s v="0833-01-028"/>
    <x v="2"/>
    <s v="SOUTH WASHINGTON COUNTY"/>
    <s v="WOODBURY MIDDLE"/>
    <x v="2"/>
    <x v="1"/>
    <s v="yes"/>
    <s v="06-08"/>
    <n v="912"/>
    <n v="188"/>
    <n v="925"/>
    <n v="185"/>
    <n v="952"/>
    <n v="190"/>
    <n v="940"/>
    <n v="196"/>
    <n v="959"/>
    <n v="215"/>
    <n v="20.614000000000001"/>
    <n v="20"/>
    <n v="19.957999999999998"/>
    <n v="20.851099999999999"/>
    <n v="22.4192"/>
    <n v="37.64"/>
    <n v="1.5681000000000012"/>
    <n v="5.1535087719298246E-2"/>
    <x v="2"/>
  </r>
  <r>
    <s v="0150-01-010"/>
    <x v="2"/>
    <s v="HAWLEY"/>
    <s v="HAWLEY ELEMENTARY"/>
    <x v="1"/>
    <x v="2"/>
    <s v="NO"/>
    <s v="KG-06"/>
    <n v="486"/>
    <n v="109"/>
    <n v="486"/>
    <n v="101"/>
    <n v="491"/>
    <n v="84"/>
    <n v="495"/>
    <n v="95"/>
    <n v="511"/>
    <n v="95"/>
    <n v="22.428000000000001"/>
    <n v="20.7819"/>
    <n v="17.107900000000001"/>
    <n v="19.1919"/>
    <n v="18.591000000000001"/>
    <n v="6.26"/>
    <n v="-0.60089999999999932"/>
    <n v="5.1440329218106998E-2"/>
    <x v="2"/>
  </r>
  <r>
    <s v="0745-01-010"/>
    <x v="2"/>
    <s v="ALBANY"/>
    <s v="ALBANY ELEMENTARY"/>
    <x v="1"/>
    <x v="2"/>
    <s v="NO"/>
    <s v="PK-06"/>
    <n v="450"/>
    <n v="151"/>
    <n v="443"/>
    <n v="135"/>
    <n v="459"/>
    <n v="154"/>
    <n v="458"/>
    <n v="127"/>
    <n v="473"/>
    <n v="122"/>
    <n v="33.555599999999998"/>
    <n v="30.474"/>
    <n v="33.551200000000001"/>
    <n v="27.729299999999999"/>
    <n v="25.7928"/>
    <n v="5.71"/>
    <n v="-1.9364999999999988"/>
    <n v="5.1111111111111114E-2"/>
    <x v="2"/>
  </r>
  <r>
    <s v="0281-01-040"/>
    <x v="2"/>
    <s v="ROBBINSDALE"/>
    <s v="PLYMOUTH MIDDLE"/>
    <x v="2"/>
    <x v="1"/>
    <s v="yes"/>
    <s v="06-08"/>
    <n v="1284"/>
    <n v="457"/>
    <n v="1295"/>
    <n v="445"/>
    <n v="1319"/>
    <n v="465"/>
    <n v="1347"/>
    <n v="516"/>
    <n v="1349"/>
    <n v="523"/>
    <n v="35.591900000000003"/>
    <n v="34.362900000000003"/>
    <n v="35.253999999999998"/>
    <n v="38.307299999999998"/>
    <n v="38.769500000000001"/>
    <n v="45.66"/>
    <n v="0.46220000000000283"/>
    <n v="5.0623052959501556E-2"/>
    <x v="2"/>
  </r>
  <r>
    <s v="4181-07-010"/>
    <x v="1"/>
    <s v="COMMUNITY OF EXCELLENCE"/>
    <s v="COMMUNITY SCHOOL OF EXCELLENCE"/>
    <x v="1"/>
    <x v="0"/>
    <s v="yes"/>
    <s v="KG-08"/>
    <n v="876"/>
    <n v="812"/>
    <n v="975"/>
    <n v="884"/>
    <n v="949"/>
    <n v="862"/>
    <n v="989"/>
    <n v="879"/>
    <n v="920"/>
    <n v="696"/>
    <n v="92.694100000000006"/>
    <n v="90.666700000000006"/>
    <n v="90.832499999999996"/>
    <n v="88.877700000000004"/>
    <n v="75.652199999999993"/>
    <n v="100"/>
    <n v="-13.225500000000011"/>
    <n v="5.0228310502283102E-2"/>
    <x v="2"/>
  </r>
  <r>
    <s v="0624-01-830"/>
    <x v="2"/>
    <s v="WHITE BEAR LAKE"/>
    <s v="HUGO ELEMENTARY"/>
    <x v="1"/>
    <x v="1"/>
    <s v="yes"/>
    <s v="KG-01"/>
    <n v="319"/>
    <n v="33"/>
    <n v="317"/>
    <n v="44"/>
    <n v="313"/>
    <n v="54"/>
    <n v="344"/>
    <n v="58"/>
    <n v="335"/>
    <n v="49"/>
    <n v="10.344799999999999"/>
    <n v="13.880100000000001"/>
    <n v="17.252400000000002"/>
    <n v="16.860499999999998"/>
    <n v="14.626899999999999"/>
    <n v="15.52"/>
    <n v="-2.2335999999999991"/>
    <n v="5.0156739811912224E-2"/>
    <x v="2"/>
  </r>
  <r>
    <s v="4089-07-010"/>
    <x v="1"/>
    <s v="NEW CITY"/>
    <s v="NEW CITY"/>
    <x v="1"/>
    <x v="0"/>
    <s v="yes"/>
    <s v="KG-05"/>
    <n v="140"/>
    <n v="49"/>
    <n v="184"/>
    <n v="81"/>
    <n v="174"/>
    <n v="70"/>
    <n v="182"/>
    <n v="67"/>
    <n v="147"/>
    <n v="44"/>
    <n v="35"/>
    <n v="44.021700000000003"/>
    <n v="40.229900000000001"/>
    <n v="36.813200000000002"/>
    <n v="29.931999999999999"/>
    <n v="32.65"/>
    <n v="-6.8812000000000033"/>
    <n v="0.05"/>
    <x v="2"/>
  </r>
  <r>
    <s v="0829-01-040"/>
    <x v="2"/>
    <s v="WASECA"/>
    <s v="WASECA INTERMEDIATE"/>
    <x v="1"/>
    <x v="2"/>
    <s v="NO"/>
    <s v="PK-06"/>
    <n v="401"/>
    <n v="180"/>
    <n v="419"/>
    <n v="192"/>
    <n v="424"/>
    <n v="188"/>
    <n v="397"/>
    <n v="147"/>
    <n v="421"/>
    <n v="151"/>
    <n v="44.887799999999999"/>
    <n v="45.823399999999999"/>
    <n v="44.339599999999997"/>
    <n v="37.027700000000003"/>
    <n v="35.866999999999997"/>
    <n v="19.16"/>
    <n v="-1.1607000000000056"/>
    <n v="4.9875311720698257E-2"/>
    <x v="2"/>
  </r>
  <r>
    <s v="0281-01-008"/>
    <x v="2"/>
    <s v="ROBBINSDALE"/>
    <s v="SCHOOL OF ENGINEERING-ARTS AT OLSON"/>
    <x v="1"/>
    <x v="1"/>
    <s v="yes"/>
    <s v="KG-05"/>
    <n v="422"/>
    <n v="152"/>
    <n v="442"/>
    <n v="150"/>
    <n v="447"/>
    <n v="157"/>
    <n v="443"/>
    <n v="147"/>
    <n v="443"/>
    <n v="129"/>
    <n v="36.018999999999998"/>
    <n v="33.936700000000002"/>
    <n v="35.122999999999998"/>
    <n v="33.1828"/>
    <n v="29.119599999999998"/>
    <n v="34.76"/>
    <n v="-4.0632000000000019"/>
    <n v="4.9763033175355451E-2"/>
    <x v="2"/>
  </r>
  <r>
    <s v="0625-01-431"/>
    <x v="2"/>
    <s v="ST PAUL"/>
    <s v="COMO PARK ELEMENTARY"/>
    <x v="1"/>
    <x v="0"/>
    <s v="yes"/>
    <s v="KG-05"/>
    <n v="484"/>
    <n v="440"/>
    <n v="453"/>
    <n v="401"/>
    <n v="491"/>
    <n v="429"/>
    <n v="536"/>
    <n v="460"/>
    <n v="508"/>
    <n v="420"/>
    <n v="90.909099999999995"/>
    <n v="88.521000000000001"/>
    <n v="87.372699999999995"/>
    <n v="85.820899999999995"/>
    <n v="82.677199999999999"/>
    <n v="91.73"/>
    <n v="-3.1436999999999955"/>
    <n v="4.9586776859504134E-2"/>
    <x v="2"/>
  </r>
  <r>
    <s v="0739-01-020"/>
    <x v="2"/>
    <s v="KIMBALL"/>
    <s v="KIMBALL SECONDARY"/>
    <x v="3"/>
    <x v="2"/>
    <s v="NO"/>
    <s v="07-12"/>
    <n v="323"/>
    <n v="88"/>
    <n v="322"/>
    <n v="86"/>
    <n v="324"/>
    <n v="74"/>
    <n v="317"/>
    <n v="68"/>
    <n v="339"/>
    <n v="79"/>
    <n v="27.244599999999998"/>
    <n v="26.708100000000002"/>
    <n v="22.839500000000001"/>
    <n v="21.4511"/>
    <n v="23.303799999999999"/>
    <n v="6.78"/>
    <n v="1.8526999999999987"/>
    <n v="4.9535603715170282E-2"/>
    <x v="2"/>
  </r>
  <r>
    <s v="0535-01-305"/>
    <x v="2"/>
    <s v="ROCHESTER"/>
    <s v="CENTURY SENIOR HIGH"/>
    <x v="0"/>
    <x v="2"/>
    <s v="NO"/>
    <s v="09-12"/>
    <n v="1374"/>
    <n v="322"/>
    <n v="1381"/>
    <n v="303"/>
    <n v="1416"/>
    <n v="337"/>
    <n v="1295"/>
    <n v="297"/>
    <n v="1441"/>
    <n v="335"/>
    <n v="23.435199999999998"/>
    <n v="21.9406"/>
    <n v="23.799399999999999"/>
    <n v="22.9344"/>
    <n v="23.247699999999998"/>
    <n v="27.27"/>
    <n v="0.31329999999999814"/>
    <n v="4.87627365356623E-2"/>
    <x v="2"/>
  </r>
  <r>
    <s v="0741-01-020"/>
    <x v="2"/>
    <s v="PAYNESVILLE"/>
    <s v="PAYNESVILLE AREA HIGH"/>
    <x v="0"/>
    <x v="2"/>
    <s v="NO"/>
    <s v="09-12"/>
    <n v="288"/>
    <n v="99"/>
    <n v="289"/>
    <n v="106"/>
    <n v="283"/>
    <n v="81"/>
    <n v="274"/>
    <n v="71"/>
    <n v="302"/>
    <n v="95"/>
    <n v="34.375"/>
    <n v="36.678199999999997"/>
    <n v="28.6219"/>
    <n v="25.912400000000002"/>
    <n v="31.457000000000001"/>
    <n v="6.95"/>
    <n v="5.5445999999999991"/>
    <n v="4.8611111111111112E-2"/>
    <x v="2"/>
  </r>
  <r>
    <s v="0282-01-020"/>
    <x v="2"/>
    <s v="ST ANTHONY-NEW BRIGHTON"/>
    <s v="ST ANTHONY VILLAGE SENIOR HIGH"/>
    <x v="0"/>
    <x v="1"/>
    <s v="yes"/>
    <s v="09-12"/>
    <n v="682"/>
    <n v="140"/>
    <n v="663"/>
    <n v="139"/>
    <n v="691"/>
    <n v="144"/>
    <n v="690"/>
    <n v="136"/>
    <n v="715"/>
    <n v="156"/>
    <n v="20.527899999999999"/>
    <n v="20.965299999999999"/>
    <n v="20.839400000000001"/>
    <n v="19.710100000000001"/>
    <n v="21.818200000000001"/>
    <n v="29.37"/>
    <n v="2.1081000000000003"/>
    <n v="4.8387096774193547E-2"/>
    <x v="2"/>
  </r>
  <r>
    <s v="0273-01-527"/>
    <x v="2"/>
    <s v="EDINA"/>
    <s v="CORNELIA ELEMENTARY"/>
    <x v="1"/>
    <x v="1"/>
    <s v="yes"/>
    <s v="KG-05"/>
    <n v="558"/>
    <n v="97"/>
    <n v="537"/>
    <n v="78"/>
    <n v="584"/>
    <n v="91"/>
    <n v="574"/>
    <n v="103"/>
    <n v="585"/>
    <n v="115"/>
    <n v="17.383500000000002"/>
    <n v="14.5251"/>
    <n v="15.5822"/>
    <n v="17.944299999999998"/>
    <n v="19.658100000000001"/>
    <n v="47.35"/>
    <n v="1.7138000000000027"/>
    <n v="4.8387096774193547E-2"/>
    <x v="2"/>
  </r>
  <r>
    <s v="0192-01-100"/>
    <x v="2"/>
    <s v="FARMINGTON"/>
    <s v="RIVERVIEW ELEMENTARY"/>
    <x v="1"/>
    <x v="1"/>
    <s v="yes"/>
    <s v="PK-05"/>
    <n v="769"/>
    <n v="87"/>
    <n v="761"/>
    <n v="88"/>
    <n v="793"/>
    <n v="102"/>
    <n v="782"/>
    <n v="77"/>
    <n v="806"/>
    <n v="74"/>
    <n v="11.3134"/>
    <n v="11.563700000000001"/>
    <n v="12.862500000000001"/>
    <n v="9.8465000000000007"/>
    <n v="9.1811000000000007"/>
    <n v="13.4"/>
    <n v="-0.66539999999999999"/>
    <n v="4.8114434330299091E-2"/>
    <x v="2"/>
  </r>
  <r>
    <s v="0173-01-020"/>
    <x v="2"/>
    <s v="MOUNTAIN LAKE"/>
    <s v="MOUNTAIN LAKE SECONDARY"/>
    <x v="3"/>
    <x v="2"/>
    <s v="NO"/>
    <s v="07-12"/>
    <n v="230"/>
    <n v="113"/>
    <n v="239"/>
    <n v="117"/>
    <n v="241"/>
    <n v="114"/>
    <n v="236"/>
    <n v="117"/>
    <n v="241"/>
    <n v="115"/>
    <n v="49.130400000000002"/>
    <n v="48.954000000000001"/>
    <n v="47.302900000000001"/>
    <n v="49.576300000000003"/>
    <n v="47.717799999999997"/>
    <n v="33.200000000000003"/>
    <n v="-1.8585000000000065"/>
    <n v="4.7826086956521741E-2"/>
    <x v="2"/>
  </r>
  <r>
    <s v="0625-01-410"/>
    <x v="2"/>
    <s v="ST PAUL"/>
    <s v="ADAMS MAGNET ELEMENTARY"/>
    <x v="1"/>
    <x v="0"/>
    <s v="yes"/>
    <s v="KG-05"/>
    <n v="676"/>
    <n v="376"/>
    <n v="705"/>
    <n v="383"/>
    <n v="714"/>
    <n v="403"/>
    <n v="726"/>
    <n v="385"/>
    <n v="708"/>
    <n v="369"/>
    <n v="55.621299999999998"/>
    <n v="54.3262"/>
    <n v="56.442599999999999"/>
    <n v="53.030299999999997"/>
    <n v="52.118600000000001"/>
    <n v="74.290000000000006"/>
    <n v="-0.91169999999999618"/>
    <n v="4.7337278106508875E-2"/>
    <x v="2"/>
  </r>
  <r>
    <s v="0659-01-007"/>
    <x v="2"/>
    <s v="NORTHFIELD"/>
    <s v="BRIDGEWATER ELEMENTARY"/>
    <x v="1"/>
    <x v="2"/>
    <s v="NO"/>
    <s v="KG-05"/>
    <n v="550"/>
    <n v="189"/>
    <n v="556"/>
    <n v="192"/>
    <n v="592"/>
    <n v="205"/>
    <n v="571"/>
    <n v="167"/>
    <n v="576"/>
    <n v="154"/>
    <n v="34.363599999999998"/>
    <n v="34.532400000000003"/>
    <n v="34.628399999999999"/>
    <n v="29.2469"/>
    <n v="26.7361"/>
    <n v="16.149999999999999"/>
    <n v="-2.5107999999999997"/>
    <n v="4.7272727272727272E-2"/>
    <x v="2"/>
  </r>
  <r>
    <s v="0716-01-030"/>
    <x v="2"/>
    <s v="BELLE PLAINE"/>
    <s v="BELLE PLAINE JUNIOR HIGH"/>
    <x v="4"/>
    <x v="1"/>
    <s v="yes"/>
    <s v="07-08"/>
    <n v="254"/>
    <n v="63"/>
    <n v="252"/>
    <n v="55"/>
    <n v="231"/>
    <n v="46"/>
    <n v="236"/>
    <n v="43"/>
    <n v="266"/>
    <n v="50"/>
    <n v="24.803100000000001"/>
    <n v="21.825399999999998"/>
    <n v="19.913399999999999"/>
    <n v="18.220300000000002"/>
    <n v="18.797000000000001"/>
    <n v="11.28"/>
    <n v="0.57669999999999888"/>
    <n v="4.7244094488188976E-2"/>
    <x v="2"/>
  </r>
  <r>
    <s v="4137-07-010"/>
    <x v="1"/>
    <s v="SWAN RIVER MONTESSORI CHARTER"/>
    <s v="SWAN RIVER MONTESSORI CHARTER"/>
    <x v="1"/>
    <x v="2"/>
    <s v="NO"/>
    <s v="KG-06"/>
    <n v="150"/>
    <n v="10"/>
    <n v="146"/>
    <n v="15"/>
    <n v="149"/>
    <n v="14"/>
    <n v="149"/>
    <n v="12"/>
    <n v="157"/>
    <n v="13"/>
    <n v="6.6666999999999996"/>
    <n v="10.273999999999999"/>
    <n v="9.3960000000000008"/>
    <n v="8.0536999999999992"/>
    <n v="8.2803000000000004"/>
    <n v="10.19"/>
    <n v="0.22660000000000124"/>
    <n v="4.6666666666666669E-2"/>
    <x v="2"/>
  </r>
  <r>
    <s v="0318-01-135"/>
    <x v="2"/>
    <s v="GRAND RAPIDS"/>
    <s v="SOUTHWEST ELEMENTARY"/>
    <x v="1"/>
    <x v="2"/>
    <s v="NO"/>
    <s v="KG-04"/>
    <n v="365"/>
    <n v="147"/>
    <n v="379"/>
    <n v="146"/>
    <n v="380"/>
    <n v="150"/>
    <n v="365"/>
    <n v="145"/>
    <n v="382"/>
    <n v="152"/>
    <n v="40.274000000000001"/>
    <n v="38.522399999999998"/>
    <n v="39.473700000000001"/>
    <n v="39.725999999999999"/>
    <n v="39.790599999999998"/>
    <n v="9.16"/>
    <n v="6.4599999999998658E-2"/>
    <n v="4.6575342465753428E-2"/>
    <x v="2"/>
  </r>
  <r>
    <s v="0756-01-010"/>
    <x v="2"/>
    <s v="BLOOMING PRAIRIE"/>
    <s v="BLOOMING PRAIRIE ELEMENTARY"/>
    <x v="1"/>
    <x v="2"/>
    <s v="NO"/>
    <s v="PK-06"/>
    <n v="389"/>
    <n v="167"/>
    <n v="395"/>
    <n v="157"/>
    <n v="409"/>
    <n v="178"/>
    <n v="405"/>
    <n v="171"/>
    <n v="407"/>
    <n v="149"/>
    <n v="42.930599999999998"/>
    <n v="39.7468"/>
    <n v="43.520800000000001"/>
    <n v="42.222200000000001"/>
    <n v="36.609299999999998"/>
    <n v="10.77"/>
    <n v="-5.6129000000000033"/>
    <n v="4.6272493573264781E-2"/>
    <x v="2"/>
  </r>
  <r>
    <s v="0282-01-050"/>
    <x v="2"/>
    <s v="ST ANTHONY-NEW BRIGHTON"/>
    <s v="ST ANTHONY MIDDLE"/>
    <x v="2"/>
    <x v="1"/>
    <s v="yes"/>
    <s v="06-08"/>
    <n v="411"/>
    <n v="85"/>
    <n v="411"/>
    <n v="85"/>
    <n v="429"/>
    <n v="102"/>
    <n v="424"/>
    <n v="111"/>
    <n v="430"/>
    <n v="106"/>
    <n v="20.6813"/>
    <n v="20.6813"/>
    <n v="23.776199999999999"/>
    <n v="26.179200000000002"/>
    <n v="24.651199999999999"/>
    <n v="31.4"/>
    <n v="-1.5280000000000022"/>
    <n v="4.6228710462287104E-2"/>
    <x v="2"/>
  </r>
  <r>
    <s v="0625-01-510"/>
    <x v="2"/>
    <s v="ST PAUL"/>
    <s v="LINWOOD MONROE ARTS PLUS LOWER"/>
    <x v="1"/>
    <x v="0"/>
    <s v="yes"/>
    <s v="KG-03"/>
    <n v="303"/>
    <n v="189"/>
    <n v="306"/>
    <n v="192"/>
    <n v="293"/>
    <n v="187"/>
    <n v="287"/>
    <n v="190"/>
    <n v="317"/>
    <n v="223"/>
    <n v="62.376199999999997"/>
    <n v="62.745100000000001"/>
    <n v="63.822499999999998"/>
    <n v="66.202100000000002"/>
    <n v="70.346999999999994"/>
    <n v="72.56"/>
    <n v="4.1448999999999927"/>
    <n v="4.6204620462046202E-2"/>
    <x v="2"/>
  </r>
  <r>
    <s v="0813-01-040"/>
    <x v="2"/>
    <s v="LAKE CITY"/>
    <s v="LINCOLN SECONDARY"/>
    <x v="3"/>
    <x v="2"/>
    <s v="NO"/>
    <s v="07-12"/>
    <n v="564"/>
    <n v="162"/>
    <n v="572"/>
    <n v="135"/>
    <n v="582"/>
    <n v="145"/>
    <n v="580"/>
    <n v="125"/>
    <n v="590"/>
    <n v="128"/>
    <n v="28.723400000000002"/>
    <n v="23.601400000000002"/>
    <n v="24.914100000000001"/>
    <n v="21.5517"/>
    <n v="21.694900000000001"/>
    <n v="8.4700000000000006"/>
    <n v="0.14320000000000022"/>
    <n v="4.6099290780141841E-2"/>
    <x v="2"/>
  </r>
  <r>
    <s v="0011-01-408"/>
    <x v="2"/>
    <s v="ANOKA-HENNEPIN"/>
    <s v="LINCOLN ELEMENTARY"/>
    <x v="1"/>
    <x v="1"/>
    <s v="yes"/>
    <s v="KG-05"/>
    <n v="434"/>
    <n v="235"/>
    <n v="441"/>
    <n v="236"/>
    <n v="453"/>
    <n v="237"/>
    <n v="446"/>
    <n v="245"/>
    <n v="454"/>
    <n v="247"/>
    <n v="54.147500000000001"/>
    <n v="53.514699999999998"/>
    <n v="52.317900000000002"/>
    <n v="54.932699999999997"/>
    <n v="54.405299999999997"/>
    <n v="26.43"/>
    <n v="-0.52740000000000009"/>
    <n v="4.6082949308755762E-2"/>
    <x v="2"/>
  </r>
  <r>
    <s v="0745-01-030"/>
    <x v="2"/>
    <s v="ALBANY"/>
    <s v="AVON ELEMENTARY"/>
    <x v="1"/>
    <x v="2"/>
    <s v="NO"/>
    <s v="KG-06"/>
    <n v="413"/>
    <n v="79"/>
    <n v="424"/>
    <n v="78"/>
    <n v="438"/>
    <n v="95"/>
    <n v="434"/>
    <n v="70"/>
    <n v="432"/>
    <n v="73"/>
    <n v="19.128299999999999"/>
    <n v="18.3962"/>
    <n v="21.689499999999999"/>
    <n v="16.129000000000001"/>
    <n v="16.898099999999999"/>
    <n v="3.94"/>
    <n v="0.76909999999999812"/>
    <n v="4.6004842615012108E-2"/>
    <x v="2"/>
  </r>
  <r>
    <s v="0031-01-080"/>
    <x v="2"/>
    <s v="BEMIDJI"/>
    <s v="SOLWAY ELEMENTARY"/>
    <x v="1"/>
    <x v="2"/>
    <s v="NO"/>
    <s v="PK-05"/>
    <n v="153"/>
    <n v="88"/>
    <n v="145"/>
    <n v="77"/>
    <n v="140"/>
    <n v="73"/>
    <n v="158"/>
    <n v="90"/>
    <n v="160"/>
    <n v="85"/>
    <n v="57.516300000000001"/>
    <n v="53.103400000000001"/>
    <n v="52.142899999999997"/>
    <n v="56.962000000000003"/>
    <n v="53.125"/>
    <n v="20.59"/>
    <n v="-3.8370000000000033"/>
    <n v="4.5751633986928102E-2"/>
    <x v="2"/>
  </r>
  <r>
    <s v="4000-07-010"/>
    <x v="1"/>
    <s v="CITY ACADEMY"/>
    <s v="CITY ACADEMY"/>
    <x v="3"/>
    <x v="0"/>
    <s v="yes"/>
    <s v="11-12"/>
    <n v="111"/>
    <n v="103"/>
    <n v="109"/>
    <n v="106"/>
    <n v="116"/>
    <n v="69"/>
    <n v="108"/>
    <n v="34"/>
    <n v="116"/>
    <n v="106"/>
    <n v="92.7928"/>
    <n v="97.247699999999995"/>
    <n v="59.482799999999997"/>
    <n v="31.4815"/>
    <n v="91.379300000000001"/>
    <n v="98.28"/>
    <n v="59.897800000000004"/>
    <n v="4.5045045045045043E-2"/>
    <x v="2"/>
  </r>
  <r>
    <s v="0482-01-120"/>
    <x v="2"/>
    <s v="LITTLE FALLS"/>
    <s v="LINDBERGH ELEMENTARY"/>
    <x v="1"/>
    <x v="2"/>
    <s v="NO"/>
    <s v="PK-05"/>
    <n v="579"/>
    <n v="277"/>
    <n v="580"/>
    <n v="291"/>
    <n v="617"/>
    <n v="311"/>
    <n v="630"/>
    <n v="291"/>
    <n v="605"/>
    <n v="267"/>
    <n v="47.841099999999997"/>
    <n v="50.172400000000003"/>
    <n v="50.405200000000001"/>
    <n v="46.1905"/>
    <n v="44.132199999999997"/>
    <n v="12.89"/>
    <n v="-2.0583000000000027"/>
    <n v="4.4905008635578586E-2"/>
    <x v="2"/>
  </r>
  <r>
    <s v="0011-01-404"/>
    <x v="2"/>
    <s v="ANOKA-HENNEPIN"/>
    <s v="HAMILTON ELEMENTARY"/>
    <x v="1"/>
    <x v="1"/>
    <s v="yes"/>
    <s v="KG-05"/>
    <n v="446"/>
    <n v="244"/>
    <n v="451"/>
    <n v="268"/>
    <n v="430"/>
    <n v="244"/>
    <n v="393"/>
    <n v="226"/>
    <n v="466"/>
    <n v="304"/>
    <n v="54.708500000000001"/>
    <n v="59.423499999999997"/>
    <n v="56.744199999999999"/>
    <n v="57.506399999999999"/>
    <n v="65.236099999999993"/>
    <n v="40.99"/>
    <n v="7.729699999999994"/>
    <n v="4.4843049327354258E-2"/>
    <x v="2"/>
  </r>
  <r>
    <s v="2396-01-300"/>
    <x v="2"/>
    <s v="A.C.G.C."/>
    <s v="A.C.G.C. SECONDARY"/>
    <x v="3"/>
    <x v="2"/>
    <s v="NO"/>
    <s v="07-12"/>
    <n v="358"/>
    <n v="147"/>
    <n v="362"/>
    <n v="165"/>
    <n v="373"/>
    <n v="153"/>
    <n v="373"/>
    <n v="143"/>
    <n v="374"/>
    <n v="139"/>
    <n v="41.061500000000002"/>
    <n v="45.580100000000002"/>
    <n v="41.018799999999999"/>
    <n v="38.337800000000001"/>
    <n v="37.165799999999997"/>
    <n v="8.2899999999999991"/>
    <n v="-1.1720000000000041"/>
    <n v="4.4692737430167599E-2"/>
    <x v="2"/>
  </r>
  <r>
    <s v="0624-01-836"/>
    <x v="2"/>
    <s v="WHITE BEAR LAKE"/>
    <s v="WILLOW LANE ELEMENTARY"/>
    <x v="1"/>
    <x v="1"/>
    <s v="yes"/>
    <s v="KG-05"/>
    <n v="381"/>
    <n v="222"/>
    <n v="402"/>
    <n v="230"/>
    <n v="390"/>
    <n v="233"/>
    <n v="367"/>
    <n v="228"/>
    <n v="398"/>
    <n v="259"/>
    <n v="58.267699999999998"/>
    <n v="57.213900000000002"/>
    <n v="59.743600000000001"/>
    <n v="62.125300000000003"/>
    <n v="65.075400000000002"/>
    <n v="58.79"/>
    <n v="2.9500999999999991"/>
    <n v="4.4619422572178477E-2"/>
    <x v="2"/>
  </r>
  <r>
    <s v="0423-01-020"/>
    <x v="2"/>
    <s v="HUTCHINSON"/>
    <s v="HUTCHINSON MIDDLE"/>
    <x v="2"/>
    <x v="2"/>
    <s v="NO"/>
    <s v="06-08"/>
    <n v="650"/>
    <n v="161"/>
    <n v="657"/>
    <n v="158"/>
    <n v="652"/>
    <n v="150"/>
    <n v="688"/>
    <n v="180"/>
    <n v="679"/>
    <n v="152"/>
    <n v="24.769200000000001"/>
    <n v="24.0487"/>
    <n v="23.0061"/>
    <n v="26.162800000000001"/>
    <n v="22.385899999999999"/>
    <n v="10.46"/>
    <n v="-3.7769000000000013"/>
    <n v="4.4615384615384612E-2"/>
    <x v="2"/>
  </r>
  <r>
    <s v="2835-01-020"/>
    <x v="2"/>
    <s v="JANESVILLE-WALDORF-PEMBERTON"/>
    <s v="JANESVILLE-WALDORF-PEMBERTON SECONDARY"/>
    <x v="3"/>
    <x v="2"/>
    <s v="NO"/>
    <s v="07-12"/>
    <n v="293"/>
    <n v="74"/>
    <n v="277"/>
    <n v="78"/>
    <n v="289"/>
    <n v="73"/>
    <n v="288"/>
    <n v="73"/>
    <n v="306"/>
    <n v="71"/>
    <n v="25.256"/>
    <n v="28.158799999999999"/>
    <n v="25.259499999999999"/>
    <n v="25.347200000000001"/>
    <n v="23.2026"/>
    <n v="2.61"/>
    <n v="-2.1446000000000005"/>
    <n v="4.4368600682593858E-2"/>
    <x v="2"/>
  </r>
  <r>
    <s v="0891-01-010"/>
    <x v="2"/>
    <s v="CANBY"/>
    <s v="CANBY SECONDARY"/>
    <x v="3"/>
    <x v="2"/>
    <s v="NO"/>
    <s v="07-12"/>
    <n v="249"/>
    <n v="91"/>
    <n v="251"/>
    <n v="81"/>
    <n v="259"/>
    <n v="82"/>
    <n v="249"/>
    <n v="77"/>
    <n v="260"/>
    <n v="70"/>
    <n v="36.546199999999999"/>
    <n v="32.270899999999997"/>
    <n v="31.6602"/>
    <n v="30.9237"/>
    <n v="26.923100000000002"/>
    <n v="3.08"/>
    <n v="-4.0005999999999986"/>
    <n v="4.4176706827309238E-2"/>
    <x v="2"/>
  </r>
  <r>
    <s v="0833-01-046"/>
    <x v="2"/>
    <s v="SOUTH WASHINGTON COUNTY"/>
    <s v="WOODBURY ELEMENTARY"/>
    <x v="1"/>
    <x v="1"/>
    <s v="yes"/>
    <s v="KG-05"/>
    <n v="485"/>
    <n v="119"/>
    <n v="468"/>
    <n v="119"/>
    <n v="501"/>
    <n v="147"/>
    <n v="483"/>
    <n v="137"/>
    <n v="506"/>
    <n v="162"/>
    <n v="24.536100000000001"/>
    <n v="25.427399999999999"/>
    <n v="29.3413"/>
    <n v="28.3644"/>
    <n v="32.015799999999999"/>
    <n v="46.05"/>
    <n v="3.6513999999999989"/>
    <n v="4.3298969072164947E-2"/>
    <x v="2"/>
  </r>
  <r>
    <s v="0118-01-010"/>
    <x v="2"/>
    <s v="NORTHLAND COMMUNITY"/>
    <s v="REMER ELEMENTARY"/>
    <x v="1"/>
    <x v="2"/>
    <s v="NO"/>
    <s v="PK-06"/>
    <n v="185"/>
    <n v="141"/>
    <n v="186"/>
    <n v="142"/>
    <n v="189"/>
    <n v="147"/>
    <n v="185"/>
    <n v="143"/>
    <n v="193"/>
    <n v="141"/>
    <n v="76.216200000000001"/>
    <n v="76.344099999999997"/>
    <n v="77.777799999999999"/>
    <n v="77.297300000000007"/>
    <n v="73.057000000000002"/>
    <n v="39.229999999999997"/>
    <n v="-4.2403000000000048"/>
    <n v="4.3243243243243246E-2"/>
    <x v="2"/>
  </r>
  <r>
    <s v="0152-01-188"/>
    <x v="2"/>
    <s v="MOORHEAD"/>
    <s v="ELLEN HOPKINS ELEMENTARY"/>
    <x v="1"/>
    <x v="2"/>
    <s v="NO"/>
    <s v="KG-05"/>
    <n v="833"/>
    <n v="450"/>
    <n v="840"/>
    <n v="424"/>
    <n v="844"/>
    <n v="423"/>
    <n v="779"/>
    <n v="412"/>
    <n v="869"/>
    <n v="444"/>
    <n v="54.021599999999999"/>
    <n v="50.476199999999999"/>
    <n v="50.118499999999997"/>
    <n v="52.888300000000001"/>
    <n v="51.093200000000003"/>
    <n v="34.520000000000003"/>
    <n v="-1.7950999999999979"/>
    <n v="4.3217286914765909E-2"/>
    <x v="2"/>
  </r>
  <r>
    <s v="0423-01-030"/>
    <x v="2"/>
    <s v="HUTCHINSON"/>
    <s v="HUTCHINSON SENIOR HIGH"/>
    <x v="0"/>
    <x v="2"/>
    <s v="NO"/>
    <s v="09-12"/>
    <n v="869"/>
    <n v="181"/>
    <n v="894"/>
    <n v="174"/>
    <n v="906"/>
    <n v="183"/>
    <n v="888"/>
    <n v="182"/>
    <n v="906"/>
    <n v="166"/>
    <n v="20.828499999999998"/>
    <n v="19.463100000000001"/>
    <n v="20.198699999999999"/>
    <n v="20.4955"/>
    <n v="18.322299999999998"/>
    <n v="8.17"/>
    <n v="-2.1732000000000014"/>
    <n v="4.2577675489067893E-2"/>
    <x v="2"/>
  </r>
  <r>
    <s v="4185-07-010"/>
    <x v="1"/>
    <s v="DAVINCI ACADEMY"/>
    <s v="DAVINCI ACADEMY"/>
    <x v="1"/>
    <x v="1"/>
    <s v="yes"/>
    <s v="KG-08"/>
    <n v="423"/>
    <n v="91"/>
    <n v="422"/>
    <n v="79"/>
    <n v="411"/>
    <n v="71"/>
    <n v="433"/>
    <n v="77"/>
    <n v="441"/>
    <n v="70"/>
    <n v="21.513000000000002"/>
    <n v="18.720400000000001"/>
    <n v="17.274899999999999"/>
    <n v="17.782900000000001"/>
    <n v="15.872999999999999"/>
    <n v="31.52"/>
    <n v="-1.9099000000000022"/>
    <n v="4.2553191489361701E-2"/>
    <x v="2"/>
  </r>
  <r>
    <s v="0197-01-817"/>
    <x v="2"/>
    <s v="WEST ST PAUL-MENDOTA HTS-EAGAN"/>
    <s v="GARLOUGH ENVIRONMENTAL MAGNET"/>
    <x v="1"/>
    <x v="1"/>
    <s v="yes"/>
    <s v="KG-04"/>
    <n v="404"/>
    <n v="267"/>
    <n v="409"/>
    <n v="243"/>
    <n v="439"/>
    <n v="242"/>
    <n v="426"/>
    <n v="251"/>
    <n v="421"/>
    <n v="239"/>
    <n v="66.089100000000002"/>
    <n v="59.413200000000003"/>
    <n v="55.125300000000003"/>
    <n v="58.920200000000001"/>
    <n v="56.769599999999997"/>
    <n v="64.13"/>
    <n v="-2.1506000000000043"/>
    <n v="4.2079207920792082E-2"/>
    <x v="2"/>
  </r>
  <r>
    <s v="0206-01-140"/>
    <x v="2"/>
    <s v="ALEXANDRIA"/>
    <s v="MILTONA ELEMENTARY"/>
    <x v="1"/>
    <x v="2"/>
    <s v="NO"/>
    <s v="KG-05"/>
    <n v="143"/>
    <n v="69"/>
    <n v="139"/>
    <n v="62"/>
    <n v="119"/>
    <n v="46"/>
    <n v="132"/>
    <n v="43"/>
    <n v="149"/>
    <n v="47"/>
    <n v="48.2517"/>
    <n v="44.604300000000002"/>
    <n v="38.655500000000004"/>
    <n v="32.575800000000001"/>
    <n v="31.543600000000001"/>
    <n v="5.37"/>
    <n v="-1.0321999999999996"/>
    <n v="4.195804195804196E-2"/>
    <x v="2"/>
  </r>
  <r>
    <s v="0742-01-054"/>
    <x v="2"/>
    <s v="ST CLOUD"/>
    <s v="SOUTH JUNIOR HIGH"/>
    <x v="4"/>
    <x v="2"/>
    <s v="NO"/>
    <s v="06-08"/>
    <n v="861"/>
    <n v="366"/>
    <n v="961"/>
    <n v="463"/>
    <n v="981"/>
    <n v="502"/>
    <n v="957"/>
    <n v="534"/>
    <n v="897"/>
    <n v="552"/>
    <n v="42.508699999999997"/>
    <n v="48.179000000000002"/>
    <n v="51.1723"/>
    <n v="55.799399999999999"/>
    <n v="61.538499999999999"/>
    <n v="51.73"/>
    <n v="5.7391000000000005"/>
    <n v="4.1811846689895474E-2"/>
    <x v="2"/>
  </r>
  <r>
    <s v="2364-01-002"/>
    <x v="2"/>
    <s v="BELGRADE-BROOTEN-ELROSA"/>
    <s v="BELGRADE-BROOTEN-ELROSA SECONDARY"/>
    <x v="3"/>
    <x v="2"/>
    <s v="NO"/>
    <s v="07-12"/>
    <n v="289"/>
    <n v="103"/>
    <n v="306"/>
    <n v="99"/>
    <n v="303"/>
    <n v="82"/>
    <n v="297"/>
    <n v="100"/>
    <n v="301"/>
    <n v="93"/>
    <n v="35.640099999999997"/>
    <n v="32.352899999999998"/>
    <n v="27.0627"/>
    <n v="33.67"/>
    <n v="30.896999999999998"/>
    <n v="9.9700000000000006"/>
    <n v="-2.7730000000000032"/>
    <n v="4.1522491349480967E-2"/>
    <x v="2"/>
  </r>
  <r>
    <s v="4020-07-040"/>
    <x v="1"/>
    <s v="DULUTH SCHOOLS ACADEMY"/>
    <s v="RALEIGH PRIMARY/EL ACADEMY"/>
    <x v="1"/>
    <x v="2"/>
    <s v="NO"/>
    <s v="KG-05"/>
    <n v="290"/>
    <n v="185"/>
    <n v="285"/>
    <n v="164"/>
    <n v="282"/>
    <n v="151"/>
    <n v="289"/>
    <n v="166"/>
    <n v="302"/>
    <n v="168"/>
    <n v="63.793100000000003"/>
    <n v="57.543900000000001"/>
    <n v="53.546100000000003"/>
    <n v="57.439399999999999"/>
    <n v="55.629100000000001"/>
    <n v="22.85"/>
    <n v="-1.810299999999998"/>
    <n v="4.1379310344827586E-2"/>
    <x v="2"/>
  </r>
  <r>
    <s v="0047-01-006"/>
    <x v="2"/>
    <s v="SAUK RAPIDS-RICE"/>
    <s v="RICE ELEMENTARY"/>
    <x v="1"/>
    <x v="2"/>
    <s v="NO"/>
    <s v="PK-05"/>
    <n v="315"/>
    <n v="116"/>
    <n v="317"/>
    <n v="115"/>
    <n v="308"/>
    <n v="116"/>
    <n v="335"/>
    <n v="114"/>
    <n v="328"/>
    <n v="112"/>
    <n v="36.825400000000002"/>
    <n v="36.2776"/>
    <n v="37.662300000000002"/>
    <n v="34.029899999999998"/>
    <n v="34.146299999999997"/>
    <n v="8.43"/>
    <n v="0.11639999999999873"/>
    <n v="4.1269841269841269E-2"/>
    <x v="2"/>
  </r>
  <r>
    <s v="0241-01-320"/>
    <x v="2"/>
    <s v="ALBERT LEA"/>
    <s v="SOUTHWEST MIDDLE"/>
    <x v="2"/>
    <x v="2"/>
    <s v="NO"/>
    <s v="06-07"/>
    <n v="511"/>
    <n v="247"/>
    <n v="477"/>
    <n v="243"/>
    <n v="483"/>
    <n v="266"/>
    <n v="517"/>
    <n v="275"/>
    <n v="532"/>
    <n v="262"/>
    <n v="48.336599999999997"/>
    <n v="50.943399999999997"/>
    <n v="55.072499999999998"/>
    <n v="53.191499999999998"/>
    <n v="49.248100000000001"/>
    <n v="33.46"/>
    <n v="-3.9433999999999969"/>
    <n v="4.1095890410958902E-2"/>
    <x v="2"/>
  </r>
  <r>
    <s v="0271-01-448"/>
    <x v="2"/>
    <s v="BLOOMINGTON"/>
    <s v="OAK GROVE ELEMENTARY"/>
    <x v="1"/>
    <x v="1"/>
    <s v="yes"/>
    <s v="KG-05"/>
    <n v="414"/>
    <n v="206"/>
    <n v="390"/>
    <n v="207"/>
    <n v="417"/>
    <n v="208"/>
    <n v="434"/>
    <n v="213"/>
    <n v="431"/>
    <n v="226"/>
    <n v="49.758499999999998"/>
    <n v="53.076900000000002"/>
    <n v="49.880099999999999"/>
    <n v="49.078299999999999"/>
    <n v="52.436199999999999"/>
    <n v="60.85"/>
    <n v="3.3579000000000008"/>
    <n v="4.1062801932367152E-2"/>
    <x v="2"/>
  </r>
  <r>
    <s v="0622-01-033"/>
    <x v="2"/>
    <s v="NORTH ST PAUL-MAPLEWOOD OAKDALE"/>
    <s v="OAKDALE ELEMENTARY"/>
    <x v="1"/>
    <x v="1"/>
    <s v="yes"/>
    <s v="KG-05"/>
    <n v="514"/>
    <n v="304"/>
    <n v="542"/>
    <n v="331"/>
    <n v="529"/>
    <n v="330"/>
    <n v="530"/>
    <n v="326"/>
    <n v="535"/>
    <n v="340"/>
    <n v="59.143999999999998"/>
    <n v="61.070099999999996"/>
    <n v="62.381900000000002"/>
    <n v="61.509399999999999"/>
    <n v="63.551400000000001"/>
    <n v="59.81"/>
    <n v="2.0420000000000016"/>
    <n v="4.085603112840467E-2"/>
    <x v="2"/>
  </r>
  <r>
    <s v="0535-01-335"/>
    <x v="2"/>
    <s v="ROCHESTER"/>
    <s v="KELLOGG MIDDLE"/>
    <x v="2"/>
    <x v="2"/>
    <s v="NO"/>
    <s v="06-08"/>
    <n v="836"/>
    <n v="276"/>
    <n v="797"/>
    <n v="263"/>
    <n v="863"/>
    <n v="302"/>
    <n v="846"/>
    <n v="286"/>
    <n v="870"/>
    <n v="290"/>
    <n v="33.014400000000002"/>
    <n v="32.998699999999999"/>
    <n v="34.994199999999999"/>
    <n v="33.806100000000001"/>
    <n v="33.333300000000001"/>
    <n v="36.21"/>
    <n v="-0.47279999999999944"/>
    <n v="4.0669856459330141E-2"/>
    <x v="2"/>
  </r>
  <r>
    <s v="2184-01-002"/>
    <x v="2"/>
    <s v="LUVERNE"/>
    <s v="LUVERNE ELEMENTARY"/>
    <x v="1"/>
    <x v="2"/>
    <s v="NO"/>
    <s v="PK-05"/>
    <n v="541"/>
    <n v="203"/>
    <n v="541"/>
    <n v="197"/>
    <n v="539"/>
    <n v="188"/>
    <n v="526"/>
    <n v="191"/>
    <n v="563"/>
    <n v="205"/>
    <n v="37.523099999999999"/>
    <n v="36.414000000000001"/>
    <n v="34.879399999999997"/>
    <n v="36.311799999999998"/>
    <n v="36.412100000000002"/>
    <n v="14.92"/>
    <n v="0.10030000000000427"/>
    <n v="4.0665434380776341E-2"/>
    <x v="2"/>
  </r>
  <r>
    <s v="0763-01-020"/>
    <x v="2"/>
    <s v="MEDFORD"/>
    <s v="MEDFORD SECONDARY"/>
    <x v="3"/>
    <x v="2"/>
    <s v="NO"/>
    <s v="07-12"/>
    <n v="395"/>
    <n v="104"/>
    <n v="377"/>
    <n v="101"/>
    <n v="375"/>
    <n v="117"/>
    <n v="400"/>
    <n v="136"/>
    <n v="411"/>
    <n v="113"/>
    <n v="26.3291"/>
    <n v="26.790500000000002"/>
    <n v="31.2"/>
    <n v="34"/>
    <n v="27.4939"/>
    <n v="16.059999999999999"/>
    <n v="-6.5061"/>
    <n v="4.0506329113924051E-2"/>
    <x v="2"/>
  </r>
  <r>
    <s v="0879-01-020"/>
    <x v="2"/>
    <s v="DELANO"/>
    <s v="DELANO SENIOR HIGH"/>
    <x v="0"/>
    <x v="2"/>
    <s v="NO"/>
    <s v="09-12"/>
    <n v="768"/>
    <n v="109"/>
    <n v="767"/>
    <n v="108"/>
    <n v="743"/>
    <n v="79"/>
    <n v="770"/>
    <n v="73"/>
    <n v="799"/>
    <n v="68"/>
    <n v="14.1927"/>
    <n v="14.0808"/>
    <n v="10.6326"/>
    <n v="9.4804999999999993"/>
    <n v="8.5106000000000002"/>
    <n v="5.13"/>
    <n v="-0.9698999999999991"/>
    <n v="4.0364583333333336E-2"/>
    <x v="2"/>
  </r>
  <r>
    <s v="0716-01-011"/>
    <x v="2"/>
    <s v="BELLE PLAINE"/>
    <s v="OAK CREST ELEMENTARY"/>
    <x v="1"/>
    <x v="1"/>
    <s v="yes"/>
    <s v="03-06"/>
    <n v="474"/>
    <n v="106"/>
    <n v="471"/>
    <n v="113"/>
    <n v="505"/>
    <n v="120"/>
    <n v="492"/>
    <n v="108"/>
    <n v="493"/>
    <n v="105"/>
    <n v="22.3629"/>
    <n v="23.991499999999998"/>
    <n v="23.7624"/>
    <n v="21.9512"/>
    <n v="21.298200000000001"/>
    <n v="12.37"/>
    <n v="-0.65299999999999869"/>
    <n v="4.0084388185654012E-2"/>
    <x v="2"/>
  </r>
  <r>
    <s v="0238-01-002"/>
    <x v="2"/>
    <s v="MABEL-CANTON"/>
    <s v="MABEL-CANTON SECONDARY"/>
    <x v="3"/>
    <x v="2"/>
    <s v="NO"/>
    <s v="07-12"/>
    <n v="125"/>
    <n v="35"/>
    <n v="120"/>
    <n v="40"/>
    <n v="111"/>
    <n v="39"/>
    <n v="131"/>
    <n v="44"/>
    <n v="130"/>
    <n v="49"/>
    <n v="28"/>
    <n v="33.333300000000001"/>
    <n v="35.135100000000001"/>
    <n v="33.587800000000001"/>
    <n v="37.692300000000003"/>
    <n v="7.69"/>
    <n v="4.1045000000000016"/>
    <n v="0.04"/>
    <x v="2"/>
  </r>
  <r>
    <s v="0204-01-010"/>
    <x v="2"/>
    <s v="KASSON-MANTORVILLE"/>
    <s v="KASSON-MANTORVILLE EL"/>
    <x v="1"/>
    <x v="2"/>
    <s v="NO"/>
    <s v="PK-04"/>
    <n v="781"/>
    <n v="145"/>
    <n v="790"/>
    <n v="152"/>
    <n v="799"/>
    <n v="155"/>
    <n v="795"/>
    <n v="155"/>
    <n v="812"/>
    <n v="152"/>
    <n v="18.565899999999999"/>
    <n v="19.240500000000001"/>
    <n v="19.3992"/>
    <n v="19.4969"/>
    <n v="18.719200000000001"/>
    <n v="10.06"/>
    <n v="-0.77769999999999939"/>
    <n v="3.9692701664532648E-2"/>
    <x v="2"/>
  </r>
  <r>
    <s v="0206-01-310"/>
    <x v="2"/>
    <s v="ALEXANDRIA"/>
    <s v="DISCOVERY MIDDLE"/>
    <x v="2"/>
    <x v="2"/>
    <s v="NO"/>
    <s v="06-08"/>
    <n v="913"/>
    <n v="283"/>
    <n v="944"/>
    <n v="304"/>
    <n v="894"/>
    <n v="273"/>
    <n v="930"/>
    <n v="263"/>
    <n v="949"/>
    <n v="266"/>
    <n v="30.996700000000001"/>
    <n v="32.203400000000002"/>
    <n v="30.536899999999999"/>
    <n v="28.279599999999999"/>
    <n v="28.029499999999999"/>
    <n v="8.64"/>
    <n v="-0.25009999999999977"/>
    <n v="3.9430449069003289E-2"/>
    <x v="2"/>
  </r>
  <r>
    <s v="0659-01-001"/>
    <x v="2"/>
    <s v="NORTHFIELD"/>
    <s v="NORTHFIELD SENIOR HIGH"/>
    <x v="0"/>
    <x v="2"/>
    <s v="NO"/>
    <s v="09-12"/>
    <n v="1242"/>
    <n v="242"/>
    <n v="1237"/>
    <n v="245"/>
    <n v="1239"/>
    <n v="245"/>
    <n v="1292"/>
    <n v="243"/>
    <n v="1290"/>
    <n v="268"/>
    <n v="19.4847"/>
    <n v="19.806000000000001"/>
    <n v="19.774000000000001"/>
    <n v="18.808"/>
    <n v="20.775200000000002"/>
    <n v="16.670000000000002"/>
    <n v="1.9672000000000018"/>
    <n v="3.864734299516908E-2"/>
    <x v="2"/>
  </r>
  <r>
    <s v="0279-01-086"/>
    <x v="2"/>
    <s v="OSSEO"/>
    <s v="NORTH VIEW MIDDLE SCHOOL IB WORLD"/>
    <x v="2"/>
    <x v="1"/>
    <s v="yes"/>
    <s v="06-08"/>
    <n v="673"/>
    <n v="533"/>
    <n v="744"/>
    <n v="587"/>
    <n v="693"/>
    <n v="552"/>
    <n v="659"/>
    <n v="534"/>
    <n v="699"/>
    <n v="593"/>
    <n v="79.197599999999994"/>
    <n v="78.897800000000004"/>
    <n v="79.653700000000001"/>
    <n v="81.031899999999993"/>
    <n v="84.835499999999996"/>
    <n v="92.85"/>
    <n v="3.803600000000003"/>
    <n v="3.8632986627043092E-2"/>
    <x v="2"/>
  </r>
  <r>
    <s v="0256-01-109"/>
    <x v="2"/>
    <s v="RED WING"/>
    <s v="TWIN BLUFF MIDDLE"/>
    <x v="2"/>
    <x v="2"/>
    <s v="NO"/>
    <s v="05-07"/>
    <n v="622"/>
    <n v="219"/>
    <n v="592"/>
    <n v="222"/>
    <n v="618"/>
    <n v="230"/>
    <n v="623"/>
    <n v="228"/>
    <n v="646"/>
    <n v="205"/>
    <n v="35.209000000000003"/>
    <n v="37.5"/>
    <n v="37.216799999999999"/>
    <n v="36.597099999999998"/>
    <n v="31.733699999999999"/>
    <n v="21.83"/>
    <n v="-4.8633999999999986"/>
    <n v="3.8585209003215437E-2"/>
    <x v="2"/>
  </r>
  <r>
    <s v="0362-01-030"/>
    <x v="2"/>
    <s v="LITTLEFORK-BIG FALLS"/>
    <s v="LITTLEFORK-BIG FALLS SECONDARY"/>
    <x v="3"/>
    <x v="2"/>
    <s v="NO"/>
    <s v="07-12"/>
    <n v="156"/>
    <n v="56"/>
    <n v="170"/>
    <n v="75"/>
    <n v="183"/>
    <n v="87"/>
    <n v="172"/>
    <n v="72"/>
    <n v="162"/>
    <n v="65"/>
    <n v="35.897399999999998"/>
    <n v="44.117600000000003"/>
    <n v="47.540999999999997"/>
    <n v="41.860500000000002"/>
    <n v="40.1235"/>
    <n v="5.56"/>
    <n v="-1.7370000000000019"/>
    <n v="3.8461538461538464E-2"/>
    <x v="2"/>
  </r>
  <r>
    <s v="0447-01-001"/>
    <x v="2"/>
    <s v="GRYGLA"/>
    <s v="GRYGLA ELEMENTARY"/>
    <x v="1"/>
    <x v="2"/>
    <s v="NO"/>
    <s v="PK-06"/>
    <n v="78"/>
    <n v="39"/>
    <n v="72"/>
    <n v="43"/>
    <n v="73"/>
    <n v="35"/>
    <n v="77"/>
    <n v="35"/>
    <n v="81"/>
    <n v="35"/>
    <n v="50"/>
    <n v="59.722200000000001"/>
    <n v="47.9452"/>
    <n v="45.454500000000003"/>
    <n v="43.209899999999998"/>
    <n v="7.06"/>
    <n v="-2.2446000000000055"/>
    <n v="3.8461538461538464E-2"/>
    <x v="2"/>
  </r>
  <r>
    <s v="0196-01-038"/>
    <x v="2"/>
    <s v="ROSEMOUNT-APPLE VALLEY-EAGAN"/>
    <s v="ROSEMOUNT SENIOR HIGH"/>
    <x v="0"/>
    <x v="1"/>
    <s v="yes"/>
    <s v="09-12"/>
    <n v="2112"/>
    <n v="372"/>
    <n v="2089"/>
    <n v="393"/>
    <n v="2086"/>
    <n v="334"/>
    <n v="2148"/>
    <n v="353"/>
    <n v="2193"/>
    <n v="339"/>
    <n v="17.613600000000002"/>
    <n v="18.812799999999999"/>
    <n v="16.011500000000002"/>
    <n v="16.433900000000001"/>
    <n v="15.458299999999999"/>
    <n v="21.39"/>
    <n v="-0.9756000000000018"/>
    <n v="3.8352272727272728E-2"/>
    <x v="2"/>
  </r>
  <r>
    <s v="0378-01-020"/>
    <x v="2"/>
    <s v="DAWSON-BOYD"/>
    <s v="DAWSON-BOYD SECONDARY"/>
    <x v="3"/>
    <x v="2"/>
    <s v="NO"/>
    <s v="07-12"/>
    <n v="236"/>
    <n v="75"/>
    <n v="245"/>
    <n v="91"/>
    <n v="254"/>
    <n v="110"/>
    <n v="258"/>
    <n v="98"/>
    <n v="245"/>
    <n v="89"/>
    <n v="31.779699999999998"/>
    <n v="37.142899999999997"/>
    <n v="43.307099999999998"/>
    <n v="37.984499999999997"/>
    <n v="36.326500000000003"/>
    <n v="12.24"/>
    <n v="-1.6579999999999941"/>
    <n v="3.8135593220338986E-2"/>
    <x v="2"/>
  </r>
  <r>
    <s v="0273-01-021"/>
    <x v="2"/>
    <s v="EDINA"/>
    <s v="EDINA SENIOR HIGH"/>
    <x v="0"/>
    <x v="1"/>
    <s v="yes"/>
    <s v="10-12"/>
    <n v="1975"/>
    <n v="165"/>
    <n v="1963"/>
    <n v="173"/>
    <n v="2002"/>
    <n v="166"/>
    <n v="2001"/>
    <n v="189"/>
    <n v="2050"/>
    <n v="182"/>
    <n v="8.3544"/>
    <n v="8.8130000000000006"/>
    <n v="8.2917000000000005"/>
    <n v="9.4452999999999996"/>
    <n v="8.8780000000000001"/>
    <n v="23.76"/>
    <n v="-0.56729999999999947"/>
    <n v="3.7974683544303799E-2"/>
    <x v="2"/>
  </r>
  <r>
    <s v="0255-01-015"/>
    <x v="2"/>
    <s v="PINE ISLAND"/>
    <s v="PINE ISLAND MIDDLE"/>
    <x v="2"/>
    <x v="2"/>
    <s v="NO"/>
    <s v="05-08"/>
    <n v="371"/>
    <n v="76"/>
    <n v="361"/>
    <n v="82"/>
    <n v="372"/>
    <n v="65"/>
    <n v="377"/>
    <n v="56"/>
    <n v="385"/>
    <n v="63"/>
    <n v="20.485199999999999"/>
    <n v="22.714700000000001"/>
    <n v="17.473099999999999"/>
    <n v="14.854100000000001"/>
    <n v="16.363600000000002"/>
    <n v="5.71"/>
    <n v="1.509500000000001"/>
    <n v="3.7735849056603772E-2"/>
    <x v="2"/>
  </r>
  <r>
    <s v="0581-01-020"/>
    <x v="2"/>
    <s v="EDGERTON"/>
    <s v="EDGERTON ELEMENTARY"/>
    <x v="1"/>
    <x v="2"/>
    <s v="NO"/>
    <s v="PK-06"/>
    <n v="186"/>
    <n v="86"/>
    <n v="205"/>
    <n v="120"/>
    <n v="215"/>
    <n v="125"/>
    <n v="210"/>
    <n v="114"/>
    <n v="193"/>
    <n v="98"/>
    <n v="46.236600000000003"/>
    <n v="58.5366"/>
    <n v="58.139499999999998"/>
    <n v="54.285699999999999"/>
    <n v="50.777200000000001"/>
    <n v="33.67"/>
    <n v="-3.508499999999998"/>
    <n v="3.7634408602150539E-2"/>
    <x v="2"/>
  </r>
  <r>
    <s v="0001-03-318"/>
    <x v="0"/>
    <s v="MINNEAPOLIS"/>
    <s v="OLSON MIDDLE"/>
    <x v="2"/>
    <x v="0"/>
    <s v="yes"/>
    <s v="06-08"/>
    <n v="320"/>
    <n v="297"/>
    <n v="337"/>
    <n v="316"/>
    <n v="271"/>
    <n v="253"/>
    <n v="291"/>
    <n v="275"/>
    <n v="332"/>
    <n v="295"/>
    <n v="92.8125"/>
    <n v="93.768500000000003"/>
    <n v="93.357900000000001"/>
    <n v="94.5017"/>
    <n v="88.855400000000003"/>
    <n v="90.36"/>
    <n v="-5.6462999999999965"/>
    <n v="3.7499999999999999E-2"/>
    <x v="2"/>
  </r>
  <r>
    <s v="0495-01-020"/>
    <x v="2"/>
    <s v="GRAND MEADOW"/>
    <s v="GRAND MEADOW MIDDLE"/>
    <x v="2"/>
    <x v="2"/>
    <s v="NO"/>
    <s v="05-08"/>
    <n v="134"/>
    <n v="56"/>
    <n v="139"/>
    <n v="46"/>
    <n v="144"/>
    <n v="51"/>
    <n v="147"/>
    <n v="44"/>
    <n v="139"/>
    <n v="35"/>
    <n v="41.790999999999997"/>
    <n v="33.093499999999999"/>
    <n v="35.416699999999999"/>
    <n v="29.931999999999999"/>
    <n v="25.1799"/>
    <n v="7.19"/>
    <n v="-4.7520999999999987"/>
    <n v="3.7313432835820892E-2"/>
    <x v="2"/>
  </r>
  <r>
    <s v="0882-01-030"/>
    <x v="2"/>
    <s v="MONTICELLO"/>
    <s v="MONTICELLO MIDDLE"/>
    <x v="2"/>
    <x v="2"/>
    <s v="NO"/>
    <s v="06-08"/>
    <n v="915"/>
    <n v="261"/>
    <n v="899"/>
    <n v="246"/>
    <n v="913"/>
    <n v="241"/>
    <n v="942"/>
    <n v="261"/>
    <n v="949"/>
    <n v="259"/>
    <n v="28.5246"/>
    <n v="27.363700000000001"/>
    <n v="26.3965"/>
    <n v="27.707000000000001"/>
    <n v="27.291899999999998"/>
    <n v="12.86"/>
    <n v="-0.41510000000000247"/>
    <n v="3.7158469945355189E-2"/>
    <x v="2"/>
  </r>
  <r>
    <s v="0011-01-091"/>
    <x v="2"/>
    <s v="ANOKA-HENNEPIN"/>
    <s v="BLAINE HIGH"/>
    <x v="0"/>
    <x v="1"/>
    <s v="yes"/>
    <s v="09-12"/>
    <n v="2868"/>
    <n v="786"/>
    <n v="2906"/>
    <n v="800"/>
    <n v="2865"/>
    <n v="776"/>
    <n v="2851"/>
    <n v="760"/>
    <n v="2972"/>
    <n v="786"/>
    <n v="27.405899999999999"/>
    <n v="27.529199999999999"/>
    <n v="27.0855"/>
    <n v="26.657299999999999"/>
    <n v="26.4468"/>
    <n v="24.9"/>
    <n v="-0.21049999999999969"/>
    <n v="3.626220362622036E-2"/>
    <x v="2"/>
  </r>
  <r>
    <s v="0833-01-031"/>
    <x v="2"/>
    <s v="SOUTH WASHINGTON COUNTY"/>
    <s v="NUEVAS FRONTERAS"/>
    <x v="1"/>
    <x v="1"/>
    <s v="yes"/>
    <s v="KG-05"/>
    <n v="360"/>
    <n v="38"/>
    <n v="366"/>
    <n v="44"/>
    <n v="363"/>
    <n v="44"/>
    <n v="370"/>
    <n v="44"/>
    <n v="373"/>
    <n v="41"/>
    <n v="10.5556"/>
    <n v="12.0219"/>
    <n v="12.1212"/>
    <n v="11.8919"/>
    <n v="10.992000000000001"/>
    <n v="24.66"/>
    <n v="-0.89989999999999881"/>
    <n v="3.6111111111111108E-2"/>
    <x v="2"/>
  </r>
  <r>
    <s v="0162-01-010"/>
    <x v="2"/>
    <s v="BAGLEY"/>
    <s v="BAGLEY ELEMENTARY"/>
    <x v="1"/>
    <x v="2"/>
    <s v="NO"/>
    <s v="PK-06"/>
    <n v="556"/>
    <n v="323"/>
    <n v="569"/>
    <n v="339"/>
    <n v="587"/>
    <n v="334"/>
    <n v="580"/>
    <n v="329"/>
    <n v="576"/>
    <n v="332"/>
    <n v="58.093499999999999"/>
    <n v="59.578200000000002"/>
    <n v="56.899500000000003"/>
    <n v="56.7241"/>
    <n v="57.6389"/>
    <n v="28.59"/>
    <n v="0.91479999999999961"/>
    <n v="3.5971223021582732E-2"/>
    <x v="2"/>
  </r>
  <r>
    <s v="0381-01-040"/>
    <x v="2"/>
    <s v="LAKE SUPERIOR"/>
    <s v="MINNEHAHA ELEMENTARY"/>
    <x v="1"/>
    <x v="2"/>
    <s v="NO"/>
    <s v="PK-05"/>
    <n v="395"/>
    <n v="149"/>
    <n v="394"/>
    <n v="152"/>
    <n v="412"/>
    <n v="147"/>
    <n v="403"/>
    <n v="145"/>
    <n v="409"/>
    <n v="128"/>
    <n v="37.721499999999999"/>
    <n v="38.578699999999998"/>
    <n v="35.679600000000001"/>
    <n v="35.9801"/>
    <n v="31.2958"/>
    <n v="3.13"/>
    <n v="-4.6843000000000004"/>
    <n v="3.5443037974683546E-2"/>
    <x v="2"/>
  </r>
  <r>
    <s v="0833-01-029"/>
    <x v="2"/>
    <s v="SOUTH WASHINGTON COUNTY"/>
    <s v="WOODBURY SENIOR HIGH"/>
    <x v="0"/>
    <x v="1"/>
    <s v="yes"/>
    <s v="09-12"/>
    <n v="1838"/>
    <n v="280"/>
    <n v="1814"/>
    <n v="249"/>
    <n v="1845"/>
    <n v="291"/>
    <n v="1895"/>
    <n v="326"/>
    <n v="1903"/>
    <n v="318"/>
    <n v="15.2339"/>
    <n v="13.726599999999999"/>
    <n v="15.772399999999999"/>
    <n v="17.203199999999999"/>
    <n v="16.7105"/>
    <n v="34.94"/>
    <n v="-0.49269999999999925"/>
    <n v="3.5364526659412407E-2"/>
    <x v="2"/>
  </r>
  <r>
    <s v="0441-01-030"/>
    <x v="2"/>
    <s v="MARSHALL COUNTY CENTRAL"/>
    <s v="VIKING ELEMENTARY"/>
    <x v="1"/>
    <x v="2"/>
    <s v="NO"/>
    <s v="PK-02"/>
    <n v="86"/>
    <n v="29"/>
    <n v="85"/>
    <n v="27"/>
    <n v="94"/>
    <n v="29"/>
    <n v="88"/>
    <n v="37"/>
    <n v="89"/>
    <n v="36"/>
    <n v="33.7209"/>
    <n v="31.764700000000001"/>
    <n v="30.851099999999999"/>
    <n v="42.045499999999997"/>
    <n v="40.449399999999997"/>
    <n v="5.38"/>
    <n v="-1.5960999999999999"/>
    <n v="3.4883720930232558E-2"/>
    <x v="2"/>
  </r>
  <r>
    <s v="0593-01-090"/>
    <x v="2"/>
    <s v="CROOKSTON"/>
    <s v="CROOKSTON SECONDARY"/>
    <x v="3"/>
    <x v="2"/>
    <s v="NO"/>
    <s v="07-12"/>
    <n v="492"/>
    <n v="149"/>
    <n v="495"/>
    <n v="169"/>
    <n v="482"/>
    <n v="150"/>
    <n v="530"/>
    <n v="183"/>
    <n v="509"/>
    <n v="175"/>
    <n v="30.284600000000001"/>
    <n v="34.141399999999997"/>
    <n v="31.1203"/>
    <n v="34.528300000000002"/>
    <n v="34.381100000000004"/>
    <n v="24.17"/>
    <n v="-0.147199999999998"/>
    <n v="3.4552845528455285E-2"/>
    <x v="2"/>
  </r>
  <r>
    <s v="0834-01-785"/>
    <x v="2"/>
    <s v="STILLWATER AREA"/>
    <s v="AFTON-LAKELAND ELEMENTARY"/>
    <x v="1"/>
    <x v="1"/>
    <s v="yes"/>
    <s v="KG-06"/>
    <n v="492"/>
    <n v="78"/>
    <n v="512"/>
    <n v="81"/>
    <n v="501"/>
    <n v="83"/>
    <n v="506"/>
    <n v="70"/>
    <n v="509"/>
    <n v="66"/>
    <n v="15.8537"/>
    <n v="15.8203"/>
    <n v="16.5669"/>
    <n v="13.834"/>
    <n v="12.9666"/>
    <n v="18.66"/>
    <n v="-0.86739999999999995"/>
    <n v="3.4552845528455285E-2"/>
    <x v="2"/>
  </r>
  <r>
    <s v="0547-01-020"/>
    <x v="2"/>
    <s v="PARKERS PRAIRIE"/>
    <s v="PARKERS PRAIRIE SECONDARY"/>
    <x v="3"/>
    <x v="2"/>
    <s v="NO"/>
    <s v="07-12"/>
    <n v="262"/>
    <n v="100"/>
    <n v="245"/>
    <n v="85"/>
    <n v="236"/>
    <n v="71"/>
    <n v="259"/>
    <n v="85"/>
    <n v="271"/>
    <n v="80"/>
    <n v="38.167900000000003"/>
    <n v="34.693899999999999"/>
    <n v="30.084700000000002"/>
    <n v="32.8185"/>
    <n v="29.520299999999999"/>
    <n v="4.8"/>
    <n v="-3.2982000000000014"/>
    <n v="3.4351145038167941E-2"/>
    <x v="2"/>
  </r>
  <r>
    <s v="0832-01-010"/>
    <x v="2"/>
    <s v="MAHTOMEDI"/>
    <s v="O.H. ANDERSON ELEMENTARY"/>
    <x v="1"/>
    <x v="1"/>
    <s v="yes"/>
    <s v="03-05"/>
    <n v="675"/>
    <n v="79"/>
    <n v="690"/>
    <n v="68"/>
    <n v="700"/>
    <n v="71"/>
    <n v="708"/>
    <n v="64"/>
    <n v="698"/>
    <n v="66"/>
    <n v="11.7037"/>
    <n v="9.8551000000000002"/>
    <n v="10.142899999999999"/>
    <n v="9.0395000000000003"/>
    <n v="9.4556000000000004"/>
    <n v="16.05"/>
    <n v="0.41610000000000014"/>
    <n v="3.4074074074074076E-2"/>
    <x v="2"/>
  </r>
  <r>
    <s v="2396-01-100"/>
    <x v="2"/>
    <s v="A.C.G.C."/>
    <s v="A.C.G.C. ELEMENTARY"/>
    <x v="1"/>
    <x v="2"/>
    <s v="NO"/>
    <s v="PK-04"/>
    <n v="295"/>
    <n v="141"/>
    <n v="295"/>
    <n v="155"/>
    <n v="274"/>
    <n v="127"/>
    <n v="282"/>
    <n v="131"/>
    <n v="305"/>
    <n v="146"/>
    <n v="47.796599999999998"/>
    <n v="52.542400000000001"/>
    <n v="46.3504"/>
    <n v="46.453899999999997"/>
    <n v="47.868899999999996"/>
    <n v="13.52"/>
    <n v="1.4149999999999991"/>
    <n v="3.3898305084745763E-2"/>
    <x v="2"/>
  </r>
  <r>
    <s v="0284-01-050"/>
    <x v="2"/>
    <s v="WAYZATA"/>
    <s v="WAYZATA HIGH"/>
    <x v="0"/>
    <x v="1"/>
    <s v="yes"/>
    <s v="09-12"/>
    <n v="3160"/>
    <n v="452"/>
    <n v="3171"/>
    <n v="405"/>
    <n v="3228"/>
    <n v="377"/>
    <n v="3237"/>
    <n v="380"/>
    <n v="3267"/>
    <n v="369"/>
    <n v="14.303800000000001"/>
    <n v="12.772"/>
    <n v="11.6791"/>
    <n v="11.7393"/>
    <n v="11.2948"/>
    <n v="28.53"/>
    <n v="-0.44449999999999967"/>
    <n v="3.3860759493670886E-2"/>
    <x v="2"/>
  </r>
  <r>
    <s v="0564-01-070"/>
    <x v="2"/>
    <s v="THIEF RIVER FALLS"/>
    <s v="LINCOLN SENIOR HIGH"/>
    <x v="0"/>
    <x v="2"/>
    <s v="NO"/>
    <s v="09-12"/>
    <n v="592"/>
    <n v="160"/>
    <n v="634"/>
    <n v="180"/>
    <n v="609"/>
    <n v="174"/>
    <n v="632"/>
    <n v="177"/>
    <n v="612"/>
    <n v="167"/>
    <n v="27.027000000000001"/>
    <n v="28.391200000000001"/>
    <n v="28.571400000000001"/>
    <n v="28.0063"/>
    <n v="27.287600000000001"/>
    <n v="12.58"/>
    <n v="-0.71869999999999834"/>
    <n v="3.3783783783783786E-2"/>
    <x v="2"/>
  </r>
  <r>
    <s v="0659-01-008"/>
    <x v="2"/>
    <s v="NORTHFIELD"/>
    <s v="SIBLEY ELEMENTARY"/>
    <x v="1"/>
    <x v="2"/>
    <s v="NO"/>
    <s v="KG-05"/>
    <n v="566"/>
    <n v="118"/>
    <n v="583"/>
    <n v="127"/>
    <n v="574"/>
    <n v="134"/>
    <n v="568"/>
    <n v="116"/>
    <n v="585"/>
    <n v="119"/>
    <n v="20.848099999999999"/>
    <n v="21.783899999999999"/>
    <n v="23.344899999999999"/>
    <n v="20.422499999999999"/>
    <n v="20.341899999999999"/>
    <n v="14.02"/>
    <n v="-8.0600000000000449E-2"/>
    <n v="3.3568904593639579E-2"/>
    <x v="2"/>
  </r>
  <r>
    <s v="0253-01-002"/>
    <x v="2"/>
    <s v="GOODHUE"/>
    <s v="GOODHUE SECONDARY"/>
    <x v="3"/>
    <x v="2"/>
    <s v="NO"/>
    <s v="07-12"/>
    <n v="298"/>
    <n v="50"/>
    <n v="306"/>
    <n v="54"/>
    <n v="297"/>
    <n v="63"/>
    <n v="293"/>
    <n v="49"/>
    <n v="308"/>
    <n v="47"/>
    <n v="16.778500000000001"/>
    <n v="17.647099999999998"/>
    <n v="21.2121"/>
    <n v="16.723500000000001"/>
    <n v="15.2597"/>
    <n v="7.79"/>
    <n v="-1.4638000000000009"/>
    <n v="3.3557046979865772E-2"/>
    <x v="2"/>
  </r>
  <r>
    <s v="0659-01-002"/>
    <x v="2"/>
    <s v="NORTHFIELD"/>
    <s v="NORTHFIELD MIDDLE"/>
    <x v="2"/>
    <x v="2"/>
    <s v="NO"/>
    <s v="06-08"/>
    <n v="926"/>
    <n v="229"/>
    <n v="913"/>
    <n v="239"/>
    <n v="958"/>
    <n v="260"/>
    <n v="925"/>
    <n v="240"/>
    <n v="957"/>
    <n v="255"/>
    <n v="24.73"/>
    <n v="26.177399999999999"/>
    <n v="27.139900000000001"/>
    <n v="25.945900000000002"/>
    <n v="26.645800000000001"/>
    <n v="18.5"/>
    <n v="0.69989999999999952"/>
    <n v="3.3477321814254862E-2"/>
    <x v="2"/>
  </r>
  <r>
    <s v="0332-01-040"/>
    <x v="2"/>
    <s v="MORA"/>
    <s v="MORA SECONDARY"/>
    <x v="3"/>
    <x v="2"/>
    <s v="NO"/>
    <s v="07-12"/>
    <n v="721"/>
    <n v="279"/>
    <n v="719"/>
    <n v="275"/>
    <n v="715"/>
    <n v="265"/>
    <n v="724"/>
    <n v="294"/>
    <n v="745"/>
    <n v="285"/>
    <n v="38.696300000000001"/>
    <n v="38.247599999999998"/>
    <n v="37.062899999999999"/>
    <n v="40.607700000000001"/>
    <n v="38.255000000000003"/>
    <n v="7.92"/>
    <n v="-2.3526999999999987"/>
    <n v="3.3287101248266296E-2"/>
    <x v="2"/>
  </r>
  <r>
    <s v="0535-01-310"/>
    <x v="2"/>
    <s v="ROCHESTER"/>
    <s v="JOHN MARSHALL SENIOR HIGH"/>
    <x v="0"/>
    <x v="2"/>
    <s v="NO"/>
    <s v="09-12"/>
    <n v="1594"/>
    <n v="528"/>
    <n v="1542"/>
    <n v="508"/>
    <n v="1545"/>
    <n v="542"/>
    <n v="1553"/>
    <n v="563"/>
    <n v="1647"/>
    <n v="558"/>
    <n v="33.124200000000002"/>
    <n v="32.944200000000002"/>
    <n v="35.0809"/>
    <n v="36.252400000000002"/>
    <n v="33.879800000000003"/>
    <n v="38.31"/>
    <n v="-2.3725999999999985"/>
    <n v="3.3249686323713924E-2"/>
    <x v="2"/>
  </r>
  <r>
    <s v="0284-01-806"/>
    <x v="2"/>
    <s v="WAYZATA"/>
    <s v="GREENWOOD ELEMENTARY"/>
    <x v="1"/>
    <x v="1"/>
    <s v="yes"/>
    <s v="KG-05"/>
    <n v="723"/>
    <n v="48"/>
    <n v="822"/>
    <n v="39"/>
    <n v="847"/>
    <n v="31"/>
    <n v="852"/>
    <n v="35"/>
    <n v="747"/>
    <n v="47"/>
    <n v="6.6390000000000002"/>
    <n v="4.7445000000000004"/>
    <n v="3.66"/>
    <n v="4.1079999999999997"/>
    <n v="6.2918000000000003"/>
    <n v="38.020000000000003"/>
    <n v="2.1838000000000006"/>
    <n v="3.3195020746887967E-2"/>
    <x v="2"/>
  </r>
  <r>
    <s v="0911-01-301"/>
    <x v="2"/>
    <s v="CAMBRIDGE-ISANTI"/>
    <s v="CAMBRIDGE MIDDLE"/>
    <x v="2"/>
    <x v="2"/>
    <s v="NO"/>
    <s v="06-08"/>
    <n v="610"/>
    <n v="227"/>
    <n v="592"/>
    <n v="224"/>
    <n v="608"/>
    <n v="210"/>
    <n v="601"/>
    <n v="211"/>
    <n v="630"/>
    <n v="220"/>
    <n v="37.213099999999997"/>
    <n v="37.837800000000001"/>
    <n v="34.539499999999997"/>
    <n v="35.108199999999997"/>
    <n v="34.9206"/>
    <n v="10.95"/>
    <n v="-0.18759999999999621"/>
    <n v="3.2786885245901641E-2"/>
    <x v="2"/>
  </r>
  <r>
    <s v="2144-01-003"/>
    <x v="2"/>
    <s v="CHISAGO LAKES"/>
    <s v="CHISAGO LAKES MIDDLE"/>
    <x v="2"/>
    <x v="2"/>
    <s v="NO"/>
    <s v="06-08"/>
    <n v="798"/>
    <n v="185"/>
    <n v="785"/>
    <n v="166"/>
    <n v="785"/>
    <n v="144"/>
    <n v="809"/>
    <n v="160"/>
    <n v="824"/>
    <n v="155"/>
    <n v="23.183"/>
    <n v="21.1465"/>
    <n v="18.343900000000001"/>
    <n v="19.7775"/>
    <n v="18.810700000000001"/>
    <n v="5.7"/>
    <n v="-0.96679999999999922"/>
    <n v="3.2581453634085211E-2"/>
    <x v="2"/>
  </r>
  <r>
    <s v="0542-01-010"/>
    <x v="2"/>
    <s v="BATTLE LAKE"/>
    <s v="BATTLE LAKE ELEMENTARY"/>
    <x v="1"/>
    <x v="2"/>
    <s v="NO"/>
    <s v="KG-06"/>
    <n v="217"/>
    <n v="86"/>
    <n v="201"/>
    <n v="76"/>
    <n v="211"/>
    <n v="75"/>
    <n v="214"/>
    <n v="79"/>
    <n v="224"/>
    <n v="78"/>
    <n v="39.631300000000003"/>
    <n v="37.810899999999997"/>
    <n v="35.545000000000002"/>
    <n v="36.915900000000001"/>
    <n v="34.821399999999997"/>
    <n v="12.5"/>
    <n v="-2.0945000000000036"/>
    <n v="3.2258064516129031E-2"/>
    <x v="2"/>
  </r>
  <r>
    <s v="0194-01-596"/>
    <x v="2"/>
    <s v="LAKEVILLE"/>
    <s v="CHERRY VIEW ELEMENTARY"/>
    <x v="1"/>
    <x v="1"/>
    <s v="yes"/>
    <s v="KG-05"/>
    <n v="534"/>
    <n v="29"/>
    <n v="522"/>
    <n v="39"/>
    <n v="532"/>
    <n v="36"/>
    <n v="525"/>
    <n v="34"/>
    <n v="551"/>
    <n v="41"/>
    <n v="5.4306999999999999"/>
    <n v="7.4713000000000003"/>
    <n v="6.7668999999999997"/>
    <n v="6.4762000000000004"/>
    <n v="7.4409999999999998"/>
    <n v="17.420000000000002"/>
    <n v="0.96479999999999944"/>
    <n v="3.1835205992509365E-2"/>
    <x v="2"/>
  </r>
  <r>
    <s v="0038-01-040"/>
    <x v="2"/>
    <s v="RED LAKE"/>
    <s v="RED LAKE MIDDLE"/>
    <x v="2"/>
    <x v="2"/>
    <s v="NO"/>
    <s v="06-08"/>
    <n v="220"/>
    <n v="171"/>
    <n v="229"/>
    <n v="189"/>
    <n v="218"/>
    <n v="181"/>
    <n v="228"/>
    <n v="207"/>
    <n v="227"/>
    <n v="200"/>
    <n v="77.7273"/>
    <n v="82.532799999999995"/>
    <n v="83.027500000000003"/>
    <n v="90.789500000000004"/>
    <n v="88.105699999999999"/>
    <n v="100"/>
    <n v="-2.6838000000000051"/>
    <n v="3.1818181818181815E-2"/>
    <x v="2"/>
  </r>
  <r>
    <s v="0271-01-454"/>
    <x v="2"/>
    <s v="BLOOMINGTON"/>
    <s v="POPLAR BRIDGE ELEMENTARY"/>
    <x v="1"/>
    <x v="1"/>
    <s v="yes"/>
    <s v="KG-05"/>
    <n v="472"/>
    <n v="159"/>
    <n v="489"/>
    <n v="168"/>
    <n v="491"/>
    <n v="158"/>
    <n v="496"/>
    <n v="166"/>
    <n v="487"/>
    <n v="161"/>
    <n v="33.686399999999999"/>
    <n v="34.355800000000002"/>
    <n v="32.179200000000002"/>
    <n v="33.467700000000001"/>
    <n v="33.0595"/>
    <n v="41.89"/>
    <n v="-0.40820000000000078"/>
    <n v="3.1779661016949151E-2"/>
    <x v="2"/>
  </r>
  <r>
    <s v="0309-01-030"/>
    <x v="2"/>
    <s v="PARK RAPIDS"/>
    <s v="PARK RAPIDS AREA CENTURY ELEMENTARY"/>
    <x v="1"/>
    <x v="2"/>
    <s v="NO"/>
    <s v="PK-04"/>
    <n v="601"/>
    <n v="342"/>
    <n v="616"/>
    <n v="356"/>
    <n v="664"/>
    <n v="385"/>
    <n v="631"/>
    <n v="351"/>
    <n v="620"/>
    <n v="338"/>
    <n v="56.905200000000001"/>
    <n v="57.792200000000001"/>
    <n v="57.981900000000003"/>
    <n v="55.625999999999998"/>
    <n v="54.516100000000002"/>
    <n v="14.73"/>
    <n v="-1.1098999999999961"/>
    <n v="3.1613976705490848E-2"/>
    <x v="2"/>
  </r>
  <r>
    <s v="0549-01-030"/>
    <x v="2"/>
    <s v="PERHAM-DENT"/>
    <s v="PERHAM SENIOR HIGH"/>
    <x v="0"/>
    <x v="2"/>
    <s v="NO"/>
    <s v="09-12"/>
    <n v="448"/>
    <n v="126"/>
    <n v="464"/>
    <n v="121"/>
    <n v="442"/>
    <n v="100"/>
    <n v="439"/>
    <n v="108"/>
    <n v="462"/>
    <n v="103"/>
    <n v="28.125"/>
    <n v="26.0776"/>
    <n v="22.624400000000001"/>
    <n v="24.601400000000002"/>
    <n v="22.2944"/>
    <n v="13.42"/>
    <n v="-2.3070000000000022"/>
    <n v="3.125E-2"/>
    <x v="2"/>
  </r>
  <r>
    <s v="0761-01-151"/>
    <x v="2"/>
    <s v="OWATONNA"/>
    <s v="OWATONNA JUNIOR HIGH"/>
    <x v="4"/>
    <x v="2"/>
    <s v="NO"/>
    <s v="07-08"/>
    <n v="641"/>
    <n v="249"/>
    <n v="662"/>
    <n v="266"/>
    <n v="636"/>
    <n v="277"/>
    <n v="601"/>
    <n v="212"/>
    <n v="661"/>
    <n v="231"/>
    <n v="38.845599999999997"/>
    <n v="40.1813"/>
    <n v="43.5535"/>
    <n v="35.274500000000003"/>
    <n v="34.947000000000003"/>
    <n v="24.51"/>
    <n v="-0.32750000000000057"/>
    <n v="3.1201248049921998E-2"/>
    <x v="2"/>
  </r>
  <r>
    <s v="0595-01-310"/>
    <x v="2"/>
    <s v="EAST GRAND FORKS"/>
    <s v="CENTRAL MIDDLE"/>
    <x v="2"/>
    <x v="2"/>
    <s v="NO"/>
    <s v="06-08"/>
    <n v="387"/>
    <n v="126"/>
    <n v="388"/>
    <n v="121"/>
    <n v="409"/>
    <n v="132"/>
    <n v="421"/>
    <n v="142"/>
    <n v="399"/>
    <n v="129"/>
    <n v="32.558100000000003"/>
    <n v="31.185600000000001"/>
    <n v="32.273800000000001"/>
    <n v="33.729199999999999"/>
    <n v="32.330800000000004"/>
    <n v="24.31"/>
    <n v="-1.3983999999999952"/>
    <n v="3.1007751937984496E-2"/>
    <x v="2"/>
  </r>
  <r>
    <s v="0196-01-088"/>
    <x v="2"/>
    <s v="ROSEMOUNT-APPLE VALLEY-EAGAN"/>
    <s v="EASTVIEW SENIOR HIGH"/>
    <x v="0"/>
    <x v="1"/>
    <s v="yes"/>
    <s v="09-12"/>
    <n v="2141"/>
    <n v="374"/>
    <n v="2119"/>
    <n v="405"/>
    <n v="2145"/>
    <n v="362"/>
    <n v="2223"/>
    <n v="415"/>
    <n v="2207"/>
    <n v="374"/>
    <n v="17.468499999999999"/>
    <n v="19.1128"/>
    <n v="16.8765"/>
    <n v="18.668500000000002"/>
    <n v="16.946100000000001"/>
    <n v="31.72"/>
    <n v="-1.7224000000000004"/>
    <n v="3.0826716487622606E-2"/>
    <x v="2"/>
  </r>
  <r>
    <s v="4144-07-010"/>
    <x v="1"/>
    <s v="GREEN ISLE COMMUNITY"/>
    <s v="GREEN ISLE COMMUNITY"/>
    <x v="1"/>
    <x v="2"/>
    <s v="NO"/>
    <s v="KG-06"/>
    <n v="65"/>
    <n v="19"/>
    <n v="49"/>
    <n v="21"/>
    <n v="56"/>
    <n v="23"/>
    <n v="52"/>
    <n v="20"/>
    <n v="67"/>
    <n v="27"/>
    <n v="29.230799999999999"/>
    <n v="42.857100000000003"/>
    <n v="41.071399999999997"/>
    <n v="38.461500000000001"/>
    <n v="40.298499999999997"/>
    <n v="8.9600000000000009"/>
    <n v="1.8369999999999962"/>
    <n v="3.0769230769230771E-2"/>
    <x v="2"/>
  </r>
  <r>
    <s v="0721-01-111"/>
    <x v="2"/>
    <s v="NEW PRAGUE AREA"/>
    <s v="NEW PRAGUE MIDDLE"/>
    <x v="2"/>
    <x v="1"/>
    <s v="yes"/>
    <s v="06-08"/>
    <n v="880"/>
    <n v="134"/>
    <n v="907"/>
    <n v="137"/>
    <n v="902"/>
    <n v="136"/>
    <n v="929"/>
    <n v="140"/>
    <n v="907"/>
    <n v="141"/>
    <n v="15.2273"/>
    <n v="15.104699999999999"/>
    <n v="15.0776"/>
    <n v="15.07"/>
    <n v="15.5458"/>
    <n v="4.1900000000000004"/>
    <n v="0.47579999999999956"/>
    <n v="3.0681818181818182E-2"/>
    <x v="2"/>
  </r>
  <r>
    <s v="0309-01-060"/>
    <x v="2"/>
    <s v="PARK RAPIDS"/>
    <s v="PARK RAPIDS SENIOR HIGH"/>
    <x v="0"/>
    <x v="2"/>
    <s v="NO"/>
    <s v="09-12"/>
    <n v="428"/>
    <n v="173"/>
    <n v="427"/>
    <n v="162"/>
    <n v="404"/>
    <n v="167"/>
    <n v="425"/>
    <n v="171"/>
    <n v="441"/>
    <n v="175"/>
    <n v="40.4206"/>
    <n v="37.939100000000003"/>
    <n v="41.336599999999997"/>
    <n v="40.235300000000002"/>
    <n v="39.682499999999997"/>
    <n v="16.329999999999998"/>
    <n v="-0.55280000000000484"/>
    <n v="3.0373831775700934E-2"/>
    <x v="2"/>
  </r>
  <r>
    <s v="0277-01-062"/>
    <x v="2"/>
    <s v="WESTONKA"/>
    <s v="MOUND-WESTONKA HIGH"/>
    <x v="3"/>
    <x v="1"/>
    <s v="yes"/>
    <s v="08-12"/>
    <n v="842"/>
    <n v="204"/>
    <n v="794"/>
    <n v="139"/>
    <n v="797"/>
    <n v="138"/>
    <n v="830"/>
    <n v="147"/>
    <n v="867"/>
    <n v="154"/>
    <n v="24.228000000000002"/>
    <n v="17.5063"/>
    <n v="17.314900000000002"/>
    <n v="17.710799999999999"/>
    <n v="17.7624"/>
    <n v="12.92"/>
    <n v="5.1600000000000534E-2"/>
    <n v="2.9691211401425176E-2"/>
    <x v="2"/>
  </r>
  <r>
    <s v="0625-01-488"/>
    <x v="2"/>
    <s v="ST PAUL"/>
    <s v="THE HEIGHTS COMMUNITY"/>
    <x v="1"/>
    <x v="0"/>
    <s v="yes"/>
    <s v="KG-05"/>
    <n v="507"/>
    <n v="428"/>
    <n v="559"/>
    <n v="479"/>
    <n v="556"/>
    <n v="470"/>
    <n v="535"/>
    <n v="414"/>
    <n v="522"/>
    <n v="395"/>
    <n v="84.418099999999995"/>
    <n v="85.688699999999997"/>
    <n v="84.532399999999996"/>
    <n v="77.383200000000002"/>
    <n v="75.670500000000004"/>
    <n v="87.55"/>
    <n v="-1.7126999999999981"/>
    <n v="2.9585798816568046E-2"/>
    <x v="2"/>
  </r>
  <r>
    <s v="2890-01-020"/>
    <x v="2"/>
    <s v="RENVILLE COUNTY WEST"/>
    <s v="RENVILLE COUNTY WEST SENIOR HIGH"/>
    <x v="3"/>
    <x v="2"/>
    <s v="NO"/>
    <s v="07-12"/>
    <n v="238"/>
    <n v="109"/>
    <n v="233"/>
    <n v="123"/>
    <n v="232"/>
    <n v="118"/>
    <n v="240"/>
    <n v="119"/>
    <n v="245"/>
    <n v="112"/>
    <n v="45.798299999999998"/>
    <n v="52.789700000000003"/>
    <n v="50.862099999999998"/>
    <n v="49.583300000000001"/>
    <n v="45.714300000000001"/>
    <n v="37.14"/>
    <n v="-3.8689999999999998"/>
    <n v="2.9411764705882353E-2"/>
    <x v="2"/>
  </r>
  <r>
    <s v="0271-01-455"/>
    <x v="2"/>
    <s v="BLOOMINGTON"/>
    <s v="RIDGEVIEW ELEMENTARY"/>
    <x v="1"/>
    <x v="1"/>
    <s v="yes"/>
    <s v="KG-05"/>
    <n v="379"/>
    <n v="78"/>
    <n v="382"/>
    <n v="70"/>
    <n v="392"/>
    <n v="86"/>
    <n v="392"/>
    <n v="82"/>
    <n v="390"/>
    <n v="75"/>
    <n v="20.580500000000001"/>
    <n v="18.3246"/>
    <n v="21.938800000000001"/>
    <n v="20.918399999999998"/>
    <n v="19.230799999999999"/>
    <n v="27.69"/>
    <n v="-1.6875999999999998"/>
    <n v="2.9023746701846966E-2"/>
    <x v="2"/>
  </r>
  <r>
    <s v="0281-01-017"/>
    <x v="2"/>
    <s v="ROBBINSDALE"/>
    <s v="NOBLE ELEMENTARY"/>
    <x v="1"/>
    <x v="1"/>
    <s v="yes"/>
    <s v="KG-05"/>
    <n v="381"/>
    <n v="221"/>
    <n v="391"/>
    <n v="232"/>
    <n v="419"/>
    <n v="259"/>
    <n v="391"/>
    <n v="239"/>
    <n v="392"/>
    <n v="266"/>
    <n v="58.005200000000002"/>
    <n v="59.335000000000001"/>
    <n v="61.813800000000001"/>
    <n v="61.125300000000003"/>
    <n v="67.857100000000003"/>
    <n v="66.069999999999993"/>
    <n v="6.7317999999999998"/>
    <n v="2.8871391076115485E-2"/>
    <x v="2"/>
  </r>
  <r>
    <s v="0011-01-001"/>
    <x v="2"/>
    <s v="ANOKA-HENNEPIN"/>
    <s v="ANOKA HIGH"/>
    <x v="0"/>
    <x v="1"/>
    <s v="yes"/>
    <s v="09-12"/>
    <n v="2260"/>
    <n v="657"/>
    <n v="2276"/>
    <n v="630"/>
    <n v="2294"/>
    <n v="629"/>
    <n v="2359"/>
    <n v="673"/>
    <n v="2325"/>
    <n v="625"/>
    <n v="29.070799999999998"/>
    <n v="27.680099999999999"/>
    <n v="27.4194"/>
    <n v="28.529"/>
    <n v="26.881699999999999"/>
    <n v="17.63"/>
    <n v="-1.6473000000000013"/>
    <n v="2.8761061946902654E-2"/>
    <x v="2"/>
  </r>
  <r>
    <s v="0347-01-300"/>
    <x v="2"/>
    <s v="WILLMAR"/>
    <s v="WILLMAR SENIOR HIGH"/>
    <x v="0"/>
    <x v="2"/>
    <s v="NO"/>
    <s v="09-12"/>
    <n v="1185"/>
    <n v="529"/>
    <n v="1166"/>
    <n v="514"/>
    <n v="1145"/>
    <n v="544"/>
    <n v="1199"/>
    <n v="601"/>
    <n v="1219"/>
    <n v="649"/>
    <n v="44.641399999999997"/>
    <n v="44.082299999999996"/>
    <n v="47.510899999999999"/>
    <n v="50.125100000000003"/>
    <n v="53.240400000000001"/>
    <n v="48.73"/>
    <n v="3.1152999999999977"/>
    <n v="2.8691983122362871E-2"/>
    <x v="2"/>
  </r>
  <r>
    <s v="0197-01-054"/>
    <x v="2"/>
    <s v="WEST ST PAUL-MENDOTA HTS-EAGAN"/>
    <s v="HERITAGE E-STEM MAGNET"/>
    <x v="2"/>
    <x v="1"/>
    <s v="yes"/>
    <s v="05-08"/>
    <n v="737"/>
    <n v="417"/>
    <n v="761"/>
    <n v="424"/>
    <n v="762"/>
    <n v="435"/>
    <n v="741"/>
    <n v="433"/>
    <n v="758"/>
    <n v="393"/>
    <n v="56.5807"/>
    <n v="55.716200000000001"/>
    <n v="57.086599999999997"/>
    <n v="58.4345"/>
    <n v="51.847000000000001"/>
    <n v="55.8"/>
    <n v="-6.5874999999999986"/>
    <n v="2.8493894165535955E-2"/>
    <x v="2"/>
  </r>
  <r>
    <s v="0299-01-010"/>
    <x v="2"/>
    <s v="CALEDONIA"/>
    <s v="CALEDONIA ELEMENTARY"/>
    <x v="1"/>
    <x v="2"/>
    <s v="NO"/>
    <s v="PK-05"/>
    <n v="281"/>
    <n v="122"/>
    <n v="283"/>
    <n v="105"/>
    <n v="280"/>
    <n v="92"/>
    <n v="290"/>
    <n v="64"/>
    <n v="289"/>
    <n v="86"/>
    <n v="43.416400000000003"/>
    <n v="37.102499999999999"/>
    <n v="32.857100000000003"/>
    <n v="22.068999999999999"/>
    <n v="29.7578"/>
    <n v="4.3"/>
    <n v="7.6888000000000005"/>
    <n v="2.8469750889679714E-2"/>
    <x v="2"/>
  </r>
  <r>
    <s v="0186-01-015"/>
    <x v="2"/>
    <s v="PEQUOT LAKES"/>
    <s v="PEQUOT LAKES MIDDLE"/>
    <x v="2"/>
    <x v="2"/>
    <s v="NO"/>
    <s v="05-08"/>
    <n v="528"/>
    <n v="173"/>
    <n v="513"/>
    <n v="154"/>
    <n v="514"/>
    <n v="170"/>
    <n v="521"/>
    <n v="161"/>
    <n v="543"/>
    <n v="146"/>
    <n v="32.7652"/>
    <n v="30.019500000000001"/>
    <n v="33.073900000000002"/>
    <n v="30.902100000000001"/>
    <n v="26.887699999999999"/>
    <n v="5.34"/>
    <n v="-4.014400000000002"/>
    <n v="2.8409090909090908E-2"/>
    <x v="2"/>
  </r>
  <r>
    <s v="0129-01-010"/>
    <x v="2"/>
    <s v="MONTEVIDEO"/>
    <s v="RAMSEY ELEMENTARY"/>
    <x v="1"/>
    <x v="2"/>
    <s v="NO"/>
    <s v="01-03"/>
    <n v="319"/>
    <n v="135"/>
    <n v="305"/>
    <n v="141"/>
    <n v="319"/>
    <n v="147"/>
    <n v="312"/>
    <n v="154"/>
    <n v="328"/>
    <n v="168"/>
    <n v="42.319699999999997"/>
    <n v="46.229500000000002"/>
    <n v="46.081499999999998"/>
    <n v="49.359000000000002"/>
    <n v="51.219499999999996"/>
    <n v="25"/>
    <n v="1.8604999999999947"/>
    <n v="2.8213166144200628E-2"/>
    <x v="2"/>
  </r>
  <r>
    <s v="2184-01-003"/>
    <x v="2"/>
    <s v="LUVERNE"/>
    <s v="LUVERNE MIDDLE"/>
    <x v="2"/>
    <x v="2"/>
    <s v="NO"/>
    <s v="06-08"/>
    <n v="284"/>
    <n v="104"/>
    <n v="274"/>
    <n v="101"/>
    <n v="265"/>
    <n v="90"/>
    <n v="279"/>
    <n v="88"/>
    <n v="292"/>
    <n v="92"/>
    <n v="36.619700000000002"/>
    <n v="36.8613"/>
    <n v="33.962299999999999"/>
    <n v="31.5412"/>
    <n v="31.506799999999998"/>
    <n v="11.99"/>
    <n v="-3.440000000000154E-2"/>
    <n v="2.8169014084507043E-2"/>
    <x v="2"/>
  </r>
  <r>
    <s v="0728-01-300"/>
    <x v="2"/>
    <s v="ELK RIVER"/>
    <s v="LINCOLN ELEMENTARY"/>
    <x v="1"/>
    <x v="2"/>
    <s v="NO"/>
    <s v="KG-05"/>
    <n v="497"/>
    <n v="199"/>
    <n v="517"/>
    <n v="227"/>
    <n v="518"/>
    <n v="188"/>
    <n v="500"/>
    <n v="182"/>
    <n v="511"/>
    <n v="173"/>
    <n v="40.040199999999999"/>
    <n v="43.907200000000003"/>
    <n v="36.293399999999998"/>
    <n v="36.4"/>
    <n v="33.855200000000004"/>
    <n v="17.61"/>
    <n v="-2.5447999999999951"/>
    <n v="2.8169014084507043E-2"/>
    <x v="2"/>
  </r>
  <r>
    <s v="0484-01-030"/>
    <x v="2"/>
    <s v="PIERZ"/>
    <s v="HEALY SECONDARY"/>
    <x v="3"/>
    <x v="2"/>
    <s v="NO"/>
    <s v="07-12"/>
    <n v="571"/>
    <n v="210"/>
    <n v="572"/>
    <n v="205"/>
    <n v="578"/>
    <n v="216"/>
    <n v="571"/>
    <n v="195"/>
    <n v="587"/>
    <n v="193"/>
    <n v="36.7776"/>
    <n v="35.839199999999998"/>
    <n v="37.370199999999997"/>
    <n v="34.150599999999997"/>
    <n v="32.878999999999998"/>
    <n v="2.9"/>
    <n v="-1.2715999999999994"/>
    <n v="2.8021015761821366E-2"/>
    <x v="2"/>
  </r>
  <r>
    <s v="0094-01-105"/>
    <x v="2"/>
    <s v="CLOQUET"/>
    <s v="WASHINGTON ELEMENTARY"/>
    <x v="1"/>
    <x v="2"/>
    <s v="NO"/>
    <s v="KG-05"/>
    <n v="621"/>
    <n v="318"/>
    <n v="632"/>
    <n v="323"/>
    <n v="634"/>
    <n v="309"/>
    <n v="643"/>
    <n v="323"/>
    <n v="638"/>
    <n v="292"/>
    <n v="51.207700000000003"/>
    <n v="51.107599999999998"/>
    <n v="48.738199999999999"/>
    <n v="50.2333"/>
    <n v="45.768000000000001"/>
    <n v="27.27"/>
    <n v="-4.4652999999999992"/>
    <n v="2.7375201288244767E-2"/>
    <x v="2"/>
  </r>
  <r>
    <s v="0239-01-001"/>
    <x v="2"/>
    <s v="RUSHFORD-PETERSON"/>
    <s v="RUSHFORD-PETERSON ELEMENTARY"/>
    <x v="1"/>
    <x v="2"/>
    <s v="NO"/>
    <s v="PK-05"/>
    <n v="295"/>
    <n v="134"/>
    <n v="292"/>
    <n v="136"/>
    <n v="297"/>
    <n v="118"/>
    <n v="304"/>
    <n v="102"/>
    <n v="303"/>
    <n v="111"/>
    <n v="45.423699999999997"/>
    <n v="46.575299999999999"/>
    <n v="39.730600000000003"/>
    <n v="33.552599999999998"/>
    <n v="36.633699999999997"/>
    <n v="2.2799999999999998"/>
    <n v="3.0810999999999993"/>
    <n v="2.7118644067796609E-2"/>
    <x v="2"/>
  </r>
  <r>
    <s v="2310-01-010"/>
    <x v="2"/>
    <s v="SIBLEY EAST"/>
    <s v="SIBLEY EAST-GAYLORD ELEMENTARY"/>
    <x v="1"/>
    <x v="2"/>
    <s v="NO"/>
    <s v="PK-06"/>
    <n v="335"/>
    <n v="198"/>
    <n v="345"/>
    <n v="193"/>
    <n v="368"/>
    <n v="192"/>
    <n v="357"/>
    <n v="184"/>
    <n v="344"/>
    <n v="176"/>
    <n v="59.104500000000002"/>
    <n v="55.942"/>
    <n v="52.173900000000003"/>
    <n v="51.540599999999998"/>
    <n v="51.162799999999997"/>
    <n v="44.32"/>
    <n v="-0.37780000000000058"/>
    <n v="2.6865671641791045E-2"/>
    <x v="2"/>
  </r>
  <r>
    <s v="0719-01-014"/>
    <x v="2"/>
    <s v="PRIOR LAKE-SAVAGE AREA"/>
    <s v="GLENDALE ELEMENTARY"/>
    <x v="1"/>
    <x v="1"/>
    <s v="yes"/>
    <s v="KG-05"/>
    <n v="566"/>
    <n v="87"/>
    <n v="562"/>
    <n v="83"/>
    <n v="579"/>
    <n v="82"/>
    <n v="599"/>
    <n v="77"/>
    <n v="581"/>
    <n v="69"/>
    <n v="15.371"/>
    <n v="14.768700000000001"/>
    <n v="14.1623"/>
    <n v="12.854799999999999"/>
    <n v="11.876099999999999"/>
    <n v="21.34"/>
    <n v="-0.9786999999999999"/>
    <n v="2.6501766784452298E-2"/>
    <x v="2"/>
  </r>
  <r>
    <s v="0458-01-010"/>
    <x v="2"/>
    <s v="TRUMAN"/>
    <s v="TRUMAN ELEMENTARY"/>
    <x v="1"/>
    <x v="2"/>
    <s v="NO"/>
    <s v="KG-06"/>
    <n v="116"/>
    <n v="75"/>
    <n v="96"/>
    <n v="56"/>
    <n v="98"/>
    <n v="51"/>
    <n v="105"/>
    <n v="58"/>
    <n v="119"/>
    <n v="60"/>
    <n v="64.655199999999994"/>
    <n v="58.333300000000001"/>
    <n v="52.040799999999997"/>
    <n v="55.238100000000003"/>
    <n v="50.420200000000001"/>
    <n v="10.49"/>
    <n v="-4.8179000000000016"/>
    <n v="2.5862068965517241E-2"/>
    <x v="2"/>
  </r>
  <r>
    <s v="0011-01-430"/>
    <x v="2"/>
    <s v="ANOKA-HENNEPIN"/>
    <s v="CHAMPLIN/BROOKLYN PK ACD MATH ENSCI"/>
    <x v="1"/>
    <x v="1"/>
    <s v="yes"/>
    <s v="KG-05"/>
    <n v="859"/>
    <n v="236"/>
    <n v="866"/>
    <n v="245"/>
    <n v="866"/>
    <n v="246"/>
    <n v="890"/>
    <n v="294"/>
    <n v="881"/>
    <n v="301"/>
    <n v="27.473800000000001"/>
    <n v="28.291"/>
    <n v="28.406500000000001"/>
    <n v="33.033700000000003"/>
    <n v="34.165700000000001"/>
    <n v="34.729999999999997"/>
    <n v="1.1319999999999979"/>
    <n v="2.5611175785797437E-2"/>
    <x v="2"/>
  </r>
  <r>
    <s v="0276-01-605"/>
    <x v="2"/>
    <s v="MINNETONKA"/>
    <s v="MINNEWASHTA ELEMENTARY"/>
    <x v="1"/>
    <x v="1"/>
    <s v="yes"/>
    <s v="KG-05"/>
    <n v="864"/>
    <n v="51"/>
    <n v="858"/>
    <n v="39"/>
    <n v="839"/>
    <n v="37"/>
    <n v="857"/>
    <n v="38"/>
    <n v="886"/>
    <n v="46"/>
    <n v="5.9028"/>
    <n v="4.5454999999999997"/>
    <n v="4.41"/>
    <n v="4.4340999999999999"/>
    <n v="5.1919000000000004"/>
    <n v="8.92"/>
    <n v="0.75780000000000047"/>
    <n v="2.5462962962962962E-2"/>
    <x v="2"/>
  </r>
  <r>
    <s v="0676-01-020"/>
    <x v="2"/>
    <s v="BADGER"/>
    <s v="BADGER SECONDARY"/>
    <x v="3"/>
    <x v="2"/>
    <s v="NO"/>
    <s v="07-12"/>
    <n v="119"/>
    <n v="57"/>
    <n v="123"/>
    <n v="60"/>
    <n v="125"/>
    <n v="58"/>
    <n v="121"/>
    <n v="50"/>
    <n v="122"/>
    <n v="56"/>
    <n v="47.8992"/>
    <n v="48.780500000000004"/>
    <n v="46.4"/>
    <n v="41.322299999999998"/>
    <n v="45.901600000000002"/>
    <n v="9.84"/>
    <n v="4.5793000000000035"/>
    <n v="2.5210084033613446E-2"/>
    <x v="2"/>
  </r>
  <r>
    <s v="0728-01-410"/>
    <x v="2"/>
    <s v="ELK RIVER"/>
    <s v="SALK MIDDLE"/>
    <x v="2"/>
    <x v="2"/>
    <s v="NO"/>
    <s v="06-08"/>
    <n v="715"/>
    <n v="128"/>
    <n v="761"/>
    <n v="152"/>
    <n v="851"/>
    <n v="146"/>
    <n v="750"/>
    <n v="121"/>
    <n v="733"/>
    <n v="106"/>
    <n v="17.902100000000001"/>
    <n v="19.973700000000001"/>
    <n v="17.156300000000002"/>
    <n v="16.133299999999998"/>
    <n v="14.4611"/>
    <n v="14.73"/>
    <n v="-1.6721999999999984"/>
    <n v="2.5174825174825177E-2"/>
    <x v="2"/>
  </r>
  <r>
    <s v="0623-01-723"/>
    <x v="2"/>
    <s v="ROSEVILLE"/>
    <s v="EDGERTON ELEMENTARY"/>
    <x v="1"/>
    <x v="1"/>
    <s v="yes"/>
    <s v="KG-06"/>
    <n v="480"/>
    <n v="342"/>
    <n v="498"/>
    <n v="347"/>
    <n v="485"/>
    <n v="336"/>
    <n v="486"/>
    <n v="345"/>
    <n v="492"/>
    <n v="352"/>
    <n v="71.25"/>
    <n v="69.678700000000006"/>
    <n v="69.278400000000005"/>
    <n v="70.987700000000004"/>
    <n v="71.544700000000006"/>
    <n v="77.239999999999995"/>
    <n v="0.55700000000000216"/>
    <n v="2.5000000000000001E-2"/>
    <x v="2"/>
  </r>
  <r>
    <s v="0833-01-020"/>
    <x v="2"/>
    <s v="SOUTH WASHINGTON COUNTY"/>
    <s v="COTTAGE GROVE MIDDLE"/>
    <x v="2"/>
    <x v="1"/>
    <s v="yes"/>
    <s v="06-08"/>
    <n v="1171"/>
    <n v="260"/>
    <n v="1160"/>
    <n v="266"/>
    <n v="1168"/>
    <n v="271"/>
    <n v="1183"/>
    <n v="291"/>
    <n v="1200"/>
    <n v="288"/>
    <n v="22.203199999999999"/>
    <n v="22.931000000000001"/>
    <n v="23.202100000000002"/>
    <n v="24.598500000000001"/>
    <n v="24"/>
    <n v="27.92"/>
    <n v="-0.59850000000000136"/>
    <n v="2.4765157984628524E-2"/>
    <x v="2"/>
  </r>
  <r>
    <s v="0391-01-010"/>
    <x v="2"/>
    <s v="CLEVELAND"/>
    <s v="CLEVELAND ELEMENTARY"/>
    <x v="1"/>
    <x v="2"/>
    <s v="NO"/>
    <s v="PK-06"/>
    <n v="245"/>
    <n v="90"/>
    <n v="249"/>
    <n v="81"/>
    <n v="234"/>
    <n v="71"/>
    <n v="242"/>
    <n v="68"/>
    <n v="251"/>
    <n v="77"/>
    <n v="36.734699999999997"/>
    <n v="32.530099999999997"/>
    <n v="30.341899999999999"/>
    <n v="28.0992"/>
    <n v="30.677299999999999"/>
    <n v="7.09"/>
    <n v="2.5780999999999992"/>
    <n v="2.4489795918367346E-2"/>
    <x v="2"/>
  </r>
  <r>
    <s v="0077-01-130"/>
    <x v="2"/>
    <s v="MANKATO"/>
    <s v="MANKATO WEST SENIOR HIGH"/>
    <x v="0"/>
    <x v="2"/>
    <s v="NO"/>
    <s v="09-12"/>
    <n v="1147"/>
    <n v="278"/>
    <n v="1152"/>
    <n v="295"/>
    <n v="1148"/>
    <n v="294"/>
    <n v="1153"/>
    <n v="298"/>
    <n v="1175"/>
    <n v="304"/>
    <n v="24.237100000000002"/>
    <n v="25.607600000000001"/>
    <n v="25.6098"/>
    <n v="25.845600000000001"/>
    <n v="25.872299999999999"/>
    <n v="16.43"/>
    <n v="2.669999999999817E-2"/>
    <n v="2.4411508282476024E-2"/>
    <x v="2"/>
  </r>
  <r>
    <s v="0535-01-129"/>
    <x v="2"/>
    <s v="ROCHESTER"/>
    <s v="GEORGE W. GIBBS ELEMENTARY"/>
    <x v="1"/>
    <x v="2"/>
    <s v="NO"/>
    <s v="PK-05"/>
    <n v="862"/>
    <n v="188"/>
    <n v="842"/>
    <n v="152"/>
    <n v="853"/>
    <n v="165"/>
    <n v="888"/>
    <n v="191"/>
    <n v="883"/>
    <n v="171"/>
    <n v="21.809699999999999"/>
    <n v="18.052299999999999"/>
    <n v="19.343499999999999"/>
    <n v="21.509"/>
    <n v="19.3658"/>
    <n v="26.17"/>
    <n v="-2.1432000000000002"/>
    <n v="2.4361948955916472E-2"/>
    <x v="2"/>
  </r>
  <r>
    <s v="0738-01-002"/>
    <x v="2"/>
    <s v="HOLDINGFORD"/>
    <s v="HOLDINGFORD SECONDARY"/>
    <x v="3"/>
    <x v="2"/>
    <s v="NO"/>
    <s v="07-12"/>
    <n v="499"/>
    <n v="111"/>
    <n v="481"/>
    <n v="101"/>
    <n v="488"/>
    <n v="109"/>
    <n v="521"/>
    <n v="125"/>
    <n v="511"/>
    <n v="133"/>
    <n v="22.244499999999999"/>
    <n v="20.997900000000001"/>
    <n v="22.336099999999998"/>
    <n v="23.9923"/>
    <n v="26.0274"/>
    <n v="2.74"/>
    <n v="2.0350999999999999"/>
    <n v="2.4048096192384769E-2"/>
    <x v="2"/>
  </r>
  <r>
    <s v="4008-07-030"/>
    <x v="1"/>
    <s v="PACT CHARTER"/>
    <s v="PACT CHARTER SECONDARY"/>
    <x v="3"/>
    <x v="1"/>
    <s v="yes"/>
    <s v="07-12"/>
    <n v="303"/>
    <n v="46"/>
    <n v="313"/>
    <n v="39"/>
    <n v="308"/>
    <n v="41"/>
    <n v="322"/>
    <n v="49"/>
    <n v="310"/>
    <n v="45"/>
    <n v="15.1815"/>
    <n v="12.460100000000001"/>
    <n v="13.3117"/>
    <n v="15.2174"/>
    <n v="14.5161"/>
    <n v="14.84"/>
    <n v="-0.70129999999999981"/>
    <n v="2.3102310231023101E-2"/>
    <x v="2"/>
  </r>
  <r>
    <s v="0728-01-210"/>
    <x v="2"/>
    <s v="ELK RIVER"/>
    <s v="WESTWOOD ELEMENTARY"/>
    <x v="1"/>
    <x v="2"/>
    <s v="NO"/>
    <s v="03-05"/>
    <n v="573"/>
    <n v="168"/>
    <n v="593"/>
    <n v="180"/>
    <n v="622"/>
    <n v="156"/>
    <n v="576"/>
    <n v="153"/>
    <n v="586"/>
    <n v="143"/>
    <n v="29.319400000000002"/>
    <n v="30.354099999999999"/>
    <n v="25.080400000000001"/>
    <n v="26.5625"/>
    <n v="24.402699999999999"/>
    <n v="8.36"/>
    <n v="-2.1598000000000006"/>
    <n v="2.2687609075043629E-2"/>
    <x v="2"/>
  </r>
  <r>
    <s v="0621-01-065"/>
    <x v="2"/>
    <s v="MOUNDS VIEW"/>
    <s v="IRONDALE SENIOR HIGH"/>
    <x v="0"/>
    <x v="1"/>
    <s v="yes"/>
    <s v="09-12"/>
    <n v="1633"/>
    <n v="601"/>
    <n v="1641"/>
    <n v="662"/>
    <n v="1618"/>
    <n v="671"/>
    <n v="1682"/>
    <n v="688"/>
    <n v="1670"/>
    <n v="667"/>
    <n v="36.803400000000003"/>
    <n v="40.341299999999997"/>
    <n v="41.470999999999997"/>
    <n v="40.903700000000001"/>
    <n v="39.940100000000001"/>
    <n v="41.62"/>
    <n v="-0.96359999999999957"/>
    <n v="2.2657685241886098E-2"/>
    <x v="2"/>
  </r>
  <r>
    <s v="2174-01-020"/>
    <x v="2"/>
    <s v="PINE RIVER-BACKUS"/>
    <s v="PINE RIVER-BACKUS HIGH"/>
    <x v="3"/>
    <x v="2"/>
    <s v="NO"/>
    <s v="07-12"/>
    <n v="356"/>
    <n v="196"/>
    <n v="362"/>
    <n v="200"/>
    <n v="345"/>
    <n v="199"/>
    <n v="354"/>
    <n v="184"/>
    <n v="364"/>
    <n v="173"/>
    <n v="55.056199999999997"/>
    <n v="55.248600000000003"/>
    <n v="57.681199999999997"/>
    <n v="51.977400000000003"/>
    <n v="47.527500000000003"/>
    <n v="6.59"/>
    <n v="-4.4498999999999995"/>
    <n v="2.247191011235955E-2"/>
    <x v="2"/>
  </r>
  <r>
    <s v="4110-07-010"/>
    <x v="1"/>
    <s v="MAIN STREET PERFORMING ARTS"/>
    <s v="MAIN STREET SCHOOL PERFORMING ARTS"/>
    <x v="0"/>
    <x v="1"/>
    <s v="yes"/>
    <s v="09-12"/>
    <n v="270"/>
    <n v="78"/>
    <n v="283"/>
    <n v="75"/>
    <n v="306"/>
    <n v="81"/>
    <n v="286"/>
    <n v="71"/>
    <n v="276"/>
    <n v="71"/>
    <n v="28.8889"/>
    <n v="26.501799999999999"/>
    <n v="26.470600000000001"/>
    <n v="24.825199999999999"/>
    <n v="25.724599999999999"/>
    <n v="27.9"/>
    <n v="0.89939999999999998"/>
    <n v="2.2222222222222223E-2"/>
    <x v="2"/>
  </r>
  <r>
    <s v="2899-01-010"/>
    <x v="2"/>
    <s v="PLAINVIEW-ELGIN-MILLVILLE"/>
    <s v="PLAINVIEW-ELGIN-MILLVILLE PK-3"/>
    <x v="1"/>
    <x v="2"/>
    <s v="NO"/>
    <s v="PK-03"/>
    <n v="452"/>
    <n v="177"/>
    <n v="482"/>
    <n v="184"/>
    <n v="439"/>
    <n v="159"/>
    <n v="434"/>
    <n v="149"/>
    <n v="462"/>
    <n v="151"/>
    <n v="39.159300000000002"/>
    <n v="38.174300000000002"/>
    <n v="36.218699999999998"/>
    <n v="34.331800000000001"/>
    <n v="32.683999999999997"/>
    <n v="9.94"/>
    <n v="-1.6478000000000037"/>
    <n v="2.2123893805309734E-2"/>
    <x v="2"/>
  </r>
  <r>
    <s v="0270-01-378"/>
    <x v="2"/>
    <s v="HOPKINS"/>
    <s v="HOPKINS NORTH JUNIOR HIGH"/>
    <x v="4"/>
    <x v="1"/>
    <s v="yes"/>
    <s v="07-09"/>
    <n v="862"/>
    <n v="336"/>
    <n v="955"/>
    <n v="405"/>
    <n v="927"/>
    <n v="376"/>
    <n v="944"/>
    <n v="401"/>
    <n v="881"/>
    <n v="334"/>
    <n v="38.979100000000003"/>
    <n v="42.4084"/>
    <n v="40.560899999999997"/>
    <n v="42.4788"/>
    <n v="37.911499999999997"/>
    <n v="46.88"/>
    <n v="-4.567300000000003"/>
    <n v="2.2041763341067284E-2"/>
    <x v="2"/>
  </r>
  <r>
    <s v="2754-01-002"/>
    <x v="2"/>
    <s v="CEDAR MOUNTAIN"/>
    <s v="CEDAR MOUNTAIN SECONDARY"/>
    <x v="3"/>
    <x v="2"/>
    <s v="NO"/>
    <s v="06-12"/>
    <n v="274"/>
    <n v="132"/>
    <n v="264"/>
    <n v="125"/>
    <n v="258"/>
    <n v="101"/>
    <n v="278"/>
    <n v="112"/>
    <n v="280"/>
    <n v="120"/>
    <n v="48.175199999999997"/>
    <n v="47.348500000000001"/>
    <n v="39.147300000000001"/>
    <n v="40.287799999999997"/>
    <n v="42.857100000000003"/>
    <n v="17.86"/>
    <n v="2.5693000000000055"/>
    <n v="2.1897810218978103E-2"/>
    <x v="2"/>
  </r>
  <r>
    <s v="0283-01-754"/>
    <x v="2"/>
    <s v="ST LOUIS PARK"/>
    <s v="PETER HOBART ELEMENTARY"/>
    <x v="1"/>
    <x v="1"/>
    <s v="yes"/>
    <s v="KG-05"/>
    <n v="548"/>
    <n v="219"/>
    <n v="562"/>
    <n v="243"/>
    <n v="562"/>
    <n v="234"/>
    <n v="581"/>
    <n v="250"/>
    <n v="560"/>
    <n v="228"/>
    <n v="39.963500000000003"/>
    <n v="43.238399999999999"/>
    <n v="41.637"/>
    <n v="43.029299999999999"/>
    <n v="40.714300000000001"/>
    <n v="50.36"/>
    <n v="-2.3149999999999977"/>
    <n v="2.1897810218978103E-2"/>
    <x v="2"/>
  </r>
  <r>
    <s v="0487-01-020"/>
    <x v="2"/>
    <s v="UPSALA"/>
    <s v="UPSALA SECONDARY"/>
    <x v="3"/>
    <x v="2"/>
    <s v="NO"/>
    <s v="07-12"/>
    <n v="183"/>
    <n v="75"/>
    <n v="180"/>
    <n v="65"/>
    <n v="178"/>
    <n v="61"/>
    <n v="179"/>
    <n v="60"/>
    <n v="187"/>
    <n v="64"/>
    <n v="40.983600000000003"/>
    <n v="36.1111"/>
    <n v="34.2697"/>
    <n v="33.519599999999997"/>
    <n v="34.224600000000002"/>
    <n v="5.35"/>
    <n v="0.7050000000000054"/>
    <n v="2.185792349726776E-2"/>
    <x v="2"/>
  </r>
  <r>
    <s v="2904-01-001"/>
    <x v="2"/>
    <s v="TRACY AREA"/>
    <s v="TRACY SECONDARY"/>
    <x v="3"/>
    <x v="2"/>
    <s v="NO"/>
    <s v="07-12"/>
    <n v="367"/>
    <n v="169"/>
    <n v="373"/>
    <n v="173"/>
    <n v="385"/>
    <n v="183"/>
    <n v="370"/>
    <n v="191"/>
    <n v="375"/>
    <n v="146"/>
    <n v="46.048999999999999"/>
    <n v="46.380699999999997"/>
    <n v="47.532499999999999"/>
    <n v="51.621600000000001"/>
    <n v="38.933300000000003"/>
    <n v="19.2"/>
    <n v="-12.688299999999998"/>
    <n v="2.1798365122615803E-2"/>
    <x v="2"/>
  </r>
  <r>
    <s v="0861-01-004"/>
    <x v="2"/>
    <s v="WINONA AREA"/>
    <s v="MADISON ELEMENTARY"/>
    <x v="1"/>
    <x v="2"/>
    <s v="NO"/>
    <s v="KG-04"/>
    <n v="185"/>
    <n v="58"/>
    <n v="178"/>
    <n v="58"/>
    <n v="190"/>
    <n v="64"/>
    <n v="192"/>
    <n v="78"/>
    <n v="189"/>
    <n v="83"/>
    <n v="31.351400000000002"/>
    <n v="32.584299999999999"/>
    <n v="33.684199999999997"/>
    <n v="40.625"/>
    <n v="43.915300000000002"/>
    <n v="23.81"/>
    <n v="3.290300000000002"/>
    <n v="2.1621621621621623E-2"/>
    <x v="2"/>
  </r>
  <r>
    <s v="0011-01-090"/>
    <x v="2"/>
    <s v="ANOKA-HENNEPIN"/>
    <s v="NORTHDALE MIDDLE"/>
    <x v="2"/>
    <x v="1"/>
    <s v="yes"/>
    <s v="06-08"/>
    <n v="1162"/>
    <n v="520"/>
    <n v="1133"/>
    <n v="491"/>
    <n v="1158"/>
    <n v="508"/>
    <n v="1145"/>
    <n v="489"/>
    <n v="1187"/>
    <n v="506"/>
    <n v="44.750399999999999"/>
    <n v="43.336300000000001"/>
    <n v="43.868699999999997"/>
    <n v="42.7074"/>
    <n v="42.628500000000003"/>
    <n v="36.39"/>
    <n v="-7.8899999999997306E-2"/>
    <n v="2.1514629948364887E-2"/>
    <x v="2"/>
  </r>
  <r>
    <s v="0318-01-360"/>
    <x v="2"/>
    <s v="GRAND RAPIDS"/>
    <s v="GRAND RAPIDS SENIOR HIGH"/>
    <x v="0"/>
    <x v="2"/>
    <s v="NO"/>
    <s v="09-12"/>
    <n v="1070"/>
    <n v="322"/>
    <n v="1088"/>
    <n v="328"/>
    <n v="1153"/>
    <n v="349"/>
    <n v="1160"/>
    <n v="341"/>
    <n v="1093"/>
    <n v="304"/>
    <n v="30.093499999999999"/>
    <n v="30.147099999999998"/>
    <n v="30.268899999999999"/>
    <n v="29.396599999999999"/>
    <n v="27.813400000000001"/>
    <n v="13.91"/>
    <n v="-1.5831999999999979"/>
    <n v="2.1495327102803739E-2"/>
    <x v="2"/>
  </r>
  <r>
    <s v="4186-07-010"/>
    <x v="1"/>
    <s v="GLOBAL ACADEMY"/>
    <s v="GLOBAL ACADEMY"/>
    <x v="1"/>
    <x v="1"/>
    <s v="yes"/>
    <s v="KG-08"/>
    <n v="420"/>
    <n v="385"/>
    <n v="427"/>
    <n v="395"/>
    <n v="430"/>
    <n v="392"/>
    <n v="432"/>
    <n v="389"/>
    <n v="429"/>
    <n v="369"/>
    <n v="91.666700000000006"/>
    <n v="92.505899999999997"/>
    <n v="91.162800000000004"/>
    <n v="90.046300000000002"/>
    <n v="86.013999999999996"/>
    <n v="80.19"/>
    <n v="-4.0323000000000064"/>
    <n v="2.1428571428571429E-2"/>
    <x v="2"/>
  </r>
  <r>
    <s v="0095-01-010"/>
    <x v="2"/>
    <s v="CROMWELL-WRIGHT"/>
    <s v="CROMWELL-WRIGHT ELEMENTARY"/>
    <x v="1"/>
    <x v="2"/>
    <s v="NO"/>
    <s v="PK-06"/>
    <n v="188"/>
    <n v="82"/>
    <n v="183"/>
    <n v="75"/>
    <n v="185"/>
    <n v="89"/>
    <n v="181"/>
    <n v="68"/>
    <n v="192"/>
    <n v="70"/>
    <n v="43.616999999999997"/>
    <n v="40.983600000000003"/>
    <n v="48.1081"/>
    <n v="37.569099999999999"/>
    <n v="36.458300000000001"/>
    <n v="12.06"/>
    <n v="-1.1107999999999976"/>
    <n v="2.1276595744680851E-2"/>
    <x v="2"/>
  </r>
  <r>
    <s v="0273-01-020"/>
    <x v="2"/>
    <s v="EDINA"/>
    <s v="VALLEY VIEW MIDDLE"/>
    <x v="2"/>
    <x v="1"/>
    <s v="yes"/>
    <s v="06-09"/>
    <n v="1364"/>
    <n v="92"/>
    <n v="1395"/>
    <n v="90"/>
    <n v="1392"/>
    <n v="105"/>
    <n v="1396"/>
    <n v="100"/>
    <n v="1393"/>
    <n v="94"/>
    <n v="6.7449000000000003"/>
    <n v="6.4516"/>
    <n v="7.5430999999999999"/>
    <n v="7.1632999999999996"/>
    <n v="6.7480000000000002"/>
    <n v="23.98"/>
    <n v="-0.41529999999999934"/>
    <n v="2.1260997067448679E-2"/>
    <x v="2"/>
  </r>
  <r>
    <s v="0625-01-310"/>
    <x v="2"/>
    <s v="ST PAUL"/>
    <s v="BATTLE CREEK MIDDLE"/>
    <x v="2"/>
    <x v="0"/>
    <s v="yes"/>
    <s v="06-08"/>
    <n v="718"/>
    <n v="649"/>
    <n v="893"/>
    <n v="783"/>
    <n v="801"/>
    <n v="720"/>
    <n v="767"/>
    <n v="682"/>
    <n v="733"/>
    <n v="602"/>
    <n v="90.39"/>
    <n v="87.682000000000002"/>
    <n v="89.887600000000006"/>
    <n v="88.917900000000003"/>
    <n v="82.128200000000007"/>
    <n v="93.32"/>
    <n v="-6.7896999999999963"/>
    <n v="2.0891364902506964E-2"/>
    <x v="2"/>
  </r>
  <r>
    <s v="0075-01-020"/>
    <x v="2"/>
    <s v="ST CLAIR"/>
    <s v="ST CLAIR SECONDARY"/>
    <x v="3"/>
    <x v="2"/>
    <s v="NO"/>
    <s v="07-12"/>
    <n v="289"/>
    <n v="39"/>
    <n v="295"/>
    <n v="41"/>
    <n v="289"/>
    <n v="42"/>
    <n v="289"/>
    <n v="41"/>
    <n v="295"/>
    <n v="47"/>
    <n v="13.4948"/>
    <n v="13.898300000000001"/>
    <n v="14.5329"/>
    <n v="14.1869"/>
    <n v="15.9322"/>
    <n v="4.75"/>
    <n v="1.7453000000000003"/>
    <n v="2.0761245674740483E-2"/>
    <x v="2"/>
  </r>
  <r>
    <s v="2167-01-020"/>
    <x v="2"/>
    <s v="LAKEVIEW"/>
    <s v="LAKEVIEW SECONDARY"/>
    <x v="3"/>
    <x v="2"/>
    <s v="NO"/>
    <s v="07-12"/>
    <n v="295"/>
    <n v="102"/>
    <n v="327"/>
    <n v="99"/>
    <n v="350"/>
    <n v="103"/>
    <n v="347"/>
    <n v="113"/>
    <n v="301"/>
    <n v="102"/>
    <n v="34.576300000000003"/>
    <n v="30.275200000000002"/>
    <n v="29.428599999999999"/>
    <n v="32.564799999999998"/>
    <n v="33.887"/>
    <n v="7.31"/>
    <n v="1.3222000000000023"/>
    <n v="2.0338983050847456E-2"/>
    <x v="2"/>
  </r>
  <r>
    <s v="0577-01-040"/>
    <x v="2"/>
    <s v="WILLOW RIVER"/>
    <s v="WILLOW RIVER SECONDARY"/>
    <x v="3"/>
    <x v="2"/>
    <s v="NO"/>
    <s v="07-12"/>
    <n v="198"/>
    <n v="97"/>
    <n v="202"/>
    <n v="107"/>
    <n v="194"/>
    <n v="91"/>
    <n v="195"/>
    <n v="83"/>
    <n v="202"/>
    <n v="82"/>
    <n v="48.989899999999999"/>
    <n v="52.970300000000002"/>
    <n v="46.907200000000003"/>
    <n v="42.564100000000003"/>
    <n v="40.594099999999997"/>
    <n v="2.97"/>
    <n v="-1.970000000000006"/>
    <n v="2.0202020202020204E-2"/>
    <x v="2"/>
  </r>
  <r>
    <s v="0482-01-110"/>
    <x v="2"/>
    <s v="LITTLE FALLS"/>
    <s v="LINCOLN ELEMENTARY"/>
    <x v="1"/>
    <x v="2"/>
    <s v="NO"/>
    <s v="PK-05"/>
    <n v="347"/>
    <n v="186"/>
    <n v="351"/>
    <n v="187"/>
    <n v="357"/>
    <n v="190"/>
    <n v="338"/>
    <n v="171"/>
    <n v="354"/>
    <n v="183"/>
    <n v="53.6023"/>
    <n v="53.276400000000002"/>
    <n v="53.221299999999999"/>
    <n v="50.591700000000003"/>
    <n v="51.694899999999997"/>
    <n v="8.2200000000000006"/>
    <n v="1.103199999999994"/>
    <n v="2.0172910662824207E-2"/>
    <x v="2"/>
  </r>
  <r>
    <s v="0252-01-001"/>
    <x v="2"/>
    <s v="CANNON FALLS"/>
    <s v="CANNON FALLS ELEMENTARY"/>
    <x v="1"/>
    <x v="2"/>
    <s v="NO"/>
    <s v="PK-05"/>
    <n v="496"/>
    <n v="130"/>
    <n v="512"/>
    <n v="147"/>
    <n v="507"/>
    <n v="142"/>
    <n v="498"/>
    <n v="130"/>
    <n v="506"/>
    <n v="153"/>
    <n v="26.209700000000002"/>
    <n v="28.710899999999999"/>
    <n v="28.007899999999999"/>
    <n v="26.104399999999998"/>
    <n v="30.237200000000001"/>
    <n v="7.65"/>
    <n v="4.1328000000000031"/>
    <n v="2.0161290322580645E-2"/>
    <x v="2"/>
  </r>
  <r>
    <s v="0659-01-003"/>
    <x v="2"/>
    <s v="NORTHFIELD"/>
    <s v="GREENVALE PARK ELEMENTARY"/>
    <x v="1"/>
    <x v="2"/>
    <s v="NO"/>
    <s v="KG-05"/>
    <n v="502"/>
    <n v="212"/>
    <n v="475"/>
    <n v="200"/>
    <n v="479"/>
    <n v="221"/>
    <n v="498"/>
    <n v="221"/>
    <n v="512"/>
    <n v="244"/>
    <n v="42.231099999999998"/>
    <n v="42.1053"/>
    <n v="46.137799999999999"/>
    <n v="44.377499999999998"/>
    <n v="47.656300000000002"/>
    <n v="37.89"/>
    <n v="3.2788000000000039"/>
    <n v="1.9920318725099601E-2"/>
    <x v="2"/>
  </r>
  <r>
    <s v="0038-01-020"/>
    <x v="2"/>
    <s v="RED LAKE"/>
    <s v="PONEMAH ELEMENTARY"/>
    <x v="1"/>
    <x v="2"/>
    <s v="NO"/>
    <s v="PK-08"/>
    <n v="202"/>
    <n v="183"/>
    <n v="202"/>
    <n v="194"/>
    <n v="201"/>
    <n v="191"/>
    <n v="214"/>
    <n v="205"/>
    <n v="206"/>
    <n v="196"/>
    <n v="90.594099999999997"/>
    <n v="96.039599999999993"/>
    <n v="95.024900000000002"/>
    <n v="95.794399999999996"/>
    <n v="95.145600000000002"/>
    <n v="100"/>
    <n v="-0.64879999999999427"/>
    <n v="1.9801980198019802E-2"/>
    <x v="2"/>
  </r>
  <r>
    <s v="2311-01-020"/>
    <x v="2"/>
    <s v="CLEARBROOK-GONVICK"/>
    <s v="CLEARBROOK-GONVICK SECONDARY"/>
    <x v="3"/>
    <x v="2"/>
    <s v="NO"/>
    <s v="07-12"/>
    <n v="202"/>
    <n v="87"/>
    <n v="198"/>
    <n v="98"/>
    <n v="189"/>
    <n v="88"/>
    <n v="197"/>
    <n v="97"/>
    <n v="206"/>
    <n v="84"/>
    <n v="43.069299999999998"/>
    <n v="49.494900000000001"/>
    <n v="46.5608"/>
    <n v="49.238599999999998"/>
    <n v="40.776699999999998"/>
    <n v="21.84"/>
    <n v="-8.4619"/>
    <n v="1.9801980198019802E-2"/>
    <x v="2"/>
  </r>
  <r>
    <s v="0194-01-104"/>
    <x v="2"/>
    <s v="LAKEVILLE"/>
    <s v="KENWOOD TRAIL MIDDLE"/>
    <x v="2"/>
    <x v="1"/>
    <s v="yes"/>
    <s v="06-08"/>
    <n v="710"/>
    <n v="129"/>
    <n v="695"/>
    <n v="137"/>
    <n v="688"/>
    <n v="120"/>
    <n v="723"/>
    <n v="127"/>
    <n v="724"/>
    <n v="148"/>
    <n v="18.169"/>
    <n v="19.712199999999999"/>
    <n v="17.4419"/>
    <n v="17.5657"/>
    <n v="20.442"/>
    <n v="26.66"/>
    <n v="2.8763000000000005"/>
    <n v="1.9718309859154931E-2"/>
    <x v="2"/>
  </r>
  <r>
    <s v="0786-01-020"/>
    <x v="2"/>
    <s v="BERTHA-HEWITT"/>
    <s v="BERTHA SECONDARY"/>
    <x v="3"/>
    <x v="2"/>
    <s v="NO"/>
    <s v="07-12"/>
    <n v="205"/>
    <n v="119"/>
    <n v="212"/>
    <n v="99"/>
    <n v="205"/>
    <n v="95"/>
    <n v="194"/>
    <n v="110"/>
    <n v="209"/>
    <n v="118"/>
    <n v="58.0488"/>
    <n v="46.698099999999997"/>
    <n v="46.341500000000003"/>
    <n v="56.701000000000001"/>
    <n v="56.459299999999999"/>
    <n v="7.18"/>
    <n v="-0.24170000000000158"/>
    <n v="1.9512195121951219E-2"/>
    <x v="2"/>
  </r>
  <r>
    <s v="0477-01-020"/>
    <x v="2"/>
    <s v="PRINCETON"/>
    <s v="PRINCETON MIDDLE"/>
    <x v="2"/>
    <x v="2"/>
    <s v="NO"/>
    <s v="06-08"/>
    <n v="718"/>
    <n v="239"/>
    <n v="763"/>
    <n v="220"/>
    <n v="780"/>
    <n v="246"/>
    <n v="708"/>
    <n v="220"/>
    <n v="732"/>
    <n v="241"/>
    <n v="33.286900000000003"/>
    <n v="28.833600000000001"/>
    <n v="31.538499999999999"/>
    <n v="31.073399999999999"/>
    <n v="32.923499999999997"/>
    <n v="6.28"/>
    <n v="1.8500999999999976"/>
    <n v="1.9498607242339833E-2"/>
    <x v="2"/>
  </r>
  <r>
    <s v="0885-01-060"/>
    <x v="2"/>
    <s v="ST MICHAEL-ALBERTVILLE"/>
    <s v="BIG WOODS ELEMENTARY"/>
    <x v="1"/>
    <x v="2"/>
    <s v="NO"/>
    <s v="01-04"/>
    <n v="626"/>
    <n v="72"/>
    <n v="648"/>
    <n v="57"/>
    <n v="648"/>
    <n v="64"/>
    <n v="652"/>
    <n v="54"/>
    <n v="638"/>
    <n v="45"/>
    <n v="11.5016"/>
    <n v="8.7963000000000005"/>
    <n v="9.8765000000000001"/>
    <n v="8.2821999999999996"/>
    <n v="7.0533000000000001"/>
    <n v="11.91"/>
    <n v="-1.2288999999999994"/>
    <n v="1.9169329073482427E-2"/>
    <x v="2"/>
  </r>
  <r>
    <s v="0625-01-212"/>
    <x v="2"/>
    <s v="ST PAUL"/>
    <s v="COMO PARK SENIOR HIGH"/>
    <x v="0"/>
    <x v="0"/>
    <s v="yes"/>
    <s v="09-12"/>
    <n v="1255"/>
    <n v="901"/>
    <n v="1317"/>
    <n v="954"/>
    <n v="1365"/>
    <n v="1013"/>
    <n v="1307"/>
    <n v="878"/>
    <n v="1278"/>
    <n v="867"/>
    <n v="71.7928"/>
    <n v="72.437399999999997"/>
    <n v="74.212500000000006"/>
    <n v="67.176699999999997"/>
    <n v="67.840400000000002"/>
    <n v="79.03"/>
    <n v="0.66370000000000573"/>
    <n v="1.8326693227091632E-2"/>
    <x v="2"/>
  </r>
  <r>
    <s v="0012-01-166"/>
    <x v="2"/>
    <s v="CENTENNIAL"/>
    <s v="CENTENNIAL MIDDLE"/>
    <x v="2"/>
    <x v="1"/>
    <s v="yes"/>
    <s v="06-08"/>
    <n v="1500"/>
    <n v="280"/>
    <n v="1474"/>
    <n v="319"/>
    <n v="1505"/>
    <n v="293"/>
    <n v="1554"/>
    <n v="279"/>
    <n v="1527"/>
    <n v="253"/>
    <n v="18.666699999999999"/>
    <n v="21.6418"/>
    <n v="19.468399999999999"/>
    <n v="17.953700000000001"/>
    <n v="16.5684"/>
    <n v="15.91"/>
    <n v="-1.3853000000000009"/>
    <n v="1.7999999999999999E-2"/>
    <x v="2"/>
  </r>
  <r>
    <s v="0882-01-010"/>
    <x v="2"/>
    <s v="MONTICELLO"/>
    <s v="PINEWOOD ELEMENTARY"/>
    <x v="1"/>
    <x v="2"/>
    <s v="NO"/>
    <s v="KG-05"/>
    <n v="1058"/>
    <n v="356"/>
    <n v="1017"/>
    <n v="314"/>
    <n v="1070"/>
    <n v="341"/>
    <n v="1071"/>
    <n v="316"/>
    <n v="1077"/>
    <n v="295"/>
    <n v="33.648400000000002"/>
    <n v="30.8751"/>
    <n v="31.869199999999999"/>
    <n v="29.505099999999999"/>
    <n v="27.390899999999998"/>
    <n v="10.68"/>
    <n v="-2.1142000000000003"/>
    <n v="1.7958412098298678E-2"/>
    <x v="2"/>
  </r>
  <r>
    <s v="0273-01-529"/>
    <x v="2"/>
    <s v="EDINA"/>
    <s v="HIGHLANDS ELEMENTARY"/>
    <x v="1"/>
    <x v="1"/>
    <s v="yes"/>
    <s v="KG-05"/>
    <n v="558"/>
    <n v="35"/>
    <n v="565"/>
    <n v="31"/>
    <n v="566"/>
    <n v="35"/>
    <n v="567"/>
    <n v="36"/>
    <n v="568"/>
    <n v="34"/>
    <n v="6.2724000000000002"/>
    <n v="5.4866999999999999"/>
    <n v="6.1837"/>
    <n v="6.3491999999999997"/>
    <n v="5.9859"/>
    <n v="27.29"/>
    <n v="-0.36329999999999973"/>
    <n v="1.7921146953405017E-2"/>
    <x v="2"/>
  </r>
  <r>
    <s v="0011-01-406"/>
    <x v="2"/>
    <s v="ANOKA-HENNEPIN"/>
    <s v="JEFFERSON ELEMENTARY"/>
    <x v="1"/>
    <x v="1"/>
    <s v="yes"/>
    <s v="KG-05"/>
    <n v="728"/>
    <n v="273"/>
    <n v="695"/>
    <n v="269"/>
    <n v="715"/>
    <n v="270"/>
    <n v="710"/>
    <n v="281"/>
    <n v="741"/>
    <n v="326"/>
    <n v="37.5"/>
    <n v="38.704999999999998"/>
    <n v="37.7622"/>
    <n v="39.577500000000001"/>
    <n v="43.994599999999998"/>
    <n v="31.44"/>
    <n v="4.4170999999999978"/>
    <n v="1.7857142857142856E-2"/>
    <x v="2"/>
  </r>
  <r>
    <s v="0728-01-530"/>
    <x v="2"/>
    <s v="ELK RIVER"/>
    <s v="ZIMMERMAN HIGH"/>
    <x v="0"/>
    <x v="2"/>
    <s v="NO"/>
    <s v="09-12"/>
    <n v="628"/>
    <n v="162"/>
    <n v="623"/>
    <n v="175"/>
    <n v="608"/>
    <n v="141"/>
    <n v="626"/>
    <n v="144"/>
    <n v="639"/>
    <n v="127"/>
    <n v="25.796199999999999"/>
    <n v="28.0899"/>
    <n v="23.190799999999999"/>
    <n v="23.0032"/>
    <n v="19.8748"/>
    <n v="7.82"/>
    <n v="-3.1283999999999992"/>
    <n v="1.751592356687898E-2"/>
    <x v="2"/>
  </r>
  <r>
    <s v="0011-01-192"/>
    <x v="2"/>
    <s v="ANOKA-HENNEPIN"/>
    <s v="CHAMPLIN PARK HIGH"/>
    <x v="0"/>
    <x v="1"/>
    <s v="yes"/>
    <s v="09-12"/>
    <n v="2753"/>
    <n v="830"/>
    <n v="2666"/>
    <n v="858"/>
    <n v="2673"/>
    <n v="884"/>
    <n v="2696"/>
    <n v="900"/>
    <n v="2801"/>
    <n v="967"/>
    <n v="30.148900000000001"/>
    <n v="32.183"/>
    <n v="33.0715"/>
    <n v="33.382800000000003"/>
    <n v="34.523400000000002"/>
    <n v="42.16"/>
    <n v="1.1405999999999992"/>
    <n v="1.7435524881946968E-2"/>
    <x v="2"/>
  </r>
  <r>
    <s v="0014-01-550"/>
    <x v="2"/>
    <s v="FRIDLEY"/>
    <s v="STEVENSON ELEMENTARY"/>
    <x v="1"/>
    <x v="1"/>
    <s v="yes"/>
    <s v="KG-04"/>
    <n v="533"/>
    <n v="359"/>
    <n v="565"/>
    <n v="388"/>
    <n v="566"/>
    <n v="395"/>
    <n v="544"/>
    <n v="384"/>
    <n v="542"/>
    <n v="400"/>
    <n v="67.354600000000005"/>
    <n v="68.672600000000003"/>
    <n v="69.787999999999997"/>
    <n v="70.588200000000001"/>
    <n v="73.800700000000006"/>
    <n v="61.58"/>
    <n v="3.2125000000000057"/>
    <n v="1.6885553470919325E-2"/>
    <x v="2"/>
  </r>
  <r>
    <s v="0139-01-010"/>
    <x v="2"/>
    <s v="RUSH CITY"/>
    <s v="C.E. JACOBSON ELEMENTARY"/>
    <x v="1"/>
    <x v="2"/>
    <s v="NO"/>
    <s v="PK-06"/>
    <n v="477"/>
    <n v="185"/>
    <n v="480"/>
    <n v="203"/>
    <n v="452"/>
    <n v="157"/>
    <n v="468"/>
    <n v="156"/>
    <n v="485"/>
    <n v="180"/>
    <n v="38.784100000000002"/>
    <n v="42.291699999999999"/>
    <n v="34.734499999999997"/>
    <n v="33.333300000000001"/>
    <n v="37.113399999999999"/>
    <n v="8.5"/>
    <n v="3.7800999999999974"/>
    <n v="1.6771488469601678E-2"/>
    <x v="2"/>
  </r>
  <r>
    <s v="2172-01-010"/>
    <x v="2"/>
    <s v="KENYON-WANAMINGO"/>
    <s v="KENYON-WANAMINGO ELEMENTARY"/>
    <x v="1"/>
    <x v="2"/>
    <s v="NO"/>
    <s v="PK-04"/>
    <n v="303"/>
    <n v="128"/>
    <n v="308"/>
    <n v="130"/>
    <n v="315"/>
    <n v="126"/>
    <n v="289"/>
    <n v="107"/>
    <n v="308"/>
    <n v="117"/>
    <n v="42.244199999999999"/>
    <n v="42.207799999999999"/>
    <n v="40"/>
    <n v="37.0242"/>
    <n v="37.987000000000002"/>
    <n v="12.85"/>
    <n v="0.96280000000000143"/>
    <n v="1.65016501650165E-2"/>
    <x v="2"/>
  </r>
  <r>
    <s v="0278-01-661"/>
    <x v="2"/>
    <s v="ORONO"/>
    <s v="SCHUMANN ELEMENTARY"/>
    <x v="1"/>
    <x v="1"/>
    <s v="yes"/>
    <s v="KG-02"/>
    <n v="546"/>
    <n v="65"/>
    <n v="518"/>
    <n v="55"/>
    <n v="521"/>
    <n v="47"/>
    <n v="550"/>
    <n v="48"/>
    <n v="555"/>
    <n v="49"/>
    <n v="11.9048"/>
    <n v="10.617800000000001"/>
    <n v="9.0211000000000006"/>
    <n v="8.7272999999999996"/>
    <n v="8.8287999999999993"/>
    <n v="10.27"/>
    <n v="0.1014999999999997"/>
    <n v="1.6483516483516484E-2"/>
    <x v="2"/>
  </r>
  <r>
    <s v="2144-01-001"/>
    <x v="2"/>
    <s v="CHISAGO LAKES"/>
    <s v="CHISAGO LAKES ELEMENTARY"/>
    <x v="1"/>
    <x v="2"/>
    <s v="NO"/>
    <s v="KG-02"/>
    <n v="487"/>
    <n v="108"/>
    <n v="472"/>
    <n v="133"/>
    <n v="473"/>
    <n v="124"/>
    <n v="485"/>
    <n v="116"/>
    <n v="495"/>
    <n v="111"/>
    <n v="22.176600000000001"/>
    <n v="28.178000000000001"/>
    <n v="26.215599999999998"/>
    <n v="23.9175"/>
    <n v="22.424199999999999"/>
    <n v="5.05"/>
    <n v="-1.4933000000000014"/>
    <n v="1.6427104722792608E-2"/>
    <x v="2"/>
  </r>
  <r>
    <s v="2154-01-020"/>
    <x v="2"/>
    <s v="EVELETH-GILBERT"/>
    <s v="NELLE SHEAN ELEMENTARY"/>
    <x v="1"/>
    <x v="2"/>
    <s v="NO"/>
    <s v="PK-06"/>
    <n v="183"/>
    <n v="85"/>
    <n v="194"/>
    <n v="90"/>
    <n v="162"/>
    <n v="69"/>
    <n v="160"/>
    <n v="68"/>
    <n v="186"/>
    <n v="77"/>
    <n v="46.448099999999997"/>
    <n v="46.391800000000003"/>
    <n v="42.592599999999997"/>
    <n v="42.5"/>
    <n v="41.397799999999997"/>
    <n v="7.11"/>
    <n v="-1.1022000000000034"/>
    <n v="1.6393442622950821E-2"/>
    <x v="2"/>
  </r>
  <r>
    <s v="0196-01-706"/>
    <x v="2"/>
    <s v="ROSEMOUNT-APPLE VALLEY-EAGAN"/>
    <s v="NORTHVIEW ELEMENTARY"/>
    <x v="1"/>
    <x v="1"/>
    <s v="yes"/>
    <s v="KG-05"/>
    <n v="428"/>
    <n v="70"/>
    <n v="424"/>
    <n v="92"/>
    <n v="421"/>
    <n v="71"/>
    <n v="422"/>
    <n v="87"/>
    <n v="435"/>
    <n v="85"/>
    <n v="16.3551"/>
    <n v="21.6981"/>
    <n v="16.864599999999999"/>
    <n v="20.616099999999999"/>
    <n v="19.540199999999999"/>
    <n v="30.57"/>
    <n v="-1.0759000000000007"/>
    <n v="1.6355140186915886E-2"/>
    <x v="2"/>
  </r>
  <r>
    <s v="0704-01-002"/>
    <x v="2"/>
    <s v="PROCTOR"/>
    <s v="A.I. JEDLICKA MIDDLE"/>
    <x v="2"/>
    <x v="2"/>
    <s v="NO"/>
    <s v="06-08"/>
    <n v="432"/>
    <n v="153"/>
    <n v="445"/>
    <n v="161"/>
    <n v="445"/>
    <n v="149"/>
    <n v="443"/>
    <n v="137"/>
    <n v="439"/>
    <n v="130"/>
    <n v="35.416699999999999"/>
    <n v="36.1798"/>
    <n v="33.4831"/>
    <n v="30.9255"/>
    <n v="29.6128"/>
    <n v="7.97"/>
    <n v="-1.3126999999999995"/>
    <n v="1.6203703703703703E-2"/>
    <x v="2"/>
  </r>
  <r>
    <s v="0001-03-193"/>
    <x v="0"/>
    <s v="MINNEAPOLIS"/>
    <s v="SULLIVAN ELEMENTARY"/>
    <x v="1"/>
    <x v="0"/>
    <s v="yes"/>
    <s v="PK-08"/>
    <n v="621"/>
    <n v="575"/>
    <n v="702"/>
    <n v="644"/>
    <n v="674"/>
    <n v="621"/>
    <n v="650"/>
    <n v="622"/>
    <n v="631"/>
    <n v="585"/>
    <n v="92.592600000000004"/>
    <n v="91.737899999999996"/>
    <n v="92.136499999999998"/>
    <n v="95.692300000000003"/>
    <n v="92.71"/>
    <n v="96.04"/>
    <n v="-2.9823000000000093"/>
    <n v="1.610305958132045E-2"/>
    <x v="2"/>
  </r>
  <r>
    <s v="0273-01-019"/>
    <x v="2"/>
    <s v="EDINA"/>
    <s v="SOUTH VIEW MIDDLE"/>
    <x v="2"/>
    <x v="1"/>
    <s v="yes"/>
    <s v="06-09"/>
    <n v="1305"/>
    <n v="137"/>
    <n v="1305"/>
    <n v="129"/>
    <n v="1309"/>
    <n v="138"/>
    <n v="1334"/>
    <n v="139"/>
    <n v="1326"/>
    <n v="136"/>
    <n v="10.498100000000001"/>
    <n v="9.8850999999999996"/>
    <n v="10.542400000000001"/>
    <n v="10.4198"/>
    <n v="10.256399999999999"/>
    <n v="24.74"/>
    <n v="-0.1634000000000011"/>
    <n v="1.6091954022988506E-2"/>
    <x v="2"/>
  </r>
  <r>
    <s v="0031-01-100"/>
    <x v="2"/>
    <s v="BEMIDJI"/>
    <s v="HORACE MAY ELEMENTARY"/>
    <x v="1"/>
    <x v="2"/>
    <s v="NO"/>
    <s v="PK-05"/>
    <n v="441"/>
    <n v="185"/>
    <n v="381"/>
    <n v="162"/>
    <n v="405"/>
    <n v="171"/>
    <n v="409"/>
    <n v="155"/>
    <n v="448"/>
    <n v="177"/>
    <n v="41.950099999999999"/>
    <n v="42.5197"/>
    <n v="42.222200000000001"/>
    <n v="37.897300000000001"/>
    <n v="39.508899999999997"/>
    <n v="19.420000000000002"/>
    <n v="1.6115999999999957"/>
    <n v="1.5873015873015872E-2"/>
    <x v="2"/>
  </r>
  <r>
    <s v="0846-01-010"/>
    <x v="2"/>
    <s v="BRECKENRIDGE"/>
    <s v="BRECKENRIDGE ELEMENTARY"/>
    <x v="1"/>
    <x v="2"/>
    <s v="NO"/>
    <s v="PK-06"/>
    <n v="319"/>
    <n v="130"/>
    <n v="304"/>
    <n v="129"/>
    <n v="284"/>
    <n v="114"/>
    <n v="299"/>
    <n v="127"/>
    <n v="324"/>
    <n v="145"/>
    <n v="40.752400000000002"/>
    <n v="42.434199999999997"/>
    <n v="40.140799999999999"/>
    <n v="42.474899999999998"/>
    <n v="44.753100000000003"/>
    <n v="16.21"/>
    <n v="2.2782000000000053"/>
    <n v="1.5673981191222569E-2"/>
    <x v="2"/>
  </r>
  <r>
    <s v="0094-01-101"/>
    <x v="2"/>
    <s v="CLOQUET"/>
    <s v="CHURCHILL ELEMENTARY"/>
    <x v="1"/>
    <x v="2"/>
    <s v="NO"/>
    <s v="KG-05"/>
    <n v="514"/>
    <n v="239"/>
    <n v="525"/>
    <n v="243"/>
    <n v="540"/>
    <n v="250"/>
    <n v="524"/>
    <n v="255"/>
    <n v="522"/>
    <n v="240"/>
    <n v="46.498100000000001"/>
    <n v="46.285699999999999"/>
    <n v="46.296300000000002"/>
    <n v="48.664099999999998"/>
    <n v="45.976999999999997"/>
    <n v="27.97"/>
    <n v="-2.6871000000000009"/>
    <n v="1.556420233463035E-2"/>
    <x v="2"/>
  </r>
  <r>
    <s v="0829-01-045"/>
    <x v="2"/>
    <s v="WASECA"/>
    <s v="WASECA JUNIOR HIGH"/>
    <x v="4"/>
    <x v="2"/>
    <s v="NO"/>
    <s v="07-08"/>
    <n v="327"/>
    <n v="132"/>
    <n v="348"/>
    <n v="157"/>
    <n v="329"/>
    <n v="162"/>
    <n v="328"/>
    <n v="128"/>
    <n v="332"/>
    <n v="107"/>
    <n v="40.366999999999997"/>
    <n v="45.114899999999999"/>
    <n v="49.240099999999998"/>
    <n v="39.0244"/>
    <n v="32.228900000000003"/>
    <n v="15.06"/>
    <n v="-6.795499999999997"/>
    <n v="1.5290519877675841E-2"/>
    <x v="2"/>
  </r>
  <r>
    <s v="0482-01-200"/>
    <x v="2"/>
    <s v="LITTLE FALLS"/>
    <s v="COMMUNITY MIDDLE"/>
    <x v="2"/>
    <x v="2"/>
    <s v="NO"/>
    <s v="06-08"/>
    <n v="525"/>
    <n v="230"/>
    <n v="528"/>
    <n v="250"/>
    <n v="504"/>
    <n v="229"/>
    <n v="508"/>
    <n v="237"/>
    <n v="533"/>
    <n v="236"/>
    <n v="43.8095"/>
    <n v="47.348500000000001"/>
    <n v="45.436500000000002"/>
    <n v="46.653500000000001"/>
    <n v="44.277700000000003"/>
    <n v="9.3800000000000008"/>
    <n v="-2.3757999999999981"/>
    <n v="1.5238095238095238E-2"/>
    <x v="2"/>
  </r>
  <r>
    <s v="0011-01-424"/>
    <x v="2"/>
    <s v="ANOKA-HENNEPIN"/>
    <s v="DAYTON ELEMENTARY"/>
    <x v="1"/>
    <x v="1"/>
    <s v="yes"/>
    <s v="KG-05"/>
    <n v="462"/>
    <n v="118"/>
    <n v="463"/>
    <n v="122"/>
    <n v="460"/>
    <n v="121"/>
    <n v="461"/>
    <n v="132"/>
    <n v="469"/>
    <n v="143"/>
    <n v="25.5411"/>
    <n v="26.349900000000002"/>
    <n v="26.304300000000001"/>
    <n v="28.633400000000002"/>
    <n v="30.490400000000001"/>
    <n v="28.14"/>
    <n v="1.8569999999999993"/>
    <n v="1.5151515151515152E-2"/>
    <x v="2"/>
  </r>
  <r>
    <s v="2886-01-100"/>
    <x v="2"/>
    <s v="GLENVILLE-EMMONS"/>
    <s v="GLENVILLE EMMONS ELEMENTARY"/>
    <x v="1"/>
    <x v="2"/>
    <s v="NO"/>
    <s v="PK-06"/>
    <n v="133"/>
    <n v="53"/>
    <n v="134"/>
    <n v="66"/>
    <n v="136"/>
    <n v="58"/>
    <n v="128"/>
    <n v="53"/>
    <n v="135"/>
    <n v="53"/>
    <n v="39.849600000000002"/>
    <n v="49.253700000000002"/>
    <n v="42.647100000000002"/>
    <n v="41.406300000000002"/>
    <n v="39.259300000000003"/>
    <n v="5.76"/>
    <n v="-2.1469999999999985"/>
    <n v="1.5037593984962405E-2"/>
    <x v="2"/>
  </r>
  <r>
    <s v="0278-01-030"/>
    <x v="2"/>
    <s v="ORONO"/>
    <s v="ORONO SENIOR HIGH"/>
    <x v="0"/>
    <x v="1"/>
    <s v="yes"/>
    <s v="09-12"/>
    <n v="933"/>
    <n v="61"/>
    <n v="934"/>
    <n v="54"/>
    <n v="938"/>
    <n v="46"/>
    <n v="957"/>
    <n v="55"/>
    <n v="947"/>
    <n v="49"/>
    <n v="6.5380000000000003"/>
    <n v="5.7816000000000001"/>
    <n v="4.9040999999999997"/>
    <n v="5.7470999999999997"/>
    <n v="5.1741999999999999"/>
    <n v="9.08"/>
    <n v="-0.57289999999999974"/>
    <n v="1.5005359056806002E-2"/>
    <x v="2"/>
  </r>
  <r>
    <s v="4016-07-010"/>
    <x v="1"/>
    <s v="WORLD LEARNER CHARTER"/>
    <s v="WORLD LEARNER CHARTER"/>
    <x v="1"/>
    <x v="1"/>
    <s v="yes"/>
    <s v="01-08"/>
    <n v="205"/>
    <n v="26"/>
    <n v="210"/>
    <n v="22"/>
    <n v="209"/>
    <n v="20"/>
    <n v="207"/>
    <n v="17"/>
    <n v="208"/>
    <n v="19"/>
    <n v="12.6829"/>
    <n v="10.4762"/>
    <n v="9.5693999999999999"/>
    <n v="8.2126000000000001"/>
    <n v="9.1346000000000007"/>
    <n v="12.02"/>
    <n v="0.9220000000000006"/>
    <n v="1.4634146341463415E-2"/>
    <x v="2"/>
  </r>
  <r>
    <s v="2310-01-003"/>
    <x v="2"/>
    <s v="SIBLEY EAST"/>
    <s v="SIBLEY EAST-ARLINGTON SENIOR HIGH"/>
    <x v="0"/>
    <x v="2"/>
    <s v="NO"/>
    <s v="10-12"/>
    <n v="274"/>
    <n v="96"/>
    <n v="281"/>
    <n v="89"/>
    <n v="282"/>
    <n v="87"/>
    <n v="286"/>
    <n v="72"/>
    <n v="278"/>
    <n v="82"/>
    <n v="35.036499999999997"/>
    <n v="31.672599999999999"/>
    <n v="30.851099999999999"/>
    <n v="25.174800000000001"/>
    <n v="29.496400000000001"/>
    <n v="23.74"/>
    <n v="4.3216000000000001"/>
    <n v="1.4598540145985401E-2"/>
    <x v="2"/>
  </r>
  <r>
    <s v="0535-01-152"/>
    <x v="2"/>
    <s v="ROCHESTER"/>
    <s v="WASHINGTON ELEMENTARY"/>
    <x v="1"/>
    <x v="2"/>
    <s v="NO"/>
    <s v="PK-05"/>
    <n v="348"/>
    <n v="40"/>
    <n v="336"/>
    <n v="41"/>
    <n v="335"/>
    <n v="42"/>
    <n v="353"/>
    <n v="53"/>
    <n v="353"/>
    <n v="56"/>
    <n v="11.494300000000001"/>
    <n v="12.202400000000001"/>
    <n v="12.5373"/>
    <n v="15.014200000000001"/>
    <n v="15.864000000000001"/>
    <n v="29.69"/>
    <n v="0.84980000000000011"/>
    <n v="1.4367816091954023E-2"/>
    <x v="2"/>
  </r>
  <r>
    <s v="2168-01-003"/>
    <x v="2"/>
    <s v="NRHEG"/>
    <s v="NRHEG SECONDARY"/>
    <x v="3"/>
    <x v="2"/>
    <s v="NO"/>
    <s v="06-12"/>
    <n v="492"/>
    <n v="176"/>
    <n v="494"/>
    <n v="193"/>
    <n v="496"/>
    <n v="189"/>
    <n v="489"/>
    <n v="168"/>
    <n v="499"/>
    <n v="169"/>
    <n v="35.772399999999998"/>
    <n v="39.068800000000003"/>
    <n v="38.104799999999997"/>
    <n v="34.355800000000002"/>
    <n v="33.867699999999999"/>
    <n v="6.01"/>
    <n v="-0.48810000000000286"/>
    <n v="1.4227642276422764E-2"/>
    <x v="2"/>
  </r>
  <r>
    <s v="0624-01-828"/>
    <x v="2"/>
    <s v="WHITE BEAR LAKE"/>
    <s v="OTTER LAKE ELEMENTARY"/>
    <x v="1"/>
    <x v="1"/>
    <s v="yes"/>
    <s v="KG-05"/>
    <n v="581"/>
    <n v="108"/>
    <n v="584"/>
    <n v="109"/>
    <n v="574"/>
    <n v="117"/>
    <n v="590"/>
    <n v="114"/>
    <n v="589"/>
    <n v="106"/>
    <n v="18.5886"/>
    <n v="18.664400000000001"/>
    <n v="20.383299999999998"/>
    <n v="19.321999999999999"/>
    <n v="17.996600000000001"/>
    <n v="22.24"/>
    <n v="-1.3253999999999984"/>
    <n v="1.3769363166953529E-2"/>
    <x v="2"/>
  </r>
  <r>
    <s v="2310-01-020"/>
    <x v="2"/>
    <s v="SIBLEY EAST"/>
    <s v="SIBLEY EAST-GAYLORD JUNIOR HIGH"/>
    <x v="4"/>
    <x v="2"/>
    <s v="NO"/>
    <s v="07-09"/>
    <n v="293"/>
    <n v="117"/>
    <n v="296"/>
    <n v="131"/>
    <n v="308"/>
    <n v="132"/>
    <n v="278"/>
    <n v="117"/>
    <n v="297"/>
    <n v="117"/>
    <n v="39.931699999999999"/>
    <n v="44.256799999999998"/>
    <n v="42.857100000000003"/>
    <n v="42.086300000000001"/>
    <n v="39.393900000000002"/>
    <n v="30.3"/>
    <n v="-2.6923999999999992"/>
    <n v="1.3651877133105802E-2"/>
    <x v="2"/>
  </r>
  <r>
    <s v="2164-01-002"/>
    <x v="2"/>
    <s v="DILWORTH-GLYNDON-FELTON"/>
    <s v="GLYNDON-FELTON ELEMENTARY"/>
    <x v="1"/>
    <x v="2"/>
    <s v="NO"/>
    <s v="KG-05"/>
    <n v="369"/>
    <n v="99"/>
    <n v="384"/>
    <n v="102"/>
    <n v="391"/>
    <n v="115"/>
    <n v="395"/>
    <n v="134"/>
    <n v="374"/>
    <n v="115"/>
    <n v="26.8293"/>
    <n v="26.5625"/>
    <n v="29.411799999999999"/>
    <n v="33.924100000000003"/>
    <n v="30.748699999999999"/>
    <n v="12.3"/>
    <n v="-3.1754000000000033"/>
    <n v="1.3550135501355014E-2"/>
    <x v="2"/>
  </r>
  <r>
    <s v="0001-03-103"/>
    <x v="0"/>
    <s v="MINNEAPOLIS"/>
    <s v="ARMATAGE ELEMENTARY"/>
    <x v="1"/>
    <x v="0"/>
    <s v="yes"/>
    <s v="PK-05"/>
    <n v="591"/>
    <n v="164"/>
    <n v="611"/>
    <n v="168"/>
    <n v="616"/>
    <n v="162"/>
    <n v="599"/>
    <n v="154"/>
    <n v="599"/>
    <n v="155"/>
    <n v="27.749600000000001"/>
    <n v="27.495899999999999"/>
    <n v="26.2987"/>
    <n v="25.709499999999998"/>
    <n v="25.8765"/>
    <n v="32.799999999999997"/>
    <n v="0.16700000000000159"/>
    <n v="1.3536379018612521E-2"/>
    <x v="2"/>
  </r>
  <r>
    <s v="0294-01-010"/>
    <x v="2"/>
    <s v="HOUSTON"/>
    <s v="HOUSTON ELEMENTARY"/>
    <x v="1"/>
    <x v="2"/>
    <s v="NO"/>
    <s v="PK-06"/>
    <n v="231"/>
    <n v="111"/>
    <n v="234"/>
    <n v="113"/>
    <n v="236"/>
    <n v="100"/>
    <n v="218"/>
    <n v="85"/>
    <n v="234"/>
    <n v="92"/>
    <n v="48.051900000000003"/>
    <n v="48.290599999999998"/>
    <n v="42.372900000000001"/>
    <n v="38.9908"/>
    <n v="39.316200000000002"/>
    <n v="4.96"/>
    <n v="0.32540000000000191"/>
    <n v="1.2987012987012988E-2"/>
    <x v="2"/>
  </r>
  <r>
    <s v="0601-01-020"/>
    <x v="2"/>
    <s v="FOSSTON"/>
    <s v="FOSSTON SECONDARY"/>
    <x v="3"/>
    <x v="2"/>
    <s v="NO"/>
    <s v="07-12"/>
    <n v="310"/>
    <n v="135"/>
    <n v="305"/>
    <n v="110"/>
    <n v="289"/>
    <n v="106"/>
    <n v="302"/>
    <n v="107"/>
    <n v="314"/>
    <n v="110"/>
    <n v="43.548400000000001"/>
    <n v="36.065600000000003"/>
    <n v="36.678199999999997"/>
    <n v="35.430500000000002"/>
    <n v="35.031799999999997"/>
    <n v="9.8699999999999992"/>
    <n v="-0.39870000000000516"/>
    <n v="1.2903225806451613E-2"/>
    <x v="2"/>
  </r>
  <r>
    <s v="0595-01-320"/>
    <x v="2"/>
    <s v="EAST GRAND FORKS"/>
    <s v="EAST GRAND FORKS SENIOR HIGH"/>
    <x v="0"/>
    <x v="2"/>
    <s v="NO"/>
    <s v="09-12"/>
    <n v="544"/>
    <n v="134"/>
    <n v="545"/>
    <n v="122"/>
    <n v="519"/>
    <n v="129"/>
    <n v="553"/>
    <n v="151"/>
    <n v="551"/>
    <n v="156"/>
    <n v="24.632400000000001"/>
    <n v="22.385300000000001"/>
    <n v="24.855499999999999"/>
    <n v="27.305599999999998"/>
    <n v="28.312200000000001"/>
    <n v="18.690000000000001"/>
    <n v="1.0066000000000024"/>
    <n v="1.2867647058823529E-2"/>
    <x v="2"/>
  </r>
  <r>
    <s v="0011-01-094"/>
    <x v="2"/>
    <s v="ANOKA-HENNEPIN"/>
    <s v="ANDOVER HIGH"/>
    <x v="0"/>
    <x v="1"/>
    <s v="yes"/>
    <s v="09-12"/>
    <n v="1710"/>
    <n v="216"/>
    <n v="1674"/>
    <n v="216"/>
    <n v="1683"/>
    <n v="214"/>
    <n v="1704"/>
    <n v="202"/>
    <n v="1732"/>
    <n v="237"/>
    <n v="12.631600000000001"/>
    <n v="12.9032"/>
    <n v="12.715400000000001"/>
    <n v="11.8545"/>
    <n v="13.6836"/>
    <n v="11.37"/>
    <n v="1.8291000000000004"/>
    <n v="1.2865497076023392E-2"/>
    <x v="2"/>
  </r>
  <r>
    <s v="4209-07-010"/>
    <x v="1"/>
    <s v="MASTERY"/>
    <s v="MASTERY"/>
    <x v="1"/>
    <x v="0"/>
    <s v="yes"/>
    <s v="KG-04"/>
    <n v="156"/>
    <n v="140"/>
    <n v="199"/>
    <n v="176"/>
    <n v="247"/>
    <n v="230"/>
    <n v="239"/>
    <n v="188"/>
    <n v="158"/>
    <n v="130"/>
    <n v="89.743600000000001"/>
    <n v="88.4422"/>
    <n v="93.117400000000004"/>
    <n v="78.661100000000005"/>
    <n v="82.278499999999994"/>
    <n v="100"/>
    <n v="3.6173999999999893"/>
    <n v="1.282051282051282E-2"/>
    <x v="2"/>
  </r>
  <r>
    <s v="0833-01-042"/>
    <x v="2"/>
    <s v="SOUTH WASHINGTON COUNTY"/>
    <s v="PULLMAN ELEMENTARY"/>
    <x v="1"/>
    <x v="1"/>
    <s v="yes"/>
    <s v="KG-05"/>
    <n v="396"/>
    <n v="198"/>
    <n v="405"/>
    <n v="207"/>
    <n v="375"/>
    <n v="194"/>
    <n v="407"/>
    <n v="211"/>
    <n v="401"/>
    <n v="187"/>
    <n v="50"/>
    <n v="51.1111"/>
    <n v="51.7333"/>
    <n v="51.842799999999997"/>
    <n v="46.633400000000002"/>
    <n v="32.67"/>
    <n v="-5.2093999999999951"/>
    <n v="1.2626262626262626E-2"/>
    <x v="2"/>
  </r>
  <r>
    <s v="2135-01-020"/>
    <x v="2"/>
    <s v="MAPLE RIVER"/>
    <s v="MAPLE RIVER SENIOR HIGH"/>
    <x v="0"/>
    <x v="2"/>
    <s v="NO"/>
    <s v="09-12"/>
    <n v="319"/>
    <n v="92"/>
    <n v="323"/>
    <n v="102"/>
    <n v="322"/>
    <n v="107"/>
    <n v="317"/>
    <n v="99"/>
    <n v="323"/>
    <n v="107"/>
    <n v="28.8401"/>
    <n v="31.578900000000001"/>
    <n v="33.229799999999997"/>
    <n v="31.2303"/>
    <n v="33.126899999999999"/>
    <n v="4.95"/>
    <n v="1.8965999999999994"/>
    <n v="1.2539184952978056E-2"/>
    <x v="2"/>
  </r>
  <r>
    <s v="0110-01-110"/>
    <x v="2"/>
    <s v="WACONIA"/>
    <s v="SOUTHVIEW ELEMENTARY"/>
    <x v="1"/>
    <x v="1"/>
    <s v="yes"/>
    <s v="KG-04"/>
    <n v="638"/>
    <n v="77"/>
    <n v="662"/>
    <n v="86"/>
    <n v="651"/>
    <n v="75"/>
    <n v="698"/>
    <n v="83"/>
    <n v="646"/>
    <n v="74"/>
    <n v="12.069000000000001"/>
    <n v="12.9909"/>
    <n v="11.5207"/>
    <n v="11.8911"/>
    <n v="11.4551"/>
    <n v="8.67"/>
    <n v="-0.43599999999999994"/>
    <n v="1.2539184952978056E-2"/>
    <x v="2"/>
  </r>
  <r>
    <s v="0700-01-020"/>
    <x v="2"/>
    <s v="HERMANTOWN"/>
    <s v="HERMANTOWN SENIOR HIGH"/>
    <x v="0"/>
    <x v="2"/>
    <s v="NO"/>
    <s v="09-12"/>
    <n v="647"/>
    <n v="79"/>
    <n v="639"/>
    <n v="81"/>
    <n v="647"/>
    <n v="84"/>
    <n v="652"/>
    <n v="72"/>
    <n v="655"/>
    <n v="67"/>
    <n v="12.2102"/>
    <n v="12.6761"/>
    <n v="12.983000000000001"/>
    <n v="11.042899999999999"/>
    <n v="10.228999999999999"/>
    <n v="6.41"/>
    <n v="-0.81390000000000029"/>
    <n v="1.2364760432766615E-2"/>
    <x v="2"/>
  </r>
  <r>
    <s v="0281-01-010"/>
    <x v="2"/>
    <s v="ROBBINSDALE"/>
    <s v="MEADOW LAKE ELEMENTARY"/>
    <x v="1"/>
    <x v="1"/>
    <s v="yes"/>
    <s v="KG-05"/>
    <n v="599"/>
    <n v="478"/>
    <n v="602"/>
    <n v="487"/>
    <n v="585"/>
    <n v="443"/>
    <n v="615"/>
    <n v="488"/>
    <n v="606"/>
    <n v="484"/>
    <n v="79.799700000000001"/>
    <n v="80.897000000000006"/>
    <n v="75.726500000000001"/>
    <n v="79.349599999999995"/>
    <n v="79.867999999999995"/>
    <n v="80.69"/>
    <n v="0.51839999999999975"/>
    <n v="1.1686143572621035E-2"/>
    <x v="2"/>
  </r>
  <r>
    <s v="0094-01-202"/>
    <x v="2"/>
    <s v="CLOQUET"/>
    <s v="CLOQUET SENIOR"/>
    <x v="0"/>
    <x v="2"/>
    <s v="NO"/>
    <s v="07-12"/>
    <n v="692"/>
    <n v="252"/>
    <n v="725"/>
    <n v="293"/>
    <n v="682"/>
    <n v="270"/>
    <n v="683"/>
    <n v="258"/>
    <n v="700"/>
    <n v="258"/>
    <n v="36.416200000000003"/>
    <n v="40.413800000000002"/>
    <n v="39.589399999999998"/>
    <n v="37.774500000000003"/>
    <n v="36.857100000000003"/>
    <n v="25.57"/>
    <n v="-0.91740000000000066"/>
    <n v="1.1560693641618497E-2"/>
    <x v="2"/>
  </r>
  <r>
    <s v="0317-01-004"/>
    <x v="2"/>
    <s v="DEER RIVER"/>
    <s v="KING ELEMENTARY"/>
    <x v="1"/>
    <x v="2"/>
    <s v="NO"/>
    <s v="PK-05"/>
    <n v="433"/>
    <n v="331"/>
    <n v="454"/>
    <n v="348"/>
    <n v="477"/>
    <n v="346"/>
    <n v="433"/>
    <n v="299"/>
    <n v="438"/>
    <n v="308"/>
    <n v="76.443399999999997"/>
    <n v="76.652000000000001"/>
    <n v="72.536699999999996"/>
    <n v="69.053100000000001"/>
    <n v="70.319599999999994"/>
    <n v="47.98"/>
    <n v="1.2664999999999935"/>
    <n v="1.1547344110854504E-2"/>
    <x v="2"/>
  </r>
  <r>
    <s v="0885-01-010"/>
    <x v="2"/>
    <s v="ST MICHAEL-ALBERTVILLE"/>
    <s v="ALBERTVILLE PRIMARY"/>
    <x v="1"/>
    <x v="2"/>
    <s v="NO"/>
    <s v="PK-KG"/>
    <n v="448"/>
    <n v="50"/>
    <n v="416"/>
    <n v="55"/>
    <n v="410"/>
    <n v="50"/>
    <n v="409"/>
    <n v="53"/>
    <n v="453"/>
    <n v="56"/>
    <n v="11.1607"/>
    <n v="13.2212"/>
    <n v="12.1951"/>
    <n v="12.958399999999999"/>
    <n v="12.362"/>
    <n v="10.87"/>
    <n v="-0.59639999999999915"/>
    <n v="1.1160714285714286E-2"/>
    <x v="2"/>
  </r>
  <r>
    <s v="0625-01-220"/>
    <x v="2"/>
    <s v="ST PAUL"/>
    <s v="HIGHLAND PARK SENIOR HIGH"/>
    <x v="0"/>
    <x v="0"/>
    <s v="yes"/>
    <s v="09-12"/>
    <n v="1260"/>
    <n v="628"/>
    <n v="1195"/>
    <n v="556"/>
    <n v="1218"/>
    <n v="550"/>
    <n v="1267"/>
    <n v="551"/>
    <n v="1274"/>
    <n v="593"/>
    <n v="49.841299999999997"/>
    <n v="46.527200000000001"/>
    <n v="45.155999999999999"/>
    <n v="43.488599999999998"/>
    <n v="46.546300000000002"/>
    <n v="60.75"/>
    <n v="3.0577000000000041"/>
    <n v="1.1111111111111112E-2"/>
    <x v="2"/>
  </r>
  <r>
    <s v="0197-01-053"/>
    <x v="2"/>
    <s v="WEST ST PAUL-MENDOTA HTS-EAGAN"/>
    <s v="HENRY SIBLEY HIGH"/>
    <x v="0"/>
    <x v="1"/>
    <s v="yes"/>
    <s v="09-12"/>
    <n v="1385"/>
    <n v="525"/>
    <n v="1361"/>
    <n v="549"/>
    <n v="1387"/>
    <n v="538"/>
    <n v="1330"/>
    <n v="534"/>
    <n v="1400"/>
    <n v="527"/>
    <n v="37.906100000000002"/>
    <n v="40.338000000000001"/>
    <n v="38.788800000000002"/>
    <n v="40.150399999999998"/>
    <n v="37.642899999999997"/>
    <n v="48.86"/>
    <n v="-2.5075000000000003"/>
    <n v="1.0830324909747292E-2"/>
    <x v="2"/>
  </r>
  <r>
    <s v="0763-01-010"/>
    <x v="2"/>
    <s v="MEDFORD"/>
    <s v="MEDFORD ELEMENTARY"/>
    <x v="1"/>
    <x v="2"/>
    <s v="NO"/>
    <s v="KG-06"/>
    <n v="479"/>
    <n v="163"/>
    <n v="480"/>
    <n v="179"/>
    <n v="476"/>
    <n v="172"/>
    <n v="497"/>
    <n v="185"/>
    <n v="484"/>
    <n v="175"/>
    <n v="34.029200000000003"/>
    <n v="37.291699999999999"/>
    <n v="36.134500000000003"/>
    <n v="37.223300000000002"/>
    <n v="36.156999999999996"/>
    <n v="21.9"/>
    <n v="-1.0663000000000054"/>
    <n v="1.0438413361169102E-2"/>
    <x v="2"/>
  </r>
  <r>
    <s v="0833-01-025"/>
    <x v="2"/>
    <s v="SOUTH WASHINGTON COUNTY"/>
    <s v="EAST RIDGE HIGH"/>
    <x v="0"/>
    <x v="1"/>
    <s v="yes"/>
    <s v="09-12"/>
    <n v="1783"/>
    <n v="181"/>
    <n v="1831"/>
    <n v="179"/>
    <n v="1767"/>
    <n v="191"/>
    <n v="1809"/>
    <n v="199"/>
    <n v="1801"/>
    <n v="189"/>
    <n v="10.151400000000001"/>
    <n v="9.7760999999999996"/>
    <n v="10.8093"/>
    <n v="11.0006"/>
    <n v="10.494199999999999"/>
    <n v="26.54"/>
    <n v="-0.50640000000000107"/>
    <n v="1.0095344924284913E-2"/>
    <x v="2"/>
  </r>
  <r>
    <s v="0278-01-031"/>
    <x v="2"/>
    <s v="ORONO"/>
    <s v="ORONO MIDDLE"/>
    <x v="2"/>
    <x v="1"/>
    <s v="yes"/>
    <s v="06-08"/>
    <n v="694"/>
    <n v="53"/>
    <n v="677"/>
    <n v="43"/>
    <n v="684"/>
    <n v="53"/>
    <n v="680"/>
    <n v="50"/>
    <n v="701"/>
    <n v="48"/>
    <n v="7.6368999999999998"/>
    <n v="6.3516000000000004"/>
    <n v="7.7484999999999999"/>
    <n v="7.3529"/>
    <n v="6.8474000000000004"/>
    <n v="8.56"/>
    <n v="-0.50549999999999962"/>
    <n v="1.0086455331412104E-2"/>
    <x v="2"/>
  </r>
  <r>
    <s v="0278-01-662"/>
    <x v="2"/>
    <s v="ORONO"/>
    <s v="ORONO INTERMEDIATE ELEMENTARY"/>
    <x v="1"/>
    <x v="1"/>
    <s v="yes"/>
    <s v="03-05"/>
    <n v="598"/>
    <n v="54"/>
    <n v="640"/>
    <n v="66"/>
    <n v="633"/>
    <n v="58"/>
    <n v="628"/>
    <n v="47"/>
    <n v="604"/>
    <n v="47"/>
    <n v="9.0300999999999991"/>
    <n v="10.3125"/>
    <n v="9.1626999999999992"/>
    <n v="7.4840999999999998"/>
    <n v="7.7815000000000003"/>
    <n v="10.1"/>
    <n v="0.29740000000000055"/>
    <n v="1.0033444816053512E-2"/>
    <x v="2"/>
  </r>
  <r>
    <s v="2889-01-020"/>
    <x v="2"/>
    <s v="LAKE PARK AUDUBON"/>
    <s v="LAKE PARK AUDUBON SECONDARY"/>
    <x v="3"/>
    <x v="2"/>
    <s v="NO"/>
    <s v="07-12"/>
    <n v="299"/>
    <n v="108"/>
    <n v="311"/>
    <n v="120"/>
    <n v="298"/>
    <n v="101"/>
    <n v="288"/>
    <n v="85"/>
    <n v="302"/>
    <n v="77"/>
    <n v="36.120399999999997"/>
    <n v="38.5852"/>
    <n v="33.892600000000002"/>
    <n v="29.5139"/>
    <n v="25.496700000000001"/>
    <n v="8.2799999999999994"/>
    <n v="-4.017199999999999"/>
    <n v="1.0033444816053512E-2"/>
    <x v="2"/>
  </r>
  <r>
    <s v="0743-01-030"/>
    <x v="2"/>
    <s v="SAUK CENTRE"/>
    <s v="SAUK CENTRE SECONDARY"/>
    <x v="3"/>
    <x v="2"/>
    <s v="NO"/>
    <s v="07-12"/>
    <n v="510"/>
    <n v="160"/>
    <n v="501"/>
    <n v="158"/>
    <n v="525"/>
    <n v="157"/>
    <n v="525"/>
    <n v="160"/>
    <n v="515"/>
    <n v="154"/>
    <n v="31.372499999999999"/>
    <n v="31.536899999999999"/>
    <n v="29.904800000000002"/>
    <n v="30.476199999999999"/>
    <n v="29.902899999999999"/>
    <n v="5.24"/>
    <n v="-0.5732999999999997"/>
    <n v="9.8039215686274508E-3"/>
    <x v="2"/>
  </r>
  <r>
    <s v="0390-01-222"/>
    <x v="2"/>
    <s v="LAKE OF THE WOODS"/>
    <s v="LAKE OF THE WOODS SECONDARY"/>
    <x v="3"/>
    <x v="2"/>
    <s v="NO"/>
    <s v="07-12"/>
    <n v="210"/>
    <n v="112"/>
    <n v="192"/>
    <n v="96"/>
    <n v="196"/>
    <n v="84"/>
    <n v="197"/>
    <n v="100"/>
    <n v="212"/>
    <n v="83"/>
    <n v="53.333300000000001"/>
    <n v="50"/>
    <n v="42.857100000000003"/>
    <n v="50.761400000000002"/>
    <n v="39.1509"/>
    <n v="12.26"/>
    <n v="-11.610500000000002"/>
    <n v="9.5238095238095247E-3"/>
    <x v="2"/>
  </r>
  <r>
    <s v="4146-07-010"/>
    <x v="1"/>
    <s v="NORTHERN LIGHTS COMMUNITY"/>
    <s v="NORTHERN LIGHTS COMMUNITY"/>
    <x v="3"/>
    <x v="2"/>
    <s v="NO"/>
    <s v="06-12"/>
    <n v="105"/>
    <n v="83"/>
    <n v="92"/>
    <n v="77"/>
    <n v="88"/>
    <n v="71"/>
    <n v="104"/>
    <n v="82"/>
    <n v="106"/>
    <n v="70"/>
    <n v="79.047600000000003"/>
    <n v="83.695700000000002"/>
    <n v="80.681799999999996"/>
    <n v="78.846199999999996"/>
    <n v="66.037700000000001"/>
    <n v="24.53"/>
    <n v="-12.808499999999995"/>
    <n v="9.5238095238095247E-3"/>
    <x v="2"/>
  </r>
  <r>
    <s v="0271-01-009"/>
    <x v="2"/>
    <s v="BLOOMINGTON"/>
    <s v="JEFFERSON SENIOR HIGH"/>
    <x v="0"/>
    <x v="1"/>
    <s v="yes"/>
    <s v="09-12"/>
    <n v="1664"/>
    <n v="303"/>
    <n v="1654"/>
    <n v="294"/>
    <n v="1645"/>
    <n v="331"/>
    <n v="1634"/>
    <n v="304"/>
    <n v="1679"/>
    <n v="308"/>
    <n v="18.209099999999999"/>
    <n v="17.775099999999998"/>
    <n v="20.121600000000001"/>
    <n v="18.604700000000001"/>
    <n v="18.3443"/>
    <n v="28.65"/>
    <n v="-0.26040000000000063"/>
    <n v="9.0144230769230761E-3"/>
    <x v="2"/>
  </r>
  <r>
    <s v="0877-01-030"/>
    <x v="2"/>
    <s v="BUFFALO-HANOVER-MONTROSE"/>
    <s v="BUFFALO COMMUNITY MIDDLE"/>
    <x v="2"/>
    <x v="2"/>
    <s v="NO"/>
    <s v="06-08"/>
    <n v="1338"/>
    <n v="357"/>
    <n v="1345"/>
    <n v="361"/>
    <n v="1399"/>
    <n v="361"/>
    <n v="1330"/>
    <n v="335"/>
    <n v="1350"/>
    <n v="299"/>
    <n v="26.6816"/>
    <n v="26.8401"/>
    <n v="25.804099999999998"/>
    <n v="25.187999999999999"/>
    <n v="22.148099999999999"/>
    <n v="9.11"/>
    <n v="-3.0398999999999994"/>
    <n v="8.9686098654708519E-3"/>
    <x v="2"/>
  </r>
  <r>
    <s v="0031-01-020"/>
    <x v="2"/>
    <s v="BEMIDJI"/>
    <s v="BEMIDJI SENIOR HIGH"/>
    <x v="0"/>
    <x v="2"/>
    <s v="NO"/>
    <s v="09-12"/>
    <n v="1369"/>
    <n v="567"/>
    <n v="1354"/>
    <n v="542"/>
    <n v="1381"/>
    <n v="535"/>
    <n v="1405"/>
    <n v="523"/>
    <n v="1381"/>
    <n v="506"/>
    <n v="41.417099999999998"/>
    <n v="40.029499999999999"/>
    <n v="38.74"/>
    <n v="37.224200000000003"/>
    <n v="36.640099999999997"/>
    <n v="17.809999999999999"/>
    <n v="-0.5841000000000065"/>
    <n v="8.7655222790357923E-3"/>
    <x v="2"/>
  </r>
  <r>
    <s v="0625-01-449"/>
    <x v="2"/>
    <s v="ST PAUL"/>
    <s v="BRUCE F VENTO ELEMENTARY"/>
    <x v="1"/>
    <x v="0"/>
    <s v="yes"/>
    <s v="KG-05"/>
    <n v="460"/>
    <n v="443"/>
    <n v="516"/>
    <n v="497"/>
    <n v="539"/>
    <n v="518"/>
    <n v="502"/>
    <n v="469"/>
    <n v="464"/>
    <n v="441"/>
    <n v="96.304299999999998"/>
    <n v="96.317800000000005"/>
    <n v="96.103899999999996"/>
    <n v="93.426299999999998"/>
    <n v="95.043099999999995"/>
    <n v="95.47"/>
    <n v="1.6167999999999978"/>
    <n v="8.6956521739130436E-3"/>
    <x v="2"/>
  </r>
  <r>
    <s v="0333-01-020"/>
    <x v="2"/>
    <s v="OGILVIE"/>
    <s v="OGILVIE SECONDARY"/>
    <x v="3"/>
    <x v="2"/>
    <s v="NO"/>
    <s v="06-12"/>
    <n v="240"/>
    <n v="144"/>
    <n v="231"/>
    <n v="131"/>
    <n v="229"/>
    <n v="101"/>
    <n v="239"/>
    <n v="122"/>
    <n v="242"/>
    <n v="116"/>
    <n v="60"/>
    <n v="56.71"/>
    <n v="44.104799999999997"/>
    <n v="51.045999999999999"/>
    <n v="47.933900000000001"/>
    <n v="4.55"/>
    <n v="-3.1120999999999981"/>
    <n v="8.3333333333333332E-3"/>
    <x v="2"/>
  </r>
  <r>
    <s v="0273-01-526"/>
    <x v="2"/>
    <s v="EDINA"/>
    <s v="CONCORD ELEMENTARY"/>
    <x v="1"/>
    <x v="1"/>
    <s v="yes"/>
    <s v="KG-05"/>
    <n v="726"/>
    <n v="49"/>
    <n v="723"/>
    <n v="39"/>
    <n v="736"/>
    <n v="43"/>
    <n v="720"/>
    <n v="45"/>
    <n v="732"/>
    <n v="48"/>
    <n v="6.7492999999999999"/>
    <n v="5.3941999999999997"/>
    <n v="5.8423999999999996"/>
    <n v="6.25"/>
    <n v="6.5574000000000003"/>
    <n v="18.72"/>
    <n v="0.30740000000000034"/>
    <n v="8.2644628099173556E-3"/>
    <x v="2"/>
  </r>
  <r>
    <s v="0013-01-520"/>
    <x v="2"/>
    <s v="COLUMBIA HEIGHTS"/>
    <s v="VALLEY VIEW ELEMENTARY"/>
    <x v="1"/>
    <x v="1"/>
    <s v="yes"/>
    <s v="KG-05"/>
    <n v="488"/>
    <n v="410"/>
    <n v="553"/>
    <n v="477"/>
    <n v="536"/>
    <n v="452"/>
    <n v="544"/>
    <n v="472"/>
    <n v="492"/>
    <n v="406"/>
    <n v="84.016400000000004"/>
    <n v="86.256799999999998"/>
    <n v="84.328400000000002"/>
    <n v="86.764700000000005"/>
    <n v="82.520300000000006"/>
    <n v="80.11"/>
    <n v="-4.2443999999999988"/>
    <n v="8.1967213114754103E-3"/>
    <x v="2"/>
  </r>
  <r>
    <s v="0535-01-124"/>
    <x v="2"/>
    <s v="ROCHESTER"/>
    <s v="FRANKLIN ELEMENTARY"/>
    <x v="1"/>
    <x v="2"/>
    <s v="NO"/>
    <s v="KG-05"/>
    <n v="625"/>
    <n v="352"/>
    <n v="673"/>
    <n v="387"/>
    <n v="648"/>
    <n v="375"/>
    <n v="669"/>
    <n v="442"/>
    <n v="630"/>
    <n v="394"/>
    <n v="56.32"/>
    <n v="57.503700000000002"/>
    <n v="57.870399999999997"/>
    <n v="66.068799999999996"/>
    <n v="62.539700000000003"/>
    <n v="55.71"/>
    <n v="-3.5290999999999926"/>
    <n v="8.0000000000000002E-3"/>
    <x v="2"/>
  </r>
  <r>
    <s v="0276-01-603"/>
    <x v="2"/>
    <s v="MINNETONKA"/>
    <s v="EXCELSIOR ELEMENTARY"/>
    <x v="1"/>
    <x v="1"/>
    <s v="yes"/>
    <s v="KG-05"/>
    <n v="794"/>
    <n v="67"/>
    <n v="759"/>
    <n v="60"/>
    <n v="746"/>
    <n v="66"/>
    <n v="757"/>
    <n v="60"/>
    <n v="800"/>
    <n v="66"/>
    <n v="8.4382999999999999"/>
    <n v="7.9051"/>
    <n v="8.8472000000000008"/>
    <n v="7.9260000000000002"/>
    <n v="8.25"/>
    <n v="20.13"/>
    <n v="0.32399999999999984"/>
    <n v="7.556675062972292E-3"/>
    <x v="2"/>
  </r>
  <r>
    <s v="0194-01-089"/>
    <x v="2"/>
    <s v="LAKEVILLE"/>
    <s v="MCGUIRE MIDDLE"/>
    <x v="2"/>
    <x v="1"/>
    <s v="yes"/>
    <s v="06-08"/>
    <n v="941"/>
    <n v="132"/>
    <n v="931"/>
    <n v="123"/>
    <n v="933"/>
    <n v="132"/>
    <n v="943"/>
    <n v="102"/>
    <n v="948"/>
    <n v="126"/>
    <n v="14.0276"/>
    <n v="13.211600000000001"/>
    <n v="14.1479"/>
    <n v="10.8165"/>
    <n v="13.2911"/>
    <n v="17.09"/>
    <n v="2.4746000000000006"/>
    <n v="7.4388947927736451E-3"/>
    <x v="2"/>
  </r>
  <r>
    <s v="0181-01-011"/>
    <x v="2"/>
    <s v="BRAINERD"/>
    <s v="LOWELL ELEMENTARY"/>
    <x v="1"/>
    <x v="2"/>
    <s v="NO"/>
    <s v="KG-04"/>
    <n v="414"/>
    <n v="206"/>
    <n v="430"/>
    <n v="208"/>
    <n v="411"/>
    <n v="194"/>
    <n v="403"/>
    <n v="177"/>
    <n v="417"/>
    <n v="167"/>
    <n v="49.758499999999998"/>
    <n v="48.372100000000003"/>
    <n v="47.201900000000002"/>
    <n v="43.9206"/>
    <n v="40.048000000000002"/>
    <n v="8.15"/>
    <n v="-3.8725999999999985"/>
    <n v="7.246376811594203E-3"/>
    <x v="2"/>
  </r>
  <r>
    <s v="2144-01-002"/>
    <x v="2"/>
    <s v="CHISAGO LAKES"/>
    <s v="LAKESIDE ELEMENTARY"/>
    <x v="1"/>
    <x v="2"/>
    <s v="NO"/>
    <s v="03-05"/>
    <n v="554"/>
    <n v="131"/>
    <n v="556"/>
    <n v="124"/>
    <n v="546"/>
    <n v="135"/>
    <n v="552"/>
    <n v="132"/>
    <n v="558"/>
    <n v="120"/>
    <n v="23.6462"/>
    <n v="22.302199999999999"/>
    <n v="24.725300000000001"/>
    <n v="23.913"/>
    <n v="21.505400000000002"/>
    <n v="7.17"/>
    <n v="-2.4075999999999986"/>
    <n v="7.2202166064981952E-3"/>
    <x v="2"/>
  </r>
  <r>
    <s v="0745-01-050"/>
    <x v="2"/>
    <s v="ALBANY"/>
    <s v="ALBANY JUNIOR HIGH"/>
    <x v="4"/>
    <x v="2"/>
    <s v="NO"/>
    <s v="07-08"/>
    <n v="278"/>
    <n v="62"/>
    <n v="291"/>
    <n v="71"/>
    <n v="271"/>
    <n v="64"/>
    <n v="265"/>
    <n v="62"/>
    <n v="280"/>
    <n v="64"/>
    <n v="22.302199999999999"/>
    <n v="24.398599999999998"/>
    <n v="23.616199999999999"/>
    <n v="23.3962"/>
    <n v="22.857099999999999"/>
    <n v="7.14"/>
    <n v="-0.53910000000000124"/>
    <n v="7.1942446043165471E-3"/>
    <x v="2"/>
  </r>
  <r>
    <s v="0032-01-020"/>
    <x v="2"/>
    <s v="BLACKDUCK"/>
    <s v="BLACKDUCK SECONDARY"/>
    <x v="3"/>
    <x v="2"/>
    <s v="NO"/>
    <s v="07-12"/>
    <n v="281"/>
    <n v="160"/>
    <n v="302"/>
    <n v="174"/>
    <n v="295"/>
    <n v="175"/>
    <n v="299"/>
    <n v="189"/>
    <n v="283"/>
    <n v="153"/>
    <n v="56.939500000000002"/>
    <n v="57.615900000000003"/>
    <n v="59.322000000000003"/>
    <n v="63.210700000000003"/>
    <n v="54.063600000000001"/>
    <n v="18.73"/>
    <n v="-9.1471000000000018"/>
    <n v="7.1174377224199285E-3"/>
    <x v="2"/>
  </r>
  <r>
    <s v="0624-01-059"/>
    <x v="2"/>
    <s v="WHITE BEAR LAKE"/>
    <s v="SUNRISE PARK MIDDLE"/>
    <x v="2"/>
    <x v="1"/>
    <s v="yes"/>
    <s v="06-08"/>
    <n v="744"/>
    <n v="301"/>
    <n v="796"/>
    <n v="326"/>
    <n v="819"/>
    <n v="307"/>
    <n v="809"/>
    <n v="320"/>
    <n v="749"/>
    <n v="279"/>
    <n v="40.457000000000001"/>
    <n v="40.954799999999999"/>
    <n v="37.484699999999997"/>
    <n v="39.555"/>
    <n v="37.249699999999997"/>
    <n v="33.380000000000003"/>
    <n v="-2.3053000000000026"/>
    <n v="6.7204301075268818E-3"/>
    <x v="2"/>
  </r>
  <r>
    <s v="0273-01-533"/>
    <x v="2"/>
    <s v="EDINA"/>
    <s v="NORMANDALE ELEMENTARY"/>
    <x v="1"/>
    <x v="1"/>
    <s v="yes"/>
    <s v="KG-05"/>
    <n v="638"/>
    <n v="11"/>
    <n v="654"/>
    <n v="13"/>
    <n v="638"/>
    <n v="16"/>
    <n v="648"/>
    <n v="16"/>
    <n v="642"/>
    <n v="19"/>
    <n v="1.7241"/>
    <n v="1.9878"/>
    <n v="2.5078"/>
    <n v="2.4691000000000001"/>
    <n v="2.9594999999999998"/>
    <n v="16.670000000000002"/>
    <n v="0.49039999999999973"/>
    <n v="6.269592476489028E-3"/>
    <x v="2"/>
  </r>
  <r>
    <s v="0535-01-315"/>
    <x v="2"/>
    <s v="ROCHESTER"/>
    <s v="MAYO SENIOR HIGH"/>
    <x v="0"/>
    <x v="2"/>
    <s v="NO"/>
    <s v="09-12"/>
    <n v="1610"/>
    <n v="462"/>
    <n v="1598"/>
    <n v="461"/>
    <n v="1620"/>
    <n v="506"/>
    <n v="1583"/>
    <n v="481"/>
    <n v="1620"/>
    <n v="466"/>
    <n v="28.695699999999999"/>
    <n v="28.848600000000001"/>
    <n v="31.2346"/>
    <n v="30.385300000000001"/>
    <n v="28.7654"/>
    <n v="32.65"/>
    <n v="-1.6199000000000012"/>
    <n v="6.2111801242236021E-3"/>
    <x v="2"/>
  </r>
  <r>
    <s v="2853-01-020"/>
    <x v="2"/>
    <s v="LAC QUI PARLE VALLEY"/>
    <s v="APPLETON ELEMENTARY"/>
    <x v="1"/>
    <x v="2"/>
    <s v="NO"/>
    <s v="PK-04"/>
    <n v="171"/>
    <n v="102"/>
    <n v="179"/>
    <n v="118"/>
    <n v="182"/>
    <n v="120"/>
    <n v="182"/>
    <n v="112"/>
    <n v="172"/>
    <n v="108"/>
    <n v="59.649099999999997"/>
    <n v="65.921800000000005"/>
    <n v="65.934100000000001"/>
    <n v="61.538499999999999"/>
    <n v="62.790700000000001"/>
    <n v="30.73"/>
    <n v="1.252200000000002"/>
    <n v="5.8479532163742687E-3"/>
    <x v="2"/>
  </r>
  <r>
    <s v="0229-01-010"/>
    <x v="2"/>
    <s v="LANESBORO"/>
    <s v="LANESBORO ELEMENTARY"/>
    <x v="1"/>
    <x v="2"/>
    <s v="NO"/>
    <s v="PK-06"/>
    <n v="180"/>
    <n v="72"/>
    <n v="196"/>
    <n v="79"/>
    <n v="188"/>
    <n v="83"/>
    <n v="181"/>
    <n v="81"/>
    <n v="181"/>
    <n v="73"/>
    <n v="40"/>
    <n v="40.306100000000001"/>
    <n v="44.148899999999998"/>
    <n v="44.751399999999997"/>
    <n v="40.331499999999998"/>
    <n v="3.28"/>
    <n v="-4.4198999999999984"/>
    <n v="5.5555555555555558E-3"/>
    <x v="2"/>
  </r>
  <r>
    <s v="0709-01-475"/>
    <x v="2"/>
    <s v="DULUTH"/>
    <s v="HOMECROFT ELEMENTARY"/>
    <x v="1"/>
    <x v="2"/>
    <s v="NO"/>
    <s v="KG-05"/>
    <n v="374"/>
    <n v="86"/>
    <n v="406"/>
    <n v="99"/>
    <n v="404"/>
    <n v="95"/>
    <n v="426"/>
    <n v="109"/>
    <n v="376"/>
    <n v="90"/>
    <n v="22.994700000000002"/>
    <n v="24.3842"/>
    <n v="23.514900000000001"/>
    <n v="25.5869"/>
    <n v="23.936199999999999"/>
    <n v="6.38"/>
    <n v="-1.6507000000000005"/>
    <n v="5.3475935828877002E-3"/>
    <x v="2"/>
  </r>
  <r>
    <s v="0011-01-426"/>
    <x v="2"/>
    <s v="ANOKA-HENNEPIN"/>
    <s v="ANDOVER ELEMENTARY"/>
    <x v="1"/>
    <x v="1"/>
    <s v="yes"/>
    <s v="KG-05"/>
    <n v="1332"/>
    <n v="233"/>
    <n v="1303"/>
    <n v="244"/>
    <n v="1306"/>
    <n v="220"/>
    <n v="1333"/>
    <n v="222"/>
    <n v="1339"/>
    <n v="221"/>
    <n v="17.4925"/>
    <n v="18.725999999999999"/>
    <n v="16.845300000000002"/>
    <n v="16.654199999999999"/>
    <n v="16.504899999999999"/>
    <n v="12.99"/>
    <n v="-0.14930000000000021"/>
    <n v="5.2552552552552556E-3"/>
    <x v="2"/>
  </r>
  <r>
    <s v="0535-01-110"/>
    <x v="2"/>
    <s v="ROCHESTER"/>
    <s v="BAMBER VALLEY ELEMENTARY"/>
    <x v="1"/>
    <x v="2"/>
    <s v="NO"/>
    <s v="PK-05"/>
    <n v="827"/>
    <n v="330"/>
    <n v="857"/>
    <n v="311"/>
    <n v="858"/>
    <n v="314"/>
    <n v="829"/>
    <n v="285"/>
    <n v="831"/>
    <n v="285"/>
    <n v="39.903300000000002"/>
    <n v="36.289400000000001"/>
    <n v="36.596699999999998"/>
    <n v="34.378799999999998"/>
    <n v="34.295999999999999"/>
    <n v="39.6"/>
    <n v="-8.2799999999998875E-2"/>
    <n v="4.8367593712212815E-3"/>
    <x v="2"/>
  </r>
  <r>
    <s v="0213-01-010"/>
    <x v="2"/>
    <s v="OSAKIS"/>
    <s v="OSAKIS ELEMENTARY"/>
    <x v="1"/>
    <x v="2"/>
    <s v="NO"/>
    <s v="PK-06"/>
    <n v="429"/>
    <n v="165"/>
    <n v="449"/>
    <n v="174"/>
    <n v="450"/>
    <n v="172"/>
    <n v="433"/>
    <n v="155"/>
    <n v="431"/>
    <n v="160"/>
    <n v="38.461500000000001"/>
    <n v="38.752800000000001"/>
    <n v="38.222200000000001"/>
    <n v="35.796799999999998"/>
    <n v="37.122999999999998"/>
    <n v="3.85"/>
    <n v="1.3262"/>
    <n v="4.662004662004662E-3"/>
    <x v="2"/>
  </r>
  <r>
    <s v="4118-07-010"/>
    <x v="1"/>
    <s v="KALEIDOSCOPE CHARTER"/>
    <s v="KALEIDOSCOPE CHARTER"/>
    <x v="1"/>
    <x v="2"/>
    <s v="NO"/>
    <s v="KG-05"/>
    <n v="433"/>
    <n v="69"/>
    <n v="476"/>
    <n v="76"/>
    <n v="424"/>
    <n v="78"/>
    <n v="436"/>
    <n v="66"/>
    <n v="435"/>
    <n v="75"/>
    <n v="15.9353"/>
    <n v="15.9664"/>
    <n v="18.3962"/>
    <n v="15.137600000000001"/>
    <n v="17.241399999999999"/>
    <n v="8.2799999999999994"/>
    <n v="2.1037999999999979"/>
    <n v="4.6189376443418013E-3"/>
    <x v="2"/>
  </r>
  <r>
    <s v="0466-01-004"/>
    <x v="2"/>
    <s v="DASSEL-COKATO"/>
    <s v="DASSEL-COKATO MIDDLE"/>
    <x v="2"/>
    <x v="2"/>
    <s v="NO"/>
    <s v="05-08"/>
    <n v="683"/>
    <n v="230"/>
    <n v="687"/>
    <n v="220"/>
    <n v="676"/>
    <n v="199"/>
    <n v="675"/>
    <n v="210"/>
    <n v="686"/>
    <n v="202"/>
    <n v="33.674999999999997"/>
    <n v="32.023299999999999"/>
    <n v="29.437899999999999"/>
    <n v="31.1111"/>
    <n v="29.446100000000001"/>
    <n v="7"/>
    <n v="-1.6649999999999991"/>
    <n v="4.3923865300146414E-3"/>
    <x v="2"/>
  </r>
  <r>
    <s v="0281-01-012"/>
    <x v="2"/>
    <s v="ROBBINSDALE"/>
    <s v="ROBBINSDALE SPANISH IMMERSION ELEMENTARY"/>
    <x v="1"/>
    <x v="1"/>
    <s v="yes"/>
    <s v="KG-05"/>
    <n v="737"/>
    <n v="119"/>
    <n v="759"/>
    <n v="127"/>
    <n v="765"/>
    <n v="155"/>
    <n v="751"/>
    <n v="180"/>
    <n v="740"/>
    <n v="185"/>
    <n v="16.1465"/>
    <n v="16.732500000000002"/>
    <n v="20.261399999999998"/>
    <n v="23.968"/>
    <n v="25"/>
    <n v="35.68"/>
    <n v="1.032"/>
    <n v="4.0705563093622792E-3"/>
    <x v="2"/>
  </r>
  <r>
    <s v="0477-01-010"/>
    <x v="2"/>
    <s v="PRINCETON"/>
    <s v="NORTH ELEMENTARY"/>
    <x v="1"/>
    <x v="2"/>
    <s v="NO"/>
    <s v="03-05"/>
    <n v="745"/>
    <n v="236"/>
    <n v="698"/>
    <n v="240"/>
    <n v="709"/>
    <n v="232"/>
    <n v="744"/>
    <n v="247"/>
    <n v="748"/>
    <n v="271"/>
    <n v="31.677900000000001"/>
    <n v="34.384"/>
    <n v="32.722099999999998"/>
    <n v="33.198900000000002"/>
    <n v="36.229900000000001"/>
    <n v="5.35"/>
    <n v="3.0309999999999988"/>
    <n v="4.0268456375838931E-3"/>
    <x v="2"/>
  </r>
  <r>
    <s v="0535-01-120"/>
    <x v="2"/>
    <s v="ROCHESTER"/>
    <s v="ELTON HILLS ELEMENTARY"/>
    <x v="1"/>
    <x v="2"/>
    <s v="NO"/>
    <s v="KG-05"/>
    <n v="498"/>
    <n v="264"/>
    <n v="511"/>
    <n v="282"/>
    <n v="537"/>
    <n v="312"/>
    <n v="537"/>
    <n v="317"/>
    <n v="500"/>
    <n v="274"/>
    <n v="53.012"/>
    <n v="55.185899999999997"/>
    <n v="58.1006"/>
    <n v="59.031700000000001"/>
    <n v="54.8"/>
    <n v="46.6"/>
    <n v="-4.2317000000000036"/>
    <n v="4.0160642570281121E-3"/>
    <x v="2"/>
  </r>
  <r>
    <s v="0194-01-591"/>
    <x v="2"/>
    <s v="LAKEVILLE"/>
    <s v="KENNEDY ELEMENTARY"/>
    <x v="1"/>
    <x v="1"/>
    <s v="yes"/>
    <s v="KG-06"/>
    <n v="576"/>
    <n v="87"/>
    <n v="590"/>
    <n v="89"/>
    <n v="601"/>
    <n v="79"/>
    <n v="588"/>
    <n v="67"/>
    <n v="578"/>
    <n v="72"/>
    <n v="15.104200000000001"/>
    <n v="15.0847"/>
    <n v="13.1448"/>
    <n v="11.394600000000001"/>
    <n v="12.4567"/>
    <n v="16.260000000000002"/>
    <n v="1.0620999999999992"/>
    <n v="3.472222222222222E-3"/>
    <x v="2"/>
  </r>
  <r>
    <s v="4074-07-010"/>
    <x v="1"/>
    <s v="AFSA HIGH"/>
    <s v="AFSA HIGH"/>
    <x v="3"/>
    <x v="1"/>
    <s v="yes"/>
    <s v="08-12"/>
    <n v="292"/>
    <n v="113"/>
    <n v="297"/>
    <n v="111"/>
    <n v="302"/>
    <n v="110"/>
    <n v="289"/>
    <n v="105"/>
    <n v="293"/>
    <n v="81"/>
    <n v="38.698599999999999"/>
    <n v="37.373699999999999"/>
    <n v="36.4238"/>
    <n v="36.3322"/>
    <n v="27.645099999999999"/>
    <n v="23.55"/>
    <n v="-8.6871000000000009"/>
    <n v="3.4246575342465752E-3"/>
    <x v="2"/>
  </r>
  <r>
    <s v="0272-01-064"/>
    <x v="2"/>
    <s v="EDEN PRAIRIE"/>
    <s v="EDEN PRAIRIE SENIOR HIGH"/>
    <x v="0"/>
    <x v="1"/>
    <s v="yes"/>
    <s v="09-12"/>
    <n v="3008"/>
    <n v="407"/>
    <n v="2973"/>
    <n v="438"/>
    <n v="2984"/>
    <n v="519"/>
    <n v="2925"/>
    <n v="541"/>
    <n v="3018"/>
    <n v="536"/>
    <n v="13.5306"/>
    <n v="14.7326"/>
    <n v="17.392800000000001"/>
    <n v="18.495699999999999"/>
    <n v="17.760100000000001"/>
    <n v="33.17"/>
    <n v="-0.73559999999999803"/>
    <n v="3.324468085106383E-3"/>
    <x v="2"/>
  </r>
  <r>
    <s v="0624-01-057"/>
    <x v="2"/>
    <s v="WHITE BEAR LAKE"/>
    <s v="CENTRAL MIDDLE"/>
    <x v="2"/>
    <x v="1"/>
    <s v="yes"/>
    <s v="06-08"/>
    <n v="936"/>
    <n v="217"/>
    <n v="1007"/>
    <n v="222"/>
    <n v="1032"/>
    <n v="204"/>
    <n v="999"/>
    <n v="211"/>
    <n v="939"/>
    <n v="177"/>
    <n v="23.183800000000002"/>
    <n v="22.0457"/>
    <n v="19.767399999999999"/>
    <n v="21.121099999999998"/>
    <n v="18.849799999999998"/>
    <n v="15.76"/>
    <n v="-2.2713000000000001"/>
    <n v="3.205128205128205E-3"/>
    <x v="2"/>
  </r>
  <r>
    <s v="0885-01-070"/>
    <x v="2"/>
    <s v="ST MICHAEL-ALBERTVILLE"/>
    <s v="FIELDSTONE ELEMENTARY"/>
    <x v="1"/>
    <x v="2"/>
    <s v="NO"/>
    <s v="01-04"/>
    <n v="646"/>
    <n v="144"/>
    <n v="657"/>
    <n v="111"/>
    <n v="655"/>
    <n v="84"/>
    <n v="633"/>
    <n v="89"/>
    <n v="648"/>
    <n v="88"/>
    <n v="22.291"/>
    <n v="16.895"/>
    <n v="12.824400000000001"/>
    <n v="14.06"/>
    <n v="13.5802"/>
    <n v="13.43"/>
    <n v="-0.47980000000000089"/>
    <n v="3.0959752321981426E-3"/>
    <x v="2"/>
  </r>
  <r>
    <s v="0177-01-030"/>
    <x v="2"/>
    <s v="WINDOM"/>
    <s v="WINFAIR ELEMENTARY"/>
    <x v="1"/>
    <x v="2"/>
    <s v="NO"/>
    <s v="KG-03"/>
    <n v="331"/>
    <n v="168"/>
    <n v="354"/>
    <n v="183"/>
    <n v="341"/>
    <n v="174"/>
    <n v="346"/>
    <n v="171"/>
    <n v="332"/>
    <n v="157"/>
    <n v="50.755299999999998"/>
    <n v="51.694899999999997"/>
    <n v="51.026400000000002"/>
    <n v="49.421999999999997"/>
    <n v="47.289200000000001"/>
    <n v="26.81"/>
    <n v="-2.132799999999996"/>
    <n v="3.0211480362537764E-3"/>
    <x v="2"/>
  </r>
  <r>
    <s v="2805-01-002"/>
    <x v="2"/>
    <s v="ZUMBROTA-MAZEPPA"/>
    <s v="ZUMBROTA-MAZEPPA SENIOR HIGH"/>
    <x v="0"/>
    <x v="2"/>
    <s v="NO"/>
    <s v="09-12"/>
    <n v="338"/>
    <n v="66"/>
    <n v="322"/>
    <n v="64"/>
    <n v="336"/>
    <n v="60"/>
    <n v="333"/>
    <n v="59"/>
    <n v="339"/>
    <n v="70"/>
    <n v="19.526599999999998"/>
    <n v="19.875800000000002"/>
    <n v="17.857099999999999"/>
    <n v="17.717700000000001"/>
    <n v="20.649000000000001"/>
    <n v="8.85"/>
    <n v="2.9313000000000002"/>
    <n v="2.9585798816568047E-3"/>
    <x v="2"/>
  </r>
  <r>
    <s v="0199-01-026"/>
    <x v="2"/>
    <s v="INVER GROVE HEIGHTS"/>
    <s v="SIMLEY SENIOR HIGH"/>
    <x v="0"/>
    <x v="1"/>
    <s v="yes"/>
    <s v="09-12"/>
    <n v="1098"/>
    <n v="338"/>
    <n v="1103"/>
    <n v="336"/>
    <n v="1114"/>
    <n v="358"/>
    <n v="1137"/>
    <n v="383"/>
    <n v="1101"/>
    <n v="378"/>
    <n v="30.783200000000001"/>
    <n v="30.462399999999999"/>
    <n v="32.136400000000002"/>
    <n v="33.685099999999998"/>
    <n v="34.3324"/>
    <n v="39.6"/>
    <n v="0.64730000000000132"/>
    <n v="2.7322404371584699E-3"/>
    <x v="2"/>
  </r>
  <r>
    <s v="2895-01-112"/>
    <x v="2"/>
    <s v="JACKSON COUNTY CENTRAL"/>
    <s v="RIVERSIDE ELEMENTARY"/>
    <x v="1"/>
    <x v="2"/>
    <s v="NO"/>
    <s v="PK-05"/>
    <n v="385"/>
    <n v="152"/>
    <n v="386"/>
    <n v="157"/>
    <n v="372"/>
    <n v="151"/>
    <n v="380"/>
    <n v="160"/>
    <n v="386"/>
    <n v="174"/>
    <n v="39.480499999999999"/>
    <n v="40.6736"/>
    <n v="40.5914"/>
    <n v="42.1053"/>
    <n v="45.0777"/>
    <n v="16.54"/>
    <n v="2.9724000000000004"/>
    <n v="2.5974025974025974E-3"/>
    <x v="2"/>
  </r>
  <r>
    <s v="0622-01-054"/>
    <x v="2"/>
    <s v="NORTH ST PAUL-MAPLEWOOD OAKDALE"/>
    <s v="SKYVIEW COMMUNITY MIDDLE"/>
    <x v="2"/>
    <x v="1"/>
    <s v="yes"/>
    <s v="06-08"/>
    <n v="791"/>
    <n v="349"/>
    <n v="786"/>
    <n v="353"/>
    <n v="817"/>
    <n v="377"/>
    <n v="846"/>
    <n v="385"/>
    <n v="793"/>
    <n v="368"/>
    <n v="44.121400000000001"/>
    <n v="44.910899999999998"/>
    <n v="46.144399999999997"/>
    <n v="45.508299999999998"/>
    <n v="46.406100000000002"/>
    <n v="48.93"/>
    <n v="0.89780000000000371"/>
    <n v="2.5284450063211127E-3"/>
    <x v="2"/>
  </r>
  <r>
    <s v="0535-01-340"/>
    <x v="2"/>
    <s v="ROCHESTER"/>
    <s v="FRIEDELL MIDDLE"/>
    <x v="2"/>
    <x v="2"/>
    <s v="NO"/>
    <s v="06-08"/>
    <n v="453"/>
    <n v="112"/>
    <n v="458"/>
    <n v="92"/>
    <n v="445"/>
    <n v="97"/>
    <n v="460"/>
    <n v="96"/>
    <n v="454"/>
    <n v="75"/>
    <n v="24.7241"/>
    <n v="20.087299999999999"/>
    <n v="21.797799999999999"/>
    <n v="20.869599999999998"/>
    <n v="16.5198"/>
    <n v="32.82"/>
    <n v="-4.3497999999999983"/>
    <n v="2.2075055187637969E-3"/>
    <x v="2"/>
  </r>
  <r>
    <s v="0279-01-033"/>
    <x v="2"/>
    <s v="OSSEO"/>
    <s v="BROOKLYN MIDDLE STEAM"/>
    <x v="2"/>
    <x v="1"/>
    <s v="yes"/>
    <s v="06-08"/>
    <n v="913"/>
    <n v="518"/>
    <n v="921"/>
    <n v="528"/>
    <n v="922"/>
    <n v="527"/>
    <n v="966"/>
    <n v="602"/>
    <n v="915"/>
    <n v="593"/>
    <n v="56.735999999999997"/>
    <n v="57.329000000000001"/>
    <n v="57.1584"/>
    <n v="62.318800000000003"/>
    <n v="64.808700000000002"/>
    <n v="81.2"/>
    <n v="2.4898999999999987"/>
    <n v="2.1905805038335158E-3"/>
    <x v="2"/>
  </r>
  <r>
    <s v="0280-01-695"/>
    <x v="2"/>
    <s v="RICHFIELD"/>
    <s v="CENTENNIAL ELEMENTARY"/>
    <x v="1"/>
    <x v="1"/>
    <s v="yes"/>
    <s v="KG-05"/>
    <n v="459"/>
    <n v="394"/>
    <n v="479"/>
    <n v="399"/>
    <n v="504"/>
    <n v="437"/>
    <n v="481"/>
    <n v="412"/>
    <n v="460"/>
    <n v="402"/>
    <n v="85.838800000000006"/>
    <n v="83.298500000000004"/>
    <n v="86.706299999999999"/>
    <n v="85.654899999999998"/>
    <n v="87.391300000000001"/>
    <n v="90.14"/>
    <n v="1.7364000000000033"/>
    <n v="2.1786492374727671E-3"/>
    <x v="2"/>
  </r>
  <r>
    <s v="0001-03-123"/>
    <x v="0"/>
    <s v="MINNEAPOLIS"/>
    <s v="HALE ELEMENTARY"/>
    <x v="1"/>
    <x v="0"/>
    <s v="yes"/>
    <s v="KG-04"/>
    <n v="636"/>
    <n v="105"/>
    <n v="621"/>
    <n v="96"/>
    <n v="650"/>
    <n v="116"/>
    <n v="648"/>
    <n v="98"/>
    <n v="637"/>
    <n v="91"/>
    <n v="16.509399999999999"/>
    <n v="15.4589"/>
    <n v="17.8462"/>
    <n v="15.1235"/>
    <n v="14.2857"/>
    <n v="24.8"/>
    <n v="-0.83779999999999966"/>
    <n v="1.5723270440251573E-3"/>
    <x v="2"/>
  </r>
  <r>
    <s v="0832-01-030"/>
    <x v="2"/>
    <s v="MAHTOMEDI"/>
    <s v="MAHTOMEDI MIDDLE"/>
    <x v="2"/>
    <x v="1"/>
    <s v="yes"/>
    <s v="06-08"/>
    <n v="832"/>
    <n v="78"/>
    <n v="834"/>
    <n v="85"/>
    <n v="831"/>
    <n v="72"/>
    <n v="826"/>
    <n v="74"/>
    <n v="833"/>
    <n v="87"/>
    <n v="9.375"/>
    <n v="10.191800000000001"/>
    <n v="8.6643000000000008"/>
    <n v="8.9588000000000001"/>
    <n v="10.4442"/>
    <n v="15.25"/>
    <n v="1.4854000000000003"/>
    <n v="1.201923076923077E-3"/>
    <x v="2"/>
  </r>
  <r>
    <s v="0194-01-040"/>
    <x v="2"/>
    <s v="LAKEVILLE"/>
    <s v="LAKEVILLE SOUTH HIGH"/>
    <x v="0"/>
    <x v="1"/>
    <s v="yes"/>
    <s v="09-12"/>
    <n v="1823"/>
    <n v="235"/>
    <n v="1832"/>
    <n v="263"/>
    <n v="1860"/>
    <n v="258"/>
    <n v="1816"/>
    <n v="242"/>
    <n v="1825"/>
    <n v="261"/>
    <n v="12.8908"/>
    <n v="14.3559"/>
    <n v="13.871"/>
    <n v="13.326000000000001"/>
    <n v="14.301399999999999"/>
    <n v="14.9"/>
    <n v="0.97539999999999871"/>
    <n v="1.0970927043335162E-3"/>
    <x v="2"/>
  </r>
  <r>
    <s v="4055-07-010"/>
    <x v="1"/>
    <s v="NERSTRAND CHARTER"/>
    <s v="NERSTRAND CHARTER"/>
    <x v="1"/>
    <x v="2"/>
    <s v="NO"/>
    <s v="KG-05"/>
    <n v="153"/>
    <n v="19"/>
    <n v="155"/>
    <n v="21"/>
    <n v="152"/>
    <n v="25"/>
    <n v="151"/>
    <n v="27"/>
    <n v="153"/>
    <n v="40"/>
    <n v="12.4183"/>
    <n v="13.548400000000001"/>
    <n v="16.447399999999998"/>
    <n v="17.880800000000001"/>
    <n v="26.143799999999999"/>
    <n v="9.15"/>
    <n v="8.2629999999999981"/>
    <n v="0"/>
    <x v="2"/>
  </r>
  <r>
    <s v="4199-07-010"/>
    <x v="1"/>
    <s v="PARNASSUS PREPARATORY CHARTER"/>
    <s v="PARNASSUS PREP SCH-GRAMMAR"/>
    <x v="1"/>
    <x v="1"/>
    <s v="yes"/>
    <s v="KG-04"/>
    <n v="611"/>
    <n v="69"/>
    <n v="760"/>
    <n v="148"/>
    <n v="517"/>
    <n v="82"/>
    <n v="567"/>
    <n v="118"/>
    <n v="611"/>
    <n v="153"/>
    <n v="11.292999999999999"/>
    <n v="19.473700000000001"/>
    <n v="15.8607"/>
    <n v="20.811299999999999"/>
    <n v="25.040900000000001"/>
    <n v="49.92"/>
    <n v="4.2296000000000014"/>
    <n v="0"/>
    <x v="2"/>
  </r>
  <r>
    <s v="0441-01-010"/>
    <x v="2"/>
    <s v="MARSHALL COUNTY CENTRAL"/>
    <s v="NEWFOLDEN ELEMENTARY"/>
    <x v="1"/>
    <x v="2"/>
    <s v="NO"/>
    <s v="03-06"/>
    <n v="118"/>
    <n v="49"/>
    <n v="122"/>
    <n v="50"/>
    <n v="120"/>
    <n v="46"/>
    <n v="110"/>
    <n v="40"/>
    <n v="118"/>
    <n v="46"/>
    <n v="41.525399999999998"/>
    <n v="40.983600000000003"/>
    <n v="38.333300000000001"/>
    <n v="36.363599999999998"/>
    <n v="38.9831"/>
    <n v="5.93"/>
    <n v="2.6195000000000022"/>
    <n v="0"/>
    <x v="2"/>
  </r>
  <r>
    <s v="0152-01-189"/>
    <x v="2"/>
    <s v="MOORHEAD"/>
    <s v="S.G.REINERTSEN ELEMENTARY"/>
    <x v="1"/>
    <x v="2"/>
    <s v="NO"/>
    <s v="01-05"/>
    <n v="934"/>
    <n v="357"/>
    <n v="771"/>
    <n v="275"/>
    <n v="833"/>
    <n v="267"/>
    <n v="881"/>
    <n v="279"/>
    <n v="934"/>
    <n v="308"/>
    <n v="38.222700000000003"/>
    <n v="35.667999999999999"/>
    <n v="32.052799999999998"/>
    <n v="31.668600000000001"/>
    <n v="32.976399999999998"/>
    <n v="15.42"/>
    <n v="1.3077999999999967"/>
    <n v="0"/>
    <x v="2"/>
  </r>
  <r>
    <s v="4064-07-010"/>
    <x v="1"/>
    <s v="RIVERWAY LEARNING COMMUNITY CHTR"/>
    <s v="RIVERWAY LEARNING COMMUNITY CHTR"/>
    <x v="1"/>
    <x v="2"/>
    <s v="NO"/>
    <s v="KG-06"/>
    <n v="55"/>
    <n v="43"/>
    <n v="56"/>
    <n v="38"/>
    <n v="55"/>
    <n v="40"/>
    <n v="52"/>
    <n v="34"/>
    <n v="55"/>
    <n v="36"/>
    <n v="78.181799999999996"/>
    <n v="67.857100000000003"/>
    <n v="72.7273"/>
    <n v="65.384600000000006"/>
    <n v="65.454499999999996"/>
    <n v="23.64"/>
    <n v="6.9899999999989859E-2"/>
    <n v="0"/>
    <x v="2"/>
  </r>
  <r>
    <s v="2448-01-020"/>
    <x v="2"/>
    <s v="MARTIN COUNTY WEST"/>
    <s v="MARTIN COUNTY WEST SENIOR HIGH"/>
    <x v="0"/>
    <x v="2"/>
    <s v="NO"/>
    <s v="09-12"/>
    <n v="251"/>
    <n v="85"/>
    <n v="252"/>
    <n v="87"/>
    <n v="269"/>
    <n v="89"/>
    <n v="258"/>
    <n v="75"/>
    <n v="251"/>
    <n v="72"/>
    <n v="33.8645"/>
    <n v="34.523800000000001"/>
    <n v="33.085500000000003"/>
    <n v="29.069800000000001"/>
    <n v="28.685300000000002"/>
    <n v="7.97"/>
    <n v="-0.38449999999999918"/>
    <n v="0"/>
    <x v="2"/>
  </r>
  <r>
    <s v="0280-01-701"/>
    <x v="2"/>
    <s v="RICHFIELD"/>
    <s v="SHERIDAN HILLS ELEMENTARY"/>
    <x v="1"/>
    <x v="1"/>
    <s v="yes"/>
    <s v="KG-05"/>
    <n v="490"/>
    <n v="280"/>
    <n v="505"/>
    <n v="288"/>
    <n v="545"/>
    <n v="335"/>
    <n v="540"/>
    <n v="317"/>
    <n v="490"/>
    <n v="283"/>
    <n v="57.142899999999997"/>
    <n v="57.029699999999998"/>
    <n v="61.4679"/>
    <n v="58.703699999999998"/>
    <n v="57.755099999999999"/>
    <n v="66.98"/>
    <n v="-0.948599999999999"/>
    <n v="0"/>
    <x v="2"/>
  </r>
  <r>
    <s v="4090-07-010"/>
    <x v="1"/>
    <s v="PRAIRIE CREEK COMMUNITY"/>
    <s v="PRAIRIE CREEK COMMUNITY"/>
    <x v="1"/>
    <x v="1"/>
    <s v="yes"/>
    <s v="KG-05"/>
    <n v="180"/>
    <n v="25"/>
    <n v="182"/>
    <n v="23"/>
    <n v="181"/>
    <n v="26"/>
    <n v="180"/>
    <n v="30"/>
    <n v="180"/>
    <n v="28"/>
    <n v="13.8889"/>
    <n v="12.6374"/>
    <n v="14.364599999999999"/>
    <n v="16.666699999999999"/>
    <n v="15.5556"/>
    <n v="13.89"/>
    <n v="-1.1110999999999986"/>
    <n v="0"/>
    <x v="2"/>
  </r>
  <r>
    <s v="2689-01-003"/>
    <x v="2"/>
    <s v="PIPESTONE AREA"/>
    <s v="HILL ELEMENTARY"/>
    <x v="1"/>
    <x v="2"/>
    <s v="NO"/>
    <s v="02-04"/>
    <n v="250"/>
    <n v="127"/>
    <n v="275"/>
    <n v="146"/>
    <n v="261"/>
    <n v="140"/>
    <n v="272"/>
    <n v="151"/>
    <n v="250"/>
    <n v="136"/>
    <n v="50.8"/>
    <n v="53.090899999999998"/>
    <n v="53.639800000000001"/>
    <n v="55.514699999999998"/>
    <n v="54.4"/>
    <n v="27.6"/>
    <n v="-1.1146999999999991"/>
    <n v="0"/>
    <x v="2"/>
  </r>
  <r>
    <s v="2859-01-030"/>
    <x v="2"/>
    <s v="GLENCOE-SILVER LAKE"/>
    <s v="LAKESIDE ELEMENTARY"/>
    <x v="1"/>
    <x v="2"/>
    <s v="NO"/>
    <s v="03-06"/>
    <n v="482"/>
    <n v="195"/>
    <n v="495"/>
    <n v="223"/>
    <n v="472"/>
    <n v="199"/>
    <n v="491"/>
    <n v="210"/>
    <n v="482"/>
    <n v="198"/>
    <n v="40.456400000000002"/>
    <n v="45.0505"/>
    <n v="42.161000000000001"/>
    <n v="42.7699"/>
    <n v="41.078800000000001"/>
    <n v="26.35"/>
    <n v="-1.6910999999999987"/>
    <n v="0"/>
    <x v="2"/>
  </r>
  <r>
    <s v="0281-01-030"/>
    <x v="2"/>
    <s v="ROBBINSDALE"/>
    <s v="ZACHARY LANE ELEMENTARY"/>
    <x v="1"/>
    <x v="1"/>
    <s v="yes"/>
    <s v="KG-05"/>
    <n v="547"/>
    <n v="115"/>
    <n v="556"/>
    <n v="116"/>
    <n v="561"/>
    <n v="132"/>
    <n v="586"/>
    <n v="146"/>
    <n v="547"/>
    <n v="118"/>
    <n v="21.023800000000001"/>
    <n v="20.863299999999999"/>
    <n v="23.529399999999999"/>
    <n v="24.9147"/>
    <n v="21.572199999999999"/>
    <n v="33.64"/>
    <n v="-3.3425000000000011"/>
    <n v="0"/>
    <x v="2"/>
  </r>
  <r>
    <s v="0505-01-020"/>
    <x v="2"/>
    <s v="FULDA"/>
    <s v="FULDA SECONDARY"/>
    <x v="3"/>
    <x v="2"/>
    <s v="NO"/>
    <s v="07-12"/>
    <n v="170"/>
    <n v="46"/>
    <n v="184"/>
    <n v="66"/>
    <n v="186"/>
    <n v="58"/>
    <n v="174"/>
    <n v="62"/>
    <n v="170"/>
    <n v="53"/>
    <n v="27.058800000000002"/>
    <n v="35.869599999999998"/>
    <n v="31.1828"/>
    <n v="35.632199999999997"/>
    <n v="31.176500000000001"/>
    <n v="10.59"/>
    <n v="-4.4556999999999967"/>
    <n v="0"/>
    <x v="2"/>
  </r>
  <r>
    <s v="4177-07-010"/>
    <x v="1"/>
    <s v="MINISINAAKWAANG LEADERSHIP ACADEMY"/>
    <s v="MINISINAAKWAANG LEADERSHIP ACADEMY"/>
    <x v="5"/>
    <x v="2"/>
    <s v="NO"/>
    <m/>
    <n v="23"/>
    <n v="18"/>
    <n v="39"/>
    <n v="36"/>
    <n v="26"/>
    <n v="16"/>
    <n v="0"/>
    <n v="0"/>
    <n v="23"/>
    <n v="22"/>
    <n v="78.260900000000007"/>
    <n v="92.307699999999997"/>
    <n v="61.538499999999999"/>
    <m/>
    <n v="95.652199999999993"/>
    <n v="91.3"/>
    <m/>
    <n v="0"/>
    <x v="2"/>
  </r>
  <r>
    <s v="0204-01-040"/>
    <x v="2"/>
    <s v="KASSON-MANTORVILLE"/>
    <s v="KASSON-MANTORVILLE MIDDLE"/>
    <x v="2"/>
    <x v="2"/>
    <s v="NO"/>
    <s v="05-08"/>
    <n v="659"/>
    <n v="131"/>
    <n v="650"/>
    <n v="126"/>
    <n v="637"/>
    <n v="101"/>
    <n v="652"/>
    <n v="115"/>
    <n v="658"/>
    <n v="98"/>
    <n v="19.878599999999999"/>
    <n v="19.384599999999999"/>
    <n v="15.855600000000001"/>
    <n v="17.638000000000002"/>
    <n v="14.893599999999999"/>
    <n v="7.14"/>
    <n v="-2.7444000000000024"/>
    <n v="-1.5174506828528073E-3"/>
    <x v="2"/>
  </r>
  <r>
    <s v="0194-01-599"/>
    <x v="2"/>
    <s v="LAKEVILLE"/>
    <s v="OAK HILLS ELEMENTARY"/>
    <x v="1"/>
    <x v="1"/>
    <s v="yes"/>
    <s v="KG-05"/>
    <n v="623"/>
    <n v="112"/>
    <n v="627"/>
    <n v="122"/>
    <n v="610"/>
    <n v="127"/>
    <n v="605"/>
    <n v="127"/>
    <n v="622"/>
    <n v="145"/>
    <n v="17.977499999999999"/>
    <n v="19.457699999999999"/>
    <n v="20.819700000000001"/>
    <n v="20.991700000000002"/>
    <n v="23.311900000000001"/>
    <n v="33.28"/>
    <n v="2.3201999999999998"/>
    <n v="-1.6051364365971107E-3"/>
    <x v="2"/>
  </r>
  <r>
    <s v="0194-01-597"/>
    <x v="2"/>
    <s v="LAKEVILLE"/>
    <s v="LAKEVIEW ELEMENTARY"/>
    <x v="1"/>
    <x v="1"/>
    <s v="yes"/>
    <s v="KG-05"/>
    <n v="598"/>
    <n v="35"/>
    <n v="608"/>
    <n v="38"/>
    <n v="593"/>
    <n v="41"/>
    <n v="593"/>
    <n v="46"/>
    <n v="597"/>
    <n v="49"/>
    <n v="5.8528000000000002"/>
    <n v="6.25"/>
    <n v="6.9139999999999997"/>
    <n v="7.7572000000000001"/>
    <n v="8.2077000000000009"/>
    <n v="14.57"/>
    <n v="0.45050000000000079"/>
    <n v="-1.6722408026755853E-3"/>
    <x v="2"/>
  </r>
  <r>
    <s v="0273-01-528"/>
    <x v="2"/>
    <s v="EDINA"/>
    <s v="COUNTRYSIDE ELEMENTARY"/>
    <x v="1"/>
    <x v="1"/>
    <s v="yes"/>
    <s v="KG-05"/>
    <n v="587"/>
    <n v="53"/>
    <n v="608"/>
    <n v="58"/>
    <n v="600"/>
    <n v="45"/>
    <n v="588"/>
    <n v="48"/>
    <n v="586"/>
    <n v="44"/>
    <n v="9.0289999999999999"/>
    <n v="9.5395000000000003"/>
    <n v="7.5"/>
    <n v="8.1632999999999996"/>
    <n v="7.5084999999999997"/>
    <n v="22.35"/>
    <n v="-0.65479999999999983"/>
    <n v="-1.7035775127768314E-3"/>
    <x v="2"/>
  </r>
  <r>
    <s v="0200-01-610"/>
    <x v="2"/>
    <s v="HASTINGS"/>
    <s v="PINECREST ELEMENTARY"/>
    <x v="1"/>
    <x v="1"/>
    <s v="yes"/>
    <s v="KG-04"/>
    <n v="568"/>
    <n v="127"/>
    <n v="568"/>
    <n v="151"/>
    <n v="552"/>
    <n v="134"/>
    <n v="574"/>
    <n v="136"/>
    <n v="567"/>
    <n v="155"/>
    <n v="22.359200000000001"/>
    <n v="26.584499999999998"/>
    <n v="24.275400000000001"/>
    <n v="23.6934"/>
    <n v="27.3369"/>
    <n v="12.7"/>
    <n v="3.6434999999999995"/>
    <n v="-1.7605633802816902E-3"/>
    <x v="2"/>
  </r>
  <r>
    <s v="4120-07-010"/>
    <x v="1"/>
    <s v="ST CROIX PREPARATORY ACADEMY"/>
    <s v="ST CROIX PREPARATORY ACADEMY LOWER"/>
    <x v="1"/>
    <x v="1"/>
    <s v="yes"/>
    <s v="KG-04"/>
    <n v="450"/>
    <n v="53"/>
    <n v="451"/>
    <n v="40"/>
    <n v="448"/>
    <n v="33"/>
    <n v="449"/>
    <n v="37"/>
    <n v="449"/>
    <n v="28"/>
    <n v="11.777799999999999"/>
    <n v="8.8691999999999993"/>
    <n v="7.3661000000000003"/>
    <n v="8.2405000000000008"/>
    <n v="6.2361000000000004"/>
    <n v="18.260000000000002"/>
    <n v="-2.0044000000000004"/>
    <n v="-2.2222222222222222E-3"/>
    <x v="2"/>
  </r>
  <r>
    <s v="0077-01-010"/>
    <x v="2"/>
    <s v="MANKATO"/>
    <s v="KENNEDY ELEMENTARY"/>
    <x v="1"/>
    <x v="2"/>
    <s v="NO"/>
    <s v="KG-05"/>
    <n v="409"/>
    <n v="233"/>
    <n v="386"/>
    <n v="217"/>
    <n v="392"/>
    <n v="208"/>
    <n v="433"/>
    <n v="242"/>
    <n v="408"/>
    <n v="199"/>
    <n v="56.968200000000003"/>
    <n v="56.217599999999997"/>
    <n v="53.061199999999999"/>
    <n v="55.889099999999999"/>
    <n v="48.774500000000003"/>
    <n v="38.25"/>
    <n v="-7.1145999999999958"/>
    <n v="-2.4449877750611247E-3"/>
    <x v="2"/>
  </r>
  <r>
    <s v="0111-01-841"/>
    <x v="2"/>
    <s v="WATERTOWN-MAYER"/>
    <s v="WATERTOWN-MAYER MIDDLE"/>
    <x v="2"/>
    <x v="1"/>
    <s v="yes"/>
    <s v="06-08"/>
    <n v="362"/>
    <n v="74"/>
    <n v="394"/>
    <n v="91"/>
    <n v="363"/>
    <n v="73"/>
    <n v="357"/>
    <n v="70"/>
    <n v="361"/>
    <n v="74"/>
    <n v="20.442"/>
    <n v="23.096399999999999"/>
    <n v="20.110199999999999"/>
    <n v="19.607800000000001"/>
    <n v="20.4986"/>
    <n v="5.54"/>
    <n v="0.8907999999999987"/>
    <n v="-2.7624309392265192E-3"/>
    <x v="2"/>
  </r>
  <r>
    <s v="0194-01-028"/>
    <x v="2"/>
    <s v="LAKEVILLE"/>
    <s v="LAKEVILLE NORTH HIGH"/>
    <x v="0"/>
    <x v="1"/>
    <s v="yes"/>
    <s v="09-12"/>
    <n v="1783"/>
    <n v="128"/>
    <n v="1785"/>
    <n v="132"/>
    <n v="1813"/>
    <n v="139"/>
    <n v="1780"/>
    <n v="145"/>
    <n v="1778"/>
    <n v="154"/>
    <n v="7.1788999999999996"/>
    <n v="7.3949999999999996"/>
    <n v="7.6669"/>
    <n v="8.1461000000000006"/>
    <n v="8.6614000000000004"/>
    <n v="14.29"/>
    <n v="0.51529999999999987"/>
    <n v="-2.8042624789680315E-3"/>
    <x v="2"/>
  </r>
  <r>
    <s v="2899-01-020"/>
    <x v="2"/>
    <s v="PLAINVIEW-ELGIN-MILLVILLE"/>
    <s v="PLAINVIEW-ELGIN-MILLVILLE 4-6"/>
    <x v="1"/>
    <x v="2"/>
    <s v="NO"/>
    <s v="04-06"/>
    <n v="339"/>
    <n v="111"/>
    <n v="326"/>
    <n v="111"/>
    <n v="347"/>
    <n v="119"/>
    <n v="347"/>
    <n v="112"/>
    <n v="338"/>
    <n v="113"/>
    <n v="32.743400000000001"/>
    <n v="34.049100000000003"/>
    <n v="34.293900000000001"/>
    <n v="32.276699999999998"/>
    <n v="33.432000000000002"/>
    <n v="12.72"/>
    <n v="1.155300000000004"/>
    <n v="-2.9498525073746312E-3"/>
    <x v="2"/>
  </r>
  <r>
    <s v="0533-01-030"/>
    <x v="2"/>
    <s v="DOVER-EYOTA"/>
    <s v="DOVER-EYOTA HIGH"/>
    <x v="0"/>
    <x v="2"/>
    <s v="NO"/>
    <s v="09-12"/>
    <n v="335"/>
    <n v="58"/>
    <n v="321"/>
    <n v="53"/>
    <n v="321"/>
    <n v="63"/>
    <n v="345"/>
    <n v="55"/>
    <n v="334"/>
    <n v="47"/>
    <n v="17.313400000000001"/>
    <n v="16.510899999999999"/>
    <n v="19.626200000000001"/>
    <n v="15.942"/>
    <n v="14.071899999999999"/>
    <n v="4.49"/>
    <n v="-1.8701000000000008"/>
    <n v="-2.9850746268656717E-3"/>
    <x v="2"/>
  </r>
  <r>
    <s v="2169-01-020"/>
    <x v="2"/>
    <s v="MURRAY COUNTY CENTRAL"/>
    <s v="MURRAY COUNTY CENTRAL SECONDARY"/>
    <x v="3"/>
    <x v="2"/>
    <s v="NO"/>
    <s v="07-12"/>
    <n v="323"/>
    <n v="87"/>
    <n v="324"/>
    <n v="101"/>
    <n v="332"/>
    <n v="106"/>
    <n v="328"/>
    <n v="95"/>
    <n v="322"/>
    <n v="80"/>
    <n v="26.934999999999999"/>
    <n v="31.172799999999999"/>
    <n v="31.927700000000002"/>
    <n v="28.9634"/>
    <n v="24.8447"/>
    <n v="6.83"/>
    <n v="-4.1187000000000005"/>
    <n v="-3.0959752321981426E-3"/>
    <x v="2"/>
  </r>
  <r>
    <s v="0273-01-532"/>
    <x v="2"/>
    <s v="EDINA"/>
    <s v="CREEK VALLEY ELEMENTARY"/>
    <x v="1"/>
    <x v="1"/>
    <s v="yes"/>
    <s v="KG-05"/>
    <n v="603"/>
    <n v="54"/>
    <n v="613"/>
    <n v="51"/>
    <n v="588"/>
    <n v="50"/>
    <n v="592"/>
    <n v="57"/>
    <n v="601"/>
    <n v="59"/>
    <n v="8.9551999999999996"/>
    <n v="8.3196999999999992"/>
    <n v="8.5033999999999992"/>
    <n v="9.6283999999999992"/>
    <n v="9.8170000000000002"/>
    <n v="35.44"/>
    <n v="0.18860000000000099"/>
    <n v="-3.3167495854063019E-3"/>
    <x v="2"/>
  </r>
  <r>
    <s v="0432-01-020"/>
    <x v="2"/>
    <s v="MAHNOMEN"/>
    <s v="MAHNOMEN SECONDARY"/>
    <x v="3"/>
    <x v="2"/>
    <s v="NO"/>
    <s v="07-12"/>
    <n v="288"/>
    <n v="187"/>
    <n v="283"/>
    <n v="183"/>
    <n v="266"/>
    <n v="192"/>
    <n v="271"/>
    <n v="201"/>
    <n v="287"/>
    <n v="215"/>
    <n v="64.930599999999998"/>
    <n v="64.664299999999997"/>
    <n v="72.180499999999995"/>
    <n v="74.169700000000006"/>
    <n v="74.912899999999993"/>
    <n v="79.790000000000006"/>
    <n v="0.74319999999998743"/>
    <n v="-3.472222222222222E-3"/>
    <x v="2"/>
  </r>
  <r>
    <s v="0858-01-002"/>
    <x v="2"/>
    <s v="ST CHARLES"/>
    <s v="ST CHARLES ELEMENTARY"/>
    <x v="1"/>
    <x v="2"/>
    <s v="NO"/>
    <s v="PK-06"/>
    <n v="525"/>
    <n v="183"/>
    <n v="522"/>
    <n v="175"/>
    <n v="542"/>
    <n v="189"/>
    <n v="535"/>
    <n v="171"/>
    <n v="523"/>
    <n v="153"/>
    <n v="34.857100000000003"/>
    <n v="33.524900000000002"/>
    <n v="34.870800000000003"/>
    <n v="31.962599999999998"/>
    <n v="29.254300000000001"/>
    <n v="19.63"/>
    <n v="-2.7082999999999977"/>
    <n v="-3.8095238095238095E-3"/>
    <x v="2"/>
  </r>
  <r>
    <s v="0011-01-402"/>
    <x v="2"/>
    <s v="ANOKA-HENNEPIN"/>
    <s v="CROOKED LAKE ELEMENTARY"/>
    <x v="1"/>
    <x v="1"/>
    <s v="yes"/>
    <s v="KG-05"/>
    <n v="491"/>
    <n v="123"/>
    <n v="499"/>
    <n v="111"/>
    <n v="466"/>
    <n v="108"/>
    <n v="470"/>
    <n v="110"/>
    <n v="489"/>
    <n v="103"/>
    <n v="25.050899999999999"/>
    <n v="22.244499999999999"/>
    <n v="23.175999999999998"/>
    <n v="23.404299999999999"/>
    <n v="21.063400000000001"/>
    <n v="11.66"/>
    <n v="-2.3408999999999978"/>
    <n v="-4.0733197556008143E-3"/>
    <x v="2"/>
  </r>
  <r>
    <s v="0542-01-020"/>
    <x v="2"/>
    <s v="BATTLE LAKE"/>
    <s v="BATTLE LAKE SECONDARY"/>
    <x v="3"/>
    <x v="2"/>
    <s v="NO"/>
    <s v="07-12"/>
    <n v="228"/>
    <n v="88"/>
    <n v="242"/>
    <n v="88"/>
    <n v="241"/>
    <n v="82"/>
    <n v="250"/>
    <n v="88"/>
    <n v="227"/>
    <n v="68"/>
    <n v="38.596499999999999"/>
    <n v="36.363599999999998"/>
    <n v="34.024900000000002"/>
    <n v="35.200000000000003"/>
    <n v="29.9559"/>
    <n v="8.81"/>
    <n v="-5.2441000000000031"/>
    <n v="-4.3859649122807015E-3"/>
    <x v="2"/>
  </r>
  <r>
    <s v="0271-01-432"/>
    <x v="2"/>
    <s v="BLOOMINGTON"/>
    <s v="WASHBURN ELEMENTARY"/>
    <x v="1"/>
    <x v="1"/>
    <s v="yes"/>
    <s v="KG-05"/>
    <n v="446"/>
    <n v="290"/>
    <n v="436"/>
    <n v="283"/>
    <n v="424"/>
    <n v="278"/>
    <n v="417"/>
    <n v="271"/>
    <n v="444"/>
    <n v="295"/>
    <n v="65.022400000000005"/>
    <n v="64.908299999999997"/>
    <n v="65.566000000000003"/>
    <n v="64.988"/>
    <n v="66.441400000000002"/>
    <n v="72.27"/>
    <n v="1.453400000000002"/>
    <n v="-4.4843049327354259E-3"/>
    <x v="2"/>
  </r>
  <r>
    <s v="0834-01-047"/>
    <x v="2"/>
    <s v="STILLWATER AREA"/>
    <s v="STILLWATER AREA HIGH"/>
    <x v="0"/>
    <x v="1"/>
    <s v="yes"/>
    <s v="10-12"/>
    <n v="2069"/>
    <n v="226"/>
    <n v="2052"/>
    <n v="216"/>
    <n v="2012"/>
    <n v="237"/>
    <n v="2021"/>
    <n v="249"/>
    <n v="2059"/>
    <n v="256"/>
    <n v="10.9232"/>
    <n v="10.526300000000001"/>
    <n v="11.779299999999999"/>
    <n v="12.320600000000001"/>
    <n v="12.433199999999999"/>
    <n v="13.02"/>
    <n v="0.1125999999999987"/>
    <n v="-4.8332527791203478E-3"/>
    <x v="2"/>
  </r>
  <r>
    <s v="0477-01-030"/>
    <x v="2"/>
    <s v="PRINCETON"/>
    <s v="PRINCETON SENIOR HIGH"/>
    <x v="0"/>
    <x v="2"/>
    <s v="NO"/>
    <s v="09-12"/>
    <n v="1014"/>
    <n v="251"/>
    <n v="1042"/>
    <n v="278"/>
    <n v="1024"/>
    <n v="284"/>
    <n v="992"/>
    <n v="271"/>
    <n v="1009"/>
    <n v="288"/>
    <n v="24.753499999999999"/>
    <n v="26.679500000000001"/>
    <n v="27.734400000000001"/>
    <n v="27.3185"/>
    <n v="28.543099999999999"/>
    <n v="8.23"/>
    <n v="1.2245999999999988"/>
    <n v="-4.9309664694280079E-3"/>
    <x v="2"/>
  </r>
  <r>
    <s v="0001-03-180"/>
    <x v="0"/>
    <s v="MINNEAPOLIS"/>
    <s v="DOWLING ELEMENTARY"/>
    <x v="1"/>
    <x v="0"/>
    <s v="yes"/>
    <s v="KG-05"/>
    <n v="503"/>
    <n v="195"/>
    <n v="515"/>
    <n v="217"/>
    <n v="522"/>
    <n v="260"/>
    <n v="503"/>
    <n v="244"/>
    <n v="500"/>
    <n v="240"/>
    <n v="38.767400000000002"/>
    <n v="42.135899999999999"/>
    <n v="49.808399999999999"/>
    <n v="48.508899999999997"/>
    <n v="48"/>
    <n v="51.4"/>
    <n v="-0.50889999999999702"/>
    <n v="-5.9642147117296221E-3"/>
    <x v="2"/>
  </r>
  <r>
    <s v="0011-01-411"/>
    <x v="2"/>
    <s v="ANOKA-HENNEPIN"/>
    <s v="MCKINLEY ELEMENTARY"/>
    <x v="1"/>
    <x v="1"/>
    <s v="yes"/>
    <s v="KG-05"/>
    <n v="754"/>
    <n v="129"/>
    <n v="762"/>
    <n v="134"/>
    <n v="749"/>
    <n v="126"/>
    <n v="748"/>
    <n v="130"/>
    <n v="749"/>
    <n v="139"/>
    <n v="17.108799999999999"/>
    <n v="17.5853"/>
    <n v="16.822399999999998"/>
    <n v="17.3797"/>
    <n v="18.5581"/>
    <n v="9.61"/>
    <n v="1.1783999999999999"/>
    <n v="-6.6312997347480109E-3"/>
    <x v="2"/>
  </r>
  <r>
    <s v="0834-01-049"/>
    <x v="2"/>
    <s v="STILLWATER AREA"/>
    <s v="STILLWATER JUNIOR HIGH"/>
    <x v="4"/>
    <x v="1"/>
    <s v="yes"/>
    <s v="07-09"/>
    <n v="1164"/>
    <n v="175"/>
    <n v="1143"/>
    <n v="167"/>
    <n v="1141"/>
    <n v="166"/>
    <n v="1159"/>
    <n v="158"/>
    <n v="1156"/>
    <n v="144"/>
    <n v="15.0344"/>
    <n v="14.6107"/>
    <n v="14.5486"/>
    <n v="13.632400000000001"/>
    <n v="12.4567"/>
    <n v="9.86"/>
    <n v="-1.1757000000000009"/>
    <n v="-6.8728522336769758E-3"/>
    <x v="2"/>
  </r>
  <r>
    <s v="0011-01-423"/>
    <x v="2"/>
    <s v="ANOKA-HENNEPIN"/>
    <s v="RAMSEY ELEMENTARY"/>
    <x v="1"/>
    <x v="1"/>
    <s v="yes"/>
    <s v="KG-05"/>
    <n v="1283"/>
    <n v="309"/>
    <n v="1312"/>
    <n v="330"/>
    <n v="1357"/>
    <n v="332"/>
    <n v="1236"/>
    <n v="328"/>
    <n v="1274"/>
    <n v="360"/>
    <n v="24.084199999999999"/>
    <n v="25.1524"/>
    <n v="24.465699999999998"/>
    <n v="26.537199999999999"/>
    <n v="28.2575"/>
    <n v="18.920000000000002"/>
    <n v="1.7203000000000017"/>
    <n v="-7.014809041309431E-3"/>
    <x v="2"/>
  </r>
  <r>
    <s v="0535-01-138"/>
    <x v="2"/>
    <s v="ROCHESTER"/>
    <s v="LINCOLN K-8 CHOICE ELEMENTARY"/>
    <x v="1"/>
    <x v="2"/>
    <s v="NO"/>
    <s v="KG-08"/>
    <n v="422"/>
    <n v="76"/>
    <n v="422"/>
    <n v="63"/>
    <n v="417"/>
    <n v="63"/>
    <n v="419"/>
    <n v="73"/>
    <n v="419"/>
    <n v="73"/>
    <n v="18.009499999999999"/>
    <n v="14.928900000000001"/>
    <n v="15.107900000000001"/>
    <n v="17.4224"/>
    <n v="17.4224"/>
    <n v="25.54"/>
    <n v="0"/>
    <n v="-7.1090047393364926E-3"/>
    <x v="2"/>
  </r>
  <r>
    <s v="2897-01-002"/>
    <x v="2"/>
    <s v="REDWOOD AREA"/>
    <s v="REEDE GRAY ELEMENTARY"/>
    <x v="1"/>
    <x v="2"/>
    <s v="NO"/>
    <s v="PK-04"/>
    <n v="418"/>
    <n v="196"/>
    <n v="416"/>
    <n v="187"/>
    <n v="411"/>
    <n v="179"/>
    <n v="419"/>
    <n v="225"/>
    <n v="415"/>
    <n v="221"/>
    <n v="46.89"/>
    <n v="44.951900000000002"/>
    <n v="43.552300000000002"/>
    <n v="53.699300000000001"/>
    <n v="53.253"/>
    <n v="41.59"/>
    <n v="-0.44630000000000081"/>
    <n v="-7.1770334928229667E-3"/>
    <x v="2"/>
  </r>
  <r>
    <s v="0837-01-010"/>
    <x v="2"/>
    <s v="MADELIA"/>
    <s v="MADELIA ELEMENTARY"/>
    <x v="1"/>
    <x v="2"/>
    <s v="NO"/>
    <s v="PK-06"/>
    <n v="275"/>
    <n v="158"/>
    <n v="262"/>
    <n v="165"/>
    <n v="254"/>
    <n v="151"/>
    <n v="269"/>
    <n v="160"/>
    <n v="273"/>
    <n v="150"/>
    <n v="57.454500000000003"/>
    <n v="62.9771"/>
    <n v="59.448799999999999"/>
    <n v="59.479599999999998"/>
    <n v="54.945099999999996"/>
    <n v="46.29"/>
    <n v="-4.5345000000000013"/>
    <n v="-7.2727272727272727E-3"/>
    <x v="2"/>
  </r>
  <r>
    <s v="0194-01-105"/>
    <x v="2"/>
    <s v="LAKEVILLE"/>
    <s v="CENTURY MIDDLE"/>
    <x v="2"/>
    <x v="1"/>
    <s v="yes"/>
    <s v="06-08"/>
    <n v="915"/>
    <n v="77"/>
    <n v="952"/>
    <n v="72"/>
    <n v="890"/>
    <n v="60"/>
    <n v="896"/>
    <n v="60"/>
    <n v="908"/>
    <n v="68"/>
    <n v="8.4153000000000002"/>
    <n v="7.5629999999999997"/>
    <n v="6.7416"/>
    <n v="6.6963999999999997"/>
    <n v="7.4889999999999999"/>
    <n v="15.2"/>
    <n v="0.79260000000000019"/>
    <n v="-7.6502732240437158E-3"/>
    <x v="2"/>
  </r>
  <r>
    <s v="0861-01-006"/>
    <x v="2"/>
    <s v="WINONA AREA"/>
    <s v="WINONA MIDDLE"/>
    <x v="2"/>
    <x v="2"/>
    <s v="NO"/>
    <s v="05-08"/>
    <n v="910"/>
    <n v="350"/>
    <n v="869"/>
    <n v="342"/>
    <n v="924"/>
    <n v="334"/>
    <n v="915"/>
    <n v="339"/>
    <n v="903"/>
    <n v="332"/>
    <n v="38.461500000000001"/>
    <n v="39.355600000000003"/>
    <n v="36.147199999999998"/>
    <n v="37.049199999999999"/>
    <n v="36.766300000000001"/>
    <n v="16.28"/>
    <n v="-0.28289999999999793"/>
    <n v="-7.6923076923076927E-3"/>
    <x v="2"/>
  </r>
  <r>
    <s v="2752-01-050"/>
    <x v="2"/>
    <s v="FAIRMONT AREA"/>
    <s v="FAIRMONT ELEMENTARY"/>
    <x v="1"/>
    <x v="2"/>
    <s v="NO"/>
    <s v="KG-06"/>
    <n v="905"/>
    <n v="452"/>
    <n v="907"/>
    <n v="464"/>
    <n v="899"/>
    <n v="483"/>
    <n v="906"/>
    <n v="507"/>
    <n v="898"/>
    <n v="494"/>
    <n v="49.944800000000001"/>
    <n v="51.157699999999998"/>
    <n v="53.726399999999998"/>
    <n v="55.960299999999997"/>
    <n v="55.011099999999999"/>
    <n v="19.98"/>
    <n v="-0.9491999999999976"/>
    <n v="-7.7348066298342545E-3"/>
    <x v="2"/>
  </r>
  <r>
    <s v="0001-03-362"/>
    <x v="0"/>
    <s v="MINNEAPOLIS"/>
    <s v="SOUTH SENIOR HIGH"/>
    <x v="0"/>
    <x v="0"/>
    <s v="yes"/>
    <s v="09-12"/>
    <n v="1802"/>
    <n v="983"/>
    <n v="1754"/>
    <n v="965"/>
    <n v="1777"/>
    <n v="1057"/>
    <n v="1847"/>
    <n v="1041"/>
    <n v="1787"/>
    <n v="1017"/>
    <n v="54.5505"/>
    <n v="55.017099999999999"/>
    <n v="59.482300000000002"/>
    <n v="56.361699999999999"/>
    <n v="56.911000000000001"/>
    <n v="66.59"/>
    <n v="0.54930000000000234"/>
    <n v="-8.3240843507214213E-3"/>
    <x v="2"/>
  </r>
  <r>
    <s v="0593-01-080"/>
    <x v="2"/>
    <s v="CROOKSTON"/>
    <s v="HIGHLAND ELEMENTARY"/>
    <x v="1"/>
    <x v="2"/>
    <s v="NO"/>
    <s v="02-06"/>
    <n v="475"/>
    <n v="234"/>
    <n v="479"/>
    <n v="254"/>
    <n v="460"/>
    <n v="221"/>
    <n v="488"/>
    <n v="250"/>
    <n v="471"/>
    <n v="238"/>
    <n v="49.263199999999998"/>
    <n v="53.027099999999997"/>
    <n v="48.043500000000002"/>
    <n v="51.229500000000002"/>
    <n v="50.530799999999999"/>
    <n v="36.94"/>
    <n v="-0.69870000000000232"/>
    <n v="-8.4210526315789472E-3"/>
    <x v="2"/>
  </r>
  <r>
    <s v="4098-07-010"/>
    <x v="1"/>
    <s v="NOVA CLASSICAL ACADEMY"/>
    <s v="NOVA CLASSICAL ACADEMY LOWER"/>
    <x v="1"/>
    <x v="0"/>
    <s v="yes"/>
    <s v="KG-05"/>
    <n v="469"/>
    <n v="58"/>
    <n v="469"/>
    <n v="45"/>
    <n v="471"/>
    <n v="48"/>
    <n v="472"/>
    <n v="50"/>
    <n v="465"/>
    <n v="57"/>
    <n v="12.3667"/>
    <n v="9.5949000000000009"/>
    <n v="10.1911"/>
    <n v="10.5932"/>
    <n v="12.258100000000001"/>
    <n v="22.8"/>
    <n v="1.6649000000000012"/>
    <n v="-8.5287846481876331E-3"/>
    <x v="2"/>
  </r>
  <r>
    <s v="2165-01-010"/>
    <x v="2"/>
    <s v="HINCKLEY-FINLAYSON"/>
    <s v="HINCKLEY ELEMENTARY"/>
    <x v="1"/>
    <x v="2"/>
    <s v="NO"/>
    <s v="PK-06"/>
    <n v="467"/>
    <n v="284"/>
    <n v="481"/>
    <n v="301"/>
    <n v="472"/>
    <n v="305"/>
    <n v="479"/>
    <n v="311"/>
    <n v="463"/>
    <n v="288"/>
    <n v="60.813699999999997"/>
    <n v="62.578000000000003"/>
    <n v="64.618600000000001"/>
    <n v="64.926900000000003"/>
    <n v="62.203000000000003"/>
    <n v="32.35"/>
    <n v="-2.7239000000000004"/>
    <n v="-8.5653104925053538E-3"/>
    <x v="2"/>
  </r>
  <r>
    <s v="0108-01-040"/>
    <x v="2"/>
    <s v="CENTRAL"/>
    <s v="CENTRAL ELEMENTARY"/>
    <x v="1"/>
    <x v="1"/>
    <s v="yes"/>
    <s v="PK-05"/>
    <n v="442"/>
    <n v="108"/>
    <n v="416"/>
    <n v="89"/>
    <n v="419"/>
    <n v="97"/>
    <n v="432"/>
    <n v="111"/>
    <n v="438"/>
    <n v="96"/>
    <n v="24.4344"/>
    <n v="21.394200000000001"/>
    <n v="23.150400000000001"/>
    <n v="25.694400000000002"/>
    <n v="21.9178"/>
    <n v="15.3"/>
    <n v="-3.776600000000002"/>
    <n v="-9.0497737556561094E-3"/>
    <x v="2"/>
  </r>
  <r>
    <s v="0317-01-001"/>
    <x v="2"/>
    <s v="DEER RIVER"/>
    <s v="DEER RIVER SECONDARY"/>
    <x v="3"/>
    <x v="2"/>
    <s v="NO"/>
    <s v="06-12"/>
    <n v="441"/>
    <n v="252"/>
    <n v="414"/>
    <n v="252"/>
    <n v="433"/>
    <n v="277"/>
    <n v="430"/>
    <n v="281"/>
    <n v="437"/>
    <n v="288"/>
    <n v="57.142899999999997"/>
    <n v="60.869599999999998"/>
    <n v="63.972299999999997"/>
    <n v="65.348799999999997"/>
    <n v="65.903899999999993"/>
    <n v="46.91"/>
    <n v="0.55509999999999593"/>
    <n v="-9.0702947845804991E-3"/>
    <x v="2"/>
  </r>
  <r>
    <s v="0858-01-003"/>
    <x v="2"/>
    <s v="ST CHARLES"/>
    <s v="ST CHARLES SECONDARY"/>
    <x v="3"/>
    <x v="2"/>
    <s v="NO"/>
    <s v="07-12"/>
    <n v="441"/>
    <n v="112"/>
    <n v="438"/>
    <n v="108"/>
    <n v="439"/>
    <n v="117"/>
    <n v="457"/>
    <n v="121"/>
    <n v="437"/>
    <n v="108"/>
    <n v="25.396799999999999"/>
    <n v="24.657499999999999"/>
    <n v="26.651499999999999"/>
    <n v="26.477"/>
    <n v="24.713999999999999"/>
    <n v="16.7"/>
    <n v="-1.7630000000000017"/>
    <n v="-9.0702947845804991E-3"/>
    <x v="2"/>
  </r>
  <r>
    <s v="0162-01-020"/>
    <x v="2"/>
    <s v="BAGLEY"/>
    <s v="BAGLEY SECONDARY"/>
    <x v="3"/>
    <x v="2"/>
    <s v="NO"/>
    <s v="07-12"/>
    <n v="437"/>
    <n v="210"/>
    <n v="444"/>
    <n v="217"/>
    <n v="432"/>
    <n v="195"/>
    <n v="423"/>
    <n v="181"/>
    <n v="433"/>
    <n v="165"/>
    <n v="48.054900000000004"/>
    <n v="48.873899999999999"/>
    <n v="45.1389"/>
    <n v="42.7896"/>
    <n v="38.106200000000001"/>
    <n v="29.1"/>
    <n v="-4.6833999999999989"/>
    <n v="-9.1533180778032037E-3"/>
    <x v="2"/>
  </r>
  <r>
    <s v="0272-01-882"/>
    <x v="2"/>
    <s v="EDEN PRAIRIE"/>
    <s v="FOREST HILLS ELEMENTARY"/>
    <x v="1"/>
    <x v="1"/>
    <s v="yes"/>
    <s v="KG-06"/>
    <n v="650"/>
    <n v="219"/>
    <n v="730"/>
    <n v="220"/>
    <n v="760"/>
    <n v="202"/>
    <n v="775"/>
    <n v="225"/>
    <n v="644"/>
    <n v="177"/>
    <n v="33.692300000000003"/>
    <n v="30.137"/>
    <n v="26.578900000000001"/>
    <n v="29.032299999999999"/>
    <n v="27.484500000000001"/>
    <n v="54.97"/>
    <n v="-1.5477999999999987"/>
    <n v="-9.2307692307692316E-3"/>
    <x v="2"/>
  </r>
  <r>
    <s v="0051-01-010"/>
    <x v="2"/>
    <s v="FOLEY"/>
    <s v="FOLEY ELEMENTARY"/>
    <x v="1"/>
    <x v="2"/>
    <s v="NO"/>
    <s v="PK-03"/>
    <n v="539"/>
    <n v="179"/>
    <n v="565"/>
    <n v="176"/>
    <n v="542"/>
    <n v="187"/>
    <n v="533"/>
    <n v="184"/>
    <n v="534"/>
    <n v="162"/>
    <n v="33.209600000000002"/>
    <n v="31.150400000000001"/>
    <n v="34.501800000000003"/>
    <n v="34.521599999999999"/>
    <n v="30.3371"/>
    <n v="2.3199999999999998"/>
    <n v="-4.1844999999999999"/>
    <n v="-9.2764378478664197E-3"/>
    <x v="2"/>
  </r>
  <r>
    <s v="0022-01-003"/>
    <x v="2"/>
    <s v="DETROIT LAKES"/>
    <s v="DETROIT LAKES SENIOR HIGH"/>
    <x v="0"/>
    <x v="2"/>
    <s v="NO"/>
    <s v="09-12"/>
    <n v="842"/>
    <n v="245"/>
    <n v="827"/>
    <n v="253"/>
    <n v="838"/>
    <n v="263"/>
    <n v="816"/>
    <n v="256"/>
    <n v="834"/>
    <n v="244"/>
    <n v="29.0974"/>
    <n v="30.592500000000001"/>
    <n v="31.3842"/>
    <n v="31.372499999999999"/>
    <n v="29.256599999999999"/>
    <n v="19.54"/>
    <n v="-2.1158999999999999"/>
    <n v="-9.5011876484560574E-3"/>
    <x v="2"/>
  </r>
  <r>
    <s v="2149-01-050"/>
    <x v="2"/>
    <s v="MINNEWASKA"/>
    <s v="MINNEWASKA SECONDARY"/>
    <x v="3"/>
    <x v="2"/>
    <s v="NO"/>
    <s v="09-12"/>
    <n v="315"/>
    <n v="111"/>
    <n v="321"/>
    <n v="115"/>
    <n v="313"/>
    <n v="101"/>
    <n v="305"/>
    <n v="86"/>
    <n v="312"/>
    <n v="69"/>
    <n v="35.238100000000003"/>
    <n v="35.825499999999998"/>
    <n v="32.2684"/>
    <n v="28.1967"/>
    <n v="22.115400000000001"/>
    <n v="5.77"/>
    <n v="-6.0812999999999988"/>
    <n v="-9.5238095238095247E-3"/>
    <x v="2"/>
  </r>
  <r>
    <s v="0622-01-037"/>
    <x v="2"/>
    <s v="NORTH ST PAUL-MAPLEWOOD OAKDALE"/>
    <s v="SKYVIEW COMMUNITY ELEMENTARY"/>
    <x v="1"/>
    <x v="1"/>
    <s v="yes"/>
    <s v="KG-05"/>
    <n v="608"/>
    <n v="251"/>
    <n v="583"/>
    <n v="260"/>
    <n v="598"/>
    <n v="289"/>
    <n v="612"/>
    <n v="291"/>
    <n v="602"/>
    <n v="312"/>
    <n v="41.282899999999998"/>
    <n v="44.596899999999998"/>
    <n v="48.327800000000003"/>
    <n v="47.548999999999999"/>
    <n v="51.827199999999998"/>
    <n v="59.3"/>
    <n v="4.2781999999999982"/>
    <n v="-9.8684210526315784E-3"/>
    <x v="2"/>
  </r>
  <r>
    <s v="0011-01-003"/>
    <x v="2"/>
    <s v="ANOKA-HENNEPIN"/>
    <s v="ANOKA MIDDLE SCHOOL FOR THE ARTS"/>
    <x v="2"/>
    <x v="1"/>
    <s v="yes"/>
    <s v="06-08"/>
    <n v="1865"/>
    <n v="558"/>
    <n v="1810"/>
    <n v="557"/>
    <n v="1856"/>
    <n v="663"/>
    <n v="1820"/>
    <n v="627"/>
    <n v="1846"/>
    <n v="629"/>
    <n v="29.919599999999999"/>
    <n v="30.773499999999999"/>
    <n v="35.722000000000001"/>
    <n v="34.450499999999998"/>
    <n v="34.073700000000002"/>
    <n v="22.05"/>
    <n v="-0.3767999999999958"/>
    <n v="-1.0187667560321715E-2"/>
    <x v="2"/>
  </r>
  <r>
    <s v="0545-01-010"/>
    <x v="2"/>
    <s v="HENNING"/>
    <s v="HENNING ELEMENTARY"/>
    <x v="1"/>
    <x v="2"/>
    <s v="NO"/>
    <s v="PK-06"/>
    <n v="196"/>
    <n v="98"/>
    <n v="192"/>
    <n v="87"/>
    <n v="179"/>
    <n v="92"/>
    <n v="190"/>
    <n v="82"/>
    <n v="194"/>
    <n v="82"/>
    <n v="50"/>
    <n v="45.3125"/>
    <n v="51.396599999999999"/>
    <n v="43.157899999999998"/>
    <n v="42.268000000000001"/>
    <n v="3.96"/>
    <n v="-0.88989999999999725"/>
    <n v="-1.020408163265306E-2"/>
    <x v="2"/>
  </r>
  <r>
    <s v="0726-01-030"/>
    <x v="2"/>
    <s v="BECKER"/>
    <s v="BECKER MIDDLE"/>
    <x v="2"/>
    <x v="2"/>
    <s v="NO"/>
    <s v="06-08"/>
    <n v="678"/>
    <n v="123"/>
    <n v="686"/>
    <n v="134"/>
    <n v="691"/>
    <n v="142"/>
    <n v="678"/>
    <n v="144"/>
    <n v="671"/>
    <n v="120"/>
    <n v="18.1416"/>
    <n v="19.5335"/>
    <n v="20.549900000000001"/>
    <n v="21.238900000000001"/>
    <n v="17.883800000000001"/>
    <n v="7.3"/>
    <n v="-3.3551000000000002"/>
    <n v="-1.0324483775811209E-2"/>
    <x v="2"/>
  </r>
  <r>
    <s v="0099-01-030"/>
    <x v="2"/>
    <s v="ESKO"/>
    <s v="WINTERQUIST ELEMENTARY"/>
    <x v="1"/>
    <x v="2"/>
    <s v="NO"/>
    <s v="PK-06"/>
    <n v="654"/>
    <n v="98"/>
    <n v="639"/>
    <n v="81"/>
    <n v="631"/>
    <n v="72"/>
    <n v="658"/>
    <n v="81"/>
    <n v="647"/>
    <n v="86"/>
    <n v="14.9847"/>
    <n v="12.6761"/>
    <n v="11.410500000000001"/>
    <n v="12.31"/>
    <n v="13.2921"/>
    <n v="6.56"/>
    <n v="0.98209999999999908"/>
    <n v="-1.0703363914373088E-2"/>
    <x v="2"/>
  </r>
  <r>
    <s v="0625-01-330"/>
    <x v="2"/>
    <s v="ST PAUL"/>
    <s v="HIGHLAND PARK MIDDLE"/>
    <x v="2"/>
    <x v="0"/>
    <s v="yes"/>
    <s v="06-08"/>
    <n v="830"/>
    <n v="473"/>
    <n v="852"/>
    <n v="462"/>
    <n v="790"/>
    <n v="395"/>
    <n v="815"/>
    <n v="397"/>
    <n v="821"/>
    <n v="394"/>
    <n v="56.988"/>
    <n v="54.2254"/>
    <n v="50"/>
    <n v="48.7117"/>
    <n v="47.990299999999998"/>
    <n v="58.47"/>
    <n v="-0.72140000000000271"/>
    <n v="-1.0843373493975903E-2"/>
    <x v="2"/>
  </r>
  <r>
    <s v="0748-01-060"/>
    <x v="2"/>
    <s v="SARTELL-ST STEPHEN"/>
    <s v="OAK RIDGE ELEMENTARY"/>
    <x v="1"/>
    <x v="2"/>
    <s v="NO"/>
    <s v="KG-04"/>
    <n v="736"/>
    <n v="139"/>
    <n v="745"/>
    <n v="117"/>
    <n v="733"/>
    <n v="103"/>
    <n v="751"/>
    <n v="112"/>
    <n v="728"/>
    <n v="85"/>
    <n v="18.885899999999999"/>
    <n v="15.704700000000001"/>
    <n v="14.0518"/>
    <n v="14.913399999999999"/>
    <n v="11.675800000000001"/>
    <n v="7.55"/>
    <n v="-3.2375999999999987"/>
    <n v="-1.0869565217391304E-2"/>
    <x v="2"/>
  </r>
  <r>
    <s v="2752-01-060"/>
    <x v="2"/>
    <s v="FAIRMONT AREA"/>
    <s v="FAIRMONT JR/SR HIGH"/>
    <x v="3"/>
    <x v="2"/>
    <s v="NO"/>
    <s v="07-12"/>
    <n v="805"/>
    <n v="244"/>
    <n v="793"/>
    <n v="256"/>
    <n v="817"/>
    <n v="278"/>
    <n v="814"/>
    <n v="306"/>
    <n v="796"/>
    <n v="309"/>
    <n v="30.310600000000001"/>
    <n v="32.282499999999999"/>
    <n v="34.026899999999998"/>
    <n v="37.592100000000002"/>
    <n v="38.819099999999999"/>
    <n v="16.46"/>
    <n v="1.2269999999999968"/>
    <n v="-1.1180124223602485E-2"/>
    <x v="2"/>
  </r>
  <r>
    <s v="0012-01-164"/>
    <x v="2"/>
    <s v="CENTENNIAL"/>
    <s v="CENTENNIAL HIGH"/>
    <x v="0"/>
    <x v="1"/>
    <s v="yes"/>
    <s v="09-12"/>
    <n v="2035"/>
    <n v="326"/>
    <n v="2036"/>
    <n v="314"/>
    <n v="1994"/>
    <n v="288"/>
    <n v="1944"/>
    <n v="280"/>
    <n v="2012"/>
    <n v="310"/>
    <n v="16.0197"/>
    <n v="15.4224"/>
    <n v="14.443300000000001"/>
    <n v="14.4033"/>
    <n v="15.4076"/>
    <n v="16.2"/>
    <n v="1.0043000000000006"/>
    <n v="-1.1302211302211302E-2"/>
    <x v="2"/>
  </r>
  <r>
    <s v="0283-01-758"/>
    <x v="2"/>
    <s v="ST LOUIS PARK"/>
    <s v="PARK SPANISH IMMERSION ELEMENTARY"/>
    <x v="1"/>
    <x v="1"/>
    <s v="yes"/>
    <s v="KG-05"/>
    <n v="512"/>
    <n v="82"/>
    <n v="510"/>
    <n v="89"/>
    <n v="506"/>
    <n v="105"/>
    <n v="503"/>
    <n v="105"/>
    <n v="506"/>
    <n v="88"/>
    <n v="16.015599999999999"/>
    <n v="17.451000000000001"/>
    <n v="20.751000000000001"/>
    <n v="20.8748"/>
    <n v="17.391300000000001"/>
    <n v="31.03"/>
    <n v="-3.4834999999999994"/>
    <n v="-1.171875E-2"/>
    <x v="2"/>
  </r>
  <r>
    <s v="4008-07-010"/>
    <x v="1"/>
    <s v="PACT CHARTER"/>
    <s v="PACT CHARTER"/>
    <x v="1"/>
    <x v="1"/>
    <s v="yes"/>
    <s v="KG-06"/>
    <n v="340"/>
    <n v="45"/>
    <n v="343"/>
    <n v="43"/>
    <n v="343"/>
    <n v="50"/>
    <n v="338"/>
    <n v="44"/>
    <n v="336"/>
    <n v="46"/>
    <n v="13.235300000000001"/>
    <n v="12.5364"/>
    <n v="14.577299999999999"/>
    <n v="13.017799999999999"/>
    <n v="13.6905"/>
    <n v="10.42"/>
    <n v="0.67270000000000074"/>
    <n v="-1.1764705882352941E-2"/>
    <x v="2"/>
  </r>
  <r>
    <s v="4017-07-012"/>
    <x v="1"/>
    <s v="MINNESOTA TRANSITIONS CHARTER"/>
    <s v="MTS HIGH"/>
    <x v="0"/>
    <x v="0"/>
    <s v="yes"/>
    <s v="09-12"/>
    <n v="169"/>
    <n v="163"/>
    <n v="210"/>
    <n v="186"/>
    <n v="186"/>
    <n v="141"/>
    <n v="164"/>
    <n v="146"/>
    <n v="167"/>
    <n v="147"/>
    <n v="96.449700000000007"/>
    <n v="88.571399999999997"/>
    <n v="75.8065"/>
    <n v="89.0244"/>
    <n v="88.024000000000001"/>
    <n v="89.82"/>
    <n v="-1.0003999999999991"/>
    <n v="-1.1834319526627219E-2"/>
    <x v="2"/>
  </r>
  <r>
    <s v="0423-01-060"/>
    <x v="2"/>
    <s v="HUTCHINSON"/>
    <s v="HUTCHINSON WEST ELEMENTARY"/>
    <x v="1"/>
    <x v="2"/>
    <s v="NO"/>
    <s v="PK-01"/>
    <n v="407"/>
    <n v="147"/>
    <n v="420"/>
    <n v="154"/>
    <n v="407"/>
    <n v="151"/>
    <n v="393"/>
    <n v="153"/>
    <n v="402"/>
    <n v="146"/>
    <n v="36.117899999999999"/>
    <n v="36.666699999999999"/>
    <n v="37.100700000000003"/>
    <n v="38.9313"/>
    <n v="36.318399999999997"/>
    <n v="13.33"/>
    <n v="-2.6129000000000033"/>
    <n v="-1.2285012285012284E-2"/>
    <x v="2"/>
  </r>
  <r>
    <s v="0031-01-060"/>
    <x v="2"/>
    <s v="BEMIDJI"/>
    <s v="LINCOLN ELEMENTARY"/>
    <x v="1"/>
    <x v="2"/>
    <s v="NO"/>
    <s v="PK-05"/>
    <n v="561"/>
    <n v="320"/>
    <n v="575"/>
    <n v="324"/>
    <n v="534"/>
    <n v="289"/>
    <n v="567"/>
    <n v="313"/>
    <n v="554"/>
    <n v="318"/>
    <n v="57.040999999999997"/>
    <n v="56.347799999999999"/>
    <n v="54.119900000000001"/>
    <n v="55.202800000000003"/>
    <n v="57.400700000000001"/>
    <n v="33.159999999999997"/>
    <n v="2.1978999999999971"/>
    <n v="-1.2477718360071301E-2"/>
    <x v="2"/>
  </r>
  <r>
    <s v="0534-01-030"/>
    <x v="2"/>
    <s v="STEWARTVILLE"/>
    <s v="STEWARTVILLE SENIOR HIGH"/>
    <x v="0"/>
    <x v="2"/>
    <s v="NO"/>
    <s v="09-12"/>
    <n v="559"/>
    <n v="124"/>
    <n v="538"/>
    <n v="110"/>
    <n v="541"/>
    <n v="114"/>
    <n v="553"/>
    <n v="113"/>
    <n v="552"/>
    <n v="97"/>
    <n v="22.182500000000001"/>
    <n v="20.446100000000001"/>
    <n v="21.072099999999999"/>
    <n v="20.434000000000001"/>
    <n v="17.572500000000002"/>
    <n v="6.16"/>
    <n v="-2.8614999999999995"/>
    <n v="-1.2522361359570662E-2"/>
    <x v="2"/>
  </r>
  <r>
    <s v="0279-01-696"/>
    <x v="2"/>
    <s v="OSSEO"/>
    <s v="OAK VIEW ELEMENTARY"/>
    <x v="1"/>
    <x v="1"/>
    <s v="yes"/>
    <s v="KG-05"/>
    <n v="478"/>
    <n v="249"/>
    <n v="497"/>
    <n v="280"/>
    <n v="728"/>
    <n v="394"/>
    <n v="442"/>
    <n v="218"/>
    <n v="472"/>
    <n v="228"/>
    <n v="52.092100000000002"/>
    <n v="56.338000000000001"/>
    <n v="54.120899999999999"/>
    <n v="49.321300000000001"/>
    <n v="48.305100000000003"/>
    <n v="50.64"/>
    <n v="-1.0161999999999978"/>
    <n v="-1.2552301255230125E-2"/>
    <x v="2"/>
  </r>
  <r>
    <s v="0716-01-010"/>
    <x v="2"/>
    <s v="BELLE PLAINE"/>
    <s v="CHATFIELD ELEMENTARY"/>
    <x v="1"/>
    <x v="1"/>
    <s v="yes"/>
    <s v="KG-02"/>
    <n v="394"/>
    <n v="89"/>
    <n v="371"/>
    <n v="79"/>
    <n v="370"/>
    <n v="74"/>
    <n v="384"/>
    <n v="87"/>
    <n v="389"/>
    <n v="76"/>
    <n v="22.588799999999999"/>
    <n v="21.293800000000001"/>
    <n v="20"/>
    <n v="22.656300000000002"/>
    <n v="19.537299999999998"/>
    <n v="10.8"/>
    <n v="-3.1190000000000033"/>
    <n v="-1.2690355329949238E-2"/>
    <x v="2"/>
  </r>
  <r>
    <s v="2580-01-010"/>
    <x v="2"/>
    <s v="EAST CENTRAL"/>
    <s v="EAST CENTRAL ELEMENTARY"/>
    <x v="1"/>
    <x v="2"/>
    <s v="NO"/>
    <s v="PK-06"/>
    <n v="389"/>
    <n v="242"/>
    <n v="398"/>
    <n v="246"/>
    <n v="389"/>
    <n v="235"/>
    <n v="378"/>
    <n v="228"/>
    <n v="384"/>
    <n v="221"/>
    <n v="62.210799999999999"/>
    <n v="61.808999999999997"/>
    <n v="60.411299999999997"/>
    <n v="60.317500000000003"/>
    <n v="57.552100000000003"/>
    <n v="14.62"/>
    <n v="-2.7653999999999996"/>
    <n v="-1.2853470437017995E-2"/>
    <x v="2"/>
  </r>
  <r>
    <s v="0508-01-050"/>
    <x v="2"/>
    <s v="ST PETER"/>
    <s v="SOUTH EARLY LEARNING CENTER"/>
    <x v="1"/>
    <x v="2"/>
    <s v="NO"/>
    <s v="KG-02"/>
    <n v="466"/>
    <n v="223"/>
    <n v="466"/>
    <n v="215"/>
    <n v="446"/>
    <n v="180"/>
    <n v="451"/>
    <n v="200"/>
    <n v="460"/>
    <n v="202"/>
    <n v="47.854100000000003"/>
    <n v="46.137300000000003"/>
    <n v="40.358699999999999"/>
    <n v="44.3459"/>
    <n v="43.912999999999997"/>
    <n v="30"/>
    <n v="-0.43290000000000362"/>
    <n v="-1.2875536480686695E-2"/>
    <x v="2"/>
  </r>
  <r>
    <s v="0727-01-040"/>
    <x v="2"/>
    <s v="BIG LAKE"/>
    <s v="LIBERTY ELEMENTARY"/>
    <x v="1"/>
    <x v="2"/>
    <s v="NO"/>
    <s v="PK-05"/>
    <n v="696"/>
    <n v="240"/>
    <n v="700"/>
    <n v="205"/>
    <n v="693"/>
    <n v="194"/>
    <n v="665"/>
    <n v="187"/>
    <n v="687"/>
    <n v="164"/>
    <n v="34.482799999999997"/>
    <n v="29.285699999999999"/>
    <n v="27.994199999999999"/>
    <n v="28.1203"/>
    <n v="23.8719"/>
    <n v="15.31"/>
    <n v="-4.2484000000000002"/>
    <n v="-1.2931034482758621E-2"/>
    <x v="2"/>
  </r>
  <r>
    <s v="0771-01-003"/>
    <x v="2"/>
    <s v="CHOKIO-ALBERTA"/>
    <s v="CHOKIO-ALBERTA ELEMENTARY"/>
    <x v="1"/>
    <x v="2"/>
    <s v="NO"/>
    <s v="PK-06"/>
    <n v="77"/>
    <n v="36"/>
    <n v="86"/>
    <n v="30"/>
    <n v="91"/>
    <n v="35"/>
    <n v="85"/>
    <n v="29"/>
    <n v="76"/>
    <n v="25"/>
    <n v="46.7532"/>
    <n v="34.883699999999997"/>
    <n v="38.461500000000001"/>
    <n v="34.117600000000003"/>
    <n v="32.8947"/>
    <n v="1.32"/>
    <n v="-1.2229000000000028"/>
    <n v="-1.2987012987012988E-2"/>
    <x v="2"/>
  </r>
  <r>
    <s v="0272-01-886"/>
    <x v="2"/>
    <s v="EDEN PRAIRIE"/>
    <s v="EAGLE HEIGHTS SPANISH IMMERSION"/>
    <x v="1"/>
    <x v="1"/>
    <s v="yes"/>
    <s v="KG-06"/>
    <n v="839"/>
    <n v="79"/>
    <n v="820"/>
    <n v="69"/>
    <n v="813"/>
    <n v="72"/>
    <n v="823"/>
    <n v="75"/>
    <n v="828"/>
    <n v="55"/>
    <n v="9.4160000000000004"/>
    <n v="8.4146000000000001"/>
    <n v="8.8560999999999996"/>
    <n v="9.1129999999999995"/>
    <n v="6.6425000000000001"/>
    <n v="24.15"/>
    <n v="-2.4704999999999995"/>
    <n v="-1.3110846245530394E-2"/>
    <x v="2"/>
  </r>
  <r>
    <s v="0011-01-004"/>
    <x v="2"/>
    <s v="ANOKA-HENNEPIN"/>
    <s v="COON RAPIDS MIDDLE"/>
    <x v="2"/>
    <x v="1"/>
    <s v="yes"/>
    <s v="06-08"/>
    <n v="1218"/>
    <n v="574"/>
    <n v="1176"/>
    <n v="565"/>
    <n v="1186"/>
    <n v="575"/>
    <n v="1178"/>
    <n v="584"/>
    <n v="1202"/>
    <n v="612"/>
    <n v="47.126399999999997"/>
    <n v="48.044199999999996"/>
    <n v="48.482300000000002"/>
    <n v="49.575600000000001"/>
    <n v="50.915100000000002"/>
    <n v="36.020000000000003"/>
    <n v="1.339500000000001"/>
    <n v="-1.3136288998357963E-2"/>
    <x v="2"/>
  </r>
  <r>
    <s v="0181-01-014"/>
    <x v="2"/>
    <s v="BRAINERD"/>
    <s v="BRAINERD SENIOR HIGH"/>
    <x v="0"/>
    <x v="2"/>
    <s v="NO"/>
    <s v="09-12"/>
    <n v="1887"/>
    <n v="677"/>
    <n v="1896"/>
    <n v="671"/>
    <n v="1807"/>
    <n v="617"/>
    <n v="1799"/>
    <n v="604"/>
    <n v="1862"/>
    <n v="557"/>
    <n v="35.877099999999999"/>
    <n v="35.390300000000003"/>
    <n v="34.145000000000003"/>
    <n v="33.574199999999998"/>
    <n v="29.914100000000001"/>
    <n v="6.66"/>
    <n v="-3.6600999999999964"/>
    <n v="-1.3248542660307366E-2"/>
    <x v="2"/>
  </r>
  <r>
    <s v="0690-01-010"/>
    <x v="2"/>
    <s v="WARROAD"/>
    <s v="WARROAD ELEMENTARY"/>
    <x v="1"/>
    <x v="2"/>
    <s v="NO"/>
    <s v="PK-06"/>
    <n v="524"/>
    <n v="274"/>
    <n v="529"/>
    <n v="269"/>
    <n v="520"/>
    <n v="243"/>
    <n v="506"/>
    <n v="221"/>
    <n v="517"/>
    <n v="233"/>
    <n v="52.290100000000002"/>
    <n v="50.850700000000003"/>
    <n v="46.730800000000002"/>
    <n v="43.675899999999999"/>
    <n v="45.067700000000002"/>
    <n v="29.1"/>
    <n v="1.3918000000000035"/>
    <n v="-1.3358778625954198E-2"/>
    <x v="2"/>
  </r>
  <r>
    <s v="0279-01-670"/>
    <x v="2"/>
    <s v="OSSEO"/>
    <s v="BASSWOOD ELEMENTARY"/>
    <x v="1"/>
    <x v="1"/>
    <s v="yes"/>
    <s v="KG-05"/>
    <n v="1017"/>
    <n v="121"/>
    <n v="1096"/>
    <n v="128"/>
    <n v="1086"/>
    <n v="143"/>
    <n v="1006"/>
    <n v="121"/>
    <n v="1003"/>
    <n v="125"/>
    <n v="11.8977"/>
    <n v="11.678800000000001"/>
    <n v="13.1676"/>
    <n v="12.027799999999999"/>
    <n v="12.4626"/>
    <n v="24.33"/>
    <n v="0.43480000000000096"/>
    <n v="-1.376597836774828E-2"/>
    <x v="2"/>
  </r>
  <r>
    <s v="2159-01-020"/>
    <x v="2"/>
    <s v="BUFFALO LK-HECTOR-STEWART"/>
    <s v="BUFFALO LAKE-HECTOR SECONDARY"/>
    <x v="3"/>
    <x v="2"/>
    <s v="NO"/>
    <s v="06-12"/>
    <n v="287"/>
    <n v="82"/>
    <n v="292"/>
    <n v="102"/>
    <n v="282"/>
    <n v="91"/>
    <n v="277"/>
    <n v="92"/>
    <n v="283"/>
    <n v="93"/>
    <n v="28.571400000000001"/>
    <n v="34.9315"/>
    <n v="32.269500000000001"/>
    <n v="33.213000000000001"/>
    <n v="32.862200000000001"/>
    <n v="17.309999999999999"/>
    <n v="-0.35079999999999956"/>
    <n v="-1.3937282229965157E-2"/>
    <x v="2"/>
  </r>
  <r>
    <s v="0533-01-025"/>
    <x v="2"/>
    <s v="DOVER-EYOTA"/>
    <s v="DOVER-EYOTA MIDDLE"/>
    <x v="2"/>
    <x v="2"/>
    <s v="NO"/>
    <s v="06-08"/>
    <n v="280"/>
    <n v="65"/>
    <n v="254"/>
    <n v="56"/>
    <n v="249"/>
    <n v="59"/>
    <n v="259"/>
    <n v="41"/>
    <n v="276"/>
    <n v="49"/>
    <n v="23.214300000000001"/>
    <n v="22.0472"/>
    <n v="23.694800000000001"/>
    <n v="15.8301"/>
    <n v="17.753599999999999"/>
    <n v="3.62"/>
    <n v="1.9234999999999989"/>
    <n v="-1.4285714285714285E-2"/>
    <x v="2"/>
  </r>
  <r>
    <s v="0832-01-040"/>
    <x v="2"/>
    <s v="MAHTOMEDI"/>
    <s v="MAHTOMEDI SENIOR HIGH"/>
    <x v="0"/>
    <x v="1"/>
    <s v="yes"/>
    <s v="09-12"/>
    <n v="1181"/>
    <n v="94"/>
    <n v="1155"/>
    <n v="99"/>
    <n v="1145"/>
    <n v="82"/>
    <n v="1166"/>
    <n v="90"/>
    <n v="1164"/>
    <n v="72"/>
    <n v="7.9593999999999996"/>
    <n v="8.5714000000000006"/>
    <n v="7.1616"/>
    <n v="7.7187000000000001"/>
    <n v="6.1856"/>
    <n v="12.8"/>
    <n v="-1.5331000000000001"/>
    <n v="-1.4394580863674851E-2"/>
    <x v="2"/>
  </r>
  <r>
    <s v="0625-01-464"/>
    <x v="2"/>
    <s v="ST PAUL"/>
    <s v="FROST LAKE ELEMENTARY"/>
    <x v="1"/>
    <x v="0"/>
    <s v="yes"/>
    <s v="KG-05"/>
    <n v="550"/>
    <n v="483"/>
    <n v="509"/>
    <n v="449"/>
    <n v="525"/>
    <n v="461"/>
    <n v="528"/>
    <n v="455"/>
    <n v="542"/>
    <n v="483"/>
    <n v="87.818200000000004"/>
    <n v="88.212199999999996"/>
    <n v="87.8095"/>
    <n v="86.174199999999999"/>
    <n v="89.114400000000003"/>
    <n v="91.7"/>
    <n v="2.9402000000000044"/>
    <n v="-1.4545454545454545E-2"/>
    <x v="2"/>
  </r>
  <r>
    <s v="0347-01-108"/>
    <x v="2"/>
    <s v="WILLMAR"/>
    <s v="ROOSEVELT ELEMENTARY"/>
    <x v="1"/>
    <x v="2"/>
    <s v="NO"/>
    <s v="KG-05"/>
    <n v="948"/>
    <n v="595"/>
    <n v="954"/>
    <n v="593"/>
    <n v="949"/>
    <n v="606"/>
    <n v="987"/>
    <n v="638"/>
    <n v="934"/>
    <n v="598"/>
    <n v="62.7637"/>
    <n v="62.159300000000002"/>
    <n v="63.856699999999996"/>
    <n v="64.640299999999996"/>
    <n v="64.025700000000001"/>
    <n v="58.46"/>
    <n v="-0.61459999999999582"/>
    <n v="-1.4767932489451477E-2"/>
    <x v="2"/>
  </r>
  <r>
    <s v="0242-01-002"/>
    <x v="2"/>
    <s v="ALDEN-CONGER"/>
    <s v="ALDEN-CONGER ELEMENTARY"/>
    <x v="1"/>
    <x v="2"/>
    <s v="NO"/>
    <s v="PK-06"/>
    <n v="267"/>
    <n v="114"/>
    <n v="273"/>
    <n v="114"/>
    <n v="266"/>
    <n v="100"/>
    <n v="254"/>
    <n v="91"/>
    <n v="263"/>
    <n v="91"/>
    <n v="42.696599999999997"/>
    <n v="41.758200000000002"/>
    <n v="37.594000000000001"/>
    <n v="35.826799999999999"/>
    <n v="34.6008"/>
    <n v="5.58"/>
    <n v="-1.2259999999999991"/>
    <n v="-1.4981273408239701E-2"/>
    <x v="2"/>
  </r>
  <r>
    <s v="0466-01-002"/>
    <x v="2"/>
    <s v="DASSEL-COKATO"/>
    <s v="DASSEL-COKATO SENIOR HIGH"/>
    <x v="0"/>
    <x v="2"/>
    <s v="NO"/>
    <s v="09-12"/>
    <n v="652"/>
    <n v="166"/>
    <n v="649"/>
    <n v="150"/>
    <n v="670"/>
    <n v="164"/>
    <n v="655"/>
    <n v="156"/>
    <n v="642"/>
    <n v="164"/>
    <n v="25.460100000000001"/>
    <n v="23.112500000000001"/>
    <n v="24.477599999999999"/>
    <n v="23.816800000000001"/>
    <n v="25.545200000000001"/>
    <n v="5.14"/>
    <n v="1.7284000000000006"/>
    <n v="-1.5337423312883436E-2"/>
    <x v="2"/>
  </r>
  <r>
    <s v="0196-01-719"/>
    <x v="2"/>
    <s v="ROSEMOUNT-APPLE VALLEY-EAGAN"/>
    <s v="SHANNON PARK ELEMENTARY"/>
    <x v="1"/>
    <x v="1"/>
    <s v="yes"/>
    <s v="KG-05"/>
    <n v="842"/>
    <n v="69"/>
    <n v="843"/>
    <n v="69"/>
    <n v="851"/>
    <n v="59"/>
    <n v="839"/>
    <n v="59"/>
    <n v="829"/>
    <n v="59"/>
    <n v="8.1948000000000008"/>
    <n v="8.1851000000000003"/>
    <n v="6.9329999999999998"/>
    <n v="7.0321999999999996"/>
    <n v="7.117"/>
    <n v="21.59"/>
    <n v="8.4800000000000431E-2"/>
    <n v="-1.5439429928741092E-2"/>
    <x v="2"/>
  </r>
  <r>
    <s v="2884-01-030"/>
    <x v="2"/>
    <s v="RED ROCK CENTRAL"/>
    <s v="RED ROCK CENTRAL ELEMENTARY"/>
    <x v="1"/>
    <x v="2"/>
    <s v="NO"/>
    <s v="PK-04"/>
    <n v="129"/>
    <n v="60"/>
    <n v="120"/>
    <n v="54"/>
    <n v="125"/>
    <n v="65"/>
    <n v="125"/>
    <n v="67"/>
    <n v="127"/>
    <n v="79"/>
    <n v="46.511600000000001"/>
    <n v="45"/>
    <n v="52"/>
    <n v="53.6"/>
    <n v="62.204700000000003"/>
    <n v="6.98"/>
    <n v="8.6047000000000011"/>
    <n v="-1.5503875968992248E-2"/>
    <x v="2"/>
  </r>
  <r>
    <s v="0402-01-010"/>
    <x v="2"/>
    <s v="HENDRICKS"/>
    <s v="HENDRICKS ELEMENTARY"/>
    <x v="1"/>
    <x v="2"/>
    <s v="NO"/>
    <s v="KG-06"/>
    <n v="64"/>
    <n v="35"/>
    <n v="64"/>
    <n v="35"/>
    <n v="55"/>
    <n v="24"/>
    <n v="52"/>
    <n v="23"/>
    <n v="63"/>
    <n v="28"/>
    <n v="54.6875"/>
    <n v="54.6875"/>
    <n v="43.636400000000002"/>
    <n v="44.230800000000002"/>
    <n v="44.444400000000002"/>
    <n v="7.94"/>
    <n v="0.21359999999999957"/>
    <n v="-1.5625E-2"/>
    <x v="2"/>
  </r>
  <r>
    <s v="2687-01-002"/>
    <x v="2"/>
    <s v="HOWARD LAKE-WAVERLY-WINSTED"/>
    <s v="HOWARD LAKE-WAVERLY-WINSTED SECONDARY"/>
    <x v="0"/>
    <x v="2"/>
    <s v="NO"/>
    <s v="09-12"/>
    <n v="319"/>
    <n v="78"/>
    <n v="305"/>
    <n v="80"/>
    <n v="301"/>
    <n v="63"/>
    <n v="293"/>
    <n v="73"/>
    <n v="314"/>
    <n v="66"/>
    <n v="24.4514"/>
    <n v="26.229500000000002"/>
    <n v="20.930199999999999"/>
    <n v="24.9147"/>
    <n v="21.019100000000002"/>
    <n v="9.8699999999999992"/>
    <n v="-3.8955999999999982"/>
    <n v="-1.5673981191222569E-2"/>
    <x v="2"/>
  </r>
  <r>
    <s v="4091-07-010"/>
    <x v="1"/>
    <s v="ARCADIA CHARTER"/>
    <s v="ARCADIA CHARTER"/>
    <x v="3"/>
    <x v="2"/>
    <s v="NO"/>
    <s v="06-12"/>
    <n v="126"/>
    <n v="35"/>
    <n v="121"/>
    <n v="32"/>
    <n v="126"/>
    <n v="29"/>
    <n v="126"/>
    <n v="29"/>
    <n v="124"/>
    <n v="20"/>
    <n v="27.777799999999999"/>
    <n v="26.446300000000001"/>
    <n v="23.015899999999998"/>
    <n v="23.015899999999998"/>
    <n v="16.129000000000001"/>
    <n v="11.29"/>
    <n v="-6.8868999999999971"/>
    <n v="-1.5873015873015872E-2"/>
    <x v="2"/>
  </r>
  <r>
    <s v="0199-01-027"/>
    <x v="2"/>
    <s v="INVER GROVE HEIGHTS"/>
    <s v="INVER GROVE HEIGHTS MIDDLE"/>
    <x v="2"/>
    <x v="1"/>
    <s v="yes"/>
    <s v="06-08"/>
    <n v="876"/>
    <n v="343"/>
    <n v="891"/>
    <n v="340"/>
    <n v="896"/>
    <n v="343"/>
    <n v="909"/>
    <n v="366"/>
    <n v="862"/>
    <n v="331"/>
    <n v="39.155299999999997"/>
    <n v="38.159399999999998"/>
    <n v="38.281300000000002"/>
    <n v="40.264000000000003"/>
    <n v="38.399099999999997"/>
    <n v="41.88"/>
    <n v="-1.8649000000000058"/>
    <n v="-1.5981735159817351E-2"/>
    <x v="2"/>
  </r>
  <r>
    <s v="2397-01-021"/>
    <x v="2"/>
    <s v="LE SUEUR-HENDERSON"/>
    <s v="LE SUEUR-HENDERSON MIDDLE"/>
    <x v="2"/>
    <x v="2"/>
    <s v="NO"/>
    <s v="06-08"/>
    <n v="249"/>
    <n v="91"/>
    <n v="233"/>
    <n v="91"/>
    <n v="234"/>
    <n v="89"/>
    <n v="217"/>
    <n v="90"/>
    <n v="245"/>
    <n v="80"/>
    <n v="36.546199999999999"/>
    <n v="39.055799999999998"/>
    <n v="38.034199999999998"/>
    <n v="41.474699999999999"/>
    <n v="32.653100000000002"/>
    <n v="21.22"/>
    <n v="-8.8215999999999966"/>
    <n v="-1.6064257028112448E-2"/>
    <x v="2"/>
  </r>
  <r>
    <s v="0717-01-127"/>
    <x v="2"/>
    <s v="JORDAN"/>
    <s v="JORDAN SECONDARYONDARY"/>
    <x v="0"/>
    <x v="1"/>
    <s v="yes"/>
    <s v="09-12"/>
    <n v="547"/>
    <n v="139"/>
    <n v="570"/>
    <n v="141"/>
    <n v="542"/>
    <n v="118"/>
    <n v="572"/>
    <n v="114"/>
    <n v="538"/>
    <n v="107"/>
    <n v="25.411300000000001"/>
    <n v="24.736799999999999"/>
    <n v="21.7712"/>
    <n v="19.930099999999999"/>
    <n v="19.888500000000001"/>
    <n v="14.13"/>
    <n v="-4.1599999999998971E-2"/>
    <n v="-1.6453382084095063E-2"/>
    <x v="2"/>
  </r>
  <r>
    <s v="0279-01-674"/>
    <x v="2"/>
    <s v="OSSEO"/>
    <s v="FAIR OAKS ELEMENTARY"/>
    <x v="1"/>
    <x v="1"/>
    <s v="yes"/>
    <s v="KG-05"/>
    <n v="413"/>
    <n v="367"/>
    <n v="409"/>
    <n v="364"/>
    <n v="353"/>
    <n v="324"/>
    <n v="403"/>
    <n v="362"/>
    <n v="406"/>
    <n v="368"/>
    <n v="88.861999999999995"/>
    <n v="88.997600000000006"/>
    <n v="91.784700000000001"/>
    <n v="89.826300000000003"/>
    <n v="90.6404"/>
    <n v="97.47"/>
    <n v="0.81409999999999627"/>
    <n v="-1.6949152542372881E-2"/>
    <x v="2"/>
  </r>
  <r>
    <s v="0882-01-050"/>
    <x v="2"/>
    <s v="MONTICELLO"/>
    <s v="LITTLE MOUNTAIN ELEMENTARY"/>
    <x v="1"/>
    <x v="2"/>
    <s v="NO"/>
    <s v="KG-05"/>
    <n v="822"/>
    <n v="239"/>
    <n v="841"/>
    <n v="247"/>
    <n v="830"/>
    <n v="246"/>
    <n v="824"/>
    <n v="249"/>
    <n v="808"/>
    <n v="234"/>
    <n v="29.075399999999998"/>
    <n v="29.369800000000001"/>
    <n v="29.6386"/>
    <n v="30.218399999999999"/>
    <n v="28.9604"/>
    <n v="16.829999999999998"/>
    <n v="-1.2579999999999991"/>
    <n v="-1.7031630170316302E-2"/>
    <x v="2"/>
  </r>
  <r>
    <s v="0280-01-037"/>
    <x v="2"/>
    <s v="RICHFIELD"/>
    <s v="RICHFIELD MIDDLE"/>
    <x v="2"/>
    <x v="1"/>
    <s v="yes"/>
    <s v="06-08"/>
    <n v="903"/>
    <n v="654"/>
    <n v="906"/>
    <n v="640"/>
    <n v="881"/>
    <n v="609"/>
    <n v="834"/>
    <n v="542"/>
    <n v="887"/>
    <n v="574"/>
    <n v="72.425200000000004"/>
    <n v="70.640199999999993"/>
    <n v="69.126000000000005"/>
    <n v="64.988"/>
    <n v="64.712500000000006"/>
    <n v="72.38"/>
    <n v="-0.27549999999999386"/>
    <n v="-1.7718715393133997E-2"/>
    <x v="2"/>
  </r>
  <r>
    <s v="0535-01-150"/>
    <x v="2"/>
    <s v="ROCHESTER"/>
    <s v="SUNSET TERRACE ELEMENTARY"/>
    <x v="1"/>
    <x v="2"/>
    <s v="NO"/>
    <s v="PK-05"/>
    <n v="677"/>
    <n v="323"/>
    <n v="671"/>
    <n v="305"/>
    <n v="695"/>
    <n v="337"/>
    <n v="680"/>
    <n v="318"/>
    <n v="665"/>
    <n v="321"/>
    <n v="47.710500000000003"/>
    <n v="45.454500000000003"/>
    <n v="48.489199999999997"/>
    <n v="46.764699999999998"/>
    <n v="48.270699999999998"/>
    <n v="48.44"/>
    <n v="1.5060000000000002"/>
    <n v="-1.7725258493353029E-2"/>
    <x v="2"/>
  </r>
  <r>
    <s v="0191-01-483"/>
    <x v="2"/>
    <s v="BURNSVILLE"/>
    <s v="EDWARD NEILL ELEMENTARY"/>
    <x v="1"/>
    <x v="1"/>
    <s v="yes"/>
    <s v="KG-06"/>
    <n v="392"/>
    <n v="225"/>
    <n v="416"/>
    <n v="259"/>
    <n v="463"/>
    <n v="285"/>
    <n v="476"/>
    <n v="298"/>
    <n v="385"/>
    <n v="250"/>
    <n v="57.398000000000003"/>
    <n v="62.259599999999999"/>
    <n v="61.555100000000003"/>
    <n v="62.604999999999997"/>
    <n v="64.935100000000006"/>
    <n v="67.53"/>
    <n v="2.3301000000000087"/>
    <n v="-1.7857142857142856E-2"/>
    <x v="2"/>
  </r>
  <r>
    <s v="0813-01-010"/>
    <x v="2"/>
    <s v="LAKE CITY"/>
    <s v="BLUFF VIEW ELEMENTARY"/>
    <x v="1"/>
    <x v="2"/>
    <s v="NO"/>
    <s v="PK-06"/>
    <n v="659"/>
    <n v="214"/>
    <n v="674"/>
    <n v="203"/>
    <n v="668"/>
    <n v="218"/>
    <n v="657"/>
    <n v="191"/>
    <n v="647"/>
    <n v="167"/>
    <n v="32.473399999999998"/>
    <n v="30.1187"/>
    <n v="32.634700000000002"/>
    <n v="29.0715"/>
    <n v="25.811399999999999"/>
    <n v="10.02"/>
    <n v="-3.2601000000000013"/>
    <n v="-1.8209408194233688E-2"/>
    <x v="2"/>
  </r>
  <r>
    <s v="0831-01-626"/>
    <x v="2"/>
    <s v="FOREST LAKE"/>
    <s v="FOREST LAKE ELEMENTARY"/>
    <x v="1"/>
    <x v="1"/>
    <s v="yes"/>
    <s v="04-06"/>
    <n v="383"/>
    <n v="146"/>
    <n v="424"/>
    <n v="183"/>
    <n v="420"/>
    <n v="165"/>
    <n v="416"/>
    <n v="151"/>
    <n v="376"/>
    <n v="124"/>
    <n v="38.120100000000001"/>
    <n v="43.160400000000003"/>
    <n v="39.285699999999999"/>
    <n v="36.298099999999998"/>
    <n v="32.978700000000003"/>
    <n v="16.22"/>
    <n v="-3.3193999999999946"/>
    <n v="-1.8276762402088774E-2"/>
    <x v="2"/>
  </r>
  <r>
    <s v="0281-01-053"/>
    <x v="2"/>
    <s v="ROBBINSDALE"/>
    <s v="ROBBINSDALE ARMSTRONG SENIOR HIGH"/>
    <x v="0"/>
    <x v="1"/>
    <s v="yes"/>
    <s v="09-12"/>
    <n v="2019"/>
    <n v="681"/>
    <n v="2019"/>
    <n v="713"/>
    <n v="1987"/>
    <n v="702"/>
    <n v="2002"/>
    <n v="703"/>
    <n v="1982"/>
    <n v="708"/>
    <n v="33.729599999999998"/>
    <n v="35.314500000000002"/>
    <n v="35.329599999999999"/>
    <n v="35.114899999999999"/>
    <n v="35.721499999999999"/>
    <n v="43.24"/>
    <n v="0.60660000000000025"/>
    <n v="-1.8325903912828134E-2"/>
    <x v="2"/>
  </r>
  <r>
    <s v="0833-01-037"/>
    <x v="2"/>
    <s v="SOUTH WASHINGTON COUNTY"/>
    <s v="COTTAGE GROVE ELEMENTARY"/>
    <x v="1"/>
    <x v="1"/>
    <s v="yes"/>
    <s v="KG-05"/>
    <n v="545"/>
    <n v="76"/>
    <n v="557"/>
    <n v="78"/>
    <n v="538"/>
    <n v="83"/>
    <n v="527"/>
    <n v="76"/>
    <n v="535"/>
    <n v="78"/>
    <n v="13.945"/>
    <n v="14.0036"/>
    <n v="15.4275"/>
    <n v="14.4213"/>
    <n v="14.5794"/>
    <n v="29.72"/>
    <n v="0.15809999999999924"/>
    <n v="-1.834862385321101E-2"/>
    <x v="2"/>
  </r>
  <r>
    <s v="4077-07-010"/>
    <x v="1"/>
    <s v="TWIN CITIES INTERNATIONAL ELEM SCH"/>
    <s v="TWIN CITIES INTERNATIONAL ELEMENTARY"/>
    <x v="1"/>
    <x v="0"/>
    <s v="yes"/>
    <s v="KG-04"/>
    <n v="599"/>
    <n v="578"/>
    <n v="593"/>
    <n v="575"/>
    <n v="600"/>
    <n v="580"/>
    <n v="592"/>
    <n v="565"/>
    <n v="588"/>
    <n v="565"/>
    <n v="96.494200000000006"/>
    <n v="96.964600000000004"/>
    <n v="96.666700000000006"/>
    <n v="95.4392"/>
    <n v="96.088399999999993"/>
    <n v="99.83"/>
    <n v="0.64919999999999334"/>
    <n v="-1.8363939899833055E-2"/>
    <x v="2"/>
  </r>
  <r>
    <s v="0032-01-010"/>
    <x v="2"/>
    <s v="BLACKDUCK"/>
    <s v="BLACKDUCK ELEMENTARY"/>
    <x v="1"/>
    <x v="2"/>
    <s v="NO"/>
    <s v="PK-06"/>
    <n v="324"/>
    <n v="215"/>
    <n v="315"/>
    <n v="214"/>
    <n v="330"/>
    <n v="203"/>
    <n v="334"/>
    <n v="211"/>
    <n v="318"/>
    <n v="196"/>
    <n v="66.358000000000004"/>
    <n v="67.936499999999995"/>
    <n v="61.5152"/>
    <n v="63.173699999999997"/>
    <n v="61.635199999999998"/>
    <n v="20.399999999999999"/>
    <n v="-1.5384999999999991"/>
    <n v="-1.8518518518518517E-2"/>
    <x v="2"/>
  </r>
  <r>
    <s v="0196-01-060"/>
    <x v="2"/>
    <s v="ROSEMOUNT-APPLE VALLEY-EAGAN"/>
    <s v="SCHOOL OF ENVIRONMENTAL STUDIES"/>
    <x v="0"/>
    <x v="1"/>
    <s v="yes"/>
    <s v="11-12"/>
    <n v="427"/>
    <n v="69"/>
    <n v="383"/>
    <n v="68"/>
    <n v="389"/>
    <n v="54"/>
    <n v="437"/>
    <n v="61"/>
    <n v="419"/>
    <n v="62"/>
    <n v="16.159300000000002"/>
    <n v="17.7546"/>
    <n v="13.8817"/>
    <n v="13.9588"/>
    <n v="14.7971"/>
    <n v="21.48"/>
    <n v="0.83830000000000027"/>
    <n v="-1.873536299765808E-2"/>
    <x v="2"/>
  </r>
  <r>
    <s v="0625-01-425"/>
    <x v="2"/>
    <s v="ST PAUL"/>
    <s v="CHELSEA HEIGHTS ELEMENTARY"/>
    <x v="1"/>
    <x v="0"/>
    <s v="yes"/>
    <s v="KG-05"/>
    <n v="478"/>
    <n v="228"/>
    <n v="447"/>
    <n v="228"/>
    <n v="443"/>
    <n v="220"/>
    <n v="452"/>
    <n v="208"/>
    <n v="469"/>
    <n v="218"/>
    <n v="47.698700000000002"/>
    <n v="51.006700000000002"/>
    <n v="49.6614"/>
    <n v="46.017699999999998"/>
    <n v="46.481900000000003"/>
    <n v="53.52"/>
    <n v="0.46420000000000528"/>
    <n v="-1.8828451882845189E-2"/>
    <x v="2"/>
  </r>
  <r>
    <s v="0622-01-058"/>
    <x v="2"/>
    <s v="NORTH ST PAUL-MAPLEWOOD OAKDALE"/>
    <s v="TARTAN SENIOR HIGH"/>
    <x v="0"/>
    <x v="1"/>
    <s v="yes"/>
    <s v="09-12"/>
    <n v="1683"/>
    <n v="612"/>
    <n v="1708"/>
    <n v="668"/>
    <n v="1659"/>
    <n v="693"/>
    <n v="1603"/>
    <n v="724"/>
    <n v="1651"/>
    <n v="762"/>
    <n v="36.363599999999998"/>
    <n v="39.110100000000003"/>
    <n v="41.772199999999998"/>
    <n v="45.165300000000002"/>
    <n v="46.153799999999997"/>
    <n v="48.94"/>
    <n v="0.98849999999999483"/>
    <n v="-1.9013666072489603E-2"/>
    <x v="2"/>
  </r>
  <r>
    <s v="0022-01-060"/>
    <x v="2"/>
    <s v="DETROIT LAKES"/>
    <s v="ROOSEVELT ELEMENTARY"/>
    <x v="1"/>
    <x v="2"/>
    <s v="NO"/>
    <s v="KG-04"/>
    <n v="630"/>
    <n v="325"/>
    <n v="600"/>
    <n v="321"/>
    <n v="623"/>
    <n v="330"/>
    <n v="628"/>
    <n v="350"/>
    <n v="618"/>
    <n v="323"/>
    <n v="51.587299999999999"/>
    <n v="53.5"/>
    <n v="52.969499999999996"/>
    <n v="55.732500000000002"/>
    <n v="52.2654"/>
    <n v="31.88"/>
    <n v="-3.4671000000000021"/>
    <n v="-1.9047619047619049E-2"/>
    <x v="2"/>
  </r>
  <r>
    <s v="0204-01-030"/>
    <x v="2"/>
    <s v="KASSON-MANTORVILLE"/>
    <s v="KASSON-MANTORVILLE SENIOR HIGH"/>
    <x v="0"/>
    <x v="2"/>
    <s v="NO"/>
    <s v="09-12"/>
    <n v="629"/>
    <n v="93"/>
    <n v="647"/>
    <n v="96"/>
    <n v="632"/>
    <n v="97"/>
    <n v="618"/>
    <n v="81"/>
    <n v="617"/>
    <n v="81"/>
    <n v="14.785399999999999"/>
    <n v="14.8377"/>
    <n v="15.348100000000001"/>
    <n v="13.1068"/>
    <n v="13.128"/>
    <n v="7.46"/>
    <n v="2.120000000000033E-2"/>
    <n v="-1.9077901430842606E-2"/>
    <x v="2"/>
  </r>
  <r>
    <s v="0280-01-035"/>
    <x v="2"/>
    <s v="RICHFIELD"/>
    <s v="RICHFIELD SENIOR HIGH"/>
    <x v="0"/>
    <x v="1"/>
    <s v="yes"/>
    <s v="09-12"/>
    <n v="1146"/>
    <n v="685"/>
    <n v="1144"/>
    <n v="668"/>
    <n v="1115"/>
    <n v="708"/>
    <n v="1113"/>
    <n v="668"/>
    <n v="1124"/>
    <n v="700"/>
    <n v="59.773099999999999"/>
    <n v="58.391599999999997"/>
    <n v="63.497799999999998"/>
    <n v="60.018000000000001"/>
    <n v="62.2776"/>
    <n v="73.040000000000006"/>
    <n v="2.2595999999999989"/>
    <n v="-1.9197207678883072E-2"/>
    <x v="2"/>
  </r>
  <r>
    <s v="0625-01-545"/>
    <x v="2"/>
    <s v="ST PAUL"/>
    <s v="RANDOLPH HEIGHTS ELEMENTARY"/>
    <x v="1"/>
    <x v="0"/>
    <s v="yes"/>
    <s v="KG-05"/>
    <n v="461"/>
    <n v="108"/>
    <n v="462"/>
    <n v="121"/>
    <n v="475"/>
    <n v="122"/>
    <n v="469"/>
    <n v="108"/>
    <n v="452"/>
    <n v="127"/>
    <n v="23.427299999999999"/>
    <n v="26.1905"/>
    <n v="25.684200000000001"/>
    <n v="23.027699999999999"/>
    <n v="28.097300000000001"/>
    <n v="35.4"/>
    <n v="5.0696000000000012"/>
    <n v="-1.9522776572668113E-2"/>
    <x v="2"/>
  </r>
  <r>
    <s v="0912-01-030"/>
    <x v="2"/>
    <s v="MILACA"/>
    <s v="MILACA SECONDARY HIGH"/>
    <x v="3"/>
    <x v="2"/>
    <s v="NO"/>
    <s v="07-12"/>
    <n v="817"/>
    <n v="378"/>
    <n v="829"/>
    <n v="354"/>
    <n v="851"/>
    <n v="347"/>
    <n v="816"/>
    <n v="298"/>
    <n v="801"/>
    <n v="322"/>
    <n v="46.266800000000003"/>
    <n v="42.702100000000002"/>
    <n v="40.775599999999997"/>
    <n v="36.519599999999997"/>
    <n v="40.199800000000003"/>
    <n v="4.49"/>
    <n v="3.6802000000000064"/>
    <n v="-1.9583843329253364E-2"/>
    <x v="2"/>
  </r>
  <r>
    <s v="4083-07-010"/>
    <x v="1"/>
    <s v="RIDGEWAY COMMUNITY"/>
    <s v="RIDGEWAY COMMUNITY"/>
    <x v="1"/>
    <x v="2"/>
    <s v="NO"/>
    <s v="KG-05"/>
    <n v="102"/>
    <n v="31"/>
    <n v="95"/>
    <n v="26"/>
    <n v="93"/>
    <n v="22"/>
    <n v="97"/>
    <n v="27"/>
    <n v="100"/>
    <n v="32"/>
    <n v="30.392199999999999"/>
    <n v="27.368400000000001"/>
    <n v="23.655899999999999"/>
    <n v="27.835100000000001"/>
    <n v="32"/>
    <n v="4"/>
    <n v="4.1648999999999994"/>
    <n v="-1.9607843137254902E-2"/>
    <x v="2"/>
  </r>
  <r>
    <s v="0203-01-003"/>
    <x v="2"/>
    <s v="HAYFIELD"/>
    <s v="HAYFIELD ELEMENTARY"/>
    <x v="1"/>
    <x v="2"/>
    <s v="NO"/>
    <s v="PK-06"/>
    <n v="301"/>
    <n v="85"/>
    <n v="277"/>
    <n v="94"/>
    <n v="291"/>
    <n v="99"/>
    <n v="263"/>
    <n v="80"/>
    <n v="295"/>
    <n v="105"/>
    <n v="28.2392"/>
    <n v="33.935000000000002"/>
    <n v="34.020600000000002"/>
    <n v="30.418299999999999"/>
    <n v="35.593200000000003"/>
    <n v="11.11"/>
    <n v="5.1749000000000045"/>
    <n v="-1.9933554817275746E-2"/>
    <x v="2"/>
  </r>
  <r>
    <s v="2898-01-015"/>
    <x v="2"/>
    <s v="WESTBROOK-WALNUT GROVE"/>
    <s v="WALNUT GROVE ELEMENTARY"/>
    <x v="1"/>
    <x v="2"/>
    <s v="NO"/>
    <s v="PK-06"/>
    <n v="199"/>
    <n v="106"/>
    <n v="191"/>
    <n v="103"/>
    <n v="193"/>
    <n v="102"/>
    <n v="195"/>
    <n v="107"/>
    <n v="195"/>
    <n v="111"/>
    <n v="53.266300000000001"/>
    <n v="53.926699999999997"/>
    <n v="52.849699999999999"/>
    <n v="54.8718"/>
    <n v="56.923099999999998"/>
    <n v="29.49"/>
    <n v="2.0512999999999977"/>
    <n v="-2.0100502512562814E-2"/>
    <x v="2"/>
  </r>
  <r>
    <s v="0001-03-106"/>
    <x v="0"/>
    <s v="MINNEAPOLIS"/>
    <s v="BARTON OPEN ELEMENTARY"/>
    <x v="1"/>
    <x v="0"/>
    <s v="yes"/>
    <s v="KG-08"/>
    <n v="744"/>
    <n v="193"/>
    <n v="743"/>
    <n v="218"/>
    <n v="761"/>
    <n v="258"/>
    <n v="727"/>
    <n v="268"/>
    <n v="729"/>
    <n v="323"/>
    <n v="25.940899999999999"/>
    <n v="29.340499999999999"/>
    <n v="33.902799999999999"/>
    <n v="36.863799999999998"/>
    <n v="44.307299999999998"/>
    <n v="46.91"/>
    <n v="7.4435000000000002"/>
    <n v="-2.0161290322580645E-2"/>
    <x v="2"/>
  </r>
  <r>
    <s v="2397-01-015"/>
    <x v="2"/>
    <s v="LE SUEUR-HENDERSON"/>
    <s v="HILLTOP ELEMENTARY"/>
    <x v="1"/>
    <x v="2"/>
    <s v="NO"/>
    <s v="04-05"/>
    <n v="148"/>
    <n v="67"/>
    <n v="151"/>
    <n v="72"/>
    <n v="174"/>
    <n v="74"/>
    <n v="165"/>
    <n v="64"/>
    <n v="145"/>
    <n v="56"/>
    <n v="45.270299999999999"/>
    <n v="47.682099999999998"/>
    <n v="42.528700000000001"/>
    <n v="38.7879"/>
    <n v="38.620699999999999"/>
    <n v="30.34"/>
    <n v="-0.16720000000000113"/>
    <n v="-2.0270270270270271E-2"/>
    <x v="2"/>
  </r>
  <r>
    <s v="0564-01-060"/>
    <x v="2"/>
    <s v="THIEF RIVER FALLS"/>
    <s v="FRANKLIN MIDDLE"/>
    <x v="2"/>
    <x v="2"/>
    <s v="NO"/>
    <s v="06-08"/>
    <n v="487"/>
    <n v="168"/>
    <n v="431"/>
    <n v="137"/>
    <n v="438"/>
    <n v="136"/>
    <n v="444"/>
    <n v="142"/>
    <n v="477"/>
    <n v="159"/>
    <n v="34.496899999999997"/>
    <n v="31.7865"/>
    <n v="31.0502"/>
    <n v="31.981999999999999"/>
    <n v="33.333300000000001"/>
    <n v="15.3"/>
    <n v="1.3513000000000019"/>
    <n v="-2.0533880903490759E-2"/>
    <x v="2"/>
  </r>
  <r>
    <s v="0625-01-315"/>
    <x v="2"/>
    <s v="ST PAUL"/>
    <s v="FARNSWORTH AEROSPACE UPPER"/>
    <x v="2"/>
    <x v="0"/>
    <s v="yes"/>
    <s v="05-08"/>
    <n v="633"/>
    <n v="543"/>
    <n v="692"/>
    <n v="598"/>
    <n v="667"/>
    <n v="534"/>
    <n v="659"/>
    <n v="539"/>
    <n v="620"/>
    <n v="495"/>
    <n v="85.781999999999996"/>
    <n v="86.416200000000003"/>
    <n v="80.06"/>
    <n v="81.790599999999998"/>
    <n v="79.838700000000003"/>
    <n v="92.58"/>
    <n v="-1.9518999999999949"/>
    <n v="-2.0537124802527645E-2"/>
    <x v="2"/>
  </r>
  <r>
    <s v="0023-01-010"/>
    <x v="2"/>
    <s v="FRAZEE-VERGAS"/>
    <s v="FRAZEE ELEMENTARY"/>
    <x v="1"/>
    <x v="2"/>
    <s v="NO"/>
    <s v="PK-06"/>
    <n v="486"/>
    <n v="265"/>
    <n v="502"/>
    <n v="272"/>
    <n v="484"/>
    <n v="234"/>
    <n v="463"/>
    <n v="216"/>
    <n v="476"/>
    <n v="227"/>
    <n v="54.526699999999998"/>
    <n v="54.183300000000003"/>
    <n v="48.347099999999998"/>
    <n v="46.652299999999997"/>
    <n v="47.689100000000003"/>
    <n v="11.67"/>
    <n v="1.0368000000000066"/>
    <n v="-2.0576131687242798E-2"/>
    <x v="2"/>
  </r>
  <r>
    <s v="0625-01-579"/>
    <x v="2"/>
    <s v="ST PAUL"/>
    <s v="AMERICAN INDIAN MAGNET"/>
    <x v="1"/>
    <x v="0"/>
    <s v="yes"/>
    <s v="KG-08"/>
    <n v="626"/>
    <n v="585"/>
    <n v="672"/>
    <n v="627"/>
    <n v="634"/>
    <n v="598"/>
    <n v="647"/>
    <n v="589"/>
    <n v="613"/>
    <n v="545"/>
    <n v="93.450500000000005"/>
    <n v="93.303600000000003"/>
    <n v="94.321799999999996"/>
    <n v="91.035499999999999"/>
    <n v="88.906999999999996"/>
    <n v="93.8"/>
    <n v="-2.1285000000000025"/>
    <n v="-2.0766773162939296E-2"/>
    <x v="2"/>
  </r>
  <r>
    <s v="0706-01-090"/>
    <x v="2"/>
    <s v="VIRGINIA"/>
    <s v="VIRGINIA SECONDARY"/>
    <x v="3"/>
    <x v="2"/>
    <s v="NO"/>
    <s v="07-12"/>
    <n v="713"/>
    <n v="248"/>
    <n v="730"/>
    <n v="262"/>
    <n v="690"/>
    <n v="230"/>
    <n v="736"/>
    <n v="246"/>
    <n v="698"/>
    <n v="216"/>
    <n v="34.782600000000002"/>
    <n v="35.8904"/>
    <n v="33.333300000000001"/>
    <n v="33.423900000000003"/>
    <n v="30.945599999999999"/>
    <n v="15.04"/>
    <n v="-2.4783000000000044"/>
    <n v="-2.1037868162692847E-2"/>
    <x v="2"/>
  </r>
  <r>
    <s v="0011-01-427"/>
    <x v="2"/>
    <s v="ANOKA-HENNEPIN"/>
    <s v="RUM RIVER ELEMENTARY"/>
    <x v="1"/>
    <x v="1"/>
    <s v="yes"/>
    <s v="KG-05"/>
    <n v="1040"/>
    <n v="192"/>
    <n v="994"/>
    <n v="161"/>
    <n v="981"/>
    <n v="162"/>
    <n v="978"/>
    <n v="171"/>
    <n v="1018"/>
    <n v="191"/>
    <n v="18.461500000000001"/>
    <n v="16.197199999999999"/>
    <n v="16.5138"/>
    <n v="17.4847"/>
    <n v="18.7623"/>
    <n v="10.119999999999999"/>
    <n v="1.2775999999999996"/>
    <n v="-2.1153846153846155E-2"/>
    <x v="2"/>
  </r>
  <r>
    <s v="0911-01-350"/>
    <x v="2"/>
    <s v="CAMBRIDGE-ISANTI"/>
    <s v="CAMBRIDGE-ISANTI HIGH"/>
    <x v="0"/>
    <x v="2"/>
    <s v="NO"/>
    <s v="09-12"/>
    <n v="1508"/>
    <n v="451"/>
    <n v="1567"/>
    <n v="494"/>
    <n v="1497"/>
    <n v="433"/>
    <n v="1470"/>
    <n v="407"/>
    <n v="1476"/>
    <n v="435"/>
    <n v="29.9072"/>
    <n v="31.525200000000002"/>
    <n v="28.924499999999998"/>
    <n v="27.687100000000001"/>
    <n v="29.471499999999999"/>
    <n v="9.82"/>
    <n v="1.784399999999998"/>
    <n v="-2.1220159151193633E-2"/>
    <x v="2"/>
  </r>
  <r>
    <s v="0831-01-114"/>
    <x v="2"/>
    <s v="FOREST LAKE"/>
    <s v="FOREST LAKE SENIOR HIGH"/>
    <x v="0"/>
    <x v="1"/>
    <s v="yes"/>
    <s v="10-12"/>
    <n v="1507"/>
    <n v="265"/>
    <n v="1442"/>
    <n v="259"/>
    <n v="1497"/>
    <n v="262"/>
    <n v="1501"/>
    <n v="246"/>
    <n v="1475"/>
    <n v="225"/>
    <n v="17.584599999999998"/>
    <n v="17.961200000000002"/>
    <n v="17.5017"/>
    <n v="16.389099999999999"/>
    <n v="15.254200000000001"/>
    <n v="11.46"/>
    <n v="-1.1348999999999982"/>
    <n v="-2.1234240212342402E-2"/>
    <x v="2"/>
  </r>
  <r>
    <s v="0726-01-010"/>
    <x v="2"/>
    <s v="BECKER"/>
    <s v="BECKER INTERMEDIATE ELEMENTARY"/>
    <x v="1"/>
    <x v="2"/>
    <s v="NO"/>
    <s v="03-05"/>
    <n v="659"/>
    <n v="152"/>
    <n v="630"/>
    <n v="148"/>
    <n v="606"/>
    <n v="132"/>
    <n v="632"/>
    <n v="127"/>
    <n v="645"/>
    <n v="115"/>
    <n v="23.065300000000001"/>
    <n v="23.492100000000001"/>
    <n v="21.7822"/>
    <n v="20.094899999999999"/>
    <n v="17.829499999999999"/>
    <n v="8.68"/>
    <n v="-2.2653999999999996"/>
    <n v="-2.1244309559939303E-2"/>
    <x v="2"/>
  </r>
  <r>
    <s v="0803-01-002"/>
    <x v="2"/>
    <s v="WHEATON AREA"/>
    <s v="WHEATON SECONDARY"/>
    <x v="3"/>
    <x v="2"/>
    <s v="NO"/>
    <s v="06-12"/>
    <n v="231"/>
    <n v="65"/>
    <n v="228"/>
    <n v="68"/>
    <n v="229"/>
    <n v="72"/>
    <n v="219"/>
    <n v="79"/>
    <n v="226"/>
    <n v="82"/>
    <n v="28.138500000000001"/>
    <n v="29.8246"/>
    <n v="31.440999999999999"/>
    <n v="36.073099999999997"/>
    <n v="36.283200000000001"/>
    <n v="12.83"/>
    <n v="0.21010000000000417"/>
    <n v="-2.1645021645021644E-2"/>
    <x v="2"/>
  </r>
  <r>
    <s v="0206-01-160"/>
    <x v="2"/>
    <s v="ALEXANDRIA"/>
    <s v="VOYAGER ELEMENTARY"/>
    <x v="1"/>
    <x v="2"/>
    <s v="NO"/>
    <s v="KG-05"/>
    <n v="502"/>
    <n v="157"/>
    <n v="494"/>
    <n v="151"/>
    <n v="472"/>
    <n v="160"/>
    <n v="506"/>
    <n v="150"/>
    <n v="491"/>
    <n v="151"/>
    <n v="31.274899999999999"/>
    <n v="30.566800000000001"/>
    <n v="33.898299999999999"/>
    <n v="29.644300000000001"/>
    <n v="30.753599999999999"/>
    <n v="11"/>
    <n v="1.1092999999999975"/>
    <n v="-2.1912350597609563E-2"/>
    <x v="2"/>
  </r>
  <r>
    <s v="0099-01-001"/>
    <x v="2"/>
    <s v="ESKO"/>
    <s v="LINCOLN SECONDARY"/>
    <x v="3"/>
    <x v="2"/>
    <s v="NO"/>
    <s v="07-12"/>
    <n v="575"/>
    <n v="56"/>
    <n v="572"/>
    <n v="55"/>
    <n v="553"/>
    <n v="43"/>
    <n v="560"/>
    <n v="47"/>
    <n v="562"/>
    <n v="50"/>
    <n v="9.7391000000000005"/>
    <n v="9.6153999999999993"/>
    <n v="7.7758000000000003"/>
    <n v="8.3928999999999991"/>
    <n v="8.8968000000000007"/>
    <n v="6.76"/>
    <n v="0.50390000000000157"/>
    <n v="-2.2608695652173914E-2"/>
    <x v="2"/>
  </r>
  <r>
    <s v="0001-03-119"/>
    <x v="0"/>
    <s v="MINNEAPOLIS"/>
    <s v="FIELD EL"/>
    <x v="2"/>
    <x v="0"/>
    <s v="yes"/>
    <s v="05-08"/>
    <n v="525"/>
    <n v="134"/>
    <n v="515"/>
    <n v="108"/>
    <n v="501"/>
    <n v="103"/>
    <n v="516"/>
    <n v="111"/>
    <n v="513"/>
    <n v="139"/>
    <n v="25.523800000000001"/>
    <n v="20.9709"/>
    <n v="20.558900000000001"/>
    <n v="21.511600000000001"/>
    <n v="27.095500000000001"/>
    <n v="27.1"/>
    <n v="5.5838999999999999"/>
    <n v="-2.2857142857142857E-2"/>
    <x v="2"/>
  </r>
  <r>
    <s v="0146-01-040"/>
    <x v="2"/>
    <s v="BARNESVILLE"/>
    <s v="BARNESVILLE SECONDARY"/>
    <x v="3"/>
    <x v="2"/>
    <s v="NO"/>
    <s v="07-12"/>
    <n v="391"/>
    <n v="74"/>
    <n v="391"/>
    <n v="66"/>
    <n v="376"/>
    <n v="66"/>
    <n v="389"/>
    <n v="73"/>
    <n v="382"/>
    <n v="56"/>
    <n v="18.925799999999999"/>
    <n v="16.879799999999999"/>
    <n v="17.5532"/>
    <n v="18.766100000000002"/>
    <n v="14.659700000000001"/>
    <n v="3.14"/>
    <n v="-4.1064000000000007"/>
    <n v="-2.3017902813299233E-2"/>
    <x v="2"/>
  </r>
  <r>
    <s v="0466-01-001"/>
    <x v="2"/>
    <s v="DASSEL-COKATO"/>
    <s v="COKATO ELEMENTARY"/>
    <x v="1"/>
    <x v="2"/>
    <s v="NO"/>
    <s v="PK-04"/>
    <n v="517"/>
    <n v="193"/>
    <n v="493"/>
    <n v="179"/>
    <n v="492"/>
    <n v="177"/>
    <n v="512"/>
    <n v="162"/>
    <n v="505"/>
    <n v="141"/>
    <n v="37.330800000000004"/>
    <n v="36.308300000000003"/>
    <n v="35.9756"/>
    <n v="31.640599999999999"/>
    <n v="27.9208"/>
    <n v="7.77"/>
    <n v="-3.7197999999999993"/>
    <n v="-2.321083172147002E-2"/>
    <x v="2"/>
  </r>
  <r>
    <s v="0108-01-020"/>
    <x v="2"/>
    <s v="CENTRAL"/>
    <s v="CENTRAL SENIOR HIGH"/>
    <x v="0"/>
    <x v="1"/>
    <s v="yes"/>
    <s v="09-12"/>
    <n v="341"/>
    <n v="85"/>
    <n v="329"/>
    <n v="53"/>
    <n v="316"/>
    <n v="49"/>
    <n v="342"/>
    <n v="58"/>
    <n v="333"/>
    <n v="49"/>
    <n v="24.9267"/>
    <n v="16.109400000000001"/>
    <n v="15.5063"/>
    <n v="16.959099999999999"/>
    <n v="14.714700000000001"/>
    <n v="9.01"/>
    <n v="-2.2443999999999988"/>
    <n v="-2.3460410557184751E-2"/>
    <x v="2"/>
  </r>
  <r>
    <s v="0721-01-651"/>
    <x v="2"/>
    <s v="NEW PRAGUE AREA"/>
    <s v="FALCON RIDGE ELEMENTARY"/>
    <x v="1"/>
    <x v="1"/>
    <s v="yes"/>
    <s v="KG-05"/>
    <n v="635"/>
    <n v="123"/>
    <n v="599"/>
    <n v="115"/>
    <n v="624"/>
    <n v="109"/>
    <n v="648"/>
    <n v="131"/>
    <n v="620"/>
    <n v="113"/>
    <n v="19.370100000000001"/>
    <n v="19.198699999999999"/>
    <n v="17.4679"/>
    <n v="20.216000000000001"/>
    <n v="18.2258"/>
    <n v="7.58"/>
    <n v="-1.9902000000000015"/>
    <n v="-2.3622047244094488E-2"/>
    <x v="2"/>
  </r>
  <r>
    <s v="0599-01-020"/>
    <x v="2"/>
    <s v="FERTILE-BELTRAMI"/>
    <s v="FERTILE-BELTRAMI SECONDARY"/>
    <x v="3"/>
    <x v="2"/>
    <s v="NO"/>
    <s v="07-12"/>
    <n v="210"/>
    <n v="72"/>
    <n v="200"/>
    <n v="60"/>
    <n v="200"/>
    <n v="63"/>
    <n v="205"/>
    <n v="63"/>
    <n v="205"/>
    <n v="62"/>
    <n v="34.285699999999999"/>
    <n v="30"/>
    <n v="31.5"/>
    <n v="30.7317"/>
    <n v="30.2439"/>
    <n v="4.3899999999999997"/>
    <n v="-0.48780000000000001"/>
    <n v="-2.3809523809523808E-2"/>
    <x v="2"/>
  </r>
  <r>
    <s v="0192-01-030"/>
    <x v="2"/>
    <s v="FARMINGTON"/>
    <s v="LEVI P. DODGE MIDDLE"/>
    <x v="2"/>
    <x v="1"/>
    <s v="yes"/>
    <s v="06-08"/>
    <n v="789"/>
    <n v="135"/>
    <n v="841"/>
    <n v="140"/>
    <n v="798"/>
    <n v="125"/>
    <n v="786"/>
    <n v="138"/>
    <n v="770"/>
    <n v="120"/>
    <n v="17.110299999999999"/>
    <n v="16.646799999999999"/>
    <n v="15.664199999999999"/>
    <n v="17.557300000000001"/>
    <n v="15.5844"/>
    <n v="17.79"/>
    <n v="-1.972900000000001"/>
    <n v="-2.4081115335868188E-2"/>
    <x v="2"/>
  </r>
  <r>
    <s v="0271-01-461"/>
    <x v="2"/>
    <s v="BLOOMINGTON"/>
    <s v="WESTWOOD ELEMENTARY"/>
    <x v="1"/>
    <x v="1"/>
    <s v="yes"/>
    <s v="KG-05"/>
    <n v="415"/>
    <n v="161"/>
    <n v="432"/>
    <n v="182"/>
    <n v="437"/>
    <n v="172"/>
    <n v="425"/>
    <n v="167"/>
    <n v="405"/>
    <n v="171"/>
    <n v="38.795200000000001"/>
    <n v="42.129600000000003"/>
    <n v="39.359299999999998"/>
    <n v="39.2941"/>
    <n v="42.222200000000001"/>
    <n v="41.48"/>
    <n v="2.9281000000000006"/>
    <n v="-2.4096385542168676E-2"/>
    <x v="2"/>
  </r>
  <r>
    <s v="0270-01-561"/>
    <x v="2"/>
    <s v="HOPKINS"/>
    <s v="ALICE SMITH ELEMENTARY"/>
    <x v="1"/>
    <x v="1"/>
    <s v="yes"/>
    <s v="KG-06"/>
    <n v="566"/>
    <n v="308"/>
    <n v="546"/>
    <n v="287"/>
    <n v="565"/>
    <n v="312"/>
    <n v="570"/>
    <n v="304"/>
    <n v="552"/>
    <n v="292"/>
    <n v="54.417000000000002"/>
    <n v="52.564100000000003"/>
    <n v="55.221200000000003"/>
    <n v="53.333300000000001"/>
    <n v="52.898600000000002"/>
    <n v="61.05"/>
    <n v="-0.43469999999999942"/>
    <n v="-2.4734982332155476E-2"/>
    <x v="2"/>
  </r>
  <r>
    <s v="0197-01-815"/>
    <x v="2"/>
    <s v="WEST ST PAUL-MENDOTA HTS-EAGAN"/>
    <s v="MORELAND ART/HEALTH SCIENCE MAGNET"/>
    <x v="1"/>
    <x v="1"/>
    <s v="yes"/>
    <s v="KG-04"/>
    <n v="404"/>
    <n v="263"/>
    <n v="418"/>
    <n v="282"/>
    <n v="423"/>
    <n v="297"/>
    <n v="413"/>
    <n v="280"/>
    <n v="394"/>
    <n v="236"/>
    <n v="65.099000000000004"/>
    <n v="67.464100000000002"/>
    <n v="70.212800000000001"/>
    <n v="67.796599999999998"/>
    <n v="59.898499999999999"/>
    <n v="64.47"/>
    <n v="-7.8980999999999995"/>
    <n v="-2.4752475247524754E-2"/>
    <x v="2"/>
  </r>
  <r>
    <s v="0196-01-708"/>
    <x v="2"/>
    <s v="ROSEMOUNT-APPLE VALLEY-EAGAN"/>
    <s v="SOUTHVIEW ELEMENTARY"/>
    <x v="1"/>
    <x v="1"/>
    <s v="yes"/>
    <s v="KG-05"/>
    <n v="682"/>
    <n v="174"/>
    <n v="650"/>
    <n v="180"/>
    <n v="645"/>
    <n v="195"/>
    <n v="654"/>
    <n v="204"/>
    <n v="665"/>
    <n v="212"/>
    <n v="25.513200000000001"/>
    <n v="27.692299999999999"/>
    <n v="30.232600000000001"/>
    <n v="31.192699999999999"/>
    <n v="31.8797"/>
    <n v="40"/>
    <n v="0.68700000000000117"/>
    <n v="-2.4926686217008796E-2"/>
    <x v="2"/>
  </r>
  <r>
    <s v="0424-01-020"/>
    <x v="2"/>
    <s v="LESTER PRAIRIE"/>
    <s v="LESTER PRAIRIE SECONDARY"/>
    <x v="3"/>
    <x v="2"/>
    <s v="NO"/>
    <s v="07-12"/>
    <n v="199"/>
    <n v="66"/>
    <n v="193"/>
    <n v="66"/>
    <n v="181"/>
    <n v="63"/>
    <n v="183"/>
    <n v="61"/>
    <n v="194"/>
    <n v="67"/>
    <n v="33.165799999999997"/>
    <n v="34.196899999999999"/>
    <n v="34.806600000000003"/>
    <n v="33.333300000000001"/>
    <n v="34.536099999999998"/>
    <n v="20.100000000000001"/>
    <n v="1.2027999999999963"/>
    <n v="-2.5125628140703519E-2"/>
    <x v="2"/>
  </r>
  <r>
    <s v="0548-01-010"/>
    <x v="2"/>
    <s v="PELICAN RAPIDS"/>
    <s v="VIKING ELEMENTARY"/>
    <x v="1"/>
    <x v="2"/>
    <s v="NO"/>
    <s v="PK-06"/>
    <n v="477"/>
    <n v="272"/>
    <n v="476"/>
    <n v="226"/>
    <n v="466"/>
    <n v="272"/>
    <n v="478"/>
    <n v="292"/>
    <n v="465"/>
    <n v="263"/>
    <n v="57.023099999999999"/>
    <n v="47.478999999999999"/>
    <n v="58.369100000000003"/>
    <n v="61.087899999999998"/>
    <n v="56.559100000000001"/>
    <n v="46.75"/>
    <n v="-4.5287999999999968"/>
    <n v="-2.5157232704402517E-2"/>
    <x v="2"/>
  </r>
  <r>
    <s v="4178-07-010"/>
    <x v="1"/>
    <s v="LINCOLN INTERNATIONAL"/>
    <s v="LINCOLN INTERNATIONAL"/>
    <x v="0"/>
    <x v="0"/>
    <s v="yes"/>
    <s v="09-12"/>
    <n v="119"/>
    <n v="119"/>
    <n v="142"/>
    <n v="142"/>
    <n v="139"/>
    <n v="139"/>
    <n v="144"/>
    <n v="144"/>
    <n v="116"/>
    <n v="116"/>
    <n v="100"/>
    <n v="100"/>
    <n v="100"/>
    <n v="100"/>
    <n v="100"/>
    <n v="99.14"/>
    <n v="0"/>
    <n v="-2.5210084033613446E-2"/>
    <x v="2"/>
  </r>
  <r>
    <s v="0625-01-489"/>
    <x v="2"/>
    <s v="ST PAUL"/>
    <s v="HAZEL PARK PREPARATORY ACADEMY"/>
    <x v="1"/>
    <x v="0"/>
    <s v="yes"/>
    <s v="KG-08"/>
    <n v="670"/>
    <n v="609"/>
    <n v="643"/>
    <n v="588"/>
    <n v="741"/>
    <n v="688"/>
    <n v="688"/>
    <n v="580"/>
    <n v="653"/>
    <n v="549"/>
    <n v="90.895499999999998"/>
    <n v="91.446299999999994"/>
    <n v="92.847499999999997"/>
    <n v="84.302300000000002"/>
    <n v="84.073499999999996"/>
    <n v="94.33"/>
    <n v="-0.22880000000000678"/>
    <n v="-2.5373134328358207E-2"/>
    <x v="2"/>
  </r>
  <r>
    <s v="4058-07-010"/>
    <x v="1"/>
    <s v="SCHOOLCRAFT LEARNING COMMUNITY CHTR"/>
    <s v="SCHOOLCRAFT LEARNING COMMUNITY CHTR"/>
    <x v="1"/>
    <x v="2"/>
    <s v="NO"/>
    <s v="KG-08"/>
    <n v="196"/>
    <n v="110"/>
    <n v="189"/>
    <n v="104"/>
    <n v="187"/>
    <n v="98"/>
    <n v="184"/>
    <n v="100"/>
    <n v="191"/>
    <n v="98"/>
    <n v="56.122399999999999"/>
    <n v="55.026499999999999"/>
    <n v="52.406399999999998"/>
    <n v="54.347799999999999"/>
    <n v="51.308900000000001"/>
    <n v="26.18"/>
    <n v="-3.0388999999999982"/>
    <n v="-2.5510204081632654E-2"/>
    <x v="2"/>
  </r>
  <r>
    <s v="0829-01-020"/>
    <x v="2"/>
    <s v="WASECA"/>
    <s v="HARTLEY ELEMENTARY"/>
    <x v="1"/>
    <x v="2"/>
    <s v="NO"/>
    <s v="KG-03"/>
    <n v="470"/>
    <n v="232"/>
    <n v="478"/>
    <n v="238"/>
    <n v="470"/>
    <n v="240"/>
    <n v="461"/>
    <n v="190"/>
    <n v="458"/>
    <n v="196"/>
    <n v="49.361699999999999"/>
    <n v="49.790799999999997"/>
    <n v="51.063800000000001"/>
    <n v="41.214799999999997"/>
    <n v="42.794800000000002"/>
    <n v="20.96"/>
    <n v="1.5800000000000054"/>
    <n v="-2.553191489361702E-2"/>
    <x v="2"/>
  </r>
  <r>
    <s v="0435-01-030"/>
    <x v="2"/>
    <s v="WAUBUN-OGEMA-WHITE EARTH"/>
    <s v="WAUBUN SECONDARY"/>
    <x v="3"/>
    <x v="2"/>
    <s v="NO"/>
    <s v="07-12"/>
    <n v="234"/>
    <n v="154"/>
    <n v="239"/>
    <n v="142"/>
    <n v="234"/>
    <n v="147"/>
    <n v="211"/>
    <n v="137"/>
    <n v="228"/>
    <n v="141"/>
    <n v="65.811999999999998"/>
    <n v="59.414200000000001"/>
    <n v="62.820500000000003"/>
    <n v="64.928899999999999"/>
    <n v="61.842100000000002"/>
    <n v="81.14"/>
    <n v="-3.0867999999999967"/>
    <n v="-2.564102564102564E-2"/>
    <x v="2"/>
  </r>
  <r>
    <s v="0181-01-012"/>
    <x v="2"/>
    <s v="BRAINERD"/>
    <s v="RIVERSIDE ELEMENTARY"/>
    <x v="1"/>
    <x v="2"/>
    <s v="NO"/>
    <s v="KG-04"/>
    <n v="612"/>
    <n v="354"/>
    <n v="613"/>
    <n v="358"/>
    <n v="620"/>
    <n v="363"/>
    <n v="623"/>
    <n v="349"/>
    <n v="596"/>
    <n v="339"/>
    <n v="57.8431"/>
    <n v="58.401299999999999"/>
    <n v="58.548400000000001"/>
    <n v="56.019300000000001"/>
    <n v="56.879199999999997"/>
    <n v="10.07"/>
    <n v="0.85989999999999611"/>
    <n v="-2.6143790849673203E-2"/>
    <x v="2"/>
  </r>
  <r>
    <s v="4087-07-010"/>
    <x v="1"/>
    <s v="SAGE ACADEMY CHARTER"/>
    <s v="SAGE ACADEMY CHARTER"/>
    <x v="0"/>
    <x v="1"/>
    <s v="yes"/>
    <s v="09-12"/>
    <n v="76"/>
    <n v="54"/>
    <n v="81"/>
    <n v="55"/>
    <n v="89"/>
    <n v="59"/>
    <n v="84"/>
    <n v="53"/>
    <n v="74"/>
    <n v="42"/>
    <n v="71.052599999999998"/>
    <n v="67.901200000000003"/>
    <n v="66.292100000000005"/>
    <n v="63.095199999999998"/>
    <n v="56.756799999999998"/>
    <n v="50"/>
    <n v="-6.3384"/>
    <n v="-2.6315789473684209E-2"/>
    <x v="2"/>
  </r>
  <r>
    <s v="0831-01-633"/>
    <x v="2"/>
    <s v="FOREST LAKE"/>
    <s v="CENTRAL MONTESSORI  ELEMENTARY"/>
    <x v="1"/>
    <x v="1"/>
    <s v="yes"/>
    <s v="KG-06"/>
    <n v="113"/>
    <n v="46"/>
    <n v="123"/>
    <n v="42"/>
    <n v="110"/>
    <n v="36"/>
    <n v="108"/>
    <n v="36"/>
    <n v="110"/>
    <n v="33"/>
    <n v="40.707999999999998"/>
    <n v="34.146299999999997"/>
    <n v="32.7273"/>
    <n v="33.333300000000001"/>
    <n v="30"/>
    <n v="9.09"/>
    <n v="-3.3333000000000013"/>
    <n v="-2.6548672566371681E-2"/>
    <x v="2"/>
  </r>
  <r>
    <s v="2365-01-001"/>
    <x v="2"/>
    <s v="G.F.W."/>
    <s v="G.F.W. ELEMENTARY"/>
    <x v="1"/>
    <x v="2"/>
    <s v="NO"/>
    <s v="PK-04"/>
    <n v="263"/>
    <n v="116"/>
    <n v="250"/>
    <n v="116"/>
    <n v="263"/>
    <n v="131"/>
    <n v="271"/>
    <n v="138"/>
    <n v="256"/>
    <n v="125"/>
    <n v="44.106499999999997"/>
    <n v="46.4"/>
    <n v="49.809899999999999"/>
    <n v="50.922499999999999"/>
    <n v="48.828099999999999"/>
    <n v="23.74"/>
    <n v="-2.0944000000000003"/>
    <n v="-2.6615969581749048E-2"/>
    <x v="2"/>
  </r>
  <r>
    <s v="0728-01-700"/>
    <x v="2"/>
    <s v="ELK RIVER"/>
    <s v="MEADOWVALE ELEMENTARY"/>
    <x v="1"/>
    <x v="2"/>
    <s v="NO"/>
    <s v="KG-05"/>
    <n v="600"/>
    <n v="101"/>
    <n v="596"/>
    <n v="117"/>
    <n v="599"/>
    <n v="98"/>
    <n v="588"/>
    <n v="87"/>
    <n v="584"/>
    <n v="73"/>
    <n v="16.833300000000001"/>
    <n v="19.6309"/>
    <n v="16.360600000000002"/>
    <n v="14.7959"/>
    <n v="12.5"/>
    <n v="9.42"/>
    <n v="-2.2958999999999996"/>
    <n v="-2.6666666666666668E-2"/>
    <x v="2"/>
  </r>
  <r>
    <s v="0139-01-020"/>
    <x v="2"/>
    <s v="RUSH CITY"/>
    <s v="RUSH CITY SECONDARY"/>
    <x v="3"/>
    <x v="2"/>
    <s v="NO"/>
    <s v="07-12"/>
    <n v="408"/>
    <n v="132"/>
    <n v="414"/>
    <n v="149"/>
    <n v="401"/>
    <n v="109"/>
    <n v="397"/>
    <n v="124"/>
    <n v="397"/>
    <n v="135"/>
    <n v="32.352899999999998"/>
    <n v="35.990299999999998"/>
    <n v="27.181999999999999"/>
    <n v="31.234300000000001"/>
    <n v="34.005000000000003"/>
    <n v="5.04"/>
    <n v="2.7707000000000015"/>
    <n v="-2.6960784313725492E-2"/>
    <x v="2"/>
  </r>
  <r>
    <s v="2144-01-006"/>
    <x v="2"/>
    <s v="CHISAGO LAKES"/>
    <s v="TAYLORS FALLS ELEMENTARY"/>
    <x v="1"/>
    <x v="2"/>
    <s v="NO"/>
    <s v="KG-05"/>
    <n v="370"/>
    <n v="110"/>
    <n v="364"/>
    <n v="114"/>
    <n v="373"/>
    <n v="125"/>
    <n v="363"/>
    <n v="120"/>
    <n v="360"/>
    <n v="125"/>
    <n v="29.729700000000001"/>
    <n v="31.3187"/>
    <n v="33.512099999999997"/>
    <n v="33.057899999999997"/>
    <n v="34.722200000000001"/>
    <n v="11.11"/>
    <n v="1.6643000000000043"/>
    <n v="-2.7027027027027029E-2"/>
    <x v="2"/>
  </r>
  <r>
    <s v="0756-01-020"/>
    <x v="2"/>
    <s v="BLOOMING PRAIRIE"/>
    <s v="BLOOMING PRAIRIE SECONDARY"/>
    <x v="3"/>
    <x v="2"/>
    <s v="NO"/>
    <s v="07-12"/>
    <n v="332"/>
    <n v="103"/>
    <n v="309"/>
    <n v="90"/>
    <n v="297"/>
    <n v="84"/>
    <n v="294"/>
    <n v="78"/>
    <n v="323"/>
    <n v="90"/>
    <n v="31.024100000000001"/>
    <n v="29.126200000000001"/>
    <n v="28.282800000000002"/>
    <n v="26.5306"/>
    <n v="27.863800000000001"/>
    <n v="13.62"/>
    <n v="1.3332000000000015"/>
    <n v="-2.710843373493976E-2"/>
    <x v="2"/>
  </r>
  <r>
    <s v="0625-01-558"/>
    <x v="2"/>
    <s v="ST PAUL"/>
    <s v="SAINT PAUL MUSIC ACADEMY"/>
    <x v="1"/>
    <x v="0"/>
    <s v="yes"/>
    <s v="KG-05"/>
    <n v="623"/>
    <n v="595"/>
    <n v="543"/>
    <n v="517"/>
    <n v="564"/>
    <n v="530"/>
    <n v="584"/>
    <n v="546"/>
    <n v="606"/>
    <n v="561"/>
    <n v="95.505600000000001"/>
    <n v="95.211799999999997"/>
    <n v="93.971599999999995"/>
    <n v="93.493200000000002"/>
    <n v="92.574299999999994"/>
    <n v="93.56"/>
    <n v="-0.91890000000000782"/>
    <n v="-2.7287319422150885E-2"/>
    <x v="2"/>
  </r>
  <r>
    <s v="0712-01-003"/>
    <x v="2"/>
    <s v="MOUNTAIN IRON-BUHL"/>
    <s v="MOUNTAIN IRON-BUHL SECONDARY"/>
    <x v="3"/>
    <x v="2"/>
    <s v="NO"/>
    <s v="07-12"/>
    <n v="219"/>
    <n v="94"/>
    <n v="212"/>
    <n v="80"/>
    <n v="212"/>
    <n v="82"/>
    <n v="211"/>
    <n v="85"/>
    <n v="213"/>
    <n v="75"/>
    <n v="42.922400000000003"/>
    <n v="37.735799999999998"/>
    <n v="38.679200000000002"/>
    <n v="40.284399999999998"/>
    <n v="35.211300000000001"/>
    <n v="14.08"/>
    <n v="-5.0730999999999966"/>
    <n v="-2.7397260273972601E-2"/>
    <x v="2"/>
  </r>
  <r>
    <s v="0271-01-346"/>
    <x v="2"/>
    <s v="BLOOMINGTON"/>
    <s v="OLSON MIDDLE"/>
    <x v="2"/>
    <x v="1"/>
    <s v="yes"/>
    <s v="06-08"/>
    <n v="865"/>
    <n v="201"/>
    <n v="870"/>
    <n v="209"/>
    <n v="868"/>
    <n v="214"/>
    <n v="822"/>
    <n v="176"/>
    <n v="841"/>
    <n v="178"/>
    <n v="23.236999999999998"/>
    <n v="24.023"/>
    <n v="24.654399999999999"/>
    <n v="21.411200000000001"/>
    <n v="21.165299999999998"/>
    <n v="30.92"/>
    <n v="-0.24590000000000245"/>
    <n v="-2.7745664739884393E-2"/>
    <x v="2"/>
  </r>
  <r>
    <s v="0857-01-020"/>
    <x v="2"/>
    <s v="LEWISTON-ALTURA"/>
    <s v="LEWISTON-ALTURA INTERMEDIATE ELEMENTARY"/>
    <x v="1"/>
    <x v="2"/>
    <s v="NO"/>
    <s v="05-06"/>
    <n v="108"/>
    <n v="43"/>
    <n v="96"/>
    <n v="30"/>
    <n v="109"/>
    <n v="37"/>
    <n v="110"/>
    <n v="39"/>
    <n v="105"/>
    <n v="38"/>
    <n v="39.814799999999998"/>
    <n v="31.25"/>
    <n v="33.945"/>
    <n v="35.454500000000003"/>
    <n v="36.1905"/>
    <n v="10.48"/>
    <n v="0.7359999999999971"/>
    <n v="-2.7777777777777776E-2"/>
    <x v="2"/>
  </r>
  <r>
    <s v="0199-01-577"/>
    <x v="2"/>
    <s v="INVER GROVE HEIGHTS"/>
    <s v="PINE BEND ELEMENTARY"/>
    <x v="1"/>
    <x v="1"/>
    <s v="yes"/>
    <s v="KG-05"/>
    <n v="564"/>
    <n v="203"/>
    <n v="596"/>
    <n v="222"/>
    <n v="624"/>
    <n v="269"/>
    <n v="601"/>
    <n v="271"/>
    <n v="548"/>
    <n v="267"/>
    <n v="35.992899999999999"/>
    <n v="37.2483"/>
    <n v="43.109000000000002"/>
    <n v="45.091500000000003"/>
    <n v="48.7226"/>
    <n v="46.53"/>
    <n v="3.6310999999999964"/>
    <n v="-2.8368794326241134E-2"/>
    <x v="2"/>
  </r>
  <r>
    <s v="0750-01-010"/>
    <x v="2"/>
    <s v="ROCORI"/>
    <s v="RICHMOND ELEMENTARY"/>
    <x v="1"/>
    <x v="2"/>
    <s v="NO"/>
    <s v="KG-05"/>
    <n v="140"/>
    <n v="46"/>
    <n v="135"/>
    <n v="46"/>
    <n v="146"/>
    <n v="40"/>
    <n v="143"/>
    <n v="42"/>
    <n v="136"/>
    <n v="42"/>
    <n v="32.857100000000003"/>
    <n v="34.074100000000001"/>
    <n v="27.397300000000001"/>
    <n v="29.3706"/>
    <n v="30.882400000000001"/>
    <n v="1.47"/>
    <n v="1.5118000000000009"/>
    <n v="-2.8571428571428571E-2"/>
    <x v="2"/>
  </r>
  <r>
    <s v="0621-01-030"/>
    <x v="2"/>
    <s v="MOUNDS VIEW"/>
    <s v="PINEWOOD ELEMENTARY"/>
    <x v="1"/>
    <x v="1"/>
    <s v="yes"/>
    <s v="01-05"/>
    <n v="558"/>
    <n v="271"/>
    <n v="598"/>
    <n v="304"/>
    <n v="524"/>
    <n v="284"/>
    <n v="519"/>
    <n v="259"/>
    <n v="542"/>
    <n v="308"/>
    <n v="48.566299999999998"/>
    <n v="50.836100000000002"/>
    <n v="54.198500000000003"/>
    <n v="49.903700000000001"/>
    <n v="56.826599999999999"/>
    <n v="47.42"/>
    <n v="6.9228999999999985"/>
    <n v="-2.8673835125448029E-2"/>
    <x v="2"/>
  </r>
  <r>
    <s v="0877-01-010"/>
    <x v="2"/>
    <s v="BUFFALO-HANOVER-MONTROSE"/>
    <s v="PARKSIDE ELEMENTARY"/>
    <x v="1"/>
    <x v="2"/>
    <s v="NO"/>
    <s v="KG-05"/>
    <n v="417"/>
    <n v="156"/>
    <n v="487"/>
    <n v="183"/>
    <n v="455"/>
    <n v="169"/>
    <n v="438"/>
    <n v="159"/>
    <n v="405"/>
    <n v="142"/>
    <n v="37.4101"/>
    <n v="37.576999999999998"/>
    <n v="37.142899999999997"/>
    <n v="36.301400000000001"/>
    <n v="35.061700000000002"/>
    <n v="15.56"/>
    <n v="-1.2396999999999991"/>
    <n v="-2.8776978417266189E-2"/>
    <x v="2"/>
  </r>
  <r>
    <s v="0381-01-200"/>
    <x v="2"/>
    <s v="LAKE SUPERIOR"/>
    <s v="TWO HARBORS SECONDARY"/>
    <x v="3"/>
    <x v="2"/>
    <s v="NO"/>
    <s v="06-12"/>
    <n v="624"/>
    <n v="186"/>
    <n v="607"/>
    <n v="182"/>
    <n v="613"/>
    <n v="179"/>
    <n v="617"/>
    <n v="165"/>
    <n v="606"/>
    <n v="128"/>
    <n v="29.807700000000001"/>
    <n v="29.983499999999999"/>
    <n v="29.200700000000001"/>
    <n v="26.7423"/>
    <n v="21.1221"/>
    <n v="4.46"/>
    <n v="-5.6202000000000005"/>
    <n v="-2.8846153846153848E-2"/>
    <x v="2"/>
  </r>
  <r>
    <s v="0577-01-030"/>
    <x v="2"/>
    <s v="WILLOW RIVER"/>
    <s v="WILLOW RIVER ELEMENTARY"/>
    <x v="1"/>
    <x v="2"/>
    <s v="NO"/>
    <s v="PK-06"/>
    <n v="239"/>
    <n v="104"/>
    <n v="233"/>
    <n v="93"/>
    <n v="240"/>
    <n v="97"/>
    <n v="235"/>
    <n v="84"/>
    <n v="232"/>
    <n v="97"/>
    <n v="43.514600000000002"/>
    <n v="39.914200000000001"/>
    <n v="40.416699999999999"/>
    <n v="35.744700000000002"/>
    <n v="41.810299999999998"/>
    <n v="4.29"/>
    <n v="6.0655999999999963"/>
    <n v="-2.9288702928870293E-2"/>
    <x v="2"/>
  </r>
  <r>
    <s v="0001-03-160"/>
    <x v="0"/>
    <s v="MINNEAPOLIS"/>
    <s v="SEWARD ELEMENTARY"/>
    <x v="1"/>
    <x v="0"/>
    <s v="yes"/>
    <s v="KG-08"/>
    <n v="887"/>
    <n v="473"/>
    <n v="849"/>
    <n v="454"/>
    <n v="859"/>
    <n v="497"/>
    <n v="843"/>
    <n v="455"/>
    <n v="861"/>
    <n v="509"/>
    <n v="53.325800000000001"/>
    <n v="53.474699999999999"/>
    <n v="57.857999999999997"/>
    <n v="53.9739"/>
    <n v="59.1173"/>
    <n v="64"/>
    <n v="5.1433999999999997"/>
    <n v="-2.9312288613303268E-2"/>
    <x v="2"/>
  </r>
  <r>
    <s v="0624-01-055"/>
    <x v="2"/>
    <s v="WHITE BEAR LAKE"/>
    <s v="WHITE BEAR NORTH CAMPUS SENIOR"/>
    <x v="0"/>
    <x v="1"/>
    <s v="yes"/>
    <s v="09-10"/>
    <n v="1155"/>
    <n v="320"/>
    <n v="1124"/>
    <n v="280"/>
    <n v="1161"/>
    <n v="302"/>
    <n v="1158"/>
    <n v="311"/>
    <n v="1121"/>
    <n v="276"/>
    <n v="27.7056"/>
    <n v="24.911000000000001"/>
    <n v="26.0121"/>
    <n v="26.8566"/>
    <n v="24.620899999999999"/>
    <n v="19.54"/>
    <n v="-2.2357000000000014"/>
    <n v="-2.9437229437229439E-2"/>
    <x v="2"/>
  </r>
  <r>
    <s v="2905-01-040"/>
    <x v="2"/>
    <s v="TRI-CITY UNITED"/>
    <s v="LONSDALE PRE K-4"/>
    <x v="1"/>
    <x v="2"/>
    <s v="NO"/>
    <s v="PK-04"/>
    <n v="236"/>
    <n v="57"/>
    <n v="260"/>
    <n v="60"/>
    <n v="244"/>
    <n v="59"/>
    <n v="237"/>
    <n v="48"/>
    <n v="229"/>
    <n v="46"/>
    <n v="24.1525"/>
    <n v="23.076899999999998"/>
    <n v="24.180299999999999"/>
    <n v="20.2532"/>
    <n v="20.087299999999999"/>
    <n v="8.0500000000000007"/>
    <n v="-0.1659000000000006"/>
    <n v="-2.9661016949152543E-2"/>
    <x v="2"/>
  </r>
  <r>
    <s v="0115-01-010"/>
    <x v="2"/>
    <s v="CASS LAKE-BENA"/>
    <s v="CASS LAKE-BENA ELEMENTARY"/>
    <x v="1"/>
    <x v="2"/>
    <s v="NO"/>
    <s v="PK-04"/>
    <n v="536"/>
    <n v="460"/>
    <n v="519"/>
    <n v="462"/>
    <n v="519"/>
    <n v="424"/>
    <n v="536"/>
    <n v="436"/>
    <n v="520"/>
    <n v="448"/>
    <n v="85.820899999999995"/>
    <n v="89.017300000000006"/>
    <n v="81.695599999999999"/>
    <n v="81.343299999999999"/>
    <n v="86.153800000000004"/>
    <n v="93.74"/>
    <n v="4.8105000000000047"/>
    <n v="-2.9850746268656716E-2"/>
    <x v="2"/>
  </r>
  <r>
    <s v="4015-07-011"/>
    <x v="1"/>
    <s v="COMMUNITY OF PEACE ACADEMY"/>
    <s v="COMMUNITY OF PEACE ACADEMY SECONDARY"/>
    <x v="0"/>
    <x v="0"/>
    <s v="yes"/>
    <s v="09-12"/>
    <n v="268"/>
    <n v="227"/>
    <n v="264"/>
    <n v="221"/>
    <n v="274"/>
    <n v="229"/>
    <n v="273"/>
    <n v="243"/>
    <n v="260"/>
    <n v="217"/>
    <n v="84.701499999999996"/>
    <n v="83.712100000000007"/>
    <n v="83.576599999999999"/>
    <n v="89.010999999999996"/>
    <n v="83.461500000000001"/>
    <n v="93.46"/>
    <n v="-5.5494999999999948"/>
    <n v="-2.9850746268656716E-2"/>
    <x v="2"/>
  </r>
  <r>
    <s v="0750-01-020"/>
    <x v="2"/>
    <s v="ROCORI"/>
    <s v="ROCKVILLE ELEMENTARY"/>
    <x v="1"/>
    <x v="2"/>
    <s v="NO"/>
    <s v="KG-05"/>
    <n v="134"/>
    <n v="50"/>
    <n v="133"/>
    <n v="58"/>
    <n v="142"/>
    <n v="54"/>
    <n v="139"/>
    <n v="56"/>
    <n v="130"/>
    <n v="44"/>
    <n v="37.313400000000001"/>
    <n v="43.609000000000002"/>
    <n v="38.028199999999998"/>
    <n v="40.287799999999997"/>
    <n v="33.846200000000003"/>
    <n v="11.54"/>
    <n v="-6.441599999999994"/>
    <n v="-2.9850746268656716E-2"/>
    <x v="2"/>
  </r>
  <r>
    <s v="0741-01-002"/>
    <x v="2"/>
    <s v="PAYNESVILLE"/>
    <s v="PAYNESVILLE MIDDLE"/>
    <x v="2"/>
    <x v="2"/>
    <s v="NO"/>
    <s v="06-08"/>
    <n v="233"/>
    <n v="94"/>
    <n v="223"/>
    <n v="84"/>
    <n v="225"/>
    <n v="81"/>
    <n v="239"/>
    <n v="85"/>
    <n v="226"/>
    <n v="74"/>
    <n v="40.343299999999999"/>
    <n v="37.668199999999999"/>
    <n v="36"/>
    <n v="35.564900000000002"/>
    <n v="32.743400000000001"/>
    <n v="9.2899999999999991"/>
    <n v="-2.8215000000000003"/>
    <n v="-3.0042918454935622E-2"/>
    <x v="2"/>
  </r>
  <r>
    <s v="2311-01-010"/>
    <x v="2"/>
    <s v="CLEARBROOK-GONVICK"/>
    <s v="CLEARBROOK-GONVICK ELEMENTARY"/>
    <x v="1"/>
    <x v="2"/>
    <s v="NO"/>
    <s v="PK-06"/>
    <n v="231"/>
    <n v="145"/>
    <n v="241"/>
    <n v="138"/>
    <n v="225"/>
    <n v="128"/>
    <n v="220"/>
    <n v="117"/>
    <n v="224"/>
    <n v="115"/>
    <n v="62.770600000000002"/>
    <n v="57.261400000000002"/>
    <n v="56.8889"/>
    <n v="53.181800000000003"/>
    <n v="51.339300000000001"/>
    <n v="27.2"/>
    <n v="-1.8425000000000011"/>
    <n v="-3.0303030303030304E-2"/>
    <x v="2"/>
  </r>
  <r>
    <s v="0882-01-020"/>
    <x v="2"/>
    <s v="MONTICELLO"/>
    <s v="MONTICELLO SENIOR HIGH"/>
    <x v="0"/>
    <x v="2"/>
    <s v="NO"/>
    <s v="09-12"/>
    <n v="1209"/>
    <n v="279"/>
    <n v="1223"/>
    <n v="291"/>
    <n v="1219"/>
    <n v="261"/>
    <n v="1169"/>
    <n v="266"/>
    <n v="1172"/>
    <n v="279"/>
    <n v="23.076899999999998"/>
    <n v="23.793900000000001"/>
    <n v="21.411000000000001"/>
    <n v="22.7545"/>
    <n v="23.805499999999999"/>
    <n v="12.97"/>
    <n v="1.0509999999999984"/>
    <n v="-3.0603804797353185E-2"/>
    <x v="2"/>
  </r>
  <r>
    <s v="0192-01-010"/>
    <x v="2"/>
    <s v="FARMINGTON"/>
    <s v="FARMINGTON ELEMENTARY"/>
    <x v="1"/>
    <x v="1"/>
    <s v="yes"/>
    <s v="PK-05"/>
    <n v="618"/>
    <n v="182"/>
    <n v="650"/>
    <n v="215"/>
    <n v="581"/>
    <n v="184"/>
    <n v="592"/>
    <n v="172"/>
    <n v="599"/>
    <n v="155"/>
    <n v="29.4498"/>
    <n v="33.076900000000002"/>
    <n v="31.669499999999999"/>
    <n v="29.054099999999998"/>
    <n v="25.8765"/>
    <n v="18.02"/>
    <n v="-3.1775999999999982"/>
    <n v="-3.0744336569579287E-2"/>
    <x v="2"/>
  </r>
  <r>
    <s v="0833-01-024"/>
    <x v="2"/>
    <s v="SOUTH WASHINGTON COUNTY"/>
    <s v="PARK SENIOR HIGH"/>
    <x v="0"/>
    <x v="1"/>
    <s v="yes"/>
    <s v="09-12"/>
    <n v="1844"/>
    <n v="440"/>
    <n v="1824"/>
    <n v="433"/>
    <n v="1784"/>
    <n v="441"/>
    <n v="1781"/>
    <n v="479"/>
    <n v="1787"/>
    <n v="501"/>
    <n v="23.8612"/>
    <n v="23.739000000000001"/>
    <n v="24.7197"/>
    <n v="26.895"/>
    <n v="28.035799999999998"/>
    <n v="27.59"/>
    <n v="1.1407999999999987"/>
    <n v="-3.0911062906724511E-2"/>
    <x v="2"/>
  </r>
  <r>
    <s v="0495-01-010"/>
    <x v="2"/>
    <s v="GRAND MEADOW"/>
    <s v="GRAND MEADOW ELEMENTARY"/>
    <x v="1"/>
    <x v="2"/>
    <s v="NO"/>
    <s v="PK-04"/>
    <n v="161"/>
    <n v="60"/>
    <n v="172"/>
    <n v="61"/>
    <n v="176"/>
    <n v="63"/>
    <n v="148"/>
    <n v="48"/>
    <n v="156"/>
    <n v="52"/>
    <n v="37.267099999999999"/>
    <n v="35.4651"/>
    <n v="35.795499999999997"/>
    <n v="32.432400000000001"/>
    <n v="33.333300000000001"/>
    <n v="6.29"/>
    <n v="0.90090000000000003"/>
    <n v="-3.1055900621118012E-2"/>
    <x v="2"/>
  </r>
  <r>
    <s v="0716-01-020"/>
    <x v="2"/>
    <s v="BELLE PLAINE"/>
    <s v="BELLE PLAINE SENIOR HIGH"/>
    <x v="0"/>
    <x v="1"/>
    <s v="yes"/>
    <s v="09-12"/>
    <n v="482"/>
    <n v="86"/>
    <n v="493"/>
    <n v="90"/>
    <n v="486"/>
    <n v="74"/>
    <n v="488"/>
    <n v="76"/>
    <n v="467"/>
    <n v="77"/>
    <n v="17.842300000000002"/>
    <n v="18.255600000000001"/>
    <n v="15.2263"/>
    <n v="15.5738"/>
    <n v="16.488199999999999"/>
    <n v="8.7799999999999994"/>
    <n v="0.91439999999999877"/>
    <n v="-3.1120331950207469E-2"/>
    <x v="2"/>
  </r>
  <r>
    <s v="0877-01-070"/>
    <x v="2"/>
    <s v="BUFFALO-HANOVER-MONTROSE"/>
    <s v="DISCOVERY ELEMENTARY"/>
    <x v="1"/>
    <x v="2"/>
    <s v="NO"/>
    <s v="KG-05"/>
    <n v="256"/>
    <n v="49"/>
    <n v="256"/>
    <n v="48"/>
    <n v="247"/>
    <n v="37"/>
    <n v="249"/>
    <n v="46"/>
    <n v="248"/>
    <n v="37"/>
    <n v="19.140599999999999"/>
    <n v="18.75"/>
    <n v="14.979799999999999"/>
    <n v="18.4739"/>
    <n v="14.9194"/>
    <n v="6.85"/>
    <n v="-3.5545000000000009"/>
    <n v="-3.125E-2"/>
    <x v="2"/>
  </r>
  <r>
    <s v="0656-01-040"/>
    <x v="2"/>
    <s v="FARIBAULT"/>
    <s v="LINCOLN ELEMENTARY"/>
    <x v="1"/>
    <x v="2"/>
    <s v="NO"/>
    <s v="KG-05"/>
    <n v="543"/>
    <n v="356"/>
    <n v="508"/>
    <n v="328"/>
    <n v="512"/>
    <n v="360"/>
    <n v="505"/>
    <n v="351"/>
    <n v="526"/>
    <n v="372"/>
    <n v="65.561700000000002"/>
    <n v="64.566900000000004"/>
    <n v="70.3125"/>
    <n v="69.504999999999995"/>
    <n v="70.722399999999993"/>
    <n v="54.37"/>
    <n v="1.2173999999999978"/>
    <n v="-3.1307550644567222E-2"/>
    <x v="2"/>
  </r>
  <r>
    <s v="0511-01-020"/>
    <x v="2"/>
    <s v="ADRIAN"/>
    <s v="ADRIAN SECONDARY"/>
    <x v="3"/>
    <x v="2"/>
    <s v="NO"/>
    <s v="09-12"/>
    <n v="191"/>
    <n v="72"/>
    <n v="186"/>
    <n v="68"/>
    <n v="173"/>
    <n v="50"/>
    <n v="180"/>
    <n v="53"/>
    <n v="185"/>
    <n v="53"/>
    <n v="37.696300000000001"/>
    <n v="36.559100000000001"/>
    <n v="28.901700000000002"/>
    <n v="29.444400000000002"/>
    <n v="28.648599999999998"/>
    <n v="12.97"/>
    <n v="-0.79580000000000339"/>
    <n v="-3.1413612565445025E-2"/>
    <x v="2"/>
  </r>
  <r>
    <s v="0630-01-010"/>
    <x v="2"/>
    <s v="RED LAKE FALLS"/>
    <s v="J.A. HUGHES ELEMENTARY"/>
    <x v="1"/>
    <x v="2"/>
    <s v="NO"/>
    <s v="PK-06"/>
    <n v="191"/>
    <n v="73"/>
    <n v="193"/>
    <n v="65"/>
    <n v="193"/>
    <n v="71"/>
    <n v="193"/>
    <n v="74"/>
    <n v="185"/>
    <n v="67"/>
    <n v="38.219900000000003"/>
    <n v="33.678800000000003"/>
    <n v="36.787599999999998"/>
    <n v="38.341999999999999"/>
    <n v="36.216200000000001"/>
    <n v="12.82"/>
    <n v="-2.1257999999999981"/>
    <n v="-3.1413612565445025E-2"/>
    <x v="2"/>
  </r>
  <r>
    <s v="0432-01-010"/>
    <x v="2"/>
    <s v="MAHNOMEN"/>
    <s v="MAHNOMEN ELEMENTARY"/>
    <x v="1"/>
    <x v="2"/>
    <s v="NO"/>
    <s v="PK-06"/>
    <n v="315"/>
    <n v="219"/>
    <n v="298"/>
    <n v="246"/>
    <n v="313"/>
    <n v="255"/>
    <n v="306"/>
    <n v="262"/>
    <n v="305"/>
    <n v="266"/>
    <n v="69.523799999999994"/>
    <n v="82.550299999999993"/>
    <n v="81.4696"/>
    <n v="85.620900000000006"/>
    <n v="87.213099999999997"/>
    <n v="87.2"/>
    <n v="1.5921999999999912"/>
    <n v="-3.1746031746031744E-2"/>
    <x v="2"/>
  </r>
  <r>
    <s v="0270-01-563"/>
    <x v="2"/>
    <s v="HOPKINS"/>
    <s v="GLEN LAKE ELEMENTARY"/>
    <x v="1"/>
    <x v="1"/>
    <s v="yes"/>
    <s v="KG-06"/>
    <n v="499"/>
    <n v="101"/>
    <n v="471"/>
    <n v="97"/>
    <n v="468"/>
    <n v="112"/>
    <n v="498"/>
    <n v="136"/>
    <n v="483"/>
    <n v="127"/>
    <n v="20.240500000000001"/>
    <n v="20.5945"/>
    <n v="23.9316"/>
    <n v="27.309200000000001"/>
    <n v="26.294"/>
    <n v="35.4"/>
    <n v="-1.0152000000000001"/>
    <n v="-3.2064128256513023E-2"/>
    <x v="2"/>
  </r>
  <r>
    <s v="0196-01-097"/>
    <x v="2"/>
    <s v="ROSEMOUNT-APPLE VALLEY-EAGAN"/>
    <s v="APPLE VALLEY SENIOR HIGH"/>
    <x v="0"/>
    <x v="1"/>
    <s v="yes"/>
    <s v="09-12"/>
    <n v="1682"/>
    <n v="522"/>
    <n v="1687"/>
    <n v="576"/>
    <n v="1723"/>
    <n v="574"/>
    <n v="1648"/>
    <n v="586"/>
    <n v="1628"/>
    <n v="591"/>
    <n v="31.034500000000001"/>
    <n v="34.1434"/>
    <n v="33.314"/>
    <n v="35.558300000000003"/>
    <n v="36.302199999999999"/>
    <n v="44.04"/>
    <n v="0.74389999999999645"/>
    <n v="-3.2104637336504163E-2"/>
    <x v="2"/>
  </r>
  <r>
    <s v="0015-01-782"/>
    <x v="2"/>
    <s v="ST FRANCIS"/>
    <s v="ST FRANCIS ELEMENTARY"/>
    <x v="1"/>
    <x v="1"/>
    <s v="yes"/>
    <s v="KG-05"/>
    <n v="709"/>
    <n v="245"/>
    <n v="699"/>
    <n v="238"/>
    <n v="694"/>
    <n v="242"/>
    <n v="706"/>
    <n v="228"/>
    <n v="686"/>
    <n v="180"/>
    <n v="34.555700000000002"/>
    <n v="34.0486"/>
    <n v="34.8703"/>
    <n v="32.294600000000003"/>
    <n v="26.239100000000001"/>
    <n v="14.43"/>
    <n v="-6.0555000000000021"/>
    <n v="-3.244005641748942E-2"/>
    <x v="2"/>
  </r>
  <r>
    <s v="2527-01-020"/>
    <x v="2"/>
    <s v="NORMAN COUNTY WEST"/>
    <s v="NORMAN COUNTY  WEST SECONDARY"/>
    <x v="3"/>
    <x v="2"/>
    <s v="NO"/>
    <s v="07-12"/>
    <n v="123"/>
    <n v="62"/>
    <n v="128"/>
    <n v="51"/>
    <n v="147"/>
    <n v="71"/>
    <n v="125"/>
    <n v="65"/>
    <n v="119"/>
    <n v="54"/>
    <n v="50.406500000000001"/>
    <n v="39.843800000000002"/>
    <n v="48.299300000000002"/>
    <n v="52"/>
    <n v="45.3782"/>
    <n v="14.29"/>
    <n v="-6.6218000000000004"/>
    <n v="-3.2520325203252036E-2"/>
    <x v="2"/>
  </r>
  <r>
    <s v="0001-03-110"/>
    <x v="0"/>
    <s v="MINNEAPOLIS"/>
    <s v="BURROUGHS ELEMENTARY"/>
    <x v="1"/>
    <x v="0"/>
    <s v="yes"/>
    <s v="KG-05"/>
    <n v="794"/>
    <n v="95"/>
    <n v="795"/>
    <n v="87"/>
    <n v="789"/>
    <n v="92"/>
    <n v="764"/>
    <n v="90"/>
    <n v="768"/>
    <n v="120"/>
    <n v="11.964700000000001"/>
    <n v="10.9434"/>
    <n v="11.660299999999999"/>
    <n v="11.780099999999999"/>
    <n v="15.625"/>
    <n v="23.44"/>
    <n v="3.8449000000000009"/>
    <n v="-3.2745591939546598E-2"/>
    <x v="2"/>
  </r>
  <r>
    <s v="2856-01-020"/>
    <x v="2"/>
    <s v="STEPHEN-ARGYLE CENTRAL"/>
    <s v="ARGYLE ELEMENTARY"/>
    <x v="1"/>
    <x v="2"/>
    <s v="NO"/>
    <s v="PK-06"/>
    <n v="152"/>
    <n v="58"/>
    <n v="161"/>
    <n v="65"/>
    <n v="168"/>
    <n v="75"/>
    <n v="162"/>
    <n v="63"/>
    <n v="147"/>
    <n v="58"/>
    <n v="38.157899999999998"/>
    <n v="40.372700000000002"/>
    <n v="44.642899999999997"/>
    <n v="38.8889"/>
    <n v="39.455800000000004"/>
    <n v="13.51"/>
    <n v="0.56690000000000396"/>
    <n v="-3.2894736842105261E-2"/>
    <x v="2"/>
  </r>
  <r>
    <s v="0463-01-010"/>
    <x v="2"/>
    <s v="EDEN VALLEY-WATKINS"/>
    <s v="EDEN VALLEY ELEMENTARY"/>
    <x v="1"/>
    <x v="2"/>
    <s v="NO"/>
    <s v="KG-06"/>
    <n v="486"/>
    <n v="194"/>
    <n v="507"/>
    <n v="220"/>
    <n v="501"/>
    <n v="201"/>
    <n v="498"/>
    <n v="173"/>
    <n v="470"/>
    <n v="161"/>
    <n v="39.917700000000004"/>
    <n v="43.392499999999998"/>
    <n v="40.119799999999998"/>
    <n v="34.738999999999997"/>
    <n v="34.255299999999998"/>
    <n v="7.23"/>
    <n v="-0.48369999999999891"/>
    <n v="-3.292181069958848E-2"/>
    <x v="2"/>
  </r>
  <r>
    <s v="0625-01-215"/>
    <x v="2"/>
    <s v="ST PAUL"/>
    <s v="HARDING SENIOR HIGH"/>
    <x v="0"/>
    <x v="0"/>
    <s v="yes"/>
    <s v="09-12"/>
    <n v="1949"/>
    <n v="1677"/>
    <n v="2077"/>
    <n v="1769"/>
    <n v="2039"/>
    <n v="1694"/>
    <n v="1983"/>
    <n v="1612"/>
    <n v="1884"/>
    <n v="1528"/>
    <n v="86.0441"/>
    <n v="85.170900000000003"/>
    <n v="83.079899999999995"/>
    <n v="81.290999999999997"/>
    <n v="81.103999999999999"/>
    <n v="93.31"/>
    <n v="-0.18699999999999761"/>
    <n v="-3.3350436121087734E-2"/>
    <x v="2"/>
  </r>
  <r>
    <s v="0745-01-060"/>
    <x v="2"/>
    <s v="ALBANY"/>
    <s v="ALBANY SENIOR HIGH"/>
    <x v="0"/>
    <x v="2"/>
    <s v="NO"/>
    <s v="09-12"/>
    <n v="539"/>
    <n v="91"/>
    <n v="532"/>
    <n v="93"/>
    <n v="530"/>
    <n v="107"/>
    <n v="541"/>
    <n v="103"/>
    <n v="521"/>
    <n v="100"/>
    <n v="16.883099999999999"/>
    <n v="17.481200000000001"/>
    <n v="20.188700000000001"/>
    <n v="19.038799999999998"/>
    <n v="19.193899999999999"/>
    <n v="4.99"/>
    <n v="0.1551000000000009"/>
    <n v="-3.3395176252319109E-2"/>
    <x v="2"/>
  </r>
  <r>
    <s v="0196-01-025"/>
    <x v="2"/>
    <s v="ROSEMOUNT-APPLE VALLEY-EAGAN"/>
    <s v="DAKOTA HILLS MIDDLE"/>
    <x v="2"/>
    <x v="1"/>
    <s v="yes"/>
    <s v="06-08"/>
    <n v="1157"/>
    <n v="137"/>
    <n v="1177"/>
    <n v="165"/>
    <n v="1126"/>
    <n v="136"/>
    <n v="1076"/>
    <n v="140"/>
    <n v="1118"/>
    <n v="162"/>
    <n v="11.840999999999999"/>
    <n v="14.018700000000001"/>
    <n v="12.078200000000001"/>
    <n v="13.011200000000001"/>
    <n v="14.4902"/>
    <n v="31.48"/>
    <n v="1.4789999999999992"/>
    <n v="-3.3707865168539325E-2"/>
    <x v="2"/>
  </r>
  <r>
    <s v="4001-07-010"/>
    <x v="1"/>
    <s v="BLUFFVIEW MONTESSORI"/>
    <s v="BLUFFVIEW MONTESSORI"/>
    <x v="1"/>
    <x v="2"/>
    <s v="NO"/>
    <s v="KG-08"/>
    <n v="207"/>
    <n v="65"/>
    <n v="207"/>
    <n v="66"/>
    <n v="189"/>
    <n v="53"/>
    <n v="197"/>
    <n v="65"/>
    <n v="200"/>
    <n v="64"/>
    <n v="31.401"/>
    <n v="31.8841"/>
    <n v="28.042300000000001"/>
    <n v="32.994900000000001"/>
    <n v="32"/>
    <n v="16"/>
    <n v="-0.99490000000000123"/>
    <n v="-3.3816425120772944E-2"/>
    <x v="2"/>
  </r>
  <r>
    <s v="0146-01-010"/>
    <x v="2"/>
    <s v="BARNESVILLE"/>
    <s v="BARNESVILLE ELEMENTARY"/>
    <x v="1"/>
    <x v="2"/>
    <s v="NO"/>
    <s v="KG-06"/>
    <n v="472"/>
    <n v="107"/>
    <n v="480"/>
    <n v="100"/>
    <n v="477"/>
    <n v="95"/>
    <n v="471"/>
    <n v="87"/>
    <n v="456"/>
    <n v="86"/>
    <n v="22.669499999999999"/>
    <n v="20.833300000000001"/>
    <n v="19.9161"/>
    <n v="18.471299999999999"/>
    <n v="18.8596"/>
    <n v="6.36"/>
    <n v="0.38830000000000098"/>
    <n v="-3.3898305084745763E-2"/>
    <x v="2"/>
  </r>
  <r>
    <s v="0625-01-493"/>
    <x v="2"/>
    <s v="ST PAUL"/>
    <s v="JJ HILL MONTESSORI"/>
    <x v="1"/>
    <x v="0"/>
    <s v="yes"/>
    <s v="KG-05"/>
    <n v="409"/>
    <n v="123"/>
    <n v="353"/>
    <n v="110"/>
    <n v="392"/>
    <n v="137"/>
    <n v="428"/>
    <n v="154"/>
    <n v="395"/>
    <n v="139"/>
    <n v="30.0733"/>
    <n v="31.1615"/>
    <n v="34.948999999999998"/>
    <n v="35.981299999999997"/>
    <n v="35.189900000000002"/>
    <n v="48.86"/>
    <n v="-0.79139999999999588"/>
    <n v="-3.4229828850855744E-2"/>
    <x v="2"/>
  </r>
  <r>
    <s v="0318-01-120"/>
    <x v="2"/>
    <s v="GRAND RAPIDS"/>
    <s v="FOREST LAKE ELEMENTARY"/>
    <x v="1"/>
    <x v="2"/>
    <s v="NO"/>
    <s v="KG-04"/>
    <n v="379"/>
    <n v="202"/>
    <n v="405"/>
    <n v="215"/>
    <n v="401"/>
    <n v="218"/>
    <n v="387"/>
    <n v="215"/>
    <n v="366"/>
    <n v="189"/>
    <n v="53.298200000000001"/>
    <n v="53.086399999999998"/>
    <n v="54.364100000000001"/>
    <n v="55.555599999999998"/>
    <n v="51.639299999999999"/>
    <n v="17.21"/>
    <n v="-3.9162999999999997"/>
    <n v="-3.430079155672823E-2"/>
    <x v="2"/>
  </r>
  <r>
    <s v="0001-03-175"/>
    <x v="0"/>
    <s v="MINNEAPOLIS"/>
    <s v="FOLWELL ARTS MAGNET"/>
    <x v="1"/>
    <x v="0"/>
    <s v="yes"/>
    <s v="PK-08"/>
    <n v="913"/>
    <n v="783"/>
    <n v="902"/>
    <n v="763"/>
    <n v="881"/>
    <n v="747"/>
    <n v="856"/>
    <n v="724"/>
    <n v="881"/>
    <n v="797"/>
    <n v="85.761200000000002"/>
    <n v="84.589799999999997"/>
    <n v="84.79"/>
    <n v="84.579400000000007"/>
    <n v="90.465400000000002"/>
    <n v="87.44"/>
    <n v="5.8859999999999957"/>
    <n v="-3.5049288061336253E-2"/>
    <x v="2"/>
  </r>
  <r>
    <s v="0111-01-839"/>
    <x v="2"/>
    <s v="WATERTOWN-MAYER"/>
    <s v="WATERTOWN-MAYER ELEMENTARY"/>
    <x v="1"/>
    <x v="1"/>
    <s v="yes"/>
    <s v="01-05"/>
    <n v="626"/>
    <n v="159"/>
    <n v="588"/>
    <n v="145"/>
    <n v="584"/>
    <n v="146"/>
    <n v="589"/>
    <n v="134"/>
    <n v="604"/>
    <n v="156"/>
    <n v="25.3994"/>
    <n v="24.6599"/>
    <n v="25"/>
    <n v="22.750399999999999"/>
    <n v="25.8278"/>
    <n v="7.12"/>
    <n v="3.0774000000000008"/>
    <n v="-3.5143769968051117E-2"/>
    <x v="2"/>
  </r>
  <r>
    <s v="0622-01-029"/>
    <x v="2"/>
    <s v="NORTH ST PAUL-MAPLEWOOD OAKDALE"/>
    <s v="COWERN ELEMENTARY"/>
    <x v="1"/>
    <x v="1"/>
    <s v="yes"/>
    <s v="KG-05"/>
    <n v="455"/>
    <n v="252"/>
    <n v="459"/>
    <n v="248"/>
    <n v="486"/>
    <n v="261"/>
    <n v="464"/>
    <n v="237"/>
    <n v="439"/>
    <n v="232"/>
    <n v="55.384599999999999"/>
    <n v="54.030500000000004"/>
    <n v="53.703699999999998"/>
    <n v="51.077599999999997"/>
    <n v="52.8474"/>
    <n v="49.2"/>
    <n v="1.7698000000000036"/>
    <n v="-3.5164835164835165E-2"/>
    <x v="2"/>
  </r>
  <r>
    <s v="0550-01-020"/>
    <x v="2"/>
    <s v="UNDERWOOD"/>
    <s v="UNDERWOOD SECONDARY"/>
    <x v="3"/>
    <x v="2"/>
    <s v="NO"/>
    <s v="07-12"/>
    <n v="282"/>
    <n v="137"/>
    <n v="253"/>
    <n v="119"/>
    <n v="270"/>
    <n v="128"/>
    <n v="276"/>
    <n v="114"/>
    <n v="272"/>
    <n v="114"/>
    <n v="48.581600000000002"/>
    <n v="47.035600000000002"/>
    <n v="47.407400000000003"/>
    <n v="41.304299999999998"/>
    <n v="41.911799999999999"/>
    <n v="4.78"/>
    <n v="0.60750000000000171"/>
    <n v="-3.5460992907801421E-2"/>
    <x v="2"/>
  </r>
  <r>
    <s v="0084-01-020"/>
    <x v="2"/>
    <s v="SLEEPY EYE"/>
    <s v="SLEEPY EYE SECONDARY"/>
    <x v="3"/>
    <x v="2"/>
    <s v="NO"/>
    <s v="07-12"/>
    <n v="282"/>
    <n v="144"/>
    <n v="252"/>
    <n v="115"/>
    <n v="252"/>
    <n v="110"/>
    <n v="267"/>
    <n v="121"/>
    <n v="272"/>
    <n v="115"/>
    <n v="51.063800000000001"/>
    <n v="45.634900000000002"/>
    <n v="43.650799999999997"/>
    <n v="45.318399999999997"/>
    <n v="42.279400000000003"/>
    <n v="31.25"/>
    <n v="-3.0389999999999944"/>
    <n v="-3.5460992907801421E-2"/>
    <x v="2"/>
  </r>
  <r>
    <s v="0701-01-140"/>
    <x v="2"/>
    <s v="HIBBING"/>
    <s v="GREENHAVEN ELEMENTARY"/>
    <x v="1"/>
    <x v="2"/>
    <s v="NO"/>
    <s v="PK-02"/>
    <n v="282"/>
    <n v="168"/>
    <n v="289"/>
    <n v="162"/>
    <n v="288"/>
    <n v="164"/>
    <n v="295"/>
    <n v="160"/>
    <n v="272"/>
    <n v="128"/>
    <n v="59.5745"/>
    <n v="56.055399999999999"/>
    <n v="56.944400000000002"/>
    <n v="54.237299999999998"/>
    <n v="47.058799999999998"/>
    <n v="10.38"/>
    <n v="-7.1784999999999997"/>
    <n v="-3.5460992907801421E-2"/>
    <x v="2"/>
  </r>
  <r>
    <s v="2154-01-040"/>
    <x v="2"/>
    <s v="EVELETH-GILBERT"/>
    <s v="EVELETH-GILBERT SENIOR HIGH"/>
    <x v="0"/>
    <x v="2"/>
    <s v="NO"/>
    <s v="09-12"/>
    <n v="309"/>
    <n v="94"/>
    <n v="327"/>
    <n v="103"/>
    <n v="304"/>
    <n v="99"/>
    <n v="300"/>
    <n v="93"/>
    <n v="298"/>
    <n v="81"/>
    <n v="30.4207"/>
    <n v="31.4985"/>
    <n v="32.565800000000003"/>
    <n v="31"/>
    <n v="27.1812"/>
    <n v="3.02"/>
    <n v="-3.8187999999999995"/>
    <n v="-3.5598705501618123E-2"/>
    <x v="2"/>
  </r>
  <r>
    <s v="0281-01-004"/>
    <x v="2"/>
    <s v="ROBBINSDALE"/>
    <s v="FOREST ELEMENTARY"/>
    <x v="1"/>
    <x v="1"/>
    <s v="yes"/>
    <s v="KG-05"/>
    <n v="586"/>
    <n v="343"/>
    <n v="635"/>
    <n v="402"/>
    <n v="609"/>
    <n v="350"/>
    <n v="565"/>
    <n v="344"/>
    <n v="565"/>
    <n v="342"/>
    <n v="58.532400000000003"/>
    <n v="63.307099999999998"/>
    <n v="57.471299999999999"/>
    <n v="60.884999999999998"/>
    <n v="60.530999999999999"/>
    <n v="64.42"/>
    <n v="-0.3539999999999992"/>
    <n v="-3.5836177474402729E-2"/>
    <x v="2"/>
  </r>
  <r>
    <s v="0256-01-537"/>
    <x v="2"/>
    <s v="RED WING"/>
    <s v="BURNSIDE ELEMENTARY"/>
    <x v="1"/>
    <x v="2"/>
    <s v="NO"/>
    <s v="02-04"/>
    <n v="581"/>
    <n v="219"/>
    <n v="579"/>
    <n v="236"/>
    <n v="559"/>
    <n v="259"/>
    <n v="586"/>
    <n v="253"/>
    <n v="560"/>
    <n v="218"/>
    <n v="37.693600000000004"/>
    <n v="40.759900000000002"/>
    <n v="46.332700000000003"/>
    <n v="43.174100000000003"/>
    <n v="38.928600000000003"/>
    <n v="26.25"/>
    <n v="-4.2454999999999998"/>
    <n v="-3.614457831325301E-2"/>
    <x v="2"/>
  </r>
  <r>
    <s v="4116-07-010"/>
    <x v="1"/>
    <s v="LAKES INTERNATIONAL LANGUAGE ACADEM"/>
    <s v="LAKES INTERNATIONAL LANGUAGE ACADEMY"/>
    <x v="1"/>
    <x v="1"/>
    <s v="yes"/>
    <s v="KG-04"/>
    <n v="691"/>
    <n v="80"/>
    <n v="692"/>
    <n v="71"/>
    <n v="495"/>
    <n v="63"/>
    <n v="629"/>
    <n v="63"/>
    <n v="666"/>
    <n v="76"/>
    <n v="11.577400000000001"/>
    <n v="10.2601"/>
    <n v="12.7273"/>
    <n v="10.0159"/>
    <n v="11.4114"/>
    <n v="19.22"/>
    <n v="1.3955000000000002"/>
    <n v="-3.6179450072358899E-2"/>
    <x v="2"/>
  </r>
  <r>
    <s v="0621-01-035"/>
    <x v="2"/>
    <s v="MOUNDS VIEW"/>
    <s v="TURTLE LAKE ELEMENTARY"/>
    <x v="1"/>
    <x v="1"/>
    <s v="yes"/>
    <s v="01-05"/>
    <n v="993"/>
    <n v="119"/>
    <n v="1023"/>
    <n v="135"/>
    <n v="884"/>
    <n v="120"/>
    <n v="936"/>
    <n v="122"/>
    <n v="957"/>
    <n v="122"/>
    <n v="11.9839"/>
    <n v="13.1965"/>
    <n v="13.5747"/>
    <n v="13.0342"/>
    <n v="12.748200000000001"/>
    <n v="27.17"/>
    <n v="-0.28599999999999959"/>
    <n v="-3.6253776435045321E-2"/>
    <x v="2"/>
  </r>
  <r>
    <s v="0761-01-150"/>
    <x v="2"/>
    <s v="OWATONNA"/>
    <s v="OWATONNA SENIOR HIGH"/>
    <x v="0"/>
    <x v="2"/>
    <s v="NO"/>
    <s v="09-12"/>
    <n v="1514"/>
    <n v="474"/>
    <n v="1511"/>
    <n v="457"/>
    <n v="1505"/>
    <n v="502"/>
    <n v="1468"/>
    <n v="439"/>
    <n v="1459"/>
    <n v="458"/>
    <n v="31.3078"/>
    <n v="30.244900000000001"/>
    <n v="33.355499999999999"/>
    <n v="29.904599999999999"/>
    <n v="31.391400000000001"/>
    <n v="21.8"/>
    <n v="1.4868000000000023"/>
    <n v="-3.6327608982826949E-2"/>
    <x v="2"/>
  </r>
  <r>
    <s v="0850-01-020"/>
    <x v="2"/>
    <s v="ROTHSAY"/>
    <s v="ROTHSAY SECONDARY"/>
    <x v="3"/>
    <x v="2"/>
    <s v="NO"/>
    <s v="07-12"/>
    <n v="110"/>
    <n v="44"/>
    <n v="102"/>
    <n v="32"/>
    <n v="105"/>
    <n v="38"/>
    <n v="106"/>
    <n v="33"/>
    <n v="106"/>
    <n v="40"/>
    <n v="40"/>
    <n v="31.372499999999999"/>
    <n v="36.1905"/>
    <n v="31.132100000000001"/>
    <n v="37.735799999999998"/>
    <n v="4.72"/>
    <n v="6.6036999999999964"/>
    <n v="-3.6363636363636362E-2"/>
    <x v="2"/>
  </r>
  <r>
    <s v="0777-01-103"/>
    <x v="2"/>
    <s v="BENSON"/>
    <s v="NORTHSIDE ELEMENTARY"/>
    <x v="1"/>
    <x v="2"/>
    <s v="NO"/>
    <s v="PK-06"/>
    <n v="437"/>
    <n v="168"/>
    <n v="442"/>
    <n v="162"/>
    <n v="437"/>
    <n v="178"/>
    <n v="421"/>
    <n v="200"/>
    <n v="421"/>
    <n v="193"/>
    <n v="38.443899999999999"/>
    <n v="36.651600000000002"/>
    <n v="40.732300000000002"/>
    <n v="47.505899999999997"/>
    <n v="45.843200000000003"/>
    <n v="14.1"/>
    <n v="-1.6626999999999938"/>
    <n v="-3.6613272311212815E-2"/>
    <x v="2"/>
  </r>
  <r>
    <s v="0473-01-020"/>
    <x v="2"/>
    <s v="ISLE"/>
    <s v="ISLE SECONDARY"/>
    <x v="3"/>
    <x v="2"/>
    <s v="NO"/>
    <s v="07-12"/>
    <n v="218"/>
    <n v="82"/>
    <n v="212"/>
    <n v="93"/>
    <n v="189"/>
    <n v="89"/>
    <n v="204"/>
    <n v="89"/>
    <n v="210"/>
    <n v="98"/>
    <n v="37.614699999999999"/>
    <n v="43.867899999999999"/>
    <n v="47.0899"/>
    <n v="43.627499999999998"/>
    <n v="46.666699999999999"/>
    <n v="14.29"/>
    <n v="3.039200000000001"/>
    <n v="-3.669724770642202E-2"/>
    <x v="2"/>
  </r>
  <r>
    <s v="2169-01-010"/>
    <x v="2"/>
    <s v="MURRAY COUNTY CENTRAL"/>
    <s v="MURRAY CO. CENTRAL ELEMENTARY"/>
    <x v="1"/>
    <x v="2"/>
    <s v="NO"/>
    <s v="PK-06"/>
    <n v="406"/>
    <n v="142"/>
    <n v="413"/>
    <n v="155"/>
    <n v="405"/>
    <n v="137"/>
    <n v="399"/>
    <n v="131"/>
    <n v="391"/>
    <n v="126"/>
    <n v="34.9754"/>
    <n v="37.530299999999997"/>
    <n v="33.827199999999998"/>
    <n v="32.832099999999997"/>
    <n v="32.225099999999998"/>
    <n v="3.91"/>
    <n v="-0.60699999999999932"/>
    <n v="-3.6945812807881777E-2"/>
    <x v="2"/>
  </r>
  <r>
    <s v="0012-01-512"/>
    <x v="2"/>
    <s v="CENTENNIAL"/>
    <s v="GOLDEN LAKE ELEMENTARY"/>
    <x v="1"/>
    <x v="1"/>
    <s v="yes"/>
    <s v="KG-05"/>
    <n v="378"/>
    <n v="177"/>
    <n v="391"/>
    <n v="177"/>
    <n v="377"/>
    <n v="171"/>
    <n v="366"/>
    <n v="168"/>
    <n v="364"/>
    <n v="152"/>
    <n v="46.825400000000002"/>
    <n v="45.268500000000003"/>
    <n v="45.3581"/>
    <n v="45.901600000000002"/>
    <n v="41.758200000000002"/>
    <n v="37.64"/>
    <n v="-4.1433999999999997"/>
    <n v="-3.7037037037037035E-2"/>
    <x v="2"/>
  </r>
  <r>
    <s v="2190-01-023"/>
    <x v="2"/>
    <s v="YELLOW MEDICINE EAST"/>
    <s v="YELLOW MEDICINE EAST MIDDLE"/>
    <x v="2"/>
    <x v="2"/>
    <s v="NO"/>
    <s v="06-08"/>
    <n v="189"/>
    <n v="80"/>
    <n v="172"/>
    <n v="78"/>
    <n v="168"/>
    <n v="81"/>
    <n v="173"/>
    <n v="85"/>
    <n v="182"/>
    <n v="78"/>
    <n v="42.328000000000003"/>
    <n v="45.348799999999997"/>
    <n v="48.214300000000001"/>
    <n v="49.132899999999999"/>
    <n v="42.857100000000003"/>
    <n v="35.159999999999997"/>
    <n v="-6.2757999999999967"/>
    <n v="-3.7037037037037035E-2"/>
    <x v="2"/>
  </r>
  <r>
    <s v="0200-01-130"/>
    <x v="2"/>
    <s v="HASTINGS"/>
    <s v="HASTINGS MIDDLE"/>
    <x v="2"/>
    <x v="1"/>
    <s v="yes"/>
    <s v="05-08"/>
    <n v="1419"/>
    <n v="319"/>
    <n v="1353"/>
    <n v="342"/>
    <n v="1407"/>
    <n v="325"/>
    <n v="1380"/>
    <n v="279"/>
    <n v="1366"/>
    <n v="287"/>
    <n v="22.480599999999999"/>
    <n v="25.277200000000001"/>
    <n v="23.098800000000001"/>
    <n v="20.217400000000001"/>
    <n v="21.010200000000001"/>
    <n v="11.13"/>
    <n v="0.79279999999999973"/>
    <n v="-3.7350246652572236E-2"/>
    <x v="2"/>
  </r>
  <r>
    <s v="0912-01-010"/>
    <x v="2"/>
    <s v="MILACA"/>
    <s v="MILACA ELEMENTARY"/>
    <x v="1"/>
    <x v="2"/>
    <s v="NO"/>
    <s v="PK-06"/>
    <n v="989"/>
    <n v="462"/>
    <n v="1014"/>
    <n v="487"/>
    <n v="1008"/>
    <n v="482"/>
    <n v="954"/>
    <n v="439"/>
    <n v="952"/>
    <n v="461"/>
    <n v="46.713900000000002"/>
    <n v="48.0276"/>
    <n v="47.817500000000003"/>
    <n v="46.016800000000003"/>
    <n v="48.424399999999999"/>
    <n v="7.71"/>
    <n v="2.4075999999999951"/>
    <n v="-3.7411526794742161E-2"/>
    <x v="2"/>
  </r>
  <r>
    <s v="0533-01-020"/>
    <x v="2"/>
    <s v="DOVER-EYOTA"/>
    <s v="DOVER-EYOTA ELEMENTARY"/>
    <x v="1"/>
    <x v="2"/>
    <s v="NO"/>
    <s v="PK-05"/>
    <n v="529"/>
    <n v="105"/>
    <n v="537"/>
    <n v="113"/>
    <n v="526"/>
    <n v="118"/>
    <n v="520"/>
    <n v="115"/>
    <n v="509"/>
    <n v="97"/>
    <n v="19.848800000000001"/>
    <n v="21.0428"/>
    <n v="22.433499999999999"/>
    <n v="22.115400000000001"/>
    <n v="19.056999999999999"/>
    <n v="7.14"/>
    <n v="-3.0584000000000024"/>
    <n v="-3.780718336483932E-2"/>
    <x v="2"/>
  </r>
  <r>
    <s v="0272-01-065"/>
    <x v="2"/>
    <s v="EDEN PRAIRIE"/>
    <s v="CENTRAL MIDDLE"/>
    <x v="2"/>
    <x v="1"/>
    <s v="yes"/>
    <s v="07-08"/>
    <n v="1420"/>
    <n v="274"/>
    <n v="1420"/>
    <n v="257"/>
    <n v="1409"/>
    <n v="277"/>
    <n v="1380"/>
    <n v="297"/>
    <n v="1366"/>
    <n v="280"/>
    <n v="19.2958"/>
    <n v="18.098600000000001"/>
    <n v="19.659300000000002"/>
    <n v="21.521699999999999"/>
    <n v="20.497800000000002"/>
    <n v="39.17"/>
    <n v="-1.0238999999999976"/>
    <n v="-3.8028169014084505E-2"/>
    <x v="2"/>
  </r>
  <r>
    <s v="0728-01-500"/>
    <x v="2"/>
    <s v="ELK RIVER"/>
    <s v="ELK RIVER SENIOR HIGH"/>
    <x v="0"/>
    <x v="2"/>
    <s v="NO"/>
    <s v="09-12"/>
    <n v="1649"/>
    <n v="302"/>
    <n v="1663"/>
    <n v="318"/>
    <n v="1613"/>
    <n v="229"/>
    <n v="1614"/>
    <n v="227"/>
    <n v="1586"/>
    <n v="215"/>
    <n v="18.3141"/>
    <n v="19.1221"/>
    <n v="14.197100000000001"/>
    <n v="14.064399999999999"/>
    <n v="13.556100000000001"/>
    <n v="11.35"/>
    <n v="-0.50829999999999842"/>
    <n v="-3.8204972710733781E-2"/>
    <x v="2"/>
  </r>
  <r>
    <s v="0084-01-010"/>
    <x v="2"/>
    <s v="SLEEPY EYE"/>
    <s v="SLEEPY EYE ELEMENTARY"/>
    <x v="1"/>
    <x v="2"/>
    <s v="NO"/>
    <s v="PK-06"/>
    <n v="313"/>
    <n v="188"/>
    <n v="297"/>
    <n v="172"/>
    <n v="267"/>
    <n v="150"/>
    <n v="299"/>
    <n v="166"/>
    <n v="301"/>
    <n v="159"/>
    <n v="60.063899999999997"/>
    <n v="57.912500000000001"/>
    <n v="56.1798"/>
    <n v="55.5184"/>
    <n v="52.823900000000002"/>
    <n v="42.39"/>
    <n v="-2.6944999999999979"/>
    <n v="-3.8338658146964855E-2"/>
    <x v="2"/>
  </r>
  <r>
    <s v="4038-07-010"/>
    <x v="1"/>
    <s v="SOJOURNER TRUTH ACADEMY"/>
    <s v="SOJOURNER TRUTH ACADEMY"/>
    <x v="1"/>
    <x v="0"/>
    <s v="yes"/>
    <s v="KG-08"/>
    <n v="391"/>
    <n v="384"/>
    <n v="422"/>
    <n v="416"/>
    <n v="401"/>
    <n v="384"/>
    <n v="396"/>
    <n v="368"/>
    <n v="376"/>
    <n v="347"/>
    <n v="98.209699999999998"/>
    <n v="98.578199999999995"/>
    <n v="95.760599999999997"/>
    <n v="92.929299999999998"/>
    <n v="92.287199999999999"/>
    <n v="98.94"/>
    <n v="-0.64209999999999923"/>
    <n v="-3.8363171355498722E-2"/>
    <x v="2"/>
  </r>
  <r>
    <s v="0001-03-140"/>
    <x v="0"/>
    <s v="MINNEAPOLIS"/>
    <s v="LORING ELEMENTARY"/>
    <x v="1"/>
    <x v="0"/>
    <s v="yes"/>
    <s v="PK-05"/>
    <n v="391"/>
    <n v="256"/>
    <n v="414"/>
    <n v="273"/>
    <n v="397"/>
    <n v="272"/>
    <n v="391"/>
    <n v="265"/>
    <n v="376"/>
    <n v="247"/>
    <n v="65.473100000000002"/>
    <n v="65.941999999999993"/>
    <n v="68.513900000000007"/>
    <n v="67.774900000000002"/>
    <n v="65.691500000000005"/>
    <n v="69.290000000000006"/>
    <n v="-2.0833999999999975"/>
    <n v="-3.8363171355498722E-2"/>
    <x v="2"/>
  </r>
  <r>
    <s v="0911-01-103"/>
    <x v="2"/>
    <s v="CAMBRIDGE-ISANTI"/>
    <s v="SCHOOL FOR ALL SEASONS"/>
    <x v="1"/>
    <x v="2"/>
    <s v="NO"/>
    <s v="KG-05"/>
    <n v="206"/>
    <n v="71"/>
    <n v="229"/>
    <n v="82"/>
    <n v="218"/>
    <n v="60"/>
    <n v="189"/>
    <n v="58"/>
    <n v="198"/>
    <n v="57"/>
    <n v="34.466000000000001"/>
    <n v="35.807899999999997"/>
    <n v="27.5229"/>
    <n v="30.687799999999999"/>
    <n v="28.7879"/>
    <n v="11.62"/>
    <n v="-1.8998999999999988"/>
    <n v="-3.8834951456310676E-2"/>
    <x v="2"/>
  </r>
  <r>
    <s v="0001-03-179"/>
    <x v="0"/>
    <s v="MINNEAPOLIS"/>
    <s v="JEFFERSON ELEMENTARY"/>
    <x v="1"/>
    <x v="0"/>
    <s v="yes"/>
    <s v="PK-08"/>
    <n v="640"/>
    <n v="609"/>
    <n v="701"/>
    <n v="682"/>
    <n v="694"/>
    <n v="659"/>
    <n v="667"/>
    <n v="626"/>
    <n v="615"/>
    <n v="573"/>
    <n v="95.156300000000002"/>
    <n v="97.289599999999993"/>
    <n v="94.956800000000001"/>
    <n v="93.853099999999998"/>
    <n v="93.170699999999997"/>
    <n v="95.29"/>
    <n v="-0.68240000000000123"/>
    <n v="-3.90625E-2"/>
    <x v="2"/>
  </r>
  <r>
    <s v="0191-01-482"/>
    <x v="2"/>
    <s v="BURNSVILLE"/>
    <s v="GIDEON POND ELEMENTARY"/>
    <x v="1"/>
    <x v="1"/>
    <s v="yes"/>
    <s v="KG-06"/>
    <n v="431"/>
    <n v="196"/>
    <n v="433"/>
    <n v="219"/>
    <n v="423"/>
    <n v="232"/>
    <n v="455"/>
    <n v="256"/>
    <n v="414"/>
    <n v="246"/>
    <n v="45.4756"/>
    <n v="50.577399999999997"/>
    <n v="54.846299999999999"/>
    <n v="56.2637"/>
    <n v="59.420299999999997"/>
    <n v="61.35"/>
    <n v="3.1565999999999974"/>
    <n v="-3.9443155452436193E-2"/>
    <x v="2"/>
  </r>
  <r>
    <s v="0196-01-714"/>
    <x v="2"/>
    <s v="ROSEMOUNT-APPLE VALLEY-EAGAN"/>
    <s v="ECHO PARK ELEMENTARY"/>
    <x v="1"/>
    <x v="1"/>
    <s v="yes"/>
    <s v="KG-05"/>
    <n v="683"/>
    <n v="326"/>
    <n v="655"/>
    <n v="327"/>
    <n v="697"/>
    <n v="374"/>
    <n v="682"/>
    <n v="389"/>
    <n v="656"/>
    <n v="365"/>
    <n v="47.730600000000003"/>
    <n v="49.923699999999997"/>
    <n v="53.658499999999997"/>
    <n v="57.0381"/>
    <n v="55.6402"/>
    <n v="60.58"/>
    <n v="-1.3978999999999999"/>
    <n v="-3.9531478770131773E-2"/>
    <x v="2"/>
  </r>
  <r>
    <s v="0630-01-020"/>
    <x v="2"/>
    <s v="RED LAKE FALLS"/>
    <s v="LAFAYETTE SECONDARY"/>
    <x v="3"/>
    <x v="2"/>
    <s v="NO"/>
    <s v="07-12"/>
    <n v="177"/>
    <n v="55"/>
    <n v="173"/>
    <n v="45"/>
    <n v="160"/>
    <n v="50"/>
    <n v="167"/>
    <n v="47"/>
    <n v="170"/>
    <n v="54"/>
    <n v="31.073399999999999"/>
    <n v="26.011600000000001"/>
    <n v="31.25"/>
    <n v="28.143699999999999"/>
    <n v="31.764700000000001"/>
    <n v="5.88"/>
    <n v="3.6210000000000022"/>
    <n v="-3.954802259887006E-2"/>
    <x v="2"/>
  </r>
  <r>
    <s v="2144-01-004"/>
    <x v="2"/>
    <s v="CHISAGO LAKES"/>
    <s v="CHISAGO LAKES SENIOR HIGH"/>
    <x v="0"/>
    <x v="2"/>
    <s v="NO"/>
    <s v="09-12"/>
    <n v="1134"/>
    <n v="249"/>
    <n v="1117"/>
    <n v="234"/>
    <n v="1115"/>
    <n v="208"/>
    <n v="1093"/>
    <n v="182"/>
    <n v="1089"/>
    <n v="181"/>
    <n v="21.957699999999999"/>
    <n v="20.949000000000002"/>
    <n v="18.654699999999998"/>
    <n v="16.651399999999999"/>
    <n v="16.620799999999999"/>
    <n v="5.6"/>
    <n v="-3.0599999999999739E-2"/>
    <n v="-3.968253968253968E-2"/>
    <x v="2"/>
  </r>
  <r>
    <s v="0911-01-202"/>
    <x v="2"/>
    <s v="CAMBRIDGE-ISANTI"/>
    <s v="ISANTI INTERMEDIATE"/>
    <x v="1"/>
    <x v="2"/>
    <s v="NO"/>
    <s v="03-05"/>
    <n v="453"/>
    <n v="169"/>
    <n v="450"/>
    <n v="177"/>
    <n v="400"/>
    <n v="165"/>
    <n v="409"/>
    <n v="159"/>
    <n v="435"/>
    <n v="163"/>
    <n v="37.306800000000003"/>
    <n v="39.333300000000001"/>
    <n v="41.25"/>
    <n v="38.875300000000003"/>
    <n v="37.471299999999999"/>
    <n v="9.1999999999999993"/>
    <n v="-1.4040000000000035"/>
    <n v="-3.9735099337748346E-2"/>
    <x v="2"/>
  </r>
  <r>
    <s v="0200-01-129"/>
    <x v="2"/>
    <s v="HASTINGS"/>
    <s v="HASTINGS HIGH"/>
    <x v="0"/>
    <x v="1"/>
    <s v="yes"/>
    <s v="09-12"/>
    <n v="1507"/>
    <n v="249"/>
    <n v="1513"/>
    <n v="294"/>
    <n v="1469"/>
    <n v="227"/>
    <n v="1486"/>
    <n v="253"/>
    <n v="1446"/>
    <n v="259"/>
    <n v="16.5229"/>
    <n v="19.4316"/>
    <n v="15.4527"/>
    <n v="17.025600000000001"/>
    <n v="17.9115"/>
    <n v="9.4700000000000006"/>
    <n v="0.88589999999999947"/>
    <n v="-4.0477770404777701E-2"/>
    <x v="2"/>
  </r>
  <r>
    <s v="0001-03-309"/>
    <x v="0"/>
    <s v="MINNEAPOLIS"/>
    <s v="ANWATIN MIDDLE COM &amp; SPANISH D I"/>
    <x v="2"/>
    <x v="0"/>
    <s v="yes"/>
    <s v="06-08"/>
    <n v="589"/>
    <n v="485"/>
    <n v="641"/>
    <n v="530"/>
    <n v="632"/>
    <n v="515"/>
    <n v="620"/>
    <n v="491"/>
    <n v="565"/>
    <n v="437"/>
    <n v="82.343000000000004"/>
    <n v="82.683300000000003"/>
    <n v="81.487300000000005"/>
    <n v="79.1935"/>
    <n v="77.345100000000002"/>
    <n v="87.61"/>
    <n v="-1.848399999999998"/>
    <n v="-4.074702886247878E-2"/>
    <x v="2"/>
  </r>
  <r>
    <s v="0682-01-010"/>
    <x v="2"/>
    <s v="ROSEAU"/>
    <s v="ROSEAU ELEMENTARY"/>
    <x v="1"/>
    <x v="2"/>
    <s v="NO"/>
    <s v="PK-06"/>
    <n v="637"/>
    <n v="175"/>
    <n v="651"/>
    <n v="178"/>
    <n v="625"/>
    <n v="185"/>
    <n v="629"/>
    <n v="196"/>
    <n v="611"/>
    <n v="193"/>
    <n v="27.4725"/>
    <n v="27.342500000000001"/>
    <n v="29.6"/>
    <n v="31.160599999999999"/>
    <n v="31.587599999999998"/>
    <n v="6.12"/>
    <n v="0.4269999999999996"/>
    <n v="-4.0816326530612242E-2"/>
    <x v="2"/>
  </r>
  <r>
    <s v="0911-01-102"/>
    <x v="2"/>
    <s v="CAMBRIDGE-ISANTI"/>
    <s v="ISANTI PRIMARY"/>
    <x v="1"/>
    <x v="2"/>
    <s v="NO"/>
    <s v="PK-02"/>
    <n v="439"/>
    <n v="188"/>
    <n v="489"/>
    <n v="195"/>
    <n v="452"/>
    <n v="156"/>
    <n v="430"/>
    <n v="146"/>
    <n v="421"/>
    <n v="139"/>
    <n v="42.824599999999997"/>
    <n v="39.877299999999998"/>
    <n v="34.513300000000001"/>
    <n v="33.953499999999998"/>
    <n v="33.016599999999997"/>
    <n v="9.5299999999999994"/>
    <n v="-0.9369000000000014"/>
    <n v="-4.1002277904328019E-2"/>
    <x v="2"/>
  </r>
  <r>
    <s v="0727-01-030"/>
    <x v="2"/>
    <s v="BIG LAKE"/>
    <s v="BIG LAKE MIDDLE"/>
    <x v="2"/>
    <x v="2"/>
    <s v="NO"/>
    <s v="06-08"/>
    <n v="792"/>
    <n v="250"/>
    <n v="726"/>
    <n v="226"/>
    <n v="712"/>
    <n v="198"/>
    <n v="728"/>
    <n v="200"/>
    <n v="759"/>
    <n v="168"/>
    <n v="31.5657"/>
    <n v="31.1295"/>
    <n v="27.809000000000001"/>
    <n v="27.4725"/>
    <n v="22.134399999999999"/>
    <n v="13.31"/>
    <n v="-5.3381000000000007"/>
    <n v="-4.1666666666666664E-2"/>
    <x v="2"/>
  </r>
  <r>
    <s v="0852-01-010"/>
    <x v="2"/>
    <s v="CAMPBELL-TINTAH"/>
    <s v="CAMPBELL-TINTAH ELEMENTARY"/>
    <x v="1"/>
    <x v="2"/>
    <s v="NO"/>
    <s v="KG-06"/>
    <n v="71"/>
    <n v="44"/>
    <n v="65"/>
    <n v="41"/>
    <n v="83"/>
    <n v="51"/>
    <n v="76"/>
    <n v="47"/>
    <n v="68"/>
    <n v="35"/>
    <n v="61.971800000000002"/>
    <n v="63.076900000000002"/>
    <n v="61.445799999999998"/>
    <n v="61.842100000000002"/>
    <n v="51.470599999999997"/>
    <n v="10.26"/>
    <n v="-10.371500000000005"/>
    <n v="-4.2253521126760563E-2"/>
    <x v="2"/>
  </r>
  <r>
    <s v="0227-01-002"/>
    <x v="2"/>
    <s v="CHATFIELD"/>
    <s v="CHATFIELD ELEMENTARY"/>
    <x v="1"/>
    <x v="2"/>
    <s v="NO"/>
    <s v="KG-06"/>
    <n v="520"/>
    <n v="163"/>
    <n v="528"/>
    <n v="145"/>
    <n v="456"/>
    <n v="124"/>
    <n v="484"/>
    <n v="107"/>
    <n v="498"/>
    <n v="85"/>
    <n v="31.3462"/>
    <n v="27.4621"/>
    <n v="27.193000000000001"/>
    <n v="22.107399999999998"/>
    <n v="17.068300000000001"/>
    <n v="3.94"/>
    <n v="-5.0390999999999977"/>
    <n v="-4.230769230769231E-2"/>
    <x v="2"/>
  </r>
  <r>
    <s v="0511-01-015"/>
    <x v="2"/>
    <s v="ADRIAN"/>
    <s v="ADRIAN MIDDLE"/>
    <x v="2"/>
    <x v="2"/>
    <s v="NO"/>
    <s v="06-08"/>
    <n v="141"/>
    <n v="49"/>
    <n v="136"/>
    <n v="45"/>
    <n v="141"/>
    <n v="49"/>
    <n v="121"/>
    <n v="38"/>
    <n v="135"/>
    <n v="54"/>
    <n v="34.751800000000003"/>
    <n v="33.088200000000001"/>
    <n v="34.751800000000003"/>
    <n v="31.405000000000001"/>
    <n v="40"/>
    <n v="22.22"/>
    <n v="8.5949999999999989"/>
    <n v="-4.2553191489361701E-2"/>
    <x v="2"/>
  </r>
  <r>
    <s v="2071-01-010"/>
    <x v="2"/>
    <s v="LAKE CRYSTAL-WELLCOME MEMORIAL"/>
    <s v="LK CRYSTAL WELCOME MEMORIAL ELEMENTARY"/>
    <x v="1"/>
    <x v="2"/>
    <s v="NO"/>
    <s v="PK-06"/>
    <n v="442"/>
    <n v="159"/>
    <n v="471"/>
    <n v="163"/>
    <n v="478"/>
    <n v="154"/>
    <n v="489"/>
    <n v="146"/>
    <n v="423"/>
    <n v="111"/>
    <n v="35.972900000000003"/>
    <n v="34.607199999999999"/>
    <n v="32.217599999999997"/>
    <n v="29.8569"/>
    <n v="26.241099999999999"/>
    <n v="4.07"/>
    <n v="-3.6158000000000001"/>
    <n v="-4.2986425339366516E-2"/>
    <x v="2"/>
  </r>
  <r>
    <s v="0242-01-001"/>
    <x v="2"/>
    <s v="ALDEN-CONGER"/>
    <s v="ALDEN-CONGER SECONDARY"/>
    <x v="3"/>
    <x v="2"/>
    <s v="NO"/>
    <s v="07-12"/>
    <n v="232"/>
    <n v="100"/>
    <n v="231"/>
    <n v="90"/>
    <n v="230"/>
    <n v="91"/>
    <n v="240"/>
    <n v="88"/>
    <n v="222"/>
    <n v="75"/>
    <n v="43.103400000000001"/>
    <n v="38.960999999999999"/>
    <n v="39.565199999999997"/>
    <n v="36.666699999999999"/>
    <n v="33.783799999999999"/>
    <n v="8.11"/>
    <n v="-2.8828999999999994"/>
    <n v="-4.3103448275862072E-2"/>
    <x v="2"/>
  </r>
  <r>
    <s v="0112-01-512"/>
    <x v="2"/>
    <s v="EASTERN CARVER COUNTY"/>
    <s v="VICTORIA ELEMENTARY"/>
    <x v="1"/>
    <x v="1"/>
    <s v="yes"/>
    <s v="KG-05"/>
    <n v="672"/>
    <n v="90"/>
    <n v="696"/>
    <n v="98"/>
    <n v="662"/>
    <n v="101"/>
    <n v="631"/>
    <n v="102"/>
    <n v="643"/>
    <n v="88"/>
    <n v="13.392899999999999"/>
    <n v="14.080500000000001"/>
    <n v="15.2568"/>
    <n v="16.1648"/>
    <n v="13.6858"/>
    <n v="16.64"/>
    <n v="-2.4789999999999992"/>
    <n v="-4.3154761904761904E-2"/>
    <x v="2"/>
  </r>
  <r>
    <s v="0623-01-731"/>
    <x v="2"/>
    <s v="ROSEVILLE"/>
    <s v="WILLIAMS ELEMENTARY"/>
    <x v="1"/>
    <x v="1"/>
    <s v="yes"/>
    <s v="KG-06"/>
    <n v="508"/>
    <n v="217"/>
    <n v="495"/>
    <n v="193"/>
    <n v="520"/>
    <n v="206"/>
    <n v="507"/>
    <n v="193"/>
    <n v="486"/>
    <n v="169"/>
    <n v="42.716500000000003"/>
    <n v="38.989899999999999"/>
    <n v="39.615400000000001"/>
    <n v="38.067100000000003"/>
    <n v="34.773699999999998"/>
    <n v="37.86"/>
    <n v="-3.2934000000000054"/>
    <n v="-4.3307086614173228E-2"/>
    <x v="2"/>
  </r>
  <r>
    <s v="2142-01-045"/>
    <x v="2"/>
    <s v="ST LOUIS COUNTY"/>
    <s v="SOUTH RIDGE SECONDARY"/>
    <x v="3"/>
    <x v="2"/>
    <s v="NO"/>
    <s v="07-12"/>
    <n v="254"/>
    <n v="134"/>
    <n v="256"/>
    <n v="133"/>
    <n v="254"/>
    <n v="121"/>
    <n v="255"/>
    <n v="127"/>
    <n v="243"/>
    <n v="111"/>
    <n v="52.755899999999997"/>
    <n v="51.953099999999999"/>
    <n v="47.637799999999999"/>
    <n v="49.803899999999999"/>
    <n v="45.679000000000002"/>
    <n v="19.75"/>
    <n v="-4.1248999999999967"/>
    <n v="-4.3307086614173228E-2"/>
    <x v="2"/>
  </r>
  <r>
    <s v="0023-01-020"/>
    <x v="2"/>
    <s v="FRAZEE-VERGAS"/>
    <s v="FRAZEE SECONDARY"/>
    <x v="3"/>
    <x v="2"/>
    <s v="NO"/>
    <s v="07-12"/>
    <n v="413"/>
    <n v="199"/>
    <n v="410"/>
    <n v="187"/>
    <n v="406"/>
    <n v="198"/>
    <n v="425"/>
    <n v="184"/>
    <n v="395"/>
    <n v="176"/>
    <n v="48.183999999999997"/>
    <n v="45.6098"/>
    <n v="48.768500000000003"/>
    <n v="43.2941"/>
    <n v="44.557000000000002"/>
    <n v="14.43"/>
    <n v="1.2629000000000019"/>
    <n v="-4.3583535108958835E-2"/>
    <x v="2"/>
  </r>
  <r>
    <s v="0038-01-030"/>
    <x v="2"/>
    <s v="RED LAKE"/>
    <s v="RED LAKE SECONDARY"/>
    <x v="0"/>
    <x v="2"/>
    <s v="NO"/>
    <s v="09-12"/>
    <n v="252"/>
    <n v="208"/>
    <n v="268"/>
    <n v="194"/>
    <n v="271"/>
    <n v="216"/>
    <n v="241"/>
    <n v="185"/>
    <n v="241"/>
    <n v="178"/>
    <n v="82.539699999999996"/>
    <n v="72.388099999999994"/>
    <n v="79.704800000000006"/>
    <n v="76.763499999999993"/>
    <n v="73.858900000000006"/>
    <n v="100"/>
    <n v="-2.9045999999999879"/>
    <n v="-4.3650793650793648E-2"/>
    <x v="2"/>
  </r>
  <r>
    <s v="0015-01-848"/>
    <x v="2"/>
    <s v="ST FRANCIS"/>
    <s v="EAST BETHEL COMMUNITY"/>
    <x v="1"/>
    <x v="1"/>
    <s v="yes"/>
    <s v="KG-05"/>
    <n v="587"/>
    <n v="204"/>
    <n v="573"/>
    <n v="188"/>
    <n v="557"/>
    <n v="181"/>
    <n v="563"/>
    <n v="162"/>
    <n v="561"/>
    <n v="194"/>
    <n v="34.753"/>
    <n v="32.809800000000003"/>
    <n v="32.4955"/>
    <n v="28.7744"/>
    <n v="34.581099999999999"/>
    <n v="13.19"/>
    <n v="5.8066999999999993"/>
    <n v="-4.4293015332197615E-2"/>
    <x v="2"/>
  </r>
  <r>
    <s v="2143-01-030"/>
    <x v="2"/>
    <s v="WATERVILLE-ELYSIAN-MORRISTOWN"/>
    <s v="WATERVILLE ELEMENTARY"/>
    <x v="1"/>
    <x v="2"/>
    <s v="NO"/>
    <s v="PK-04"/>
    <n v="315"/>
    <n v="119"/>
    <n v="336"/>
    <n v="135"/>
    <n v="329"/>
    <n v="125"/>
    <n v="321"/>
    <n v="121"/>
    <n v="301"/>
    <n v="97"/>
    <n v="37.777799999999999"/>
    <n v="40.178600000000003"/>
    <n v="37.993899999999996"/>
    <n v="37.694699999999997"/>
    <n v="32.225900000000003"/>
    <n v="16.14"/>
    <n v="-5.4687999999999946"/>
    <n v="-4.4444444444444446E-2"/>
    <x v="2"/>
  </r>
  <r>
    <s v="0271-01-459"/>
    <x v="2"/>
    <s v="BLOOMINGTON"/>
    <s v="VALLEY VIEW ELEMENTARY"/>
    <x v="1"/>
    <x v="1"/>
    <s v="yes"/>
    <s v="KG-05"/>
    <n v="538"/>
    <n v="445"/>
    <n v="539"/>
    <n v="458"/>
    <n v="530"/>
    <n v="461"/>
    <n v="516"/>
    <n v="449"/>
    <n v="514"/>
    <n v="424"/>
    <n v="82.713800000000006"/>
    <n v="84.972200000000001"/>
    <n v="86.981099999999998"/>
    <n v="87.015500000000003"/>
    <n v="82.490300000000005"/>
    <n v="90.51"/>
    <n v="-4.5251999999999981"/>
    <n v="-4.4609665427509292E-2"/>
    <x v="2"/>
  </r>
  <r>
    <s v="0761-01-906"/>
    <x v="2"/>
    <s v="OWATONNA"/>
    <s v="WILLOW CREEK INTR ELEMENTARY"/>
    <x v="1"/>
    <x v="2"/>
    <s v="NO"/>
    <s v="06-06"/>
    <n v="358"/>
    <n v="155"/>
    <n v="327"/>
    <n v="144"/>
    <n v="351"/>
    <n v="144"/>
    <n v="404"/>
    <n v="157"/>
    <n v="342"/>
    <n v="166"/>
    <n v="43.296100000000003"/>
    <n v="44.036700000000003"/>
    <n v="41.025599999999997"/>
    <n v="38.861400000000003"/>
    <n v="48.537999999999997"/>
    <n v="26.02"/>
    <n v="9.6765999999999934"/>
    <n v="-4.4692737430167599E-2"/>
    <x v="2"/>
  </r>
  <r>
    <s v="0834-01-793"/>
    <x v="2"/>
    <s v="STILLWATER AREA"/>
    <s v="STONEBRIDGE ELEMENTARY"/>
    <x v="1"/>
    <x v="1"/>
    <s v="yes"/>
    <s v="KG-06"/>
    <n v="491"/>
    <n v="58"/>
    <n v="488"/>
    <n v="49"/>
    <n v="476"/>
    <n v="55"/>
    <n v="452"/>
    <n v="41"/>
    <n v="469"/>
    <n v="57"/>
    <n v="11.8126"/>
    <n v="10.041"/>
    <n v="11.554600000000001"/>
    <n v="9.0708000000000002"/>
    <n v="12.153499999999999"/>
    <n v="9.81"/>
    <n v="3.0826999999999991"/>
    <n v="-4.4806517311608958E-2"/>
    <x v="2"/>
  </r>
  <r>
    <s v="0728-01-170"/>
    <x v="2"/>
    <s v="ELK RIVER"/>
    <s v="TWIN LAKES ELEMENTARY"/>
    <x v="1"/>
    <x v="2"/>
    <s v="NO"/>
    <s v="KG-05"/>
    <n v="839"/>
    <n v="165"/>
    <n v="837"/>
    <n v="178"/>
    <n v="836"/>
    <n v="143"/>
    <n v="894"/>
    <n v="151"/>
    <n v="801"/>
    <n v="132"/>
    <n v="19.6663"/>
    <n v="21.266400000000001"/>
    <n v="17.1053"/>
    <n v="16.8904"/>
    <n v="16.479399999999998"/>
    <n v="13.11"/>
    <n v="-0.41100000000000136"/>
    <n v="-4.5292014302741358E-2"/>
    <x v="2"/>
  </r>
  <r>
    <s v="0831-01-116"/>
    <x v="2"/>
    <s v="FOREST LAKE"/>
    <s v="SOUTHWEST JUNIOR HIGH"/>
    <x v="4"/>
    <x v="1"/>
    <s v="yes"/>
    <s v="07-09"/>
    <n v="768"/>
    <n v="197"/>
    <n v="767"/>
    <n v="185"/>
    <n v="783"/>
    <n v="160"/>
    <n v="775"/>
    <n v="151"/>
    <n v="733"/>
    <n v="151"/>
    <n v="25.651"/>
    <n v="24.119900000000001"/>
    <n v="20.434200000000001"/>
    <n v="19.483899999999998"/>
    <n v="20.600300000000001"/>
    <n v="11.05"/>
    <n v="1.1164000000000023"/>
    <n v="-4.5572916666666664E-2"/>
    <x v="2"/>
  </r>
  <r>
    <s v="0001-03-121"/>
    <x v="0"/>
    <s v="MINNEAPOLIS"/>
    <s v="LAKE HARRIET UPPER"/>
    <x v="1"/>
    <x v="0"/>
    <s v="yes"/>
    <s v="04-08"/>
    <n v="716"/>
    <n v="62"/>
    <n v="639"/>
    <n v="51"/>
    <n v="640"/>
    <n v="56"/>
    <n v="653"/>
    <n v="51"/>
    <n v="683"/>
    <n v="96"/>
    <n v="8.6592000000000002"/>
    <n v="7.9812000000000003"/>
    <n v="8.75"/>
    <n v="7.8101000000000003"/>
    <n v="14.0556"/>
    <n v="15.37"/>
    <n v="6.2454999999999998"/>
    <n v="-4.6089385474860335E-2"/>
    <x v="2"/>
  </r>
  <r>
    <s v="0281-01-011"/>
    <x v="2"/>
    <s v="ROBBINSDALE"/>
    <s v="NEILL ELEMENTARY"/>
    <x v="1"/>
    <x v="1"/>
    <s v="yes"/>
    <s v="KG-05"/>
    <n v="515"/>
    <n v="301"/>
    <n v="504"/>
    <n v="303"/>
    <n v="534"/>
    <n v="328"/>
    <n v="516"/>
    <n v="332"/>
    <n v="491"/>
    <n v="315"/>
    <n v="58.446599999999997"/>
    <n v="60.119"/>
    <n v="61.423200000000001"/>
    <n v="64.341099999999997"/>
    <n v="64.154799999999994"/>
    <n v="66.599999999999994"/>
    <n v="-0.1863000000000028"/>
    <n v="-4.6601941747572817E-2"/>
    <x v="2"/>
  </r>
  <r>
    <s v="2899-01-040"/>
    <x v="2"/>
    <s v="PLAINVIEW-ELGIN-MILLVILLE"/>
    <s v="PLAINVIEW-ELGIN-MILLVILLE HIGH"/>
    <x v="0"/>
    <x v="2"/>
    <s v="NO"/>
    <s v="09-12"/>
    <n v="467"/>
    <n v="70"/>
    <n v="472"/>
    <n v="77"/>
    <n v="439"/>
    <n v="71"/>
    <n v="457"/>
    <n v="85"/>
    <n v="445"/>
    <n v="31"/>
    <n v="14.9893"/>
    <n v="16.313600000000001"/>
    <n v="16.173100000000002"/>
    <n v="18.599599999999999"/>
    <n v="6.9663000000000004"/>
    <n v="9.66"/>
    <n v="-11.633299999999998"/>
    <n v="-4.7109207708779445E-2"/>
    <x v="2"/>
  </r>
  <r>
    <s v="2904-01-002"/>
    <x v="2"/>
    <s v="TRACY AREA"/>
    <s v="TRACY ELEMENTARY"/>
    <x v="1"/>
    <x v="2"/>
    <s v="NO"/>
    <s v="PK-06"/>
    <n v="396"/>
    <n v="227"/>
    <n v="377"/>
    <n v="227"/>
    <n v="374"/>
    <n v="221"/>
    <n v="382"/>
    <n v="215"/>
    <n v="377"/>
    <n v="211"/>
    <n v="57.3232"/>
    <n v="60.212200000000003"/>
    <n v="59.090899999999998"/>
    <n v="56.282699999999998"/>
    <n v="55.968200000000003"/>
    <n v="20.3"/>
    <n v="-0.31449999999999534"/>
    <n v="-4.7979797979797977E-2"/>
    <x v="2"/>
  </r>
  <r>
    <s v="0197-01-819"/>
    <x v="2"/>
    <s v="WEST ST PAUL-MENDOTA HTS-EAGAN"/>
    <s v="SOMERSET ELEMENTARY"/>
    <x v="1"/>
    <x v="1"/>
    <s v="yes"/>
    <s v="KG-04"/>
    <n v="416"/>
    <n v="71"/>
    <n v="441"/>
    <n v="86"/>
    <n v="405"/>
    <n v="76"/>
    <n v="419"/>
    <n v="84"/>
    <n v="396"/>
    <n v="74"/>
    <n v="17.067299999999999"/>
    <n v="19.501100000000001"/>
    <n v="18.7654"/>
    <n v="20.047699999999999"/>
    <n v="18.686900000000001"/>
    <n v="23.48"/>
    <n v="-1.3607999999999976"/>
    <n v="-4.807692307692308E-2"/>
    <x v="2"/>
  </r>
  <r>
    <s v="0186-01-010"/>
    <x v="2"/>
    <s v="PEQUOT LAKES"/>
    <s v="EAGLE VIEW ELEMENTARY"/>
    <x v="1"/>
    <x v="2"/>
    <s v="NO"/>
    <s v="PK-05"/>
    <n v="603"/>
    <n v="181"/>
    <n v="599"/>
    <n v="199"/>
    <n v="584"/>
    <n v="173"/>
    <n v="593"/>
    <n v="177"/>
    <n v="574"/>
    <n v="184"/>
    <n v="30.0166"/>
    <n v="33.222000000000001"/>
    <n v="29.6233"/>
    <n v="29.848199999999999"/>
    <n v="32.055700000000002"/>
    <n v="4.0199999999999996"/>
    <n v="2.2075000000000031"/>
    <n v="-4.809286898839138E-2"/>
    <x v="2"/>
  </r>
  <r>
    <s v="0016-01-772"/>
    <x v="2"/>
    <s v="SPRING LAKE PARK"/>
    <s v="NORTHPOINT ELEMENTARY"/>
    <x v="1"/>
    <x v="1"/>
    <s v="yes"/>
    <s v="KG-03"/>
    <n v="768"/>
    <n v="192"/>
    <n v="801"/>
    <n v="186"/>
    <n v="809"/>
    <n v="221"/>
    <n v="757"/>
    <n v="193"/>
    <n v="731"/>
    <n v="185"/>
    <n v="25"/>
    <n v="23.221"/>
    <n v="27.317699999999999"/>
    <n v="25.4954"/>
    <n v="25.3078"/>
    <n v="30.23"/>
    <n v="-0.18759999999999977"/>
    <n v="-4.8177083333333336E-2"/>
    <x v="2"/>
  </r>
  <r>
    <s v="0622-01-027"/>
    <x v="2"/>
    <s v="NORTH ST PAUL-MAPLEWOOD OAKDALE"/>
    <s v="CARVER ELEMENTARY"/>
    <x v="1"/>
    <x v="1"/>
    <s v="yes"/>
    <s v="KG-05"/>
    <n v="536"/>
    <n v="281"/>
    <n v="537"/>
    <n v="293"/>
    <n v="524"/>
    <n v="307"/>
    <n v="488"/>
    <n v="285"/>
    <n v="510"/>
    <n v="301"/>
    <n v="52.425400000000003"/>
    <n v="54.562399999999997"/>
    <n v="58.587800000000001"/>
    <n v="58.401600000000002"/>
    <n v="59.019599999999997"/>
    <n v="65.88"/>
    <n v="0.617999999999995"/>
    <n v="-4.8507462686567165E-2"/>
    <x v="2"/>
  </r>
  <r>
    <s v="0695-01-301"/>
    <x v="2"/>
    <s v="CHISHOLM"/>
    <s v="CHISHOLM ELEMENTARY"/>
    <x v="1"/>
    <x v="2"/>
    <s v="NO"/>
    <s v="04-06"/>
    <n v="184"/>
    <n v="99"/>
    <n v="185"/>
    <n v="99"/>
    <n v="180"/>
    <n v="83"/>
    <n v="172"/>
    <n v="83"/>
    <n v="175"/>
    <n v="84"/>
    <n v="53.804299999999998"/>
    <n v="53.513500000000001"/>
    <n v="46.1111"/>
    <n v="48.255800000000001"/>
    <n v="48"/>
    <n v="11.43"/>
    <n v="-0.25580000000000069"/>
    <n v="-4.8913043478260872E-2"/>
    <x v="2"/>
  </r>
  <r>
    <s v="4015-07-010"/>
    <x v="1"/>
    <s v="COMMUNITY OF PEACE ACADEMY"/>
    <s v="COMMUNITY OF PEACE ACADEMY"/>
    <x v="1"/>
    <x v="0"/>
    <s v="yes"/>
    <s v="KG-08"/>
    <n v="511"/>
    <n v="440"/>
    <n v="498"/>
    <n v="434"/>
    <n v="502"/>
    <n v="420"/>
    <n v="494"/>
    <n v="421"/>
    <n v="486"/>
    <n v="416"/>
    <n v="86.105699999999999"/>
    <n v="87.148600000000002"/>
    <n v="83.665300000000002"/>
    <n v="85.222700000000003"/>
    <n v="85.596699999999998"/>
    <n v="90.61"/>
    <n v="0.37399999999999523"/>
    <n v="-4.8923679060665359E-2"/>
    <x v="2"/>
  </r>
  <r>
    <s v="4068-07-010"/>
    <x v="1"/>
    <s v="EXCEL ACADEMY CHARTER"/>
    <s v="EXCEL ACADEMY CHARTER"/>
    <x v="1"/>
    <x v="1"/>
    <s v="yes"/>
    <s v="KG-08"/>
    <n v="387"/>
    <n v="358"/>
    <n v="363"/>
    <n v="339"/>
    <n v="358"/>
    <n v="342"/>
    <n v="390"/>
    <n v="374"/>
    <n v="368"/>
    <n v="344"/>
    <n v="92.506500000000003"/>
    <n v="93.388400000000004"/>
    <n v="95.530699999999996"/>
    <n v="95.897400000000005"/>
    <n v="93.478300000000004"/>
    <n v="99.01"/>
    <n v="-2.4191000000000003"/>
    <n v="-4.909560723514212E-2"/>
    <x v="2"/>
  </r>
  <r>
    <s v="0535-01-125"/>
    <x v="2"/>
    <s v="ROCHESTER"/>
    <s v="MONTESSORI AT FRANKLIN"/>
    <x v="1"/>
    <x v="2"/>
    <s v="NO"/>
    <s v="KG-05"/>
    <n v="201"/>
    <n v="47"/>
    <n v="195"/>
    <n v="43"/>
    <n v="191"/>
    <n v="32"/>
    <n v="193"/>
    <n v="35"/>
    <n v="191"/>
    <n v="27"/>
    <n v="23.383099999999999"/>
    <n v="22.051300000000001"/>
    <n v="16.753900000000002"/>
    <n v="18.134699999999999"/>
    <n v="14.136100000000001"/>
    <n v="22.51"/>
    <n v="-3.9985999999999979"/>
    <n v="-4.975124378109453E-2"/>
    <x v="2"/>
  </r>
  <r>
    <s v="0316-01-110"/>
    <x v="2"/>
    <s v="GREENWAY"/>
    <s v="VANDYKE ELEMENTARY"/>
    <x v="1"/>
    <x v="2"/>
    <s v="NO"/>
    <s v="KG-04"/>
    <n v="401"/>
    <n v="236"/>
    <n v="416"/>
    <n v="241"/>
    <n v="418"/>
    <n v="244"/>
    <n v="387"/>
    <n v="232"/>
    <n v="381"/>
    <n v="232"/>
    <n v="58.852899999999998"/>
    <n v="57.932699999999997"/>
    <n v="58.373199999999997"/>
    <n v="59.948300000000003"/>
    <n v="60.892400000000002"/>
    <n v="17.260000000000002"/>
    <n v="0.94409999999999883"/>
    <n v="-4.9875311720698257E-2"/>
    <x v="2"/>
  </r>
  <r>
    <s v="0861-01-012"/>
    <x v="2"/>
    <s v="WINONA AREA"/>
    <s v="WASHINGTON-KOSCIUSKO ELEMENTARY"/>
    <x v="1"/>
    <x v="2"/>
    <s v="NO"/>
    <s v="KG-04"/>
    <n v="318"/>
    <n v="159"/>
    <n v="342"/>
    <n v="171"/>
    <n v="281"/>
    <n v="139"/>
    <n v="309"/>
    <n v="162"/>
    <n v="302"/>
    <n v="152"/>
    <n v="50"/>
    <n v="50"/>
    <n v="49.466200000000001"/>
    <n v="52.427199999999999"/>
    <n v="50.331099999999999"/>
    <n v="19.87"/>
    <n v="-2.0960999999999999"/>
    <n v="-5.0314465408805034E-2"/>
    <x v="2"/>
  </r>
  <r>
    <s v="2358-01-010"/>
    <x v="2"/>
    <s v="TRI-COUNTY"/>
    <s v="KARLSTAD ELEMENTARY"/>
    <x v="1"/>
    <x v="2"/>
    <s v="NO"/>
    <s v="PK-06"/>
    <n v="99"/>
    <n v="48"/>
    <n v="99"/>
    <n v="53"/>
    <n v="93"/>
    <n v="50"/>
    <n v="93"/>
    <n v="54"/>
    <n v="94"/>
    <n v="50"/>
    <n v="48.4848"/>
    <n v="53.535400000000003"/>
    <n v="53.763399999999997"/>
    <n v="58.064500000000002"/>
    <n v="53.191499999999998"/>
    <n v="5.31"/>
    <n v="-4.8730000000000047"/>
    <n v="-5.0505050505050504E-2"/>
    <x v="2"/>
  </r>
  <r>
    <s v="0624-01-831"/>
    <x v="2"/>
    <s v="WHITE BEAR LAKE"/>
    <s v="LAKEAIRES ELEMENTARY"/>
    <x v="1"/>
    <x v="1"/>
    <s v="yes"/>
    <s v="KG-05"/>
    <n v="374"/>
    <n v="143"/>
    <n v="385"/>
    <n v="159"/>
    <n v="403"/>
    <n v="168"/>
    <n v="380"/>
    <n v="149"/>
    <n v="355"/>
    <n v="120"/>
    <n v="38.235300000000002"/>
    <n v="41.298699999999997"/>
    <n v="41.6873"/>
    <n v="39.210500000000003"/>
    <n v="33.802799999999998"/>
    <n v="23.38"/>
    <n v="-5.4077000000000055"/>
    <n v="-5.0802139037433157E-2"/>
    <x v="2"/>
  </r>
  <r>
    <s v="0271-01-345"/>
    <x v="2"/>
    <s v="BLOOMINGTON"/>
    <s v="VALLEY VIEW MIDDLE"/>
    <x v="2"/>
    <x v="1"/>
    <s v="yes"/>
    <s v="06-08"/>
    <n v="728"/>
    <n v="507"/>
    <n v="688"/>
    <n v="479"/>
    <n v="639"/>
    <n v="448"/>
    <n v="637"/>
    <n v="450"/>
    <n v="691"/>
    <n v="491"/>
    <n v="69.642899999999997"/>
    <n v="69.622100000000003"/>
    <n v="70.109499999999997"/>
    <n v="70.643600000000006"/>
    <n v="71.056399999999996"/>
    <n v="76.56"/>
    <n v="0.41279999999999006"/>
    <n v="-5.0824175824175824E-2"/>
    <x v="2"/>
  </r>
  <r>
    <s v="0709-01-225"/>
    <x v="2"/>
    <s v="DULUTH"/>
    <s v="LINCOLN PARK MIDDLE"/>
    <x v="2"/>
    <x v="2"/>
    <s v="NO"/>
    <s v="06-08"/>
    <n v="531"/>
    <n v="325"/>
    <n v="471"/>
    <n v="309"/>
    <n v="403"/>
    <n v="247"/>
    <n v="656"/>
    <n v="428"/>
    <n v="504"/>
    <n v="286"/>
    <n v="61.205300000000001"/>
    <n v="65.605099999999993"/>
    <n v="61.290300000000002"/>
    <n v="65.243899999999996"/>
    <n v="56.746000000000002"/>
    <n v="27.98"/>
    <n v="-8.4978999999999942"/>
    <n v="-5.0847457627118647E-2"/>
    <x v="2"/>
  </r>
  <r>
    <s v="0625-01-541"/>
    <x v="2"/>
    <s v="ST PAUL"/>
    <s v="PHALEN LAKE HMONG STUDIES MAGNET"/>
    <x v="1"/>
    <x v="0"/>
    <s v="yes"/>
    <s v="KG-05"/>
    <n v="725"/>
    <n v="680"/>
    <n v="699"/>
    <n v="647"/>
    <n v="685"/>
    <n v="626"/>
    <n v="707"/>
    <n v="639"/>
    <n v="688"/>
    <n v="581"/>
    <n v="93.793099999999995"/>
    <n v="92.5608"/>
    <n v="91.386899999999997"/>
    <n v="90.381900000000002"/>
    <n v="84.447699999999998"/>
    <n v="98.84"/>
    <n v="-5.9342000000000041"/>
    <n v="-5.1034482758620693E-2"/>
    <x v="2"/>
  </r>
  <r>
    <s v="2342-01-002"/>
    <x v="2"/>
    <s v="WEST CENTRAL AREA"/>
    <s v="WEST CENTRAL AREA S ELEMENTARY"/>
    <x v="1"/>
    <x v="2"/>
    <s v="NO"/>
    <s v="PK-04"/>
    <n v="137"/>
    <n v="69"/>
    <n v="153"/>
    <n v="73"/>
    <n v="157"/>
    <n v="68"/>
    <n v="138"/>
    <n v="54"/>
    <n v="130"/>
    <n v="49"/>
    <n v="50.365000000000002"/>
    <n v="47.712400000000002"/>
    <n v="43.312100000000001"/>
    <n v="39.130400000000002"/>
    <n v="37.692300000000003"/>
    <n v="15.04"/>
    <n v="-1.4380999999999986"/>
    <n v="-5.1094890510948905E-2"/>
    <x v="2"/>
  </r>
  <r>
    <s v="0281-01-043"/>
    <x v="2"/>
    <s v="ROBBINSDALE"/>
    <s v="ROBBINSDALE MIDDLE"/>
    <x v="2"/>
    <x v="1"/>
    <s v="yes"/>
    <s v="06-08"/>
    <n v="1305"/>
    <n v="853"/>
    <n v="1341"/>
    <n v="924"/>
    <n v="1337"/>
    <n v="910"/>
    <n v="1304"/>
    <n v="897"/>
    <n v="1238"/>
    <n v="882"/>
    <n v="65.364000000000004"/>
    <n v="68.903800000000004"/>
    <n v="68.062799999999996"/>
    <n v="68.788300000000007"/>
    <n v="71.243899999999996"/>
    <n v="74.72"/>
    <n v="2.4555999999999898"/>
    <n v="-5.1340996168582377E-2"/>
    <x v="2"/>
  </r>
  <r>
    <s v="2149-01-070"/>
    <x v="2"/>
    <s v="MINNEWASKA"/>
    <s v="MINNEWASKA AREA ELEMENTARY"/>
    <x v="1"/>
    <x v="2"/>
    <s v="NO"/>
    <s v="KG-04"/>
    <n v="389"/>
    <n v="152"/>
    <n v="399"/>
    <n v="146"/>
    <n v="404"/>
    <n v="135"/>
    <n v="434"/>
    <n v="126"/>
    <n v="369"/>
    <n v="100"/>
    <n v="39.074599999999997"/>
    <n v="36.591500000000003"/>
    <n v="33.415799999999997"/>
    <n v="29.032299999999999"/>
    <n v="27.100300000000001"/>
    <n v="3.79"/>
    <n v="-1.9319999999999986"/>
    <n v="-5.1413881748071981E-2"/>
    <x v="2"/>
  </r>
  <r>
    <s v="0252-01-002"/>
    <x v="2"/>
    <s v="CANNON FALLS"/>
    <s v="CANNON FALLS SECONDARY"/>
    <x v="3"/>
    <x v="2"/>
    <s v="NO"/>
    <s v="06-12"/>
    <n v="661"/>
    <n v="132"/>
    <n v="635"/>
    <n v="115"/>
    <n v="649"/>
    <n v="127"/>
    <n v="590"/>
    <n v="95"/>
    <n v="627"/>
    <n v="125"/>
    <n v="19.9697"/>
    <n v="18.110199999999999"/>
    <n v="19.5686"/>
    <n v="16.101700000000001"/>
    <n v="19.936199999999999"/>
    <n v="9.25"/>
    <n v="3.8344999999999985"/>
    <n v="-5.1437216338880487E-2"/>
    <x v="2"/>
  </r>
  <r>
    <s v="0166-01-050"/>
    <x v="2"/>
    <s v="COOK COUNTY"/>
    <s v="COOK COUNTY SENIOR HIGH"/>
    <x v="0"/>
    <x v="2"/>
    <s v="NO"/>
    <s v="09-12"/>
    <n v="193"/>
    <n v="57"/>
    <n v="170"/>
    <n v="53"/>
    <n v="177"/>
    <n v="58"/>
    <n v="188"/>
    <n v="68"/>
    <n v="183"/>
    <n v="70"/>
    <n v="29.5337"/>
    <n v="31.176500000000001"/>
    <n v="32.7684"/>
    <n v="36.170200000000001"/>
    <n v="38.251399999999997"/>
    <n v="27.32"/>
    <n v="2.0811999999999955"/>
    <n v="-5.181347150259067E-2"/>
    <x v="2"/>
  </r>
  <r>
    <s v="0270-01-380"/>
    <x v="2"/>
    <s v="HOPKINS"/>
    <s v="HOPKINS WEST JUNIOR HIGH"/>
    <x v="4"/>
    <x v="1"/>
    <s v="yes"/>
    <s v="07-09"/>
    <n v="729"/>
    <n v="265"/>
    <n v="718"/>
    <n v="242"/>
    <n v="713"/>
    <n v="254"/>
    <n v="703"/>
    <n v="231"/>
    <n v="691"/>
    <n v="221"/>
    <n v="36.351199999999999"/>
    <n v="33.704700000000003"/>
    <n v="35.624099999999999"/>
    <n v="32.859200000000001"/>
    <n v="31.982600000000001"/>
    <n v="38.49"/>
    <n v="-0.87659999999999982"/>
    <n v="-5.2126200274348423E-2"/>
    <x v="2"/>
  </r>
  <r>
    <s v="0877-01-020"/>
    <x v="2"/>
    <s v="BUFFALO-HANOVER-MONTROSE"/>
    <s v="HANOVER ELEMENTARY"/>
    <x v="1"/>
    <x v="2"/>
    <s v="NO"/>
    <s v="KG-05"/>
    <n v="460"/>
    <n v="56"/>
    <n v="433"/>
    <n v="48"/>
    <n v="421"/>
    <n v="53"/>
    <n v="440"/>
    <n v="72"/>
    <n v="436"/>
    <n v="59"/>
    <n v="12.1739"/>
    <n v="11.0855"/>
    <n v="12.5891"/>
    <n v="16.363600000000002"/>
    <n v="13.5321"/>
    <n v="7.34"/>
    <n v="-2.8315000000000019"/>
    <n v="-5.2173913043478258E-2"/>
    <x v="2"/>
  </r>
  <r>
    <s v="0271-01-013"/>
    <x v="2"/>
    <s v="BLOOMINGTON"/>
    <s v="OAK GROVE MIDDLE"/>
    <x v="2"/>
    <x v="1"/>
    <s v="yes"/>
    <s v="06-08"/>
    <n v="823"/>
    <n v="294"/>
    <n v="772"/>
    <n v="284"/>
    <n v="751"/>
    <n v="301"/>
    <n v="742"/>
    <n v="266"/>
    <n v="780"/>
    <n v="288"/>
    <n v="35.722999999999999"/>
    <n v="36.787599999999998"/>
    <n v="40.079900000000002"/>
    <n v="35.8491"/>
    <n v="36.923099999999998"/>
    <n v="43.21"/>
    <n v="1.0739999999999981"/>
    <n v="-5.2247873633049821E-2"/>
    <x v="2"/>
  </r>
  <r>
    <s v="0277-01-615"/>
    <x v="2"/>
    <s v="WESTONKA"/>
    <s v="SHIRLEY HILLS PRIMARY"/>
    <x v="1"/>
    <x v="1"/>
    <s v="yes"/>
    <s v="KG-04"/>
    <n v="458"/>
    <n v="126"/>
    <n v="451"/>
    <n v="95"/>
    <n v="419"/>
    <n v="104"/>
    <n v="438"/>
    <n v="90"/>
    <n v="434"/>
    <n v="88"/>
    <n v="27.510899999999999"/>
    <n v="21.064299999999999"/>
    <n v="24.821000000000002"/>
    <n v="20.547899999999998"/>
    <n v="20.276499999999999"/>
    <n v="13.13"/>
    <n v="-0.27139999999999986"/>
    <n v="-5.2401746724890827E-2"/>
    <x v="2"/>
  </r>
  <r>
    <s v="0001-03-167"/>
    <x v="0"/>
    <s v="MINNEAPOLIS"/>
    <s v="LK NOKOMIS COMM-WENONAH CAMPUS"/>
    <x v="1"/>
    <x v="0"/>
    <s v="yes"/>
    <s v="KG-02"/>
    <n v="322"/>
    <n v="170"/>
    <n v="281"/>
    <n v="134"/>
    <n v="294"/>
    <n v="126"/>
    <n v="288"/>
    <n v="107"/>
    <n v="305"/>
    <n v="127"/>
    <n v="52.795000000000002"/>
    <n v="47.686799999999998"/>
    <n v="42.857100000000003"/>
    <n v="37.152799999999999"/>
    <n v="41.639299999999999"/>
    <n v="33.44"/>
    <n v="4.4864999999999995"/>
    <n v="-5.2795031055900624E-2"/>
    <x v="2"/>
  </r>
  <r>
    <s v="0297-01-010"/>
    <x v="2"/>
    <s v="SPRING GROVE"/>
    <s v="SPRING GROVE ELEMENTARY"/>
    <x v="1"/>
    <x v="2"/>
    <s v="NO"/>
    <s v="PK-06"/>
    <n v="188"/>
    <n v="62"/>
    <n v="204"/>
    <n v="67"/>
    <n v="188"/>
    <n v="58"/>
    <n v="186"/>
    <n v="59"/>
    <n v="178"/>
    <n v="45"/>
    <n v="32.978700000000003"/>
    <n v="32.8431"/>
    <n v="30.851099999999999"/>
    <n v="31.720400000000001"/>
    <n v="25.280899999999999"/>
    <n v="3.87"/>
    <n v="-6.4395000000000024"/>
    <n v="-5.3191489361702128E-2"/>
    <x v="2"/>
  </r>
  <r>
    <s v="0625-01-342"/>
    <x v="2"/>
    <s v="ST PAUL"/>
    <s v="MURRAY MIDDLE"/>
    <x v="2"/>
    <x v="0"/>
    <s v="yes"/>
    <s v="06-08"/>
    <n v="732"/>
    <n v="466"/>
    <n v="843"/>
    <n v="492"/>
    <n v="687"/>
    <n v="396"/>
    <n v="691"/>
    <n v="416"/>
    <n v="693"/>
    <n v="429"/>
    <n v="63.661200000000001"/>
    <n v="58.363"/>
    <n v="57.6419"/>
    <n v="60.202599999999997"/>
    <n v="61.904800000000002"/>
    <n v="64.209999999999994"/>
    <n v="1.7022000000000048"/>
    <n v="-5.3278688524590161E-2"/>
    <x v="2"/>
  </r>
  <r>
    <s v="0482-01-300"/>
    <x v="2"/>
    <s v="LITTLE FALLS"/>
    <s v="LITTLE FALLS SENIOR HIGH"/>
    <x v="0"/>
    <x v="2"/>
    <s v="NO"/>
    <s v="09-12"/>
    <n v="807"/>
    <n v="283"/>
    <n v="781"/>
    <n v="282"/>
    <n v="805"/>
    <n v="284"/>
    <n v="776"/>
    <n v="253"/>
    <n v="764"/>
    <n v="264"/>
    <n v="35.068199999999997"/>
    <n v="36.107599999999998"/>
    <n v="35.279499999999999"/>
    <n v="32.603099999999998"/>
    <n v="34.555"/>
    <n v="7.33"/>
    <n v="1.951900000000002"/>
    <n v="-5.3283767038413879E-2"/>
    <x v="2"/>
  </r>
  <r>
    <s v="4097-07-010"/>
    <x v="1"/>
    <s v="PARTNERSHIP ACADEMY"/>
    <s v="PARTNERSHIP ACADEMY"/>
    <x v="1"/>
    <x v="1"/>
    <s v="yes"/>
    <s v="KG-05"/>
    <n v="280"/>
    <n v="276"/>
    <n v="282"/>
    <n v="280"/>
    <n v="297"/>
    <n v="294"/>
    <n v="272"/>
    <n v="272"/>
    <n v="265"/>
    <n v="217"/>
    <n v="98.571399999999997"/>
    <n v="99.290800000000004"/>
    <n v="98.989900000000006"/>
    <n v="100"/>
    <n v="81.886799999999994"/>
    <n v="99.62"/>
    <n v="-18.113200000000006"/>
    <n v="-5.3571428571428568E-2"/>
    <x v="2"/>
  </r>
  <r>
    <s v="2165-01-020"/>
    <x v="2"/>
    <s v="HINCKLEY-FINLAYSON"/>
    <s v="HINCKLEY-FINLAYSON SECONDARY"/>
    <x v="3"/>
    <x v="2"/>
    <s v="NO"/>
    <s v="07-12"/>
    <n v="410"/>
    <n v="196"/>
    <n v="388"/>
    <n v="193"/>
    <n v="396"/>
    <n v="205"/>
    <n v="409"/>
    <n v="207"/>
    <n v="388"/>
    <n v="195"/>
    <n v="47.804900000000004"/>
    <n v="49.7423"/>
    <n v="51.767699999999998"/>
    <n v="50.611199999999997"/>
    <n v="50.2577"/>
    <n v="24.48"/>
    <n v="-0.35349999999999682"/>
    <n v="-5.3658536585365853E-2"/>
    <x v="2"/>
  </r>
  <r>
    <s v="0621-01-034"/>
    <x v="2"/>
    <s v="MOUNDS VIEW"/>
    <s v="SUNNYSIDE ELEMENTARY"/>
    <x v="1"/>
    <x v="1"/>
    <s v="yes"/>
    <s v="01-05"/>
    <n v="595"/>
    <n v="271"/>
    <n v="592"/>
    <n v="266"/>
    <n v="532"/>
    <n v="231"/>
    <n v="549"/>
    <n v="237"/>
    <n v="563"/>
    <n v="252"/>
    <n v="45.546199999999999"/>
    <n v="44.932400000000001"/>
    <n v="43.421100000000003"/>
    <n v="43.169400000000003"/>
    <n v="44.760199999999998"/>
    <n v="41.56"/>
    <n v="1.5907999999999944"/>
    <n v="-5.378151260504202E-2"/>
    <x v="2"/>
  </r>
  <r>
    <s v="2884-01-020"/>
    <x v="2"/>
    <s v="RED ROCK CENTRAL"/>
    <s v="RED ROCK CENTRAL SECONDARY"/>
    <x v="3"/>
    <x v="2"/>
    <s v="NO"/>
    <s v="05-12"/>
    <n v="277"/>
    <n v="100"/>
    <n v="245"/>
    <n v="80"/>
    <n v="255"/>
    <n v="96"/>
    <n v="266"/>
    <n v="101"/>
    <n v="262"/>
    <n v="102"/>
    <n v="36.101100000000002"/>
    <n v="32.653100000000002"/>
    <n v="37.647100000000002"/>
    <n v="37.969900000000003"/>
    <n v="38.9313"/>
    <n v="8.4"/>
    <n v="0.96139999999999759"/>
    <n v="-5.4151624548736461E-2"/>
    <x v="2"/>
  </r>
  <r>
    <s v="0701-01-350"/>
    <x v="2"/>
    <s v="HIBBING"/>
    <s v="HIBBING HIGH"/>
    <x v="3"/>
    <x v="2"/>
    <s v="NO"/>
    <s v="07-12"/>
    <n v="1103"/>
    <n v="354"/>
    <n v="1114"/>
    <n v="421"/>
    <n v="1020"/>
    <n v="344"/>
    <n v="1040"/>
    <n v="387"/>
    <n v="1043"/>
    <n v="404"/>
    <n v="32.094299999999997"/>
    <n v="37.791699999999999"/>
    <n v="33.725499999999997"/>
    <n v="37.211500000000001"/>
    <n v="38.734400000000001"/>
    <n v="10.83"/>
    <n v="1.5228999999999999"/>
    <n v="-5.4397098821396192E-2"/>
    <x v="2"/>
  </r>
  <r>
    <s v="0113-01-020"/>
    <x v="2"/>
    <s v="WALKER-HACKENSACK-AKELEY"/>
    <s v="WALKER-HACKENSACK-AKELEY SECONDARY"/>
    <x v="3"/>
    <x v="2"/>
    <s v="NO"/>
    <s v="07-12"/>
    <n v="346"/>
    <n v="147"/>
    <n v="343"/>
    <n v="148"/>
    <n v="325"/>
    <n v="144"/>
    <n v="324"/>
    <n v="128"/>
    <n v="327"/>
    <n v="131"/>
    <n v="42.485500000000002"/>
    <n v="43.148699999999998"/>
    <n v="44.307699999999997"/>
    <n v="39.5062"/>
    <n v="40.061199999999999"/>
    <n v="22.63"/>
    <n v="0.55499999999999972"/>
    <n v="-5.4913294797687862E-2"/>
    <x v="2"/>
  </r>
  <r>
    <s v="0283-01-755"/>
    <x v="2"/>
    <s v="ST LOUIS PARK"/>
    <s v="SUSAN LINDGREN ELEMENTARY"/>
    <x v="1"/>
    <x v="1"/>
    <s v="yes"/>
    <s v="KG-05"/>
    <n v="533"/>
    <n v="197"/>
    <n v="534"/>
    <n v="190"/>
    <n v="558"/>
    <n v="209"/>
    <n v="537"/>
    <n v="194"/>
    <n v="503"/>
    <n v="168"/>
    <n v="36.960599999999999"/>
    <n v="35.580500000000001"/>
    <n v="37.455199999999998"/>
    <n v="36.126600000000003"/>
    <n v="33.3996"/>
    <n v="42.74"/>
    <n v="-2.7270000000000039"/>
    <n v="-5.6285178236397747E-2"/>
    <x v="2"/>
  </r>
  <r>
    <s v="0077-01-020"/>
    <x v="2"/>
    <s v="MANKATO"/>
    <s v="HOOVER ELEMENTARY"/>
    <x v="1"/>
    <x v="2"/>
    <s v="NO"/>
    <s v="KG-05"/>
    <n v="567"/>
    <n v="177"/>
    <n v="522"/>
    <n v="148"/>
    <n v="543"/>
    <n v="160"/>
    <n v="536"/>
    <n v="159"/>
    <n v="535"/>
    <n v="170"/>
    <n v="31.216899999999999"/>
    <n v="28.352499999999999"/>
    <n v="29.465900000000001"/>
    <n v="29.664200000000001"/>
    <n v="31.775700000000001"/>
    <n v="25.23"/>
    <n v="2.1114999999999995"/>
    <n v="-5.6437389770723101E-2"/>
    <x v="2"/>
  </r>
  <r>
    <s v="0550-01-010"/>
    <x v="2"/>
    <s v="UNDERWOOD"/>
    <s v="UNDERWOOD ELEMENTARY"/>
    <x v="1"/>
    <x v="2"/>
    <s v="NO"/>
    <s v="PK-06"/>
    <n v="318"/>
    <n v="163"/>
    <n v="309"/>
    <n v="151"/>
    <n v="316"/>
    <n v="162"/>
    <n v="321"/>
    <n v="143"/>
    <n v="300"/>
    <n v="130"/>
    <n v="51.257899999999999"/>
    <n v="48.8673"/>
    <n v="51.265799999999999"/>
    <n v="44.548299999999998"/>
    <n v="43.333300000000001"/>
    <n v="3.31"/>
    <n v="-1.2149999999999963"/>
    <n v="-5.6603773584905662E-2"/>
    <x v="2"/>
  </r>
  <r>
    <s v="0728-01-160"/>
    <x v="2"/>
    <s v="ELK RIVER"/>
    <s v="HASSAN ELEMENTARY"/>
    <x v="1"/>
    <x v="1"/>
    <s v="yes"/>
    <s v="KG-05"/>
    <n v="756"/>
    <n v="112"/>
    <n v="777"/>
    <n v="129"/>
    <n v="767"/>
    <n v="133"/>
    <n v="734"/>
    <n v="120"/>
    <n v="713"/>
    <n v="107"/>
    <n v="14.8148"/>
    <n v="16.6023"/>
    <n v="17.340299999999999"/>
    <n v="16.348800000000001"/>
    <n v="15.007"/>
    <n v="17.53"/>
    <n v="-1.341800000000001"/>
    <n v="-5.6878306878306875E-2"/>
    <x v="2"/>
  </r>
  <r>
    <s v="0727-01-020"/>
    <x v="2"/>
    <s v="BIG LAKE"/>
    <s v="BIG LAKE SENIOR HIGH"/>
    <x v="0"/>
    <x v="2"/>
    <s v="NO"/>
    <s v="09-12"/>
    <n v="957"/>
    <n v="250"/>
    <n v="949"/>
    <n v="242"/>
    <n v="974"/>
    <n v="252"/>
    <n v="951"/>
    <n v="224"/>
    <n v="902"/>
    <n v="169"/>
    <n v="26.1233"/>
    <n v="25.500499999999999"/>
    <n v="25.872699999999998"/>
    <n v="23.554200000000002"/>
    <n v="18.7361"/>
    <n v="10.98"/>
    <n v="-4.8181000000000012"/>
    <n v="-5.7471264367816091E-2"/>
    <x v="2"/>
  </r>
  <r>
    <s v="0014-01-546"/>
    <x v="2"/>
    <s v="FRIDLEY"/>
    <s v="HAYES ELEMENTARY"/>
    <x v="1"/>
    <x v="1"/>
    <s v="yes"/>
    <s v="PK-04"/>
    <n v="572"/>
    <n v="313"/>
    <n v="562"/>
    <n v="322"/>
    <n v="558"/>
    <n v="339"/>
    <n v="560"/>
    <n v="333"/>
    <n v="539"/>
    <n v="330"/>
    <n v="54.720300000000002"/>
    <n v="57.295400000000001"/>
    <n v="60.752699999999997"/>
    <n v="59.464300000000001"/>
    <n v="61.224499999999999"/>
    <n v="57.02"/>
    <n v="1.7601999999999975"/>
    <n v="-5.7692307692307696E-2"/>
    <x v="2"/>
  </r>
  <r>
    <s v="0001-03-165"/>
    <x v="0"/>
    <s v="MINNEAPOLIS"/>
    <s v="WAITE PARK ELEMENTARY"/>
    <x v="1"/>
    <x v="0"/>
    <s v="yes"/>
    <s v="PK-05"/>
    <n v="450"/>
    <n v="275"/>
    <n v="421"/>
    <n v="233"/>
    <n v="436"/>
    <n v="239"/>
    <n v="439"/>
    <n v="242"/>
    <n v="424"/>
    <n v="212"/>
    <n v="61.1111"/>
    <n v="55.3444"/>
    <n v="54.816499999999998"/>
    <n v="55.125300000000003"/>
    <n v="50"/>
    <n v="44.96"/>
    <n v="-5.1253000000000029"/>
    <n v="-5.7777777777777775E-2"/>
    <x v="2"/>
  </r>
  <r>
    <s v="0717-01-637"/>
    <x v="2"/>
    <s v="JORDAN"/>
    <s v="JORDAN ELEMENTARY"/>
    <x v="1"/>
    <x v="1"/>
    <s v="yes"/>
    <s v="KG-04"/>
    <n v="671"/>
    <n v="186"/>
    <n v="694"/>
    <n v="205"/>
    <n v="692"/>
    <n v="183"/>
    <n v="675"/>
    <n v="176"/>
    <n v="632"/>
    <n v="141"/>
    <n v="27.719799999999999"/>
    <n v="29.538900000000002"/>
    <n v="26.4451"/>
    <n v="26.074100000000001"/>
    <n v="22.310099999999998"/>
    <n v="18.350000000000001"/>
    <n v="-3.7640000000000029"/>
    <n v="-5.8122205663189271E-2"/>
    <x v="2"/>
  </r>
  <r>
    <s v="0345-01-030"/>
    <x v="2"/>
    <s v="NEW LONDON-SPICER"/>
    <s v="NEW LONDON-SPICER SR"/>
    <x v="0"/>
    <x v="2"/>
    <s v="NO"/>
    <s v="09-12"/>
    <n v="424"/>
    <n v="85"/>
    <n v="416"/>
    <n v="83"/>
    <n v="378"/>
    <n v="83"/>
    <n v="398"/>
    <n v="97"/>
    <n v="399"/>
    <n v="85"/>
    <n v="20.0472"/>
    <n v="19.951899999999998"/>
    <n v="21.957699999999999"/>
    <n v="24.3719"/>
    <n v="21.3033"/>
    <n v="6.52"/>
    <n v="-3.0686"/>
    <n v="-5.8962264150943397E-2"/>
    <x v="2"/>
  </r>
  <r>
    <s v="0196-01-086"/>
    <x v="2"/>
    <s v="ROSEMOUNT-APPLE VALLEY-EAGAN"/>
    <s v="FALCON RIDGE MIDDLE"/>
    <x v="2"/>
    <x v="1"/>
    <s v="yes"/>
    <s v="06-08"/>
    <n v="1146"/>
    <n v="264"/>
    <n v="1111"/>
    <n v="264"/>
    <n v="1052"/>
    <n v="223"/>
    <n v="1055"/>
    <n v="251"/>
    <n v="1078"/>
    <n v="254"/>
    <n v="23.0366"/>
    <n v="23.7624"/>
    <n v="21.197700000000001"/>
    <n v="23.791499999999999"/>
    <n v="23.562200000000001"/>
    <n v="37.11"/>
    <n v="-0.22929999999999851"/>
    <n v="-5.9336823734729496E-2"/>
    <x v="2"/>
  </r>
  <r>
    <s v="0031-01-015"/>
    <x v="2"/>
    <s v="BEMIDJI"/>
    <s v="BEMIDJI MIDDLE"/>
    <x v="2"/>
    <x v="2"/>
    <s v="NO"/>
    <s v="06-08"/>
    <n v="1126"/>
    <n v="579"/>
    <n v="1080"/>
    <n v="558"/>
    <n v="1064"/>
    <n v="522"/>
    <n v="1050"/>
    <n v="491"/>
    <n v="1059"/>
    <n v="484"/>
    <n v="51.420999999999999"/>
    <n v="51.666699999999999"/>
    <n v="49.060200000000002"/>
    <n v="46.761899999999997"/>
    <n v="45.703499999999998"/>
    <n v="26.53"/>
    <n v="-1.0583999999999989"/>
    <n v="-5.9502664298401418E-2"/>
    <x v="2"/>
  </r>
  <r>
    <s v="0728-01-400"/>
    <x v="2"/>
    <s v="ELK RIVER"/>
    <s v="VANDENBERGE MIDDLE"/>
    <x v="2"/>
    <x v="2"/>
    <s v="NO"/>
    <s v="06-08"/>
    <n v="504"/>
    <n v="114"/>
    <n v="506"/>
    <n v="117"/>
    <n v="556"/>
    <n v="114"/>
    <n v="495"/>
    <n v="107"/>
    <n v="474"/>
    <n v="92"/>
    <n v="22.619"/>
    <n v="23.122499999999999"/>
    <n v="20.503599999999999"/>
    <n v="21.616199999999999"/>
    <n v="19.409300000000002"/>
    <n v="9.92"/>
    <n v="-2.2068999999999974"/>
    <n v="-5.9523809523809521E-2"/>
    <x v="2"/>
  </r>
  <r>
    <s v="0272-01-880"/>
    <x v="2"/>
    <s v="EDEN PRAIRIE"/>
    <s v="OAK POINT ELEMENTARY"/>
    <x v="1"/>
    <x v="1"/>
    <s v="yes"/>
    <s v="KG-06"/>
    <n v="787"/>
    <n v="183"/>
    <n v="787"/>
    <n v="211"/>
    <n v="763"/>
    <n v="191"/>
    <n v="759"/>
    <n v="198"/>
    <n v="740"/>
    <n v="178"/>
    <n v="23.2529"/>
    <n v="26.810700000000001"/>
    <n v="25.032800000000002"/>
    <n v="26.087"/>
    <n v="24.054099999999998"/>
    <n v="53.65"/>
    <n v="-2.0329000000000015"/>
    <n v="-5.9720457433290977E-2"/>
    <x v="2"/>
  </r>
  <r>
    <s v="4170-07-010"/>
    <x v="1"/>
    <s v="HIAWATHA ACADEMIES"/>
    <s v="HIAWATHA LEADERSHIP ACAD-MORRIS PK"/>
    <x v="1"/>
    <x v="0"/>
    <s v="yes"/>
    <s v="KG-04"/>
    <n v="385"/>
    <n v="374"/>
    <n v="385"/>
    <n v="372"/>
    <n v="383"/>
    <n v="364"/>
    <n v="387"/>
    <n v="354"/>
    <n v="362"/>
    <n v="334"/>
    <n v="97.142899999999997"/>
    <n v="96.623400000000004"/>
    <n v="95.039199999999994"/>
    <n v="91.472899999999996"/>
    <n v="92.265199999999993"/>
    <n v="99.17"/>
    <n v="0.79229999999999734"/>
    <n v="-5.9740259740259739E-2"/>
    <x v="2"/>
  </r>
  <r>
    <s v="2897-01-001"/>
    <x v="2"/>
    <s v="REDWOOD AREA"/>
    <s v="REDWOOD VALLEY SENIOR HIGH"/>
    <x v="0"/>
    <x v="2"/>
    <s v="NO"/>
    <s v="09-12"/>
    <n v="368"/>
    <n v="125"/>
    <n v="332"/>
    <n v="112"/>
    <n v="335"/>
    <n v="125"/>
    <n v="348"/>
    <n v="132"/>
    <n v="346"/>
    <n v="139"/>
    <n v="33.967399999999998"/>
    <n v="33.734900000000003"/>
    <n v="37.313400000000001"/>
    <n v="37.930999999999997"/>
    <n v="40.173400000000001"/>
    <n v="29.77"/>
    <n v="2.2424000000000035"/>
    <n v="-5.9782608695652176E-2"/>
    <x v="2"/>
  </r>
  <r>
    <s v="0485-01-010"/>
    <x v="2"/>
    <s v="ROYALTON"/>
    <s v="ROYALTON ELEMENTARY"/>
    <x v="1"/>
    <x v="2"/>
    <s v="NO"/>
    <s v="PK-05"/>
    <n v="466"/>
    <n v="152"/>
    <n v="459"/>
    <n v="132"/>
    <n v="437"/>
    <n v="105"/>
    <n v="448"/>
    <n v="123"/>
    <n v="438"/>
    <n v="117"/>
    <n v="32.618000000000002"/>
    <n v="28.758199999999999"/>
    <n v="24.0275"/>
    <n v="27.455400000000001"/>
    <n v="26.712299999999999"/>
    <n v="5.58"/>
    <n v="-0.74310000000000187"/>
    <n v="-6.0085836909871244E-2"/>
    <x v="2"/>
  </r>
  <r>
    <s v="0173-01-010"/>
    <x v="2"/>
    <s v="MOUNTAIN LAKE"/>
    <s v="MOUNTAIN LAKE ELEMENTARY"/>
    <x v="1"/>
    <x v="2"/>
    <s v="NO"/>
    <s v="PK-06"/>
    <n v="247"/>
    <n v="145"/>
    <n v="239"/>
    <n v="147"/>
    <n v="248"/>
    <n v="148"/>
    <n v="243"/>
    <n v="133"/>
    <n v="232"/>
    <n v="130"/>
    <n v="58.704500000000003"/>
    <n v="61.506300000000003"/>
    <n v="59.677399999999999"/>
    <n v="54.732500000000002"/>
    <n v="56.034500000000001"/>
    <n v="43.44"/>
    <n v="1.3019999999999996"/>
    <n v="-6.0728744939271252E-2"/>
    <x v="2"/>
  </r>
  <r>
    <s v="0196-01-041"/>
    <x v="2"/>
    <s v="ROSEMOUNT-APPLE VALLEY-EAGAN"/>
    <s v="EAGAN SENIOR HIGH"/>
    <x v="0"/>
    <x v="1"/>
    <s v="yes"/>
    <s v="09-12"/>
    <n v="2151"/>
    <n v="271"/>
    <n v="2075"/>
    <n v="327"/>
    <n v="2102"/>
    <n v="269"/>
    <n v="2061"/>
    <n v="268"/>
    <n v="2020"/>
    <n v="276"/>
    <n v="12.598800000000001"/>
    <n v="15.759"/>
    <n v="12.7973"/>
    <n v="13.003399999999999"/>
    <n v="13.663399999999999"/>
    <n v="26.63"/>
    <n v="0.66000000000000014"/>
    <n v="-6.0901906090190611E-2"/>
    <x v="2"/>
  </r>
  <r>
    <s v="0696-01-002"/>
    <x v="2"/>
    <s v="ELY"/>
    <s v="WASHINGTON ELEMENTARY"/>
    <x v="1"/>
    <x v="2"/>
    <s v="NO"/>
    <s v="PK-05"/>
    <n v="295"/>
    <n v="107"/>
    <n v="260"/>
    <n v="92"/>
    <n v="262"/>
    <n v="88"/>
    <n v="274"/>
    <n v="91"/>
    <n v="277"/>
    <n v="87"/>
    <n v="36.2712"/>
    <n v="35.384599999999999"/>
    <n v="33.587800000000001"/>
    <n v="33.2117"/>
    <n v="31.407900000000001"/>
    <n v="8.19"/>
    <n v="-1.803799999999999"/>
    <n v="-6.1016949152542375E-2"/>
    <x v="2"/>
  </r>
  <r>
    <s v="0001-01-002"/>
    <x v="2"/>
    <s v="AITKIN"/>
    <s v="RIPPLESIDE ELEMENTARY"/>
    <x v="1"/>
    <x v="2"/>
    <s v="NO"/>
    <s v="PK-06"/>
    <n v="636"/>
    <n v="315"/>
    <n v="638"/>
    <n v="297"/>
    <n v="630"/>
    <n v="301"/>
    <n v="620"/>
    <n v="309"/>
    <n v="597"/>
    <n v="293"/>
    <n v="49.528300000000002"/>
    <n v="46.551699999999997"/>
    <n v="47.777799999999999"/>
    <n v="49.838700000000003"/>
    <n v="49.078699999999998"/>
    <n v="6.95"/>
    <n v="-0.76000000000000512"/>
    <n v="-6.1320754716981132E-2"/>
    <x v="2"/>
  </r>
  <r>
    <s v="0213-01-020"/>
    <x v="2"/>
    <s v="OSAKIS"/>
    <s v="OSAKIS SECONDARY"/>
    <x v="3"/>
    <x v="2"/>
    <s v="NO"/>
    <s v="07-12"/>
    <n v="420"/>
    <n v="140"/>
    <n v="416"/>
    <n v="129"/>
    <n v="387"/>
    <n v="113"/>
    <n v="384"/>
    <n v="116"/>
    <n v="394"/>
    <n v="115"/>
    <n v="33.333300000000001"/>
    <n v="31.009599999999999"/>
    <n v="29.199000000000002"/>
    <n v="30.208300000000001"/>
    <n v="29.187799999999999"/>
    <n v="4.0599999999999996"/>
    <n v="-1.020500000000002"/>
    <n v="-6.1904761904761907E-2"/>
    <x v="2"/>
  </r>
  <r>
    <s v="0318-01-110"/>
    <x v="2"/>
    <s v="GRAND RAPIDS"/>
    <s v="COHASSET ELEMENTARY"/>
    <x v="1"/>
    <x v="2"/>
    <s v="NO"/>
    <s v="KG-04"/>
    <n v="257"/>
    <n v="91"/>
    <n v="245"/>
    <n v="82"/>
    <n v="248"/>
    <n v="90"/>
    <n v="247"/>
    <n v="92"/>
    <n v="241"/>
    <n v="100"/>
    <n v="35.4086"/>
    <n v="33.4694"/>
    <n v="36.290300000000002"/>
    <n v="37.247"/>
    <n v="41.4938"/>
    <n v="14.52"/>
    <n v="4.2468000000000004"/>
    <n v="-6.2256809338521402E-2"/>
    <x v="2"/>
  </r>
  <r>
    <s v="0200-01-612"/>
    <x v="2"/>
    <s v="HASTINGS"/>
    <s v="CHRISTA MCAULIFFE ELEMENTARY"/>
    <x v="1"/>
    <x v="1"/>
    <s v="yes"/>
    <s v="KG-04"/>
    <n v="540"/>
    <n v="140"/>
    <n v="526"/>
    <n v="145"/>
    <n v="513"/>
    <n v="137"/>
    <n v="515"/>
    <n v="138"/>
    <n v="506"/>
    <n v="126"/>
    <n v="25.925899999999999"/>
    <n v="27.566500000000001"/>
    <n v="26.7057"/>
    <n v="26.796099999999999"/>
    <n v="24.901199999999999"/>
    <n v="15.61"/>
    <n v="-1.8948999999999998"/>
    <n v="-6.2962962962962957E-2"/>
    <x v="2"/>
  </r>
  <r>
    <s v="2609-01-020"/>
    <x v="2"/>
    <s v="WIN-E-MAC"/>
    <s v="WIN-E-MAC SECONDARY"/>
    <x v="3"/>
    <x v="2"/>
    <s v="NO"/>
    <s v="07-12"/>
    <n v="206"/>
    <n v="88"/>
    <n v="214"/>
    <n v="79"/>
    <n v="185"/>
    <n v="76"/>
    <n v="205"/>
    <n v="96"/>
    <n v="193"/>
    <n v="81"/>
    <n v="42.718400000000003"/>
    <n v="36.915900000000001"/>
    <n v="41.081099999999999"/>
    <n v="46.829300000000003"/>
    <n v="41.968899999999998"/>
    <n v="5.7"/>
    <n v="-4.8604000000000056"/>
    <n v="-6.3106796116504854E-2"/>
    <x v="2"/>
  </r>
  <r>
    <s v="0621-01-026"/>
    <x v="2"/>
    <s v="MOUNDS VIEW"/>
    <s v="ISLAND LAKE ELEMENTARY"/>
    <x v="1"/>
    <x v="1"/>
    <s v="yes"/>
    <s v="01-05"/>
    <n v="821"/>
    <n v="183"/>
    <n v="889"/>
    <n v="178"/>
    <n v="772"/>
    <n v="153"/>
    <n v="780"/>
    <n v="155"/>
    <n v="769"/>
    <n v="149"/>
    <n v="22.289899999999999"/>
    <n v="20.022500000000001"/>
    <n v="19.8187"/>
    <n v="19.8718"/>
    <n v="19.375800000000002"/>
    <n v="30.56"/>
    <n v="-0.49599999999999866"/>
    <n v="-6.3337393422655291E-2"/>
    <x v="2"/>
  </r>
  <r>
    <s v="2190-01-010"/>
    <x v="2"/>
    <s v="YELLOW MEDICINE EAST"/>
    <s v="BERT RANEY ELEMENTARY"/>
    <x v="1"/>
    <x v="2"/>
    <s v="NO"/>
    <s v="PK-05"/>
    <n v="347"/>
    <n v="190"/>
    <n v="363"/>
    <n v="179"/>
    <n v="364"/>
    <n v="183"/>
    <n v="358"/>
    <n v="174"/>
    <n v="325"/>
    <n v="148"/>
    <n v="54.755000000000003"/>
    <n v="49.311300000000003"/>
    <n v="50.274700000000003"/>
    <n v="48.603400000000001"/>
    <n v="45.538499999999999"/>
    <n v="33.04"/>
    <n v="-3.0649000000000015"/>
    <n v="-6.3400576368876083E-2"/>
    <x v="2"/>
  </r>
  <r>
    <s v="0857-01-010"/>
    <x v="2"/>
    <s v="LEWISTON-ALTURA"/>
    <s v="LEWISTON-ALTURA ELEMENTARY"/>
    <x v="1"/>
    <x v="2"/>
    <s v="NO"/>
    <s v="PK-04"/>
    <n v="264"/>
    <n v="101"/>
    <n v="275"/>
    <n v="101"/>
    <n v="263"/>
    <n v="107"/>
    <n v="256"/>
    <n v="101"/>
    <n v="247"/>
    <n v="102"/>
    <n v="38.257599999999996"/>
    <n v="36.7273"/>
    <n v="40.684399999999997"/>
    <n v="39.453099999999999"/>
    <n v="41.295499999999997"/>
    <n v="14.67"/>
    <n v="1.8423999999999978"/>
    <n v="-6.4393939393939392E-2"/>
    <x v="2"/>
  </r>
  <r>
    <s v="0332-01-030"/>
    <x v="2"/>
    <s v="MORA"/>
    <s v="TRAILVIEW ELEMENTARY"/>
    <x v="1"/>
    <x v="2"/>
    <s v="NO"/>
    <s v="03-06"/>
    <n v="559"/>
    <n v="251"/>
    <n v="532"/>
    <n v="227"/>
    <n v="507"/>
    <n v="205"/>
    <n v="513"/>
    <n v="217"/>
    <n v="523"/>
    <n v="227"/>
    <n v="44.901600000000002"/>
    <n v="42.669199999999996"/>
    <n v="40.433900000000001"/>
    <n v="42.300199999999997"/>
    <n v="43.403399999999998"/>
    <n v="8.99"/>
    <n v="1.1032000000000011"/>
    <n v="-6.4400715563506267E-2"/>
    <x v="2"/>
  </r>
  <r>
    <s v="0640-01-010"/>
    <x v="2"/>
    <s v="WABASSO"/>
    <s v="WABASSO ELEMENTARY"/>
    <x v="1"/>
    <x v="2"/>
    <s v="NO"/>
    <s v="PK-06"/>
    <n v="155"/>
    <n v="59"/>
    <n v="169"/>
    <n v="71"/>
    <n v="152"/>
    <n v="58"/>
    <n v="158"/>
    <n v="54"/>
    <n v="145"/>
    <n v="57"/>
    <n v="38.064500000000002"/>
    <n v="42.011800000000001"/>
    <n v="38.157899999999998"/>
    <n v="34.177199999999999"/>
    <n v="39.310299999999998"/>
    <n v="2.67"/>
    <n v="5.1330999999999989"/>
    <n v="-6.4516129032258063E-2"/>
    <x v="2"/>
  </r>
  <r>
    <s v="0279-01-689"/>
    <x v="2"/>
    <s v="OSSEO"/>
    <s v="FERNBROOK ELEMENTARY"/>
    <x v="1"/>
    <x v="1"/>
    <s v="yes"/>
    <s v="KG-05"/>
    <n v="859"/>
    <n v="148"/>
    <n v="900"/>
    <n v="166"/>
    <n v="874"/>
    <n v="169"/>
    <n v="790"/>
    <n v="164"/>
    <n v="803"/>
    <n v="148"/>
    <n v="17.229299999999999"/>
    <n v="18.444400000000002"/>
    <n v="19.336400000000001"/>
    <n v="20.759499999999999"/>
    <n v="18.430900000000001"/>
    <n v="27.4"/>
    <n v="-2.328599999999998"/>
    <n v="-6.5192083818393476E-2"/>
    <x v="2"/>
  </r>
  <r>
    <s v="0001-03-289"/>
    <x v="0"/>
    <s v="MINNEAPOLIS"/>
    <s v="WHITTIER INTERNATIONAL"/>
    <x v="1"/>
    <x v="0"/>
    <s v="yes"/>
    <s v="PK-05"/>
    <n v="647"/>
    <n v="434"/>
    <n v="650"/>
    <n v="435"/>
    <n v="638"/>
    <n v="442"/>
    <n v="626"/>
    <n v="444"/>
    <n v="604"/>
    <n v="422"/>
    <n v="67.078800000000001"/>
    <n v="66.923100000000005"/>
    <n v="69.278999999999996"/>
    <n v="70.926500000000004"/>
    <n v="69.867500000000007"/>
    <n v="77.010000000000005"/>
    <n v="-1.0589999999999975"/>
    <n v="-6.6460587326120563E-2"/>
    <x v="2"/>
  </r>
  <r>
    <s v="2168-01-010"/>
    <x v="2"/>
    <s v="NRHEG"/>
    <s v="NRHEG ELEMENTARY"/>
    <x v="1"/>
    <x v="2"/>
    <s v="NO"/>
    <s v="PK-05"/>
    <n v="436"/>
    <n v="199"/>
    <n v="450"/>
    <n v="180"/>
    <n v="415"/>
    <n v="159"/>
    <n v="408"/>
    <n v="150"/>
    <n v="407"/>
    <n v="158"/>
    <n v="45.642200000000003"/>
    <n v="40"/>
    <n v="38.313299999999998"/>
    <n v="36.764699999999998"/>
    <n v="38.820599999999999"/>
    <n v="6.79"/>
    <n v="2.0559000000000012"/>
    <n v="-6.6513761467889912E-2"/>
    <x v="2"/>
  </r>
  <r>
    <s v="4138-07-010"/>
    <x v="1"/>
    <s v="MILROY AREA CHARTER"/>
    <s v="MILROY AREA CHARTER"/>
    <x v="1"/>
    <x v="2"/>
    <s v="NO"/>
    <s v="KG-04"/>
    <n v="45"/>
    <n v="20"/>
    <n v="44"/>
    <n v="14"/>
    <n v="49"/>
    <n v="15"/>
    <n v="37"/>
    <n v="15"/>
    <n v="42"/>
    <n v="17"/>
    <n v="44.444400000000002"/>
    <n v="31.818200000000001"/>
    <n v="30.612200000000001"/>
    <n v="40.540500000000002"/>
    <n v="40.476199999999999"/>
    <n v="0"/>
    <n v="-6.430000000000291E-2"/>
    <n v="-6.6666666666666666E-2"/>
    <x v="2"/>
  </r>
  <r>
    <s v="0129-01-040"/>
    <x v="2"/>
    <s v="MONTEVIDEO"/>
    <s v="MONTEVIDEO SENIOR HIGH"/>
    <x v="0"/>
    <x v="2"/>
    <s v="NO"/>
    <s v="08-12"/>
    <n v="508"/>
    <n v="167"/>
    <n v="504"/>
    <n v="165"/>
    <n v="468"/>
    <n v="144"/>
    <n v="473"/>
    <n v="166"/>
    <n v="474"/>
    <n v="182"/>
    <n v="32.874000000000002"/>
    <n v="32.738100000000003"/>
    <n v="30.769200000000001"/>
    <n v="35.095100000000002"/>
    <n v="38.396599999999999"/>
    <n v="21.31"/>
    <n v="3.3014999999999972"/>
    <n v="-6.6929133858267723E-2"/>
    <x v="2"/>
  </r>
  <r>
    <s v="0423-01-010"/>
    <x v="2"/>
    <s v="HUTCHINSON"/>
    <s v="HUTCHINSON PARK ELEMENTARY"/>
    <x v="1"/>
    <x v="2"/>
    <s v="NO"/>
    <s v="02-05"/>
    <n v="891"/>
    <n v="298"/>
    <n v="874"/>
    <n v="272"/>
    <n v="857"/>
    <n v="267"/>
    <n v="836"/>
    <n v="277"/>
    <n v="831"/>
    <n v="275"/>
    <n v="33.445599999999999"/>
    <n v="31.121300000000002"/>
    <n v="31.155200000000001"/>
    <n v="33.134"/>
    <n v="33.092700000000001"/>
    <n v="13.96"/>
    <n v="-4.129999999999967E-2"/>
    <n v="-6.7340067340067339E-2"/>
    <x v="2"/>
  </r>
  <r>
    <s v="0001-03-136"/>
    <x v="0"/>
    <s v="MINNEAPOLIS"/>
    <s v="KENWOOD ELEMENTARY"/>
    <x v="1"/>
    <x v="0"/>
    <s v="yes"/>
    <s v="KG-05"/>
    <n v="460"/>
    <n v="130"/>
    <n v="486"/>
    <n v="127"/>
    <n v="458"/>
    <n v="114"/>
    <n v="486"/>
    <n v="113"/>
    <n v="429"/>
    <n v="98"/>
    <n v="28.260899999999999"/>
    <n v="26.131699999999999"/>
    <n v="24.890799999999999"/>
    <n v="23.251000000000001"/>
    <n v="22.843800000000002"/>
    <n v="33.57"/>
    <n v="-0.40719999999999956"/>
    <n v="-6.7391304347826086E-2"/>
    <x v="2"/>
  </r>
  <r>
    <s v="0911-01-303"/>
    <x v="2"/>
    <s v="CAMBRIDGE-ISANTI"/>
    <s v="MINNESOTA CENTER"/>
    <x v="2"/>
    <x v="2"/>
    <s v="NO"/>
    <s v="06-08"/>
    <n v="89"/>
    <n v="30"/>
    <n v="78"/>
    <n v="32"/>
    <n v="72"/>
    <n v="20"/>
    <n v="70"/>
    <n v="26"/>
    <n v="83"/>
    <n v="31"/>
    <n v="33.707900000000002"/>
    <n v="41.025599999999997"/>
    <n v="27.777799999999999"/>
    <n v="37.142899999999997"/>
    <n v="37.349400000000003"/>
    <n v="15.66"/>
    <n v="0.20650000000000546"/>
    <n v="-6.741573033707865E-2"/>
    <x v="2"/>
  </r>
  <r>
    <s v="0911-01-302"/>
    <x v="2"/>
    <s v="CAMBRIDGE-ISANTI"/>
    <s v="ISANTI MIDDLE"/>
    <x v="2"/>
    <x v="2"/>
    <s v="NO"/>
    <s v="06-08"/>
    <n v="428"/>
    <n v="176"/>
    <n v="437"/>
    <n v="185"/>
    <n v="416"/>
    <n v="172"/>
    <n v="442"/>
    <n v="159"/>
    <n v="399"/>
    <n v="143"/>
    <n v="41.121499999999997"/>
    <n v="42.334099999999999"/>
    <n v="41.346200000000003"/>
    <n v="35.972900000000003"/>
    <n v="35.839599999999997"/>
    <n v="12.78"/>
    <n v="-0.13330000000000553"/>
    <n v="-6.7757009345794386E-2"/>
    <x v="2"/>
  </r>
  <r>
    <s v="0623-01-722"/>
    <x v="2"/>
    <s v="ROSEVILLE"/>
    <s v="CENTRAL PARK ELEMENTARY"/>
    <x v="1"/>
    <x v="1"/>
    <s v="yes"/>
    <s v="KG-06"/>
    <n v="472"/>
    <n v="360"/>
    <n v="489"/>
    <n v="392"/>
    <n v="412"/>
    <n v="330"/>
    <n v="404"/>
    <n v="306"/>
    <n v="440"/>
    <n v="329"/>
    <n v="76.271199999999993"/>
    <n v="80.163600000000002"/>
    <n v="80.097099999999998"/>
    <n v="75.742599999999996"/>
    <n v="74.7727"/>
    <n v="81.14"/>
    <n v="-0.96989999999999554"/>
    <n v="-6.7796610169491525E-2"/>
    <x v="2"/>
  </r>
  <r>
    <s v="2527-01-001"/>
    <x v="2"/>
    <s v="NORMAN COUNTY WEST"/>
    <s v="NORMAN COUNTY  WEST ELEMENTARY"/>
    <x v="1"/>
    <x v="2"/>
    <s v="NO"/>
    <s v="KG-06"/>
    <n v="162"/>
    <n v="96"/>
    <n v="164"/>
    <n v="89"/>
    <n v="148"/>
    <n v="79"/>
    <n v="128"/>
    <n v="63"/>
    <n v="151"/>
    <n v="78"/>
    <n v="59.259300000000003"/>
    <n v="54.268300000000004"/>
    <n v="53.378399999999999"/>
    <n v="49.218800000000002"/>
    <n v="51.6556"/>
    <n v="23.68"/>
    <n v="2.4367999999999981"/>
    <n v="-6.7901234567901231E-2"/>
    <x v="2"/>
  </r>
  <r>
    <s v="2853-01-035"/>
    <x v="2"/>
    <s v="LAC QUI PARLE VALLEY"/>
    <s v="LAC QUI PARLE VALLEY MIDDLE"/>
    <x v="2"/>
    <x v="2"/>
    <s v="NO"/>
    <s v="05-06"/>
    <n v="116"/>
    <n v="45"/>
    <n v="128"/>
    <n v="58"/>
    <n v="117"/>
    <n v="55"/>
    <n v="114"/>
    <n v="46"/>
    <n v="108"/>
    <n v="52"/>
    <n v="38.793100000000003"/>
    <n v="45.3125"/>
    <n v="47.008499999999998"/>
    <n v="40.350900000000003"/>
    <n v="48.148099999999999"/>
    <n v="20.37"/>
    <n v="7.7971999999999966"/>
    <n v="-6.8965517241379309E-2"/>
    <x v="2"/>
  </r>
  <r>
    <s v="0601-01-010"/>
    <x v="2"/>
    <s v="FOSSTON"/>
    <s v="MAGELSSEN ELEMENTARY"/>
    <x v="1"/>
    <x v="2"/>
    <s v="NO"/>
    <s v="PK-06"/>
    <n v="362"/>
    <n v="184"/>
    <n v="349"/>
    <n v="160"/>
    <n v="336"/>
    <n v="159"/>
    <n v="330"/>
    <n v="157"/>
    <n v="337"/>
    <n v="154"/>
    <n v="50.828699999999998"/>
    <n v="45.845300000000002"/>
    <n v="47.321399999999997"/>
    <n v="47.575800000000001"/>
    <n v="45.697299999999998"/>
    <n v="15.65"/>
    <n v="-1.8785000000000025"/>
    <n v="-6.9060773480662987E-2"/>
    <x v="2"/>
  </r>
  <r>
    <s v="2396-01-150"/>
    <x v="2"/>
    <s v="A.C.G.C."/>
    <s v="A.C.G.C. ELEMENTARY GRADES 5 AND 6"/>
    <x v="1"/>
    <x v="2"/>
    <s v="NO"/>
    <s v="05-06"/>
    <n v="130"/>
    <n v="64"/>
    <n v="113"/>
    <n v="56"/>
    <n v="112"/>
    <n v="53"/>
    <n v="129"/>
    <n v="60"/>
    <n v="121"/>
    <n v="54"/>
    <n v="49.230800000000002"/>
    <n v="49.557499999999997"/>
    <n v="47.321399999999997"/>
    <n v="46.511600000000001"/>
    <n v="44.628100000000003"/>
    <n v="14.88"/>
    <n v="-1.883499999999998"/>
    <n v="-6.9230769230769235E-2"/>
    <x v="2"/>
  </r>
  <r>
    <s v="0196-01-707"/>
    <x v="2"/>
    <s v="ROSEMOUNT-APPLE VALLEY-EAGAN"/>
    <s v="WESTVIEW ELEMENTARY"/>
    <x v="1"/>
    <x v="1"/>
    <s v="yes"/>
    <s v="KG-05"/>
    <n v="461"/>
    <n v="189"/>
    <n v="445"/>
    <n v="203"/>
    <n v="424"/>
    <n v="181"/>
    <n v="417"/>
    <n v="167"/>
    <n v="429"/>
    <n v="188"/>
    <n v="40.997799999999998"/>
    <n v="45.618000000000002"/>
    <n v="42.688699999999997"/>
    <n v="40.048000000000002"/>
    <n v="43.822800000000001"/>
    <n v="44.52"/>
    <n v="3.774799999999999"/>
    <n v="-6.9414316702819959E-2"/>
    <x v="2"/>
  </r>
  <r>
    <s v="4124-07-010"/>
    <x v="1"/>
    <s v="BEACON ACADEMY"/>
    <s v="BEACON ACADEMY"/>
    <x v="1"/>
    <x v="1"/>
    <s v="yes"/>
    <s v="KG-08"/>
    <n v="417"/>
    <n v="76"/>
    <n v="412"/>
    <n v="72"/>
    <n v="408"/>
    <n v="69"/>
    <n v="401"/>
    <n v="73"/>
    <n v="388"/>
    <n v="114"/>
    <n v="18.2254"/>
    <n v="17.4757"/>
    <n v="16.911799999999999"/>
    <n v="18.204499999999999"/>
    <n v="29.381399999999999"/>
    <n v="30.15"/>
    <n v="11.1769"/>
    <n v="-6.9544364508393283E-2"/>
    <x v="2"/>
  </r>
  <r>
    <s v="0284-01-807"/>
    <x v="2"/>
    <s v="WAYZATA"/>
    <s v="OAKWOOD ELEMENTARY"/>
    <x v="1"/>
    <x v="1"/>
    <s v="yes"/>
    <s v="KG-05"/>
    <n v="503"/>
    <n v="122"/>
    <n v="525"/>
    <n v="121"/>
    <n v="575"/>
    <n v="126"/>
    <n v="667"/>
    <n v="136"/>
    <n v="468"/>
    <n v="103"/>
    <n v="24.2545"/>
    <n v="23.047599999999999"/>
    <n v="21.913"/>
    <n v="20.389800000000001"/>
    <n v="22.008500000000002"/>
    <n v="33.76"/>
    <n v="1.6187000000000005"/>
    <n v="-6.9582504970178927E-2"/>
    <x v="2"/>
  </r>
  <r>
    <s v="0625-01-527"/>
    <x v="2"/>
    <s v="ST PAUL"/>
    <s v="MISSISSIPPI CREATIVE ARTS ELEMENTARY"/>
    <x v="1"/>
    <x v="0"/>
    <s v="yes"/>
    <s v="KG-05"/>
    <n v="542"/>
    <n v="520"/>
    <n v="472"/>
    <n v="447"/>
    <n v="467"/>
    <n v="445"/>
    <n v="481"/>
    <n v="448"/>
    <n v="504"/>
    <n v="453"/>
    <n v="95.941000000000003"/>
    <n v="94.703400000000002"/>
    <n v="95.289100000000005"/>
    <n v="93.139300000000006"/>
    <n v="89.881"/>
    <n v="96.23"/>
    <n v="-3.2583000000000055"/>
    <n v="-7.0110701107011064E-2"/>
    <x v="2"/>
  </r>
  <r>
    <s v="0013-01-517"/>
    <x v="2"/>
    <s v="COLUMBIA HEIGHTS"/>
    <s v="NORTH PARK ELEMENTARY"/>
    <x v="1"/>
    <x v="1"/>
    <s v="yes"/>
    <s v="KG-05"/>
    <n v="483"/>
    <n v="378"/>
    <n v="501"/>
    <n v="393"/>
    <n v="479"/>
    <n v="359"/>
    <n v="477"/>
    <n v="367"/>
    <n v="449"/>
    <n v="369"/>
    <n v="78.260900000000007"/>
    <n v="78.443100000000001"/>
    <n v="74.947800000000001"/>
    <n v="76.9392"/>
    <n v="82.182599999999994"/>
    <n v="75.41"/>
    <n v="5.2433999999999941"/>
    <n v="-7.0393374741200831E-2"/>
    <x v="2"/>
  </r>
  <r>
    <s v="0622-01-028"/>
    <x v="2"/>
    <s v="NORTH ST PAUL-MAPLEWOOD OAKDALE"/>
    <s v="CASTLE ELEMENTARY"/>
    <x v="1"/>
    <x v="1"/>
    <s v="yes"/>
    <s v="KG-05"/>
    <n v="468"/>
    <n v="255"/>
    <n v="447"/>
    <n v="247"/>
    <n v="466"/>
    <n v="271"/>
    <n v="461"/>
    <n v="290"/>
    <n v="435"/>
    <n v="266"/>
    <n v="54.487200000000001"/>
    <n v="55.257300000000001"/>
    <n v="58.154499999999999"/>
    <n v="62.906700000000001"/>
    <n v="61.1494"/>
    <n v="60.92"/>
    <n v="-1.7573000000000008"/>
    <n v="-7.0512820512820512E-2"/>
    <x v="2"/>
  </r>
  <r>
    <s v="0624-01-095"/>
    <x v="2"/>
    <s v="WHITE BEAR LAKE"/>
    <s v="WHITE BEAR SOUTH CAMPUS SENIOR"/>
    <x v="0"/>
    <x v="1"/>
    <s v="yes"/>
    <s v="10-12"/>
    <n v="1162"/>
    <n v="266"/>
    <n v="1128"/>
    <n v="234"/>
    <n v="1134"/>
    <n v="239"/>
    <n v="1105"/>
    <n v="222"/>
    <n v="1080"/>
    <n v="240"/>
    <n v="22.8916"/>
    <n v="20.744700000000002"/>
    <n v="21.075800000000001"/>
    <n v="20.090499999999999"/>
    <n v="22.222200000000001"/>
    <n v="23.24"/>
    <n v="2.1317000000000021"/>
    <n v="-7.0567986230636828E-2"/>
    <x v="2"/>
  </r>
  <r>
    <s v="0831-01-631"/>
    <x v="2"/>
    <s v="FOREST LAKE"/>
    <s v="WYOMING ELEMENTARY"/>
    <x v="1"/>
    <x v="1"/>
    <s v="yes"/>
    <s v="KG-06"/>
    <n v="633"/>
    <n v="155"/>
    <n v="643"/>
    <n v="143"/>
    <n v="627"/>
    <n v="125"/>
    <n v="583"/>
    <n v="108"/>
    <n v="588"/>
    <n v="127"/>
    <n v="24.486599999999999"/>
    <n v="22.2395"/>
    <n v="19.936199999999999"/>
    <n v="18.524899999999999"/>
    <n v="21.598600000000001"/>
    <n v="7.99"/>
    <n v="3.0737000000000023"/>
    <n v="-7.1090047393364927E-2"/>
    <x v="2"/>
  </r>
  <r>
    <s v="2895-01-115"/>
    <x v="2"/>
    <s v="JACKSON COUNTY CENTRAL"/>
    <s v="JACKSON COUNTY CENTRAL MIDDLE"/>
    <x v="2"/>
    <x v="2"/>
    <s v="NO"/>
    <s v="06-08"/>
    <n v="280"/>
    <n v="112"/>
    <n v="291"/>
    <n v="112"/>
    <n v="277"/>
    <n v="112"/>
    <n v="270"/>
    <n v="101"/>
    <n v="260"/>
    <n v="94"/>
    <n v="40"/>
    <n v="38.488"/>
    <n v="40.433199999999999"/>
    <n v="37.407400000000003"/>
    <n v="36.153799999999997"/>
    <n v="12.69"/>
    <n v="-1.2536000000000058"/>
    <n v="-7.1428571428571425E-2"/>
    <x v="2"/>
  </r>
  <r>
    <s v="0834-01-804"/>
    <x v="2"/>
    <s v="STILLWATER AREA"/>
    <s v="RUTHERFORD ELEMENTARY"/>
    <x v="1"/>
    <x v="1"/>
    <s v="yes"/>
    <s v="KG-06"/>
    <n v="656"/>
    <n v="51"/>
    <n v="636"/>
    <n v="43"/>
    <n v="595"/>
    <n v="31"/>
    <n v="580"/>
    <n v="30"/>
    <n v="609"/>
    <n v="28"/>
    <n v="7.7744"/>
    <n v="6.7610000000000001"/>
    <n v="5.2100999999999997"/>
    <n v="5.1723999999999997"/>
    <n v="4.5976999999999997"/>
    <n v="10.67"/>
    <n v="-0.57469999999999999"/>
    <n v="-7.1646341463414628E-2"/>
    <x v="2"/>
  </r>
  <r>
    <s v="0192-01-040"/>
    <x v="2"/>
    <s v="FARMINGTON"/>
    <s v="NORTH TRAIL ELEMENTARY"/>
    <x v="1"/>
    <x v="1"/>
    <s v="yes"/>
    <s v="PK-05"/>
    <n v="633"/>
    <n v="81"/>
    <n v="661"/>
    <n v="104"/>
    <n v="631"/>
    <n v="98"/>
    <n v="613"/>
    <n v="105"/>
    <n v="587"/>
    <n v="95"/>
    <n v="12.796200000000001"/>
    <n v="15.733700000000001"/>
    <n v="15.530900000000001"/>
    <n v="17.128900000000002"/>
    <n v="16.184000000000001"/>
    <n v="24.84"/>
    <n v="-0.94490000000000052"/>
    <n v="-7.266982622432859E-2"/>
    <x v="2"/>
  </r>
  <r>
    <s v="2689-01-002"/>
    <x v="2"/>
    <s v="PIPESTONE AREA"/>
    <s v="BROWN ELEMENTARY"/>
    <x v="1"/>
    <x v="2"/>
    <s v="NO"/>
    <s v="PK-01"/>
    <n v="192"/>
    <n v="99"/>
    <n v="177"/>
    <n v="97"/>
    <n v="178"/>
    <n v="103"/>
    <n v="172"/>
    <n v="101"/>
    <n v="178"/>
    <n v="100"/>
    <n v="51.5625"/>
    <n v="54.802300000000002"/>
    <n v="57.865200000000002"/>
    <n v="58.7209"/>
    <n v="56.1798"/>
    <n v="33.17"/>
    <n v="-2.5411000000000001"/>
    <n v="-7.2916666666666671E-2"/>
    <x v="2"/>
  </r>
  <r>
    <s v="0085-01-002"/>
    <x v="2"/>
    <s v="SPRINGFIELD"/>
    <s v="SPRINGFIELD ELEMENTARY"/>
    <x v="1"/>
    <x v="2"/>
    <s v="NO"/>
    <s v="PK-06"/>
    <n v="312"/>
    <n v="138"/>
    <n v="316"/>
    <n v="143"/>
    <n v="297"/>
    <n v="120"/>
    <n v="298"/>
    <n v="110"/>
    <n v="289"/>
    <n v="109"/>
    <n v="44.230800000000002"/>
    <n v="45.2532"/>
    <n v="40.404000000000003"/>
    <n v="36.912799999999997"/>
    <n v="37.716299999999997"/>
    <n v="9.43"/>
    <n v="0.80349999999999966"/>
    <n v="-7.371794871794872E-2"/>
    <x v="2"/>
  </r>
  <r>
    <s v="0507-01-020"/>
    <x v="2"/>
    <s v="NICOLLET"/>
    <s v="NICOLLET SENIOR HIGH"/>
    <x v="0"/>
    <x v="2"/>
    <s v="NO"/>
    <s v="09-12"/>
    <n v="122"/>
    <n v="26"/>
    <n v="77"/>
    <n v="13"/>
    <n v="94"/>
    <n v="11"/>
    <n v="104"/>
    <n v="16"/>
    <n v="113"/>
    <n v="20"/>
    <n v="21.311499999999999"/>
    <n v="16.883099999999999"/>
    <n v="11.7021"/>
    <n v="15.384600000000001"/>
    <n v="17.699100000000001"/>
    <n v="5.31"/>
    <n v="2.3145000000000007"/>
    <n v="-7.3770491803278687E-2"/>
    <x v="2"/>
  </r>
  <r>
    <s v="0477-01-001"/>
    <x v="2"/>
    <s v="PRINCETON"/>
    <s v="SOUTH ELEMENTARY"/>
    <x v="1"/>
    <x v="2"/>
    <s v="NO"/>
    <s v="KG-02"/>
    <n v="742"/>
    <n v="243"/>
    <n v="715"/>
    <n v="240"/>
    <n v="696"/>
    <n v="236"/>
    <n v="684"/>
    <n v="233"/>
    <n v="687"/>
    <n v="229"/>
    <n v="32.749299999999998"/>
    <n v="33.566400000000002"/>
    <n v="33.908000000000001"/>
    <n v="34.064300000000003"/>
    <n v="33.333300000000001"/>
    <n v="6.97"/>
    <n v="-0.73100000000000165"/>
    <n v="-7.4123989218328842E-2"/>
    <x v="2"/>
  </r>
  <r>
    <s v="4168-07-010"/>
    <x v="1"/>
    <s v="GLACIAL HILLS ELEMENTARY"/>
    <s v="GLACIAL HILLS ELEMENTARY"/>
    <x v="1"/>
    <x v="2"/>
    <s v="NO"/>
    <s v="KG-06"/>
    <n v="121"/>
    <n v="71"/>
    <n v="124"/>
    <n v="69"/>
    <n v="125"/>
    <n v="70"/>
    <n v="123"/>
    <n v="65"/>
    <n v="112"/>
    <n v="57"/>
    <n v="58.677700000000002"/>
    <n v="55.645200000000003"/>
    <n v="56"/>
    <n v="52.845500000000001"/>
    <n v="50.892899999999997"/>
    <n v="9.82"/>
    <n v="-1.9526000000000039"/>
    <n v="-7.43801652892562E-2"/>
    <x v="2"/>
  </r>
  <r>
    <s v="2888-01-003"/>
    <x v="2"/>
    <s v="CLINTON-GRACEVILLE-BEARDSLEY"/>
    <s v="CLINTON-GRACEVILLE-BEARDSLEY SR"/>
    <x v="3"/>
    <x v="2"/>
    <s v="NO"/>
    <s v="07-12"/>
    <n v="161"/>
    <n v="60"/>
    <n v="154"/>
    <n v="50"/>
    <n v="138"/>
    <n v="53"/>
    <n v="140"/>
    <n v="51"/>
    <n v="149"/>
    <n v="61"/>
    <n v="37.267099999999999"/>
    <n v="32.467500000000001"/>
    <n v="38.405799999999999"/>
    <n v="36.428600000000003"/>
    <n v="40.939599999999999"/>
    <n v="4.03"/>
    <n v="4.5109999999999957"/>
    <n v="-7.4534161490683232E-2"/>
    <x v="2"/>
  </r>
  <r>
    <s v="0280-01-036"/>
    <x v="2"/>
    <s v="RICHFIELD"/>
    <s v="RICHFIELD STEM"/>
    <x v="1"/>
    <x v="1"/>
    <s v="yes"/>
    <s v="KG-05"/>
    <n v="775"/>
    <n v="466"/>
    <n v="756"/>
    <n v="430"/>
    <n v="737"/>
    <n v="435"/>
    <n v="752"/>
    <n v="440"/>
    <n v="717"/>
    <n v="406"/>
    <n v="60.128999999999998"/>
    <n v="56.878300000000003"/>
    <n v="59.023099999999999"/>
    <n v="58.510599999999997"/>
    <n v="56.6248"/>
    <n v="61.78"/>
    <n v="-1.8857999999999961"/>
    <n v="-7.483870967741936E-2"/>
    <x v="2"/>
  </r>
  <r>
    <s v="0709-01-220"/>
    <x v="2"/>
    <s v="DULUTH"/>
    <s v="EAST HIGH"/>
    <x v="0"/>
    <x v="2"/>
    <s v="NO"/>
    <s v="09-12"/>
    <n v="1590"/>
    <n v="296"/>
    <n v="1550"/>
    <n v="336"/>
    <n v="1583"/>
    <n v="347"/>
    <n v="1506"/>
    <n v="253"/>
    <n v="1471"/>
    <n v="234"/>
    <n v="18.616399999999999"/>
    <n v="21.677399999999999"/>
    <n v="21.920400000000001"/>
    <n v="16.799499999999998"/>
    <n v="15.907500000000001"/>
    <n v="11.15"/>
    <n v="-0.89199999999999768"/>
    <n v="-7.4842767295597482E-2"/>
    <x v="2"/>
  </r>
  <r>
    <s v="4105-07-010"/>
    <x v="1"/>
    <s v="GREAT RIVER"/>
    <s v="GREAT RIVER"/>
    <x v="3"/>
    <x v="0"/>
    <s v="yes"/>
    <s v="07-12"/>
    <n v="332"/>
    <n v="59"/>
    <n v="416"/>
    <n v="46"/>
    <n v="422"/>
    <n v="41"/>
    <n v="301"/>
    <n v="31"/>
    <n v="307"/>
    <n v="48"/>
    <n v="17.771100000000001"/>
    <n v="11.057700000000001"/>
    <n v="9.7156000000000002"/>
    <n v="10.298999999999999"/>
    <n v="15.635199999999999"/>
    <n v="23.45"/>
    <n v="5.3361999999999998"/>
    <n v="-7.5301204819277115E-2"/>
    <x v="2"/>
  </r>
  <r>
    <s v="0750-01-060"/>
    <x v="2"/>
    <s v="ROCORI"/>
    <s v="ROCORI MIDDLE"/>
    <x v="2"/>
    <x v="2"/>
    <s v="NO"/>
    <s v="06-08"/>
    <n v="529"/>
    <n v="125"/>
    <n v="521"/>
    <n v="137"/>
    <n v="512"/>
    <n v="122"/>
    <n v="508"/>
    <n v="122"/>
    <n v="489"/>
    <n v="123"/>
    <n v="23.6295"/>
    <n v="26.2956"/>
    <n v="23.828099999999999"/>
    <n v="24.015699999999999"/>
    <n v="25.153400000000001"/>
    <n v="10.220000000000001"/>
    <n v="1.1377000000000024"/>
    <n v="-7.5614366729678639E-2"/>
    <x v="2"/>
  </r>
  <r>
    <s v="2859-01-060"/>
    <x v="2"/>
    <s v="GLENCOE-SILVER LAKE"/>
    <s v="GLENCOE-SILVER LAKE SENIOR HIGH"/>
    <x v="0"/>
    <x v="2"/>
    <s v="NO"/>
    <s v="09-12"/>
    <n v="538"/>
    <n v="130"/>
    <n v="516"/>
    <n v="140"/>
    <n v="512"/>
    <n v="121"/>
    <n v="509"/>
    <n v="121"/>
    <n v="497"/>
    <n v="115"/>
    <n v="24.163599999999999"/>
    <n v="27.131799999999998"/>
    <n v="23.6328"/>
    <n v="23.772099999999998"/>
    <n v="23.1388"/>
    <n v="16.100000000000001"/>
    <n v="-0.63329999999999842"/>
    <n v="-7.6208178438661706E-2"/>
    <x v="2"/>
  </r>
  <r>
    <s v="0623-01-721"/>
    <x v="2"/>
    <s v="ROSEVILLE"/>
    <s v="BRIMHALL ELEMENTARY"/>
    <x v="1"/>
    <x v="1"/>
    <s v="yes"/>
    <s v="KG-06"/>
    <n v="695"/>
    <n v="302"/>
    <n v="709"/>
    <n v="330"/>
    <n v="686"/>
    <n v="288"/>
    <n v="703"/>
    <n v="296"/>
    <n v="642"/>
    <n v="230"/>
    <n v="43.453200000000002"/>
    <n v="46.544400000000003"/>
    <n v="41.982500000000002"/>
    <n v="42.1053"/>
    <n v="35.825499999999998"/>
    <n v="47.2"/>
    <n v="-6.2798000000000016"/>
    <n v="-7.6258992805755391E-2"/>
    <x v="2"/>
  </r>
  <r>
    <s v="0833-01-047"/>
    <x v="2"/>
    <s v="SOUTH WASHINGTON COUNTY"/>
    <s v="MIDDLETON ELEMENTARY"/>
    <x v="1"/>
    <x v="1"/>
    <s v="yes"/>
    <s v="KG-05"/>
    <n v="796"/>
    <n v="81"/>
    <n v="786"/>
    <n v="86"/>
    <n v="776"/>
    <n v="103"/>
    <n v="730"/>
    <n v="103"/>
    <n v="735"/>
    <n v="87"/>
    <n v="10.1759"/>
    <n v="10.9415"/>
    <n v="13.273199999999999"/>
    <n v="14.1096"/>
    <n v="11.8367"/>
    <n v="33.33"/>
    <n v="-2.2728999999999999"/>
    <n v="-7.6633165829145727E-2"/>
    <x v="2"/>
  </r>
  <r>
    <s v="0347-01-109"/>
    <x v="2"/>
    <s v="WILLMAR"/>
    <s v="KENNEDY ELEMENTARY"/>
    <x v="1"/>
    <x v="2"/>
    <s v="NO"/>
    <s v="KG-05"/>
    <n v="962"/>
    <n v="581"/>
    <n v="909"/>
    <n v="572"/>
    <n v="909"/>
    <n v="578"/>
    <n v="863"/>
    <n v="587"/>
    <n v="888"/>
    <n v="594"/>
    <n v="60.395000000000003"/>
    <n v="62.926299999999998"/>
    <n v="63.586399999999998"/>
    <n v="68.018500000000003"/>
    <n v="66.891900000000007"/>
    <n v="63.51"/>
    <n v="-1.1265999999999963"/>
    <n v="-7.6923076923076927E-2"/>
    <x v="2"/>
  </r>
  <r>
    <s v="0318-01-125"/>
    <x v="2"/>
    <s v="GRAND RAPIDS"/>
    <s v="MURPHY ELEMENTARY"/>
    <x v="1"/>
    <x v="2"/>
    <s v="NO"/>
    <s v="KG-04"/>
    <n v="390"/>
    <n v="203"/>
    <n v="370"/>
    <n v="185"/>
    <n v="375"/>
    <n v="184"/>
    <n v="371"/>
    <n v="175"/>
    <n v="360"/>
    <n v="165"/>
    <n v="52.051299999999998"/>
    <n v="50"/>
    <n v="49.066699999999997"/>
    <n v="47.169800000000002"/>
    <n v="45.833300000000001"/>
    <n v="12.78"/>
    <n v="-1.3365000000000009"/>
    <n v="-7.6923076923076927E-2"/>
    <x v="2"/>
  </r>
  <r>
    <s v="0861-01-007"/>
    <x v="2"/>
    <s v="WINONA AREA"/>
    <s v="WINONA SENIOR HIGH"/>
    <x v="0"/>
    <x v="2"/>
    <s v="NO"/>
    <s v="09-12"/>
    <n v="1047"/>
    <n v="306"/>
    <n v="1043"/>
    <n v="310"/>
    <n v="999"/>
    <n v="305"/>
    <n v="978"/>
    <n v="321"/>
    <n v="966"/>
    <n v="315"/>
    <n v="29.226400000000002"/>
    <n v="29.722000000000001"/>
    <n v="30.5305"/>
    <n v="32.822099999999999"/>
    <n v="32.608699999999999"/>
    <n v="14.39"/>
    <n v="-0.21340000000000003"/>
    <n v="-7.7363896848137534E-2"/>
    <x v="2"/>
  </r>
  <r>
    <s v="0621-01-036"/>
    <x v="2"/>
    <s v="MOUNDS VIEW"/>
    <s v="VALENTINE HILLS ELEMENTARY"/>
    <x v="1"/>
    <x v="1"/>
    <s v="yes"/>
    <s v="01-05"/>
    <n v="696"/>
    <n v="307"/>
    <n v="730"/>
    <n v="332"/>
    <n v="593"/>
    <n v="263"/>
    <n v="634"/>
    <n v="288"/>
    <n v="642"/>
    <n v="283"/>
    <n v="44.109200000000001"/>
    <n v="45.479500000000002"/>
    <n v="44.3508"/>
    <n v="45.425899999999999"/>
    <n v="44.081000000000003"/>
    <n v="42.06"/>
    <n v="-1.3448999999999955"/>
    <n v="-7.7586206896551727E-2"/>
    <x v="2"/>
  </r>
  <r>
    <s v="0514-01-020"/>
    <x v="2"/>
    <s v="ELLSWORTH"/>
    <s v="ELLSWORTH SECONDARY"/>
    <x v="3"/>
    <x v="2"/>
    <s v="NO"/>
    <s v="07-12"/>
    <n v="77"/>
    <n v="26"/>
    <n v="66"/>
    <n v="25"/>
    <n v="75"/>
    <n v="34"/>
    <n v="71"/>
    <n v="30"/>
    <n v="71"/>
    <n v="34"/>
    <n v="33.766199999999998"/>
    <n v="37.878799999999998"/>
    <n v="45.333300000000001"/>
    <n v="42.253500000000003"/>
    <n v="47.887300000000003"/>
    <n v="2.82"/>
    <n v="5.6338000000000008"/>
    <n v="-7.792207792207792E-2"/>
    <x v="2"/>
  </r>
  <r>
    <s v="0831-01-115"/>
    <x v="2"/>
    <s v="FOREST LAKE"/>
    <s v="CENTURY JUNIOR HIGH"/>
    <x v="4"/>
    <x v="1"/>
    <s v="yes"/>
    <s v="07-09"/>
    <n v="891"/>
    <n v="192"/>
    <n v="859"/>
    <n v="184"/>
    <n v="856"/>
    <n v="192"/>
    <n v="852"/>
    <n v="180"/>
    <n v="821"/>
    <n v="184"/>
    <n v="21.5488"/>
    <n v="21.420300000000001"/>
    <n v="22.4299"/>
    <n v="21.126799999999999"/>
    <n v="22.4117"/>
    <n v="10.96"/>
    <n v="1.2849000000000004"/>
    <n v="-7.8563411896745233E-2"/>
    <x v="2"/>
  </r>
  <r>
    <s v="0836-01-030"/>
    <x v="2"/>
    <s v="BUTTERFIELD"/>
    <s v="BUTTERFIELD SECONDARY"/>
    <x v="3"/>
    <x v="2"/>
    <s v="NO"/>
    <s v="07-12"/>
    <n v="101"/>
    <n v="66"/>
    <n v="121"/>
    <n v="77"/>
    <n v="118"/>
    <n v="55"/>
    <n v="111"/>
    <n v="65"/>
    <n v="93"/>
    <n v="61"/>
    <n v="65.346500000000006"/>
    <n v="63.636400000000002"/>
    <n v="46.610199999999999"/>
    <n v="58.558599999999998"/>
    <n v="65.591399999999993"/>
    <n v="50.54"/>
    <n v="7.0327999999999946"/>
    <n v="-7.9207920792079209E-2"/>
    <x v="2"/>
  </r>
  <r>
    <s v="0881-01-020"/>
    <x v="2"/>
    <s v="MAPLE LAKE"/>
    <s v="MAPLE LAKE SECONDARY"/>
    <x v="3"/>
    <x v="2"/>
    <s v="NO"/>
    <s v="07-12"/>
    <n v="492"/>
    <n v="86"/>
    <n v="482"/>
    <n v="96"/>
    <n v="473"/>
    <n v="83"/>
    <n v="442"/>
    <n v="76"/>
    <n v="453"/>
    <n v="87"/>
    <n v="17.479700000000001"/>
    <n v="19.917000000000002"/>
    <n v="17.547599999999999"/>
    <n v="17.194600000000001"/>
    <n v="19.205300000000001"/>
    <n v="4.42"/>
    <n v="2.0106999999999999"/>
    <n v="-7.926829268292683E-2"/>
    <x v="2"/>
  </r>
  <r>
    <s v="2689-01-008"/>
    <x v="2"/>
    <s v="PIPESTONE AREA"/>
    <s v="PIPESTONE SENIOR HIGH"/>
    <x v="0"/>
    <x v="2"/>
    <s v="NO"/>
    <s v="09-12"/>
    <n v="339"/>
    <n v="116"/>
    <n v="328"/>
    <n v="118"/>
    <n v="297"/>
    <n v="106"/>
    <n v="325"/>
    <n v="120"/>
    <n v="312"/>
    <n v="126"/>
    <n v="34.218299999999999"/>
    <n v="35.9756"/>
    <n v="35.690199999999997"/>
    <n v="36.923099999999998"/>
    <n v="40.384599999999999"/>
    <n v="18.91"/>
    <n v="3.4615000000000009"/>
    <n v="-7.9646017699115043E-2"/>
    <x v="2"/>
  </r>
  <r>
    <s v="0914-01-001"/>
    <x v="2"/>
    <s v="ULEN-HITTERDAL"/>
    <s v="ULEN-HITTERDAL ELEMENTARY"/>
    <x v="1"/>
    <x v="2"/>
    <s v="NO"/>
    <s v="PK-06"/>
    <n v="174"/>
    <n v="58"/>
    <n v="170"/>
    <n v="60"/>
    <n v="178"/>
    <n v="60"/>
    <n v="168"/>
    <n v="62"/>
    <n v="160"/>
    <n v="56"/>
    <n v="33.333300000000001"/>
    <n v="35.2941"/>
    <n v="33.707900000000002"/>
    <n v="36.904800000000002"/>
    <n v="35"/>
    <n v="17.899999999999999"/>
    <n v="-1.9048000000000016"/>
    <n v="-8.0459770114942528E-2"/>
    <x v="2"/>
  </r>
  <r>
    <s v="0834-01-788"/>
    <x v="2"/>
    <s v="STILLWATER AREA"/>
    <s v="LILY LAKE ELEMENTARY"/>
    <x v="1"/>
    <x v="1"/>
    <s v="yes"/>
    <s v="KG-06"/>
    <n v="496"/>
    <n v="136"/>
    <n v="510"/>
    <n v="145"/>
    <n v="491"/>
    <n v="137"/>
    <n v="445"/>
    <n v="107"/>
    <n v="456"/>
    <n v="111"/>
    <n v="27.4194"/>
    <n v="28.4314"/>
    <n v="27.902200000000001"/>
    <n v="24.044899999999998"/>
    <n v="24.342099999999999"/>
    <n v="17.54"/>
    <n v="0.29720000000000013"/>
    <n v="-8.0645161290322578E-2"/>
    <x v="2"/>
  </r>
  <r>
    <s v="0279-01-685"/>
    <x v="2"/>
    <s v="OSSEO"/>
    <s v="RICE LAKE ELEMENTARY"/>
    <x v="1"/>
    <x v="1"/>
    <s v="yes"/>
    <s v="KG-05"/>
    <n v="715"/>
    <n v="228"/>
    <n v="730"/>
    <n v="229"/>
    <n v="736"/>
    <n v="261"/>
    <n v="631"/>
    <n v="234"/>
    <n v="657"/>
    <n v="231"/>
    <n v="31.888100000000001"/>
    <n v="31.369900000000001"/>
    <n v="35.462000000000003"/>
    <n v="37.084000000000003"/>
    <n v="35.159799999999997"/>
    <n v="42.16"/>
    <n v="-1.9242000000000061"/>
    <n v="-8.1118881118881117E-2"/>
    <x v="2"/>
  </r>
  <r>
    <s v="0271-01-443"/>
    <x v="2"/>
    <s v="BLOOMINGTON"/>
    <s v="HILLCREST ELEMENTARY"/>
    <x v="1"/>
    <x v="1"/>
    <s v="yes"/>
    <s v="KG-05"/>
    <n v="441"/>
    <n v="90"/>
    <n v="435"/>
    <n v="95"/>
    <n v="432"/>
    <n v="95"/>
    <n v="416"/>
    <n v="90"/>
    <n v="405"/>
    <n v="93"/>
    <n v="20.408200000000001"/>
    <n v="21.839099999999998"/>
    <n v="21.9907"/>
    <n v="21.634599999999999"/>
    <n v="22.963000000000001"/>
    <n v="30.12"/>
    <n v="1.328400000000002"/>
    <n v="-8.1632653061224483E-2"/>
    <x v="2"/>
  </r>
  <r>
    <s v="4080-07-010"/>
    <x v="1"/>
    <s v="PILLAGER AREA CHARTER"/>
    <s v="PILLAGER AREA CHARTER"/>
    <x v="0"/>
    <x v="2"/>
    <s v="NO"/>
    <s v="09-12"/>
    <n v="49"/>
    <n v="44"/>
    <n v="51"/>
    <n v="38"/>
    <n v="45"/>
    <n v="34"/>
    <n v="41"/>
    <n v="32"/>
    <n v="45"/>
    <n v="34"/>
    <n v="89.795900000000003"/>
    <n v="74.509799999999998"/>
    <n v="75.555599999999998"/>
    <n v="78.0488"/>
    <n v="75.555599999999998"/>
    <n v="22.22"/>
    <n v="-2.4932000000000016"/>
    <n v="-8.1632653061224483E-2"/>
    <x v="2"/>
  </r>
  <r>
    <s v="0748-01-040"/>
    <x v="2"/>
    <s v="SARTELL-ST STEPHEN"/>
    <s v="PINE MEADOW ELEMENTARY"/>
    <x v="1"/>
    <x v="2"/>
    <s v="NO"/>
    <s v="KG-04"/>
    <n v="704"/>
    <n v="148"/>
    <n v="695"/>
    <n v="137"/>
    <n v="712"/>
    <n v="138"/>
    <n v="672"/>
    <n v="138"/>
    <n v="646"/>
    <n v="122"/>
    <n v="21.0227"/>
    <n v="19.712199999999999"/>
    <n v="19.382000000000001"/>
    <n v="20.535699999999999"/>
    <n v="18.885400000000001"/>
    <n v="8.98"/>
    <n v="-1.6502999999999979"/>
    <n v="-8.2386363636363633E-2"/>
    <x v="2"/>
  </r>
  <r>
    <s v="2687-01-001"/>
    <x v="2"/>
    <s v="HOWARD LAKE-WAVERLY-WINSTED"/>
    <s v="WINSTED ELEMENTARY"/>
    <x v="1"/>
    <x v="2"/>
    <s v="NO"/>
    <s v="KG-04"/>
    <n v="227"/>
    <n v="95"/>
    <n v="229"/>
    <n v="114"/>
    <n v="215"/>
    <n v="89"/>
    <n v="229"/>
    <n v="87"/>
    <n v="208"/>
    <n v="82"/>
    <n v="41.850200000000001"/>
    <n v="49.781700000000001"/>
    <n v="41.395299999999999"/>
    <n v="37.991300000000003"/>
    <n v="39.423099999999998"/>
    <n v="13.94"/>
    <n v="1.4317999999999955"/>
    <n v="-8.3700440528634359E-2"/>
    <x v="2"/>
  </r>
  <r>
    <s v="0671-01-010"/>
    <x v="2"/>
    <s v="HILLS-BEAVER CREEK"/>
    <s v="HILLS-BEAVER CREEK ELEMENTARY"/>
    <x v="1"/>
    <x v="2"/>
    <s v="NO"/>
    <s v="PK-06"/>
    <n v="191"/>
    <n v="55"/>
    <n v="206"/>
    <n v="51"/>
    <n v="208"/>
    <n v="56"/>
    <n v="219"/>
    <n v="37"/>
    <n v="175"/>
    <n v="54"/>
    <n v="28.7958"/>
    <n v="24.757300000000001"/>
    <n v="26.923100000000002"/>
    <n v="16.895"/>
    <n v="30.857099999999999"/>
    <n v="8.1999999999999993"/>
    <n v="13.9621"/>
    <n v="-8.3769633507853408E-2"/>
    <x v="2"/>
  </r>
  <r>
    <s v="0742-01-035"/>
    <x v="2"/>
    <s v="ST CLOUD"/>
    <s v="DISCOVERY COMMUNITY ELEMENTARY"/>
    <x v="1"/>
    <x v="2"/>
    <s v="NO"/>
    <s v="KG-05"/>
    <n v="440"/>
    <n v="365"/>
    <n v="520"/>
    <n v="450"/>
    <n v="508"/>
    <n v="455"/>
    <n v="461"/>
    <n v="413"/>
    <n v="403"/>
    <n v="365"/>
    <n v="82.954499999999996"/>
    <n v="86.538499999999999"/>
    <n v="89.566900000000004"/>
    <n v="89.587900000000005"/>
    <n v="90.570700000000002"/>
    <n v="76.040000000000006"/>
    <n v="0.98279999999999745"/>
    <n v="-8.4090909090909091E-2"/>
    <x v="2"/>
  </r>
  <r>
    <s v="0097-01-010"/>
    <x v="2"/>
    <s v="MOOSE LAKE"/>
    <s v="MOOSE LAKE SECONDARY"/>
    <x v="3"/>
    <x v="2"/>
    <s v="NO"/>
    <s v="07-12"/>
    <n v="321"/>
    <n v="95"/>
    <n v="315"/>
    <n v="109"/>
    <n v="317"/>
    <n v="98"/>
    <n v="306"/>
    <n v="102"/>
    <n v="294"/>
    <n v="93"/>
    <n v="29.594999999999999"/>
    <n v="34.603200000000001"/>
    <n v="30.9148"/>
    <n v="33.333300000000001"/>
    <n v="31.6327"/>
    <n v="7.48"/>
    <n v="-1.7006000000000014"/>
    <n v="-8.4112149532710276E-2"/>
    <x v="2"/>
  </r>
  <r>
    <s v="0492-01-070"/>
    <x v="2"/>
    <s v="AUSTIN"/>
    <s v="SOUTHGATE ELEMENTARY"/>
    <x v="1"/>
    <x v="2"/>
    <s v="NO"/>
    <s v="KG-04"/>
    <n v="534"/>
    <n v="332"/>
    <n v="447"/>
    <n v="281"/>
    <n v="453"/>
    <n v="281"/>
    <n v="497"/>
    <n v="285"/>
    <n v="489"/>
    <n v="263"/>
    <n v="62.1723"/>
    <n v="62.863500000000002"/>
    <n v="62.030900000000003"/>
    <n v="57.344099999999997"/>
    <n v="53.783200000000001"/>
    <n v="43.15"/>
    <n v="-3.5608999999999966"/>
    <n v="-8.4269662921348312E-2"/>
    <x v="2"/>
  </r>
  <r>
    <s v="0284-01-052"/>
    <x v="2"/>
    <s v="WAYZATA"/>
    <s v="WAYZATA EAST MIDDLE"/>
    <x v="2"/>
    <x v="1"/>
    <s v="yes"/>
    <s v="06-08"/>
    <n v="818"/>
    <n v="163"/>
    <n v="769"/>
    <n v="132"/>
    <n v="697"/>
    <n v="87"/>
    <n v="681"/>
    <n v="98"/>
    <n v="749"/>
    <n v="107"/>
    <n v="19.9267"/>
    <n v="17.165099999999999"/>
    <n v="12.482100000000001"/>
    <n v="14.390599999999999"/>
    <n v="14.2857"/>
    <n v="35.380000000000003"/>
    <n v="-0.10489999999999888"/>
    <n v="-8.4352078239608802E-2"/>
    <x v="2"/>
  </r>
  <r>
    <s v="0031-01-016"/>
    <x v="2"/>
    <s v="BEMIDJI"/>
    <s v="NORTHERN ELEMENTARY"/>
    <x v="1"/>
    <x v="2"/>
    <s v="NO"/>
    <s v="PK-05"/>
    <n v="518"/>
    <n v="222"/>
    <n v="533"/>
    <n v="232"/>
    <n v="512"/>
    <n v="211"/>
    <n v="507"/>
    <n v="228"/>
    <n v="474"/>
    <n v="193"/>
    <n v="42.857100000000003"/>
    <n v="43.527200000000001"/>
    <n v="41.210900000000002"/>
    <n v="44.970399999999998"/>
    <n v="40.717300000000002"/>
    <n v="22.09"/>
    <n v="-4.2530999999999963"/>
    <n v="-8.4942084942084939E-2"/>
    <x v="2"/>
  </r>
  <r>
    <s v="0578-01-010"/>
    <x v="2"/>
    <s v="PINE CITY"/>
    <s v="PINE CITY ELEMENTARY"/>
    <x v="1"/>
    <x v="2"/>
    <s v="NO"/>
    <s v="KG-06"/>
    <n v="880"/>
    <n v="428"/>
    <n v="883"/>
    <n v="429"/>
    <n v="846"/>
    <n v="405"/>
    <n v="815"/>
    <n v="351"/>
    <n v="805"/>
    <n v="331"/>
    <n v="48.636400000000002"/>
    <n v="48.584400000000002"/>
    <n v="47.872300000000003"/>
    <n v="43.067500000000003"/>
    <n v="41.118000000000002"/>
    <n v="6.21"/>
    <n v="-1.9495000000000005"/>
    <n v="-8.5227272727272721E-2"/>
    <x v="2"/>
  </r>
  <r>
    <s v="2159-01-010"/>
    <x v="2"/>
    <s v="BUFFALO LK-HECTOR-STEWART"/>
    <s v="BUFFALO LAKE-HECTOR ELEMENTARY"/>
    <x v="1"/>
    <x v="2"/>
    <s v="NO"/>
    <s v="KG-05"/>
    <n v="269"/>
    <n v="113"/>
    <n v="282"/>
    <n v="120"/>
    <n v="277"/>
    <n v="135"/>
    <n v="261"/>
    <n v="117"/>
    <n v="246"/>
    <n v="119"/>
    <n v="42.007399999999997"/>
    <n v="42.553199999999997"/>
    <n v="48.736499999999999"/>
    <n v="44.827599999999997"/>
    <n v="48.374000000000002"/>
    <n v="16.41"/>
    <n v="3.5464000000000055"/>
    <n v="-8.5501858736059477E-2"/>
    <x v="2"/>
  </r>
  <r>
    <s v="0192-01-621"/>
    <x v="2"/>
    <s v="FARMINGTON"/>
    <s v="AKIN ROAD ELEMENTARY"/>
    <x v="1"/>
    <x v="1"/>
    <s v="yes"/>
    <s v="PK-05"/>
    <n v="713"/>
    <n v="149"/>
    <n v="732"/>
    <n v="152"/>
    <n v="701"/>
    <n v="138"/>
    <n v="655"/>
    <n v="128"/>
    <n v="652"/>
    <n v="125"/>
    <n v="20.897600000000001"/>
    <n v="20.765000000000001"/>
    <n v="19.686199999999999"/>
    <n v="19.542000000000002"/>
    <n v="19.171800000000001"/>
    <n v="23.98"/>
    <n v="-0.37020000000000053"/>
    <n v="-8.5553997194950909E-2"/>
    <x v="2"/>
  </r>
  <r>
    <s v="0682-01-020"/>
    <x v="2"/>
    <s v="ROSEAU"/>
    <s v="ROSEAU SECONDARY"/>
    <x v="3"/>
    <x v="2"/>
    <s v="NO"/>
    <s v="07-12"/>
    <n v="584"/>
    <n v="127"/>
    <n v="554"/>
    <n v="110"/>
    <n v="544"/>
    <n v="109"/>
    <n v="527"/>
    <n v="125"/>
    <n v="534"/>
    <n v="138"/>
    <n v="21.746600000000001"/>
    <n v="19.855599999999999"/>
    <n v="20.036799999999999"/>
    <n v="23.719200000000001"/>
    <n v="25.842700000000001"/>
    <n v="4.49"/>
    <n v="2.1234999999999999"/>
    <n v="-8.5616438356164379E-2"/>
    <x v="2"/>
  </r>
  <r>
    <s v="0402-01-020"/>
    <x v="2"/>
    <s v="HENDRICKS"/>
    <s v="HENDRICKS SENIOR HIGH"/>
    <x v="0"/>
    <x v="2"/>
    <s v="NO"/>
    <s v="07-12"/>
    <n v="35"/>
    <n v="19"/>
    <n v="33"/>
    <n v="19"/>
    <n v="31"/>
    <n v="19"/>
    <n v="34"/>
    <n v="19"/>
    <n v="32"/>
    <n v="18"/>
    <n v="54.285699999999999"/>
    <n v="57.575800000000001"/>
    <n v="61.290300000000002"/>
    <n v="55.882399999999997"/>
    <n v="56.25"/>
    <n v="6.25"/>
    <n v="0.36760000000000304"/>
    <n v="-8.5714285714285715E-2"/>
    <x v="2"/>
  </r>
  <r>
    <s v="0840-01-111"/>
    <x v="2"/>
    <s v="ST JAMES"/>
    <s v="ST JAMES SECONDARY"/>
    <x v="3"/>
    <x v="2"/>
    <s v="NO"/>
    <s v="06-12"/>
    <n v="583"/>
    <n v="300"/>
    <n v="563"/>
    <n v="289"/>
    <n v="555"/>
    <n v="292"/>
    <n v="515"/>
    <n v="262"/>
    <n v="533"/>
    <n v="278"/>
    <n v="51.457999999999998"/>
    <n v="51.332099999999997"/>
    <n v="52.6126"/>
    <n v="50.873800000000003"/>
    <n v="52.157600000000002"/>
    <n v="49.91"/>
    <n v="1.2837999999999994"/>
    <n v="-8.5763293310463118E-2"/>
    <x v="2"/>
  </r>
  <r>
    <s v="0001-03-316"/>
    <x v="0"/>
    <s v="MINNEAPOLIS"/>
    <s v="NORTHEAST MIDDLE"/>
    <x v="2"/>
    <x v="0"/>
    <s v="yes"/>
    <s v="06-08"/>
    <n v="603"/>
    <n v="487"/>
    <n v="595"/>
    <n v="474"/>
    <n v="604"/>
    <n v="497"/>
    <n v="570"/>
    <n v="462"/>
    <n v="551"/>
    <n v="456"/>
    <n v="80.762900000000002"/>
    <n v="79.663899999999998"/>
    <n v="82.284800000000004"/>
    <n v="81.052599999999998"/>
    <n v="82.758600000000001"/>
    <n v="78.58"/>
    <n v="1.7060000000000031"/>
    <n v="-8.6235489220563843E-2"/>
    <x v="2"/>
  </r>
  <r>
    <s v="0701-01-160"/>
    <x v="2"/>
    <s v="HIBBING"/>
    <s v="WASHINGTON ELEMENTARY"/>
    <x v="1"/>
    <x v="2"/>
    <s v="NO"/>
    <s v="KG-02"/>
    <n v="312"/>
    <n v="203"/>
    <n v="316"/>
    <n v="185"/>
    <n v="307"/>
    <n v="180"/>
    <n v="301"/>
    <n v="170"/>
    <n v="285"/>
    <n v="147"/>
    <n v="65.064099999999996"/>
    <n v="58.5443"/>
    <n v="58.631900000000002"/>
    <n v="56.478400000000001"/>
    <n v="51.578899999999997"/>
    <n v="14.39"/>
    <n v="-4.8995000000000033"/>
    <n v="-8.6538461538461536E-2"/>
    <x v="2"/>
  </r>
  <r>
    <s v="0625-01-557"/>
    <x v="2"/>
    <s v="ST PAUL"/>
    <s v="ST ANTHONY PARK ELEMENTARY"/>
    <x v="1"/>
    <x v="0"/>
    <s v="yes"/>
    <s v="KG-05"/>
    <n v="566"/>
    <n v="136"/>
    <n v="510"/>
    <n v="138"/>
    <n v="519"/>
    <n v="134"/>
    <n v="523"/>
    <n v="130"/>
    <n v="517"/>
    <n v="114"/>
    <n v="24.028300000000002"/>
    <n v="27.058800000000002"/>
    <n v="25.818899999999999"/>
    <n v="24.8566"/>
    <n v="22.0503"/>
    <n v="37.14"/>
    <n v="-2.8063000000000002"/>
    <n v="-8.6572438162544174E-2"/>
    <x v="2"/>
  </r>
  <r>
    <s v="2890-01-001"/>
    <x v="2"/>
    <s v="RENVILLE COUNTY WEST"/>
    <s v="RENVILLE COUNTY WEST ELEMENTARY"/>
    <x v="1"/>
    <x v="2"/>
    <s v="NO"/>
    <s v="PK-06"/>
    <n v="297"/>
    <n v="182"/>
    <n v="293"/>
    <n v="182"/>
    <n v="277"/>
    <n v="152"/>
    <n v="275"/>
    <n v="155"/>
    <n v="271"/>
    <n v="141"/>
    <n v="61.279499999999999"/>
    <n v="62.116"/>
    <n v="54.873600000000003"/>
    <n v="56.363599999999998"/>
    <n v="52.029499999999999"/>
    <n v="32.89"/>
    <n v="-4.3340999999999994"/>
    <n v="-8.7542087542087546E-2"/>
    <x v="2"/>
  </r>
  <r>
    <s v="0487-01-010"/>
    <x v="2"/>
    <s v="UPSALA"/>
    <s v="UPSALA ELEMENTARY"/>
    <x v="1"/>
    <x v="2"/>
    <s v="NO"/>
    <s v="PK-06"/>
    <n v="194"/>
    <n v="78"/>
    <n v="182"/>
    <n v="69"/>
    <n v="198"/>
    <n v="63"/>
    <n v="183"/>
    <n v="59"/>
    <n v="177"/>
    <n v="54"/>
    <n v="40.206200000000003"/>
    <n v="37.912100000000002"/>
    <n v="31.818200000000001"/>
    <n v="32.240400000000001"/>
    <n v="30.508500000000002"/>
    <n v="3.72"/>
    <n v="-1.7318999999999996"/>
    <n v="-8.7628865979381437E-2"/>
    <x v="2"/>
  </r>
  <r>
    <s v="2859-01-010"/>
    <x v="2"/>
    <s v="GLENCOE-SILVER LAKE"/>
    <s v="BAKER ELEMENTARY"/>
    <x v="1"/>
    <x v="2"/>
    <s v="NO"/>
    <s v="PK-02"/>
    <n v="375"/>
    <n v="178"/>
    <n v="341"/>
    <n v="173"/>
    <n v="331"/>
    <n v="147"/>
    <n v="330"/>
    <n v="162"/>
    <n v="342"/>
    <n v="155"/>
    <n v="47.466700000000003"/>
    <n v="50.7331"/>
    <n v="44.410899999999998"/>
    <n v="49.090899999999998"/>
    <n v="45.321599999999997"/>
    <n v="27.95"/>
    <n v="-3.7693000000000012"/>
    <n v="-8.7999999999999995E-2"/>
    <x v="2"/>
  </r>
  <r>
    <s v="2342-01-001"/>
    <x v="2"/>
    <s v="WEST CENTRAL AREA"/>
    <s v="WEST CENTRAL AREA N ELEMENTARY"/>
    <x v="1"/>
    <x v="2"/>
    <s v="NO"/>
    <s v="PK-04"/>
    <n v="159"/>
    <n v="74"/>
    <n v="155"/>
    <n v="57"/>
    <n v="157"/>
    <n v="58"/>
    <n v="152"/>
    <n v="56"/>
    <n v="145"/>
    <n v="49"/>
    <n v="46.540900000000001"/>
    <n v="36.7742"/>
    <n v="36.942700000000002"/>
    <n v="36.842100000000002"/>
    <n v="33.793100000000003"/>
    <n v="5.37"/>
    <n v="-3.0489999999999995"/>
    <n v="-8.8050314465408799E-2"/>
    <x v="2"/>
  </r>
  <r>
    <s v="2853-01-040"/>
    <x v="2"/>
    <s v="LAC QUI PARLE VALLEY"/>
    <s v="LAC QUI PARLE VALLEY SECONDARY"/>
    <x v="3"/>
    <x v="2"/>
    <s v="NO"/>
    <s v="07-12"/>
    <n v="351"/>
    <n v="121"/>
    <n v="314"/>
    <n v="99"/>
    <n v="343"/>
    <n v="114"/>
    <n v="328"/>
    <n v="120"/>
    <n v="320"/>
    <n v="118"/>
    <n v="34.472900000000003"/>
    <n v="31.528700000000001"/>
    <n v="33.236199999999997"/>
    <n v="36.5854"/>
    <n v="36.875"/>
    <n v="17.190000000000001"/>
    <n v="0.28960000000000008"/>
    <n v="-8.8319088319088315E-2"/>
    <x v="2"/>
  </r>
  <r>
    <s v="2215-01-002"/>
    <x v="2"/>
    <s v="NORMAN COUNTY EAST"/>
    <s v="NORMAN COUNTY EAST SECONDARY"/>
    <x v="3"/>
    <x v="2"/>
    <s v="NO"/>
    <s v="07-12"/>
    <n v="147"/>
    <n v="64"/>
    <n v="146"/>
    <n v="61"/>
    <n v="149"/>
    <n v="63"/>
    <n v="145"/>
    <n v="71"/>
    <n v="134"/>
    <n v="62"/>
    <n v="43.537399999999998"/>
    <n v="41.780799999999999"/>
    <n v="42.2819"/>
    <n v="48.965499999999999"/>
    <n v="46.268700000000003"/>
    <n v="21.64"/>
    <n v="-2.6967999999999961"/>
    <n v="-8.8435374149659865E-2"/>
    <x v="2"/>
  </r>
  <r>
    <s v="0011-01-410"/>
    <x v="2"/>
    <s v="ANOKA-HENNEPIN"/>
    <s v="MADISON ELEMENTARY"/>
    <x v="1"/>
    <x v="1"/>
    <s v="yes"/>
    <s v="KG-05"/>
    <n v="508"/>
    <n v="178"/>
    <n v="485"/>
    <n v="185"/>
    <n v="434"/>
    <n v="155"/>
    <n v="457"/>
    <n v="171"/>
    <n v="463"/>
    <n v="183"/>
    <n v="35.039400000000001"/>
    <n v="38.144300000000001"/>
    <n v="35.714300000000001"/>
    <n v="37.417900000000003"/>
    <n v="39.524799999999999"/>
    <n v="28.29"/>
    <n v="2.106899999999996"/>
    <n v="-8.8582677165354326E-2"/>
    <x v="2"/>
  </r>
  <r>
    <s v="0300-01-010"/>
    <x v="2"/>
    <s v="LA CRESCENT-HOKAH"/>
    <s v="LA CRESCENT-HOKAH ELEMENTARY"/>
    <x v="1"/>
    <x v="2"/>
    <s v="NO"/>
    <s v="PK-04"/>
    <n v="406"/>
    <n v="102"/>
    <n v="411"/>
    <n v="100"/>
    <n v="383"/>
    <n v="91"/>
    <n v="385"/>
    <n v="90"/>
    <n v="370"/>
    <n v="85"/>
    <n v="25.123200000000001"/>
    <n v="24.3309"/>
    <n v="23.759799999999998"/>
    <n v="23.3766"/>
    <n v="22.972999999999999"/>
    <n v="11.86"/>
    <n v="-0.40360000000000085"/>
    <n v="-8.8669950738916259E-2"/>
    <x v="2"/>
  </r>
  <r>
    <s v="0622-01-036"/>
    <x v="2"/>
    <s v="NORTH ST PAUL-MAPLEWOOD OAKDALE"/>
    <s v="WEBSTER ELEMENTARY"/>
    <x v="1"/>
    <x v="1"/>
    <s v="yes"/>
    <s v="KG-05"/>
    <n v="423"/>
    <n v="325"/>
    <n v="407"/>
    <n v="310"/>
    <n v="411"/>
    <n v="308"/>
    <n v="410"/>
    <n v="318"/>
    <n v="385"/>
    <n v="317"/>
    <n v="76.8322"/>
    <n v="76.167100000000005"/>
    <n v="74.9392"/>
    <n v="77.561000000000007"/>
    <n v="82.337699999999998"/>
    <n v="75.89"/>
    <n v="4.7766999999999911"/>
    <n v="-8.9834515366430265E-2"/>
    <x v="2"/>
  </r>
  <r>
    <s v="0846-01-030"/>
    <x v="2"/>
    <s v="BRECKENRIDGE"/>
    <s v="BRECKENRIDGE SENIOR HIGH"/>
    <x v="0"/>
    <x v="2"/>
    <s v="NO"/>
    <s v="09-12"/>
    <n v="267"/>
    <n v="83"/>
    <n v="263"/>
    <n v="85"/>
    <n v="254"/>
    <n v="82"/>
    <n v="264"/>
    <n v="91"/>
    <n v="243"/>
    <n v="78"/>
    <n v="31.086099999999998"/>
    <n v="32.319400000000002"/>
    <n v="32.283499999999997"/>
    <n v="34.469700000000003"/>
    <n v="32.098799999999997"/>
    <n v="7.41"/>
    <n v="-2.370900000000006"/>
    <n v="-8.98876404494382E-2"/>
    <x v="2"/>
  </r>
  <r>
    <s v="0085-01-001"/>
    <x v="2"/>
    <s v="SPRINGFIELD"/>
    <s v="SPRINGFIELD SECONDARY"/>
    <x v="3"/>
    <x v="2"/>
    <s v="NO"/>
    <s v="07-12"/>
    <n v="300"/>
    <n v="131"/>
    <n v="288"/>
    <n v="111"/>
    <n v="296"/>
    <n v="109"/>
    <n v="280"/>
    <n v="123"/>
    <n v="273"/>
    <n v="101"/>
    <n v="43.666699999999999"/>
    <n v="38.541699999999999"/>
    <n v="36.824300000000001"/>
    <n v="43.928600000000003"/>
    <n v="36.996299999999998"/>
    <n v="7.69"/>
    <n v="-6.932300000000005"/>
    <n v="-0.09"/>
    <x v="2"/>
  </r>
  <r>
    <s v="0181-01-004"/>
    <x v="2"/>
    <s v="BRAINERD"/>
    <s v="BAXTER ELEMENTARY"/>
    <x v="1"/>
    <x v="2"/>
    <s v="NO"/>
    <s v="PK-04"/>
    <n v="510"/>
    <n v="137"/>
    <n v="494"/>
    <n v="143"/>
    <n v="499"/>
    <n v="147"/>
    <n v="496"/>
    <n v="149"/>
    <n v="464"/>
    <n v="152"/>
    <n v="26.8627"/>
    <n v="28.947399999999998"/>
    <n v="29.4589"/>
    <n v="30.040299999999998"/>
    <n v="32.758600000000001"/>
    <n v="8.06"/>
    <n v="2.7183000000000028"/>
    <n v="-9.0196078431372548E-2"/>
    <x v="2"/>
  </r>
  <r>
    <s v="0001-01-001"/>
    <x v="2"/>
    <s v="AITKIN"/>
    <s v="AITKIN SECONDARY"/>
    <x v="3"/>
    <x v="2"/>
    <s v="NO"/>
    <s v="07-12"/>
    <n v="598"/>
    <n v="241"/>
    <n v="582"/>
    <n v="234"/>
    <n v="546"/>
    <n v="215"/>
    <n v="555"/>
    <n v="217"/>
    <n v="544"/>
    <n v="200"/>
    <n v="40.301000000000002"/>
    <n v="40.206200000000003"/>
    <n v="39.377299999999998"/>
    <n v="39.0991"/>
    <n v="36.764699999999998"/>
    <n v="6.25"/>
    <n v="-2.3344000000000023"/>
    <n v="-9.0301003344481601E-2"/>
    <x v="2"/>
  </r>
  <r>
    <s v="0625-01-230"/>
    <x v="2"/>
    <s v="ST PAUL"/>
    <s v="JOHNSON SENIOR HIGH"/>
    <x v="0"/>
    <x v="0"/>
    <s v="yes"/>
    <s v="09-12"/>
    <n v="1474"/>
    <n v="1247"/>
    <n v="1398"/>
    <n v="1186"/>
    <n v="1384"/>
    <n v="1132"/>
    <n v="1334"/>
    <n v="1104"/>
    <n v="1340"/>
    <n v="1094"/>
    <n v="84.599699999999999"/>
    <n v="84.835499999999996"/>
    <n v="81.791899999999998"/>
    <n v="82.758600000000001"/>
    <n v="81.641800000000003"/>
    <n v="89.93"/>
    <n v="-1.1167999999999978"/>
    <n v="-9.0909090909090912E-2"/>
    <x v="2"/>
  </r>
  <r>
    <s v="0011-01-002"/>
    <x v="2"/>
    <s v="ANOKA-HENNEPIN"/>
    <s v="COON RAPIDS HIGH"/>
    <x v="0"/>
    <x v="1"/>
    <s v="yes"/>
    <s v="09-12"/>
    <n v="2207"/>
    <n v="798"/>
    <n v="2173"/>
    <n v="860"/>
    <n v="2045"/>
    <n v="873"/>
    <n v="2038"/>
    <n v="913"/>
    <n v="2006"/>
    <n v="899"/>
    <n v="36.157699999999998"/>
    <n v="39.576599999999999"/>
    <n v="42.689500000000002"/>
    <n v="44.7988"/>
    <n v="44.815600000000003"/>
    <n v="34.200000000000003"/>
    <n v="1.6800000000003479E-2"/>
    <n v="-9.1073855913004084E-2"/>
    <x v="2"/>
  </r>
  <r>
    <s v="0199-01-578"/>
    <x v="2"/>
    <s v="INVER GROVE HEIGHTS"/>
    <s v="SALEM HILLS ELEMENTARY"/>
    <x v="1"/>
    <x v="1"/>
    <s v="yes"/>
    <s v="KG-05"/>
    <n v="307"/>
    <n v="150"/>
    <n v="319"/>
    <n v="151"/>
    <n v="292"/>
    <n v="158"/>
    <n v="296"/>
    <n v="162"/>
    <n v="279"/>
    <n v="162"/>
    <n v="48.859900000000003"/>
    <n v="47.3354"/>
    <n v="54.1096"/>
    <n v="54.729700000000001"/>
    <n v="58.064500000000002"/>
    <n v="63.08"/>
    <n v="3.3348000000000013"/>
    <n v="-9.1205211726384364E-2"/>
    <x v="2"/>
  </r>
  <r>
    <s v="0011-01-405"/>
    <x v="2"/>
    <s v="ANOKA-HENNEPIN"/>
    <s v="HOOVER ELEMENTARY"/>
    <x v="1"/>
    <x v="1"/>
    <s v="yes"/>
    <s v="KG-05"/>
    <n v="536"/>
    <n v="231"/>
    <n v="556"/>
    <n v="250"/>
    <n v="533"/>
    <n v="241"/>
    <n v="484"/>
    <n v="224"/>
    <n v="487"/>
    <n v="238"/>
    <n v="43.097000000000001"/>
    <n v="44.963999999999999"/>
    <n v="45.215800000000002"/>
    <n v="46.280999999999999"/>
    <n v="48.870600000000003"/>
    <n v="34.909999999999997"/>
    <n v="2.5896000000000043"/>
    <n v="-9.1417910447761194E-2"/>
    <x v="2"/>
  </r>
  <r>
    <s v="2903-01-020"/>
    <x v="2"/>
    <s v="ORTONVILLE"/>
    <s v="ORTONVILLE SECONDARY"/>
    <x v="3"/>
    <x v="2"/>
    <s v="NO"/>
    <s v="07-12"/>
    <n v="262"/>
    <n v="103"/>
    <n v="264"/>
    <n v="102"/>
    <n v="256"/>
    <n v="91"/>
    <n v="244"/>
    <n v="94"/>
    <n v="238"/>
    <n v="86"/>
    <n v="39.313000000000002"/>
    <n v="38.636400000000002"/>
    <n v="35.546900000000001"/>
    <n v="38.5246"/>
    <n v="36.134500000000003"/>
    <n v="8.82"/>
    <n v="-2.3900999999999968"/>
    <n v="-9.1603053435114504E-2"/>
    <x v="2"/>
  </r>
  <r>
    <s v="0511-01-010"/>
    <x v="2"/>
    <s v="ADRIAN"/>
    <s v="ADRIAN ELEMENTARY"/>
    <x v="1"/>
    <x v="2"/>
    <s v="NO"/>
    <s v="PK-05"/>
    <n v="272"/>
    <n v="117"/>
    <n v="265"/>
    <n v="116"/>
    <n v="247"/>
    <n v="95"/>
    <n v="252"/>
    <n v="95"/>
    <n v="247"/>
    <n v="94"/>
    <n v="43.014699999999998"/>
    <n v="43.773600000000002"/>
    <n v="38.461500000000001"/>
    <n v="37.698399999999999"/>
    <n v="38.056699999999999"/>
    <n v="17.13"/>
    <n v="0.35829999999999984"/>
    <n v="-9.1911764705882359E-2"/>
    <x v="2"/>
  </r>
  <r>
    <s v="0286-01-480"/>
    <x v="2"/>
    <s v="BROOKLYN CENTER"/>
    <s v="EARLE BROWN ELEMENTARY"/>
    <x v="1"/>
    <x v="1"/>
    <s v="yes"/>
    <s v="PK-05"/>
    <n v="1117"/>
    <n v="891"/>
    <n v="1030"/>
    <n v="849"/>
    <n v="1086"/>
    <n v="869"/>
    <n v="1080"/>
    <n v="888"/>
    <n v="1014"/>
    <n v="814"/>
    <n v="79.767200000000003"/>
    <n v="82.427199999999999"/>
    <n v="80.0184"/>
    <n v="82.222200000000001"/>
    <n v="80.2761"/>
    <n v="87.97"/>
    <n v="-1.9461000000000013"/>
    <n v="-9.2211280214861233E-2"/>
    <x v="2"/>
  </r>
  <r>
    <s v="0253-01-001"/>
    <x v="2"/>
    <s v="GOODHUE"/>
    <s v="GOODHUE ELEMENTARY"/>
    <x v="1"/>
    <x v="2"/>
    <s v="NO"/>
    <s v="PK-06"/>
    <n v="357"/>
    <n v="93"/>
    <n v="349"/>
    <n v="86"/>
    <n v="349"/>
    <n v="81"/>
    <n v="340"/>
    <n v="72"/>
    <n v="324"/>
    <n v="64"/>
    <n v="26.0504"/>
    <n v="24.6418"/>
    <n v="23.209199999999999"/>
    <n v="21.176500000000001"/>
    <n v="19.7531"/>
    <n v="10.61"/>
    <n v="-1.4234000000000009"/>
    <n v="-9.2436974789915971E-2"/>
    <x v="2"/>
  </r>
  <r>
    <s v="0622-01-057"/>
    <x v="2"/>
    <s v="NORTH ST PAUL-MAPLEWOOD OAKDALE"/>
    <s v="NORTH SENIOR HIGH"/>
    <x v="0"/>
    <x v="1"/>
    <s v="yes"/>
    <s v="09-12"/>
    <n v="1955"/>
    <n v="866"/>
    <n v="1866"/>
    <n v="854"/>
    <n v="1913"/>
    <n v="921"/>
    <n v="1853"/>
    <n v="931"/>
    <n v="1774"/>
    <n v="938"/>
    <n v="44.296700000000001"/>
    <n v="45.766300000000001"/>
    <n v="48.144300000000001"/>
    <n v="50.242800000000003"/>
    <n v="52.874899999999997"/>
    <n v="54.85"/>
    <n v="2.6320999999999941"/>
    <n v="-9.2583120204603575E-2"/>
    <x v="2"/>
  </r>
  <r>
    <s v="0497-01-020"/>
    <x v="2"/>
    <s v="LYLE"/>
    <s v="LYLE SECONDARY"/>
    <x v="3"/>
    <x v="2"/>
    <s v="NO"/>
    <s v="06-12"/>
    <n v="140"/>
    <n v="72"/>
    <n v="139"/>
    <n v="76"/>
    <n v="138"/>
    <n v="72"/>
    <n v="146"/>
    <n v="82"/>
    <n v="127"/>
    <n v="76"/>
    <n v="51.428600000000003"/>
    <n v="54.676299999999998"/>
    <n v="52.173900000000003"/>
    <n v="56.164400000000001"/>
    <n v="59.842500000000001"/>
    <n v="19.690000000000001"/>
    <n v="3.6781000000000006"/>
    <n v="-9.285714285714286E-2"/>
    <x v="2"/>
  </r>
  <r>
    <s v="0011-01-193"/>
    <x v="2"/>
    <s v="ANOKA-HENNEPIN"/>
    <s v="OAK VIEW MIDDLE"/>
    <x v="2"/>
    <x v="1"/>
    <s v="yes"/>
    <s v="06-08"/>
    <n v="1355"/>
    <n v="251"/>
    <n v="1368"/>
    <n v="242"/>
    <n v="1282"/>
    <n v="200"/>
    <n v="1266"/>
    <n v="199"/>
    <n v="1229"/>
    <n v="179"/>
    <n v="18.524000000000001"/>
    <n v="17.690100000000001"/>
    <n v="15.6006"/>
    <n v="15.7188"/>
    <n v="14.5647"/>
    <n v="12.04"/>
    <n v="-1.1540999999999997"/>
    <n v="-9.2988929889298896E-2"/>
    <x v="2"/>
  </r>
  <r>
    <s v="0270-01-282"/>
    <x v="2"/>
    <s v="HOPKINS"/>
    <s v="HOPKINS SENIOR HIGH"/>
    <x v="0"/>
    <x v="1"/>
    <s v="yes"/>
    <s v="10-12"/>
    <n v="1826"/>
    <n v="565"/>
    <n v="1744"/>
    <n v="573"/>
    <n v="1650"/>
    <n v="557"/>
    <n v="1598"/>
    <n v="560"/>
    <n v="1656"/>
    <n v="595"/>
    <n v="30.9419"/>
    <n v="32.855499999999999"/>
    <n v="33.757599999999996"/>
    <n v="35.043799999999997"/>
    <n v="35.93"/>
    <n v="41.55"/>
    <n v="0.88620000000000232"/>
    <n v="-9.3099671412924426E-2"/>
    <x v="2"/>
  </r>
  <r>
    <s v="0271-01-450"/>
    <x v="2"/>
    <s v="BLOOMINGTON"/>
    <s v="NORMANDALE HILLS ELEMENTARY"/>
    <x v="1"/>
    <x v="1"/>
    <s v="yes"/>
    <s v="KG-05"/>
    <n v="537"/>
    <n v="200"/>
    <n v="506"/>
    <n v="196"/>
    <n v="493"/>
    <n v="213"/>
    <n v="505"/>
    <n v="205"/>
    <n v="487"/>
    <n v="191"/>
    <n v="37.243899999999996"/>
    <n v="38.735199999999999"/>
    <n v="43.204900000000002"/>
    <n v="40.594099999999997"/>
    <n v="39.219700000000003"/>
    <n v="43.74"/>
    <n v="-1.3743999999999943"/>
    <n v="-9.3109869646182494E-2"/>
    <x v="2"/>
  </r>
  <r>
    <s v="0256-01-108"/>
    <x v="2"/>
    <s v="RED WING"/>
    <s v="RED WING SENIOR HIGH"/>
    <x v="3"/>
    <x v="2"/>
    <s v="NO"/>
    <s v="08-12"/>
    <n v="1052"/>
    <n v="261"/>
    <n v="1035"/>
    <n v="279"/>
    <n v="1007"/>
    <n v="313"/>
    <n v="972"/>
    <n v="284"/>
    <n v="954"/>
    <n v="239"/>
    <n v="24.809899999999999"/>
    <n v="26.956499999999998"/>
    <n v="31.0824"/>
    <n v="29.2181"/>
    <n v="25.052399999999999"/>
    <n v="20.34"/>
    <n v="-4.1657000000000011"/>
    <n v="-9.3155893536121678E-2"/>
    <x v="2"/>
  </r>
  <r>
    <s v="2853-01-010"/>
    <x v="2"/>
    <s v="LAC QUI PARLE VALLEY"/>
    <s v="MADISON-MARIETTA-NASSAU ELEMENTARY"/>
    <x v="1"/>
    <x v="2"/>
    <s v="NO"/>
    <s v="PK-04"/>
    <n v="150"/>
    <n v="54"/>
    <n v="140"/>
    <n v="54"/>
    <n v="129"/>
    <n v="43"/>
    <n v="131"/>
    <n v="50"/>
    <n v="136"/>
    <n v="46"/>
    <n v="36"/>
    <n v="38.571399999999997"/>
    <n v="33.333300000000001"/>
    <n v="38.167900000000003"/>
    <n v="33.823500000000003"/>
    <n v="11.11"/>
    <n v="-4.3444000000000003"/>
    <n v="-9.3333333333333338E-2"/>
    <x v="2"/>
  </r>
  <r>
    <s v="0001-03-249"/>
    <x v="0"/>
    <s v="MINNEAPOLIS"/>
    <s v="BRYN MAWR ELEMENTARY"/>
    <x v="1"/>
    <x v="0"/>
    <s v="yes"/>
    <s v="PK-05"/>
    <n v="407"/>
    <n v="339"/>
    <n v="399"/>
    <n v="360"/>
    <n v="410"/>
    <n v="362"/>
    <n v="386"/>
    <n v="341"/>
    <n v="369"/>
    <n v="318"/>
    <n v="83.292400000000001"/>
    <n v="90.2256"/>
    <n v="88.292699999999996"/>
    <n v="88.341999999999999"/>
    <n v="86.178899999999999"/>
    <n v="87.23"/>
    <n v="-2.1631"/>
    <n v="-9.3366093366093361E-2"/>
    <x v="2"/>
  </r>
  <r>
    <s v="0885-01-040"/>
    <x v="2"/>
    <s v="ST MICHAEL-ALBERTVILLE"/>
    <s v="ST MICHAEL ELEMENTARY"/>
    <x v="1"/>
    <x v="2"/>
    <s v="NO"/>
    <s v="01-04"/>
    <n v="589"/>
    <n v="79"/>
    <n v="556"/>
    <n v="76"/>
    <n v="554"/>
    <n v="88"/>
    <n v="560"/>
    <n v="83"/>
    <n v="534"/>
    <n v="73"/>
    <n v="13.412599999999999"/>
    <n v="13.6691"/>
    <n v="15.884499999999999"/>
    <n v="14.821400000000001"/>
    <n v="13.670400000000001"/>
    <n v="11.99"/>
    <n v="-1.1509999999999998"/>
    <n v="-9.3378607809847206E-2"/>
    <x v="2"/>
  </r>
  <r>
    <s v="0280-01-705"/>
    <x v="2"/>
    <s v="RICHFIELD"/>
    <s v="RICHFIELD DUAL LANGUAGE"/>
    <x v="1"/>
    <x v="1"/>
    <s v="yes"/>
    <s v="KG-05"/>
    <n v="471"/>
    <n v="274"/>
    <n v="463"/>
    <n v="258"/>
    <n v="461"/>
    <n v="279"/>
    <n v="449"/>
    <n v="261"/>
    <n v="427"/>
    <n v="264"/>
    <n v="58.174100000000003"/>
    <n v="55.723500000000001"/>
    <n v="60.520600000000002"/>
    <n v="58.129199999999997"/>
    <n v="61.826700000000002"/>
    <n v="77.28"/>
    <n v="3.6975000000000051"/>
    <n v="-9.3418259023354558E-2"/>
    <x v="2"/>
  </r>
  <r>
    <s v="0833-01-030"/>
    <x v="2"/>
    <s v="SOUTH WASHINGTON COUNTY"/>
    <s v="ARMSTRONG ELEMENTARY"/>
    <x v="1"/>
    <x v="1"/>
    <s v="yes"/>
    <s v="KG-05"/>
    <n v="372"/>
    <n v="110"/>
    <n v="366"/>
    <n v="119"/>
    <n v="340"/>
    <n v="128"/>
    <n v="323"/>
    <n v="114"/>
    <n v="337"/>
    <n v="119"/>
    <n v="29.569900000000001"/>
    <n v="32.5137"/>
    <n v="37.647100000000002"/>
    <n v="35.2941"/>
    <n v="35.311599999999999"/>
    <n v="35.31"/>
    <n v="1.7499999999998295E-2"/>
    <n v="-9.4086021505376344E-2"/>
    <x v="2"/>
  </r>
  <r>
    <s v="2137-01-015"/>
    <x v="2"/>
    <s v="KINGSLAND"/>
    <s v="KINGSLAND ELEMENTARY"/>
    <x v="1"/>
    <x v="2"/>
    <s v="NO"/>
    <s v="PK-03"/>
    <n v="200"/>
    <n v="80"/>
    <n v="195"/>
    <n v="73"/>
    <n v="205"/>
    <n v="74"/>
    <n v="190"/>
    <n v="69"/>
    <n v="181"/>
    <n v="63"/>
    <n v="40"/>
    <n v="37.435899999999997"/>
    <n v="36.0976"/>
    <n v="36.315800000000003"/>
    <n v="34.806600000000003"/>
    <n v="6.19"/>
    <n v="-1.5091999999999999"/>
    <n v="-9.5000000000000001E-2"/>
    <x v="3"/>
  </r>
  <r>
    <s v="0300-01-020"/>
    <x v="2"/>
    <s v="LA CRESCENT-HOKAH"/>
    <s v="LA CRESCENT SENIOR HIGH"/>
    <x v="0"/>
    <x v="2"/>
    <s v="NO"/>
    <s v="09-12"/>
    <n v="451"/>
    <n v="61"/>
    <n v="432"/>
    <n v="71"/>
    <n v="410"/>
    <n v="58"/>
    <n v="398"/>
    <n v="57"/>
    <n v="408"/>
    <n v="57"/>
    <n v="13.525499999999999"/>
    <n v="16.435199999999998"/>
    <n v="14.1463"/>
    <n v="14.3216"/>
    <n v="13.970599999999999"/>
    <n v="8.09"/>
    <n v="-0.35100000000000087"/>
    <n v="-9.5343680709534362E-2"/>
    <x v="3"/>
  </r>
  <r>
    <s v="0415-01-010"/>
    <x v="2"/>
    <s v="LYND"/>
    <s v="LYND ELEMENTARY"/>
    <x v="1"/>
    <x v="2"/>
    <s v="NO"/>
    <s v="PK-04"/>
    <n v="114"/>
    <n v="77"/>
    <n v="131"/>
    <n v="93"/>
    <n v="101"/>
    <n v="69"/>
    <n v="96"/>
    <n v="66"/>
    <n v="103"/>
    <n v="74"/>
    <n v="67.543899999999994"/>
    <n v="70.992400000000004"/>
    <n v="68.316800000000001"/>
    <n v="68.75"/>
    <n v="71.844700000000003"/>
    <n v="41.94"/>
    <n v="3.0947000000000031"/>
    <n v="-9.6491228070175433E-2"/>
    <x v="3"/>
  </r>
  <r>
    <s v="0881-01-010"/>
    <x v="2"/>
    <s v="MAPLE LAKE"/>
    <s v="MAPLE LAKE ELEMENTARY"/>
    <x v="1"/>
    <x v="2"/>
    <s v="NO"/>
    <s v="PK-06"/>
    <n v="433"/>
    <n v="117"/>
    <n v="427"/>
    <n v="116"/>
    <n v="408"/>
    <n v="107"/>
    <n v="432"/>
    <n v="119"/>
    <n v="391"/>
    <n v="101"/>
    <n v="27.020800000000001"/>
    <n v="27.1663"/>
    <n v="26.2255"/>
    <n v="27.546299999999999"/>
    <n v="25.831199999999999"/>
    <n v="4.2"/>
    <n v="-1.7150999999999996"/>
    <n v="-9.6997690531177835E-2"/>
    <x v="3"/>
  </r>
  <r>
    <s v="0832-01-020"/>
    <x v="2"/>
    <s v="MAHTOMEDI"/>
    <s v="WILDWOOD ELEMENTARY"/>
    <x v="1"/>
    <x v="1"/>
    <s v="yes"/>
    <s v="KG-02"/>
    <n v="577"/>
    <n v="64"/>
    <n v="607"/>
    <n v="69"/>
    <n v="612"/>
    <n v="70"/>
    <n v="579"/>
    <n v="62"/>
    <n v="521"/>
    <n v="47"/>
    <n v="11.091900000000001"/>
    <n v="11.3674"/>
    <n v="11.437900000000001"/>
    <n v="10.7081"/>
    <n v="9.0211000000000006"/>
    <n v="15.55"/>
    <n v="-1.6869999999999994"/>
    <n v="-9.7053726169844021E-2"/>
    <x v="3"/>
  </r>
  <r>
    <s v="2683-01-021"/>
    <x v="2"/>
    <s v="GREENBUSH-MIDDLE RIVER"/>
    <s v="GREENBUSH-MIDDLE RIVER JUNIOR HIGH"/>
    <x v="2"/>
    <x v="2"/>
    <s v="NO"/>
    <s v="06-08"/>
    <n v="103"/>
    <n v="49"/>
    <n v="104"/>
    <n v="38"/>
    <n v="106"/>
    <n v="28"/>
    <n v="106"/>
    <n v="33"/>
    <n v="93"/>
    <n v="25"/>
    <n v="47.572800000000001"/>
    <n v="36.538499999999999"/>
    <n v="26.415099999999999"/>
    <n v="31.132100000000001"/>
    <n v="26.881699999999999"/>
    <n v="9.68"/>
    <n v="-4.2504000000000026"/>
    <n v="-9.7087378640776698E-2"/>
    <x v="3"/>
  </r>
  <r>
    <s v="0182-01-001"/>
    <x v="2"/>
    <s v="CROSBY-IRONTON"/>
    <s v="CROSBY-IRONTON SECONDARY"/>
    <x v="3"/>
    <x v="2"/>
    <s v="NO"/>
    <s v="07-12"/>
    <n v="552"/>
    <n v="271"/>
    <n v="520"/>
    <n v="254"/>
    <n v="515"/>
    <n v="216"/>
    <n v="515"/>
    <n v="212"/>
    <n v="498"/>
    <n v="186"/>
    <n v="49.094200000000001"/>
    <n v="48.846200000000003"/>
    <n v="41.941699999999997"/>
    <n v="41.164999999999999"/>
    <n v="37.349400000000003"/>
    <n v="8.0299999999999994"/>
    <n v="-3.8155999999999963"/>
    <n v="-9.7826086956521743E-2"/>
    <x v="3"/>
  </r>
  <r>
    <s v="0284-01-812"/>
    <x v="2"/>
    <s v="WAYZATA"/>
    <s v="KIMBERLY LANE ELEMENTARY"/>
    <x v="1"/>
    <x v="1"/>
    <s v="yes"/>
    <s v="KG-05"/>
    <n v="715"/>
    <n v="19"/>
    <n v="743"/>
    <n v="32"/>
    <n v="763"/>
    <n v="38"/>
    <n v="718"/>
    <n v="34"/>
    <n v="645"/>
    <n v="24"/>
    <n v="2.6573000000000002"/>
    <n v="4.3068999999999997"/>
    <n v="4.9802999999999997"/>
    <n v="4.7354000000000003"/>
    <n v="3.7208999999999999"/>
    <n v="50.08"/>
    <n v="-1.0145000000000004"/>
    <n v="-9.7902097902097904E-2"/>
    <x v="3"/>
  </r>
  <r>
    <s v="0833-01-022"/>
    <x v="2"/>
    <s v="SOUTH WASHINGTON COUNTY"/>
    <s v="OLTMAN MIDDLE"/>
    <x v="2"/>
    <x v="1"/>
    <s v="yes"/>
    <s v="06-08"/>
    <n v="731"/>
    <n v="287"/>
    <n v="706"/>
    <n v="266"/>
    <n v="692"/>
    <n v="265"/>
    <n v="645"/>
    <n v="246"/>
    <n v="659"/>
    <n v="250"/>
    <n v="39.261299999999999"/>
    <n v="37.677100000000003"/>
    <n v="38.294800000000002"/>
    <n v="38.139499999999998"/>
    <n v="37.936300000000003"/>
    <n v="32.47"/>
    <n v="-0.20319999999999538"/>
    <n v="-9.8495212038303692E-2"/>
    <x v="3"/>
  </r>
  <r>
    <s v="0656-01-070"/>
    <x v="2"/>
    <s v="FARIBAULT"/>
    <s v="FARIBAULT MIDDLE"/>
    <x v="2"/>
    <x v="2"/>
    <s v="NO"/>
    <s v="06-08"/>
    <n v="910"/>
    <n v="505"/>
    <n v="850"/>
    <n v="486"/>
    <n v="856"/>
    <n v="497"/>
    <n v="853"/>
    <n v="473"/>
    <n v="820"/>
    <n v="449"/>
    <n v="55.494500000000002"/>
    <n v="57.176499999999997"/>
    <n v="58.060699999999997"/>
    <n v="55.451300000000003"/>
    <n v="54.756100000000004"/>
    <n v="44.27"/>
    <n v="-0.69519999999999982"/>
    <n v="-9.8901098901098897E-2"/>
    <x v="3"/>
  </r>
  <r>
    <s v="0194-01-592"/>
    <x v="2"/>
    <s v="LAKEVILLE"/>
    <s v="HUDDLESTON ELEMENTARY"/>
    <x v="1"/>
    <x v="1"/>
    <s v="yes"/>
    <s v="KG-05"/>
    <n v="505"/>
    <n v="86"/>
    <n v="507"/>
    <n v="88"/>
    <n v="483"/>
    <n v="98"/>
    <n v="459"/>
    <n v="110"/>
    <n v="455"/>
    <n v="110"/>
    <n v="17.029699999999998"/>
    <n v="17.356999999999999"/>
    <n v="20.289899999999999"/>
    <n v="23.9651"/>
    <n v="24.175799999999999"/>
    <n v="25.71"/>
    <n v="0.21069999999999922"/>
    <n v="-9.9009900990099015E-2"/>
    <x v="3"/>
  </r>
  <r>
    <s v="0709-01-510"/>
    <x v="2"/>
    <s v="DULUTH"/>
    <s v="LESTER PARK ELEMENTARY"/>
    <x v="1"/>
    <x v="2"/>
    <s v="NO"/>
    <s v="KG-05"/>
    <n v="544"/>
    <n v="141"/>
    <n v="546"/>
    <n v="146"/>
    <n v="515"/>
    <n v="117"/>
    <n v="496"/>
    <n v="101"/>
    <n v="490"/>
    <n v="75"/>
    <n v="25.9191"/>
    <n v="26.739899999999999"/>
    <n v="22.718399999999999"/>
    <n v="20.3629"/>
    <n v="15.306100000000001"/>
    <n v="11.22"/>
    <n v="-5.0567999999999991"/>
    <n v="-9.9264705882352935E-2"/>
    <x v="3"/>
  </r>
  <r>
    <s v="4093-07-010"/>
    <x v="1"/>
    <s v="NEW CENTURY ACADEMY"/>
    <s v="NEW CENTURY ACADEMY"/>
    <x v="3"/>
    <x v="2"/>
    <s v="NO"/>
    <s v="07-12"/>
    <n v="141"/>
    <n v="80"/>
    <n v="145"/>
    <n v="75"/>
    <n v="129"/>
    <n v="78"/>
    <n v="122"/>
    <n v="62"/>
    <n v="127"/>
    <n v="66"/>
    <n v="56.7376"/>
    <n v="51.7241"/>
    <n v="60.4651"/>
    <n v="50.819699999999997"/>
    <n v="51.968499999999999"/>
    <n v="14.17"/>
    <n v="1.1488000000000014"/>
    <n v="-9.9290780141843976E-2"/>
    <x v="3"/>
  </r>
  <r>
    <s v="0861-01-015"/>
    <x v="2"/>
    <s v="WINONA AREA"/>
    <s v="GOODVIEW ELEMENTARY"/>
    <x v="1"/>
    <x v="2"/>
    <s v="NO"/>
    <s v="KG-04"/>
    <n v="191"/>
    <n v="88"/>
    <n v="199"/>
    <n v="97"/>
    <n v="186"/>
    <n v="90"/>
    <n v="171"/>
    <n v="80"/>
    <n v="172"/>
    <n v="86"/>
    <n v="46.073300000000003"/>
    <n v="48.743699999999997"/>
    <n v="48.387099999999997"/>
    <n v="46.7836"/>
    <n v="50"/>
    <n v="12.21"/>
    <n v="3.2164000000000001"/>
    <n v="-9.947643979057591E-2"/>
    <x v="3"/>
  </r>
  <r>
    <s v="0138-01-045"/>
    <x v="2"/>
    <s v="NORTH BRANCH"/>
    <s v="SUNRISE RIVER ELEMENTARY"/>
    <x v="1"/>
    <x v="2"/>
    <s v="NO"/>
    <s v="KG-04"/>
    <n v="1120"/>
    <n v="392"/>
    <n v="1093"/>
    <n v="395"/>
    <n v="1008"/>
    <n v="346"/>
    <n v="1034"/>
    <n v="348"/>
    <n v="1008"/>
    <n v="323"/>
    <n v="35"/>
    <n v="36.139099999999999"/>
    <n v="34.325400000000002"/>
    <n v="33.655700000000003"/>
    <n v="32.043700000000001"/>
    <n v="9.42"/>
    <n v="-1.6120000000000019"/>
    <n v="-0.1"/>
    <x v="3"/>
  </r>
  <r>
    <s v="0091-01-001"/>
    <x v="2"/>
    <s v="BARNUM"/>
    <s v="BARNUM ELEMENTARY"/>
    <x v="1"/>
    <x v="2"/>
    <s v="NO"/>
    <s v="PK-06"/>
    <n v="456"/>
    <n v="197"/>
    <n v="437"/>
    <n v="177"/>
    <n v="415"/>
    <n v="167"/>
    <n v="421"/>
    <n v="169"/>
    <n v="410"/>
    <n v="129"/>
    <n v="43.201799999999999"/>
    <n v="40.503399999999999"/>
    <n v="40.241"/>
    <n v="40.142499999999998"/>
    <n v="31.4634"/>
    <n v="8.69"/>
    <n v="-8.6790999999999983"/>
    <n v="-0.10087719298245613"/>
    <x v="3"/>
  </r>
  <r>
    <s v="0277-01-616"/>
    <x v="2"/>
    <s v="WESTONKA"/>
    <s v="HILLTOP PRIMARY"/>
    <x v="1"/>
    <x v="1"/>
    <s v="yes"/>
    <s v="KG-04"/>
    <n v="436"/>
    <n v="92"/>
    <n v="397"/>
    <n v="69"/>
    <n v="403"/>
    <n v="61"/>
    <n v="392"/>
    <n v="50"/>
    <n v="392"/>
    <n v="44"/>
    <n v="21.100899999999999"/>
    <n v="17.380400000000002"/>
    <n v="15.1365"/>
    <n v="12.755100000000001"/>
    <n v="11.224500000000001"/>
    <n v="10.199999999999999"/>
    <n v="-1.5305999999999997"/>
    <n v="-0.10091743119266056"/>
    <x v="3"/>
  </r>
  <r>
    <s v="2854-01-010"/>
    <x v="2"/>
    <s v="ADA-BORUP"/>
    <s v="ADA ELEMENTARY"/>
    <x v="1"/>
    <x v="2"/>
    <s v="NO"/>
    <s v="PK-06"/>
    <n v="255"/>
    <n v="124"/>
    <n v="250"/>
    <n v="123"/>
    <n v="246"/>
    <n v="113"/>
    <n v="271"/>
    <n v="135"/>
    <n v="229"/>
    <n v="118"/>
    <n v="48.627499999999998"/>
    <n v="49.2"/>
    <n v="45.935000000000002"/>
    <n v="49.8155"/>
    <n v="51.528399999999998"/>
    <n v="23.02"/>
    <n v="1.7128999999999976"/>
    <n v="-0.10196078431372549"/>
    <x v="3"/>
  </r>
  <r>
    <s v="4017-07-017"/>
    <x v="1"/>
    <s v="MINNESOTA TRANSITIONS CHARTER"/>
    <s v="BANAADIR ACADEMY"/>
    <x v="1"/>
    <x v="0"/>
    <s v="yes"/>
    <s v="KG-08"/>
    <n v="353"/>
    <n v="345"/>
    <n v="243"/>
    <n v="243"/>
    <n v="325"/>
    <n v="312"/>
    <n v="353"/>
    <n v="353"/>
    <n v="317"/>
    <n v="316"/>
    <n v="97.733699999999999"/>
    <n v="100"/>
    <n v="96"/>
    <n v="100"/>
    <n v="99.6845"/>
    <n v="99.68"/>
    <n v="-0.31550000000000011"/>
    <n v="-0.10198300283286119"/>
    <x v="3"/>
  </r>
  <r>
    <s v="0314-01-002"/>
    <x v="2"/>
    <s v="BRAHAM"/>
    <s v="BRAHAM ELEMENTARY"/>
    <x v="1"/>
    <x v="2"/>
    <s v="NO"/>
    <s v="PK-06"/>
    <n v="441"/>
    <n v="214"/>
    <n v="460"/>
    <n v="246"/>
    <n v="424"/>
    <n v="210"/>
    <n v="420"/>
    <n v="204"/>
    <n v="396"/>
    <n v="170"/>
    <n v="48.5261"/>
    <n v="53.478299999999997"/>
    <n v="49.528300000000002"/>
    <n v="48.571399999999997"/>
    <n v="42.929299999999998"/>
    <n v="8.2899999999999991"/>
    <n v="-5.6420999999999992"/>
    <n v="-0.10204081632653061"/>
    <x v="3"/>
  </r>
  <r>
    <s v="0241-01-110"/>
    <x v="2"/>
    <s v="ALBERT LEA"/>
    <s v="HALVERSON ELEMENTARY"/>
    <x v="1"/>
    <x v="2"/>
    <s v="NO"/>
    <s v="KG-05"/>
    <n v="362"/>
    <n v="271"/>
    <n v="361"/>
    <n v="272"/>
    <n v="364"/>
    <n v="279"/>
    <n v="346"/>
    <n v="258"/>
    <n v="325"/>
    <n v="244"/>
    <n v="74.861900000000006"/>
    <n v="75.346299999999999"/>
    <n v="76.648399999999995"/>
    <n v="74.566500000000005"/>
    <n v="75.076899999999995"/>
    <n v="47.58"/>
    <n v="0.51039999999998997"/>
    <n v="-0.10220994475138122"/>
    <x v="3"/>
  </r>
  <r>
    <s v="4107-07-010"/>
    <x v="1"/>
    <s v="VOYAGEURS EXPEDITIONARY"/>
    <s v="VOYAGEURS EXPEDITIONARY"/>
    <x v="0"/>
    <x v="2"/>
    <s v="NO"/>
    <s v="09-12"/>
    <n v="67"/>
    <n v="60"/>
    <n v="72"/>
    <n v="58"/>
    <n v="66"/>
    <n v="50"/>
    <n v="64"/>
    <n v="53"/>
    <n v="60"/>
    <n v="49"/>
    <n v="89.552199999999999"/>
    <n v="80.555599999999998"/>
    <n v="75.757599999999996"/>
    <n v="82.8125"/>
    <n v="81.666700000000006"/>
    <n v="73.33"/>
    <n v="-1.1457999999999942"/>
    <n v="-0.1044776119402985"/>
    <x v="3"/>
  </r>
  <r>
    <s v="0441-01-020"/>
    <x v="2"/>
    <s v="MARSHALL COUNTY CENTRAL"/>
    <s v="MARSHALL COUNTY CENTRAL HIGH"/>
    <x v="3"/>
    <x v="2"/>
    <s v="NO"/>
    <s v="07-12"/>
    <n v="199"/>
    <n v="93"/>
    <n v="178"/>
    <n v="79"/>
    <n v="177"/>
    <n v="70"/>
    <n v="189"/>
    <n v="83"/>
    <n v="178"/>
    <n v="76"/>
    <n v="46.733699999999999"/>
    <n v="44.381999999999998"/>
    <n v="39.548000000000002"/>
    <n v="43.915300000000002"/>
    <n v="42.696599999999997"/>
    <n v="5.62"/>
    <n v="-1.2187000000000054"/>
    <n v="-0.10552763819095477"/>
    <x v="3"/>
  </r>
  <r>
    <s v="0100-01-002"/>
    <x v="2"/>
    <s v="WRENSHALL"/>
    <s v="WRENSHALL SECONDARY"/>
    <x v="3"/>
    <x v="2"/>
    <s v="NO"/>
    <s v="07-12"/>
    <n v="180"/>
    <n v="81"/>
    <n v="176"/>
    <n v="73"/>
    <n v="171"/>
    <n v="73"/>
    <n v="166"/>
    <n v="68"/>
    <n v="161"/>
    <n v="62"/>
    <n v="45"/>
    <n v="41.4773"/>
    <n v="42.690100000000001"/>
    <n v="40.963900000000002"/>
    <n v="38.509300000000003"/>
    <n v="6.83"/>
    <n v="-2.4545999999999992"/>
    <n v="-0.10555555555555556"/>
    <x v="3"/>
  </r>
  <r>
    <s v="0625-01-496"/>
    <x v="2"/>
    <s v="ST PAUL"/>
    <s v="HIGHWOOD HILLS ELEMENTARY"/>
    <x v="1"/>
    <x v="0"/>
    <s v="yes"/>
    <s v="KG-05"/>
    <n v="322"/>
    <n v="305"/>
    <n v="299"/>
    <n v="284"/>
    <n v="306"/>
    <n v="294"/>
    <n v="278"/>
    <n v="259"/>
    <n v="288"/>
    <n v="270"/>
    <n v="94.720500000000001"/>
    <n v="94.9833"/>
    <n v="96.078400000000002"/>
    <n v="93.165499999999994"/>
    <n v="93.75"/>
    <n v="97.92"/>
    <n v="0.58450000000000557"/>
    <n v="-0.10559006211180125"/>
    <x v="3"/>
  </r>
  <r>
    <s v="0390-01-224"/>
    <x v="2"/>
    <s v="LAKE OF THE WOODS"/>
    <s v="LAKE OF THE WOODS ELEMENTARY"/>
    <x v="1"/>
    <x v="2"/>
    <s v="NO"/>
    <s v="PK-06"/>
    <n v="265"/>
    <n v="153"/>
    <n v="267"/>
    <n v="149"/>
    <n v="259"/>
    <n v="137"/>
    <n v="260"/>
    <n v="144"/>
    <n v="237"/>
    <n v="117"/>
    <n v="57.735799999999998"/>
    <n v="55.805199999999999"/>
    <n v="52.895800000000001"/>
    <n v="55.384599999999999"/>
    <n v="49.367100000000001"/>
    <n v="14.63"/>
    <n v="-6.0174999999999983"/>
    <n v="-0.10566037735849057"/>
    <x v="3"/>
  </r>
  <r>
    <s v="4183-07-010"/>
    <x v="1"/>
    <s v="LIONSGATE ACADEMY"/>
    <s v="LIONSGATE ACADEMY"/>
    <x v="3"/>
    <x v="1"/>
    <s v="yes"/>
    <s v="07-12"/>
    <n v="151"/>
    <n v="25"/>
    <n v="161"/>
    <n v="32"/>
    <n v="136"/>
    <n v="19"/>
    <n v="121"/>
    <n v="15"/>
    <n v="135"/>
    <n v="17"/>
    <n v="16.5563"/>
    <n v="19.875800000000002"/>
    <n v="13.970599999999999"/>
    <n v="12.396699999999999"/>
    <n v="12.592599999999999"/>
    <n v="15.56"/>
    <n v="0.19589999999999996"/>
    <n v="-0.10596026490066225"/>
    <x v="3"/>
  </r>
  <r>
    <s v="0531-01-030"/>
    <x v="2"/>
    <s v="BYRON"/>
    <s v="BYRON MIDDLE"/>
    <x v="2"/>
    <x v="2"/>
    <s v="NO"/>
    <s v="05-08"/>
    <n v="556"/>
    <n v="96"/>
    <n v="588"/>
    <n v="97"/>
    <n v="610"/>
    <n v="96"/>
    <n v="622"/>
    <n v="105"/>
    <n v="497"/>
    <n v="72"/>
    <n v="17.266200000000001"/>
    <n v="16.496600000000001"/>
    <n v="15.7377"/>
    <n v="16.881"/>
    <n v="14.4869"/>
    <n v="8.85"/>
    <n v="-2.3940999999999999"/>
    <n v="-0.10611510791366907"/>
    <x v="3"/>
  </r>
  <r>
    <s v="0709-01-500"/>
    <x v="2"/>
    <s v="DULUTH"/>
    <s v="LAKEWOOD ELEMENTARY"/>
    <x v="1"/>
    <x v="2"/>
    <s v="NO"/>
    <s v="KG-05"/>
    <n v="254"/>
    <n v="90"/>
    <n v="249"/>
    <n v="97"/>
    <n v="242"/>
    <n v="83"/>
    <n v="236"/>
    <n v="80"/>
    <n v="227"/>
    <n v="74"/>
    <n v="35.433100000000003"/>
    <n v="38.955800000000004"/>
    <n v="34.297499999999999"/>
    <n v="33.898299999999999"/>
    <n v="32.5991"/>
    <n v="5.73"/>
    <n v="-1.299199999999999"/>
    <n v="-0.1062992125984252"/>
    <x v="3"/>
  </r>
  <r>
    <s v="0695-01-101"/>
    <x v="2"/>
    <s v="CHISHOLM"/>
    <s v="VAUGHAN ELEMENTARY"/>
    <x v="1"/>
    <x v="2"/>
    <s v="NO"/>
    <s v="PK-03"/>
    <n v="254"/>
    <n v="141"/>
    <n v="231"/>
    <n v="114"/>
    <n v="240"/>
    <n v="125"/>
    <n v="233"/>
    <n v="129"/>
    <n v="227"/>
    <n v="119"/>
    <n v="55.511800000000001"/>
    <n v="49.3506"/>
    <n v="52.083300000000001"/>
    <n v="55.364800000000002"/>
    <n v="52.422899999999998"/>
    <n v="7.2"/>
    <n v="-2.941900000000004"/>
    <n v="-0.1062992125984252"/>
    <x v="3"/>
  </r>
  <r>
    <s v="2580-01-030"/>
    <x v="2"/>
    <s v="EAST CENTRAL"/>
    <s v="EAST CENTRAL SENIOR SECONDARY"/>
    <x v="3"/>
    <x v="2"/>
    <s v="NO"/>
    <s v="07-12"/>
    <n v="338"/>
    <n v="170"/>
    <n v="314"/>
    <n v="139"/>
    <n v="321"/>
    <n v="161"/>
    <n v="315"/>
    <n v="161"/>
    <n v="302"/>
    <n v="153"/>
    <n v="50.295900000000003"/>
    <n v="44.267499999999998"/>
    <n v="50.155799999999999"/>
    <n v="51.1111"/>
    <n v="50.662300000000002"/>
    <n v="10.93"/>
    <n v="-0.44879999999999853"/>
    <n v="-0.10650887573964497"/>
    <x v="3"/>
  </r>
  <r>
    <s v="2172-01-040"/>
    <x v="2"/>
    <s v="KENYON-WANAMINGO"/>
    <s v="KENYON-WANAMINGO MIDDLE"/>
    <x v="2"/>
    <x v="2"/>
    <s v="NO"/>
    <s v="05-08"/>
    <n v="272"/>
    <n v="90"/>
    <n v="260"/>
    <n v="92"/>
    <n v="250"/>
    <n v="88"/>
    <n v="242"/>
    <n v="86"/>
    <n v="243"/>
    <n v="87"/>
    <n v="33.088200000000001"/>
    <n v="35.384599999999999"/>
    <n v="35.200000000000003"/>
    <n v="35.537199999999999"/>
    <n v="35.802500000000002"/>
    <n v="11.93"/>
    <n v="0.26530000000000342"/>
    <n v="-0.10661764705882353"/>
    <x v="3"/>
  </r>
  <r>
    <s v="0011-01-421"/>
    <x v="2"/>
    <s v="ANOKA-HENNEPIN"/>
    <s v="EVERGREEN PARK ELEMENTARY"/>
    <x v="1"/>
    <x v="1"/>
    <s v="yes"/>
    <s v="KG-05"/>
    <n v="496"/>
    <n v="375"/>
    <n v="501"/>
    <n v="382"/>
    <n v="454"/>
    <n v="362"/>
    <n v="426"/>
    <n v="325"/>
    <n v="443"/>
    <n v="359"/>
    <n v="75.604799999999997"/>
    <n v="76.247500000000002"/>
    <n v="79.735699999999994"/>
    <n v="76.2911"/>
    <n v="81.038399999999996"/>
    <n v="91.79"/>
    <n v="4.7472999999999956"/>
    <n v="-0.10685483870967742"/>
    <x v="3"/>
  </r>
  <r>
    <s v="0709-01-520"/>
    <x v="2"/>
    <s v="DULUTH"/>
    <s v="LOWELL ELEMENTARY"/>
    <x v="1"/>
    <x v="2"/>
    <s v="NO"/>
    <s v="KG-05"/>
    <n v="421"/>
    <n v="183"/>
    <n v="402"/>
    <n v="170"/>
    <n v="374"/>
    <n v="170"/>
    <n v="345"/>
    <n v="167"/>
    <n v="376"/>
    <n v="166"/>
    <n v="43.4679"/>
    <n v="42.288600000000002"/>
    <n v="45.454500000000003"/>
    <n v="48.405799999999999"/>
    <n v="44.148899999999998"/>
    <n v="29.26"/>
    <n v="-4.2569000000000017"/>
    <n v="-0.10688836104513064"/>
    <x v="3"/>
  </r>
  <r>
    <s v="0279-01-669"/>
    <x v="2"/>
    <s v="OSSEO"/>
    <s v="RUSH CREEK ELEMENTARY"/>
    <x v="1"/>
    <x v="1"/>
    <s v="yes"/>
    <s v="KG-05"/>
    <n v="984"/>
    <n v="74"/>
    <n v="993"/>
    <n v="84"/>
    <n v="988"/>
    <n v="91"/>
    <n v="873"/>
    <n v="77"/>
    <n v="878"/>
    <n v="89"/>
    <n v="7.5202999999999998"/>
    <n v="8.4591999999999992"/>
    <n v="9.2104999999999997"/>
    <n v="8.8201999999999998"/>
    <n v="10.136699999999999"/>
    <n v="22.89"/>
    <n v="1.3164999999999996"/>
    <n v="-0.10772357723577236"/>
    <x v="3"/>
  </r>
  <r>
    <s v="0110-01-120"/>
    <x v="2"/>
    <s v="WACONIA"/>
    <s v="BAYVIEW ELEMENTARY"/>
    <x v="1"/>
    <x v="1"/>
    <s v="yes"/>
    <s v="KG-04"/>
    <n v="694"/>
    <n v="105"/>
    <n v="723"/>
    <n v="101"/>
    <n v="763"/>
    <n v="99"/>
    <n v="752"/>
    <n v="79"/>
    <n v="619"/>
    <n v="81"/>
    <n v="15.1297"/>
    <n v="13.9696"/>
    <n v="12.975099999999999"/>
    <n v="10.5053"/>
    <n v="13.085599999999999"/>
    <n v="8.56"/>
    <n v="2.5802999999999994"/>
    <n v="-0.10806916426512968"/>
    <x v="3"/>
  </r>
  <r>
    <s v="0833-01-032"/>
    <x v="2"/>
    <s v="SOUTH WASHINGTON COUNTY"/>
    <s v="CRESTVIEW ELEMENTARY"/>
    <x v="1"/>
    <x v="1"/>
    <s v="yes"/>
    <s v="KG-05"/>
    <n v="296"/>
    <n v="159"/>
    <n v="288"/>
    <n v="164"/>
    <n v="267"/>
    <n v="136"/>
    <n v="263"/>
    <n v="134"/>
    <n v="264"/>
    <n v="148"/>
    <n v="53.716200000000001"/>
    <n v="56.944400000000002"/>
    <n v="50.936300000000003"/>
    <n v="50.950600000000001"/>
    <n v="56.060600000000001"/>
    <n v="51.14"/>
    <n v="5.1099999999999994"/>
    <n v="-0.10810810810810811"/>
    <x v="3"/>
  </r>
  <r>
    <s v="0116-01-010"/>
    <x v="2"/>
    <s v="PILLAGER"/>
    <s v="PILLAGER ELEMENTARY"/>
    <x v="1"/>
    <x v="2"/>
    <s v="NO"/>
    <s v="PK-04"/>
    <n v="484"/>
    <n v="260"/>
    <n v="541"/>
    <n v="276"/>
    <n v="485"/>
    <n v="249"/>
    <n v="419"/>
    <n v="187"/>
    <n v="431"/>
    <n v="200"/>
    <n v="53.719000000000001"/>
    <n v="51.016599999999997"/>
    <n v="51.340200000000003"/>
    <n v="44.630099999999999"/>
    <n v="46.403700000000001"/>
    <n v="5.1100000000000003"/>
    <n v="1.7736000000000018"/>
    <n v="-0.10950413223140495"/>
    <x v="3"/>
  </r>
  <r>
    <s v="0011-01-412"/>
    <x v="2"/>
    <s v="ANOKA-HENNEPIN"/>
    <s v="MISSISSIPPI ELEMENTARY"/>
    <x v="1"/>
    <x v="1"/>
    <s v="yes"/>
    <s v="KG-05"/>
    <n v="474"/>
    <n v="237"/>
    <n v="474"/>
    <n v="254"/>
    <n v="438"/>
    <n v="214"/>
    <n v="441"/>
    <n v="224"/>
    <n v="422"/>
    <n v="209"/>
    <n v="50"/>
    <n v="53.586500000000001"/>
    <n v="48.858400000000003"/>
    <n v="50.793700000000001"/>
    <n v="49.5261"/>
    <n v="31.04"/>
    <n v="-1.2676000000000016"/>
    <n v="-0.10970464135021098"/>
    <x v="3"/>
  </r>
  <r>
    <s v="2856-01-030"/>
    <x v="2"/>
    <s v="STEPHEN-ARGYLE CENTRAL"/>
    <s v="STEPHEN SENIOR HIGH"/>
    <x v="3"/>
    <x v="2"/>
    <s v="NO"/>
    <s v="07-12"/>
    <n v="164"/>
    <n v="54"/>
    <n v="163"/>
    <n v="55"/>
    <n v="159"/>
    <n v="60"/>
    <n v="154"/>
    <n v="54"/>
    <n v="146"/>
    <n v="44"/>
    <n v="32.9268"/>
    <n v="33.7423"/>
    <n v="37.735799999999998"/>
    <n v="35.064900000000002"/>
    <n v="30.137"/>
    <n v="11.64"/>
    <n v="-4.9279000000000011"/>
    <n v="-0.10975609756097561"/>
    <x v="3"/>
  </r>
  <r>
    <s v="0015-01-784"/>
    <x v="2"/>
    <s v="ST FRANCIS"/>
    <s v="CEDAR CREEK COMMUNITY"/>
    <x v="1"/>
    <x v="1"/>
    <s v="yes"/>
    <s v="KG-05"/>
    <n v="810"/>
    <n v="206"/>
    <n v="781"/>
    <n v="222"/>
    <n v="741"/>
    <n v="219"/>
    <n v="723"/>
    <n v="197"/>
    <n v="720"/>
    <n v="182"/>
    <n v="25.432099999999998"/>
    <n v="28.4251"/>
    <n v="29.5547"/>
    <n v="27.247599999999998"/>
    <n v="25.277799999999999"/>
    <n v="14.31"/>
    <n v="-1.9697999999999993"/>
    <n v="-0.1111111111111111"/>
    <x v="3"/>
  </r>
  <r>
    <s v="2805-01-001"/>
    <x v="2"/>
    <s v="ZUMBROTA-MAZEPPA"/>
    <s v="ZUMBROTA-MAZEPPA ELEMENTARY"/>
    <x v="1"/>
    <x v="2"/>
    <s v="NO"/>
    <s v="03-06"/>
    <n v="430"/>
    <n v="116"/>
    <n v="327"/>
    <n v="75"/>
    <n v="360"/>
    <n v="80"/>
    <n v="363"/>
    <n v="96"/>
    <n v="382"/>
    <n v="88"/>
    <n v="26.976700000000001"/>
    <n v="22.9358"/>
    <n v="22.222200000000001"/>
    <n v="26.446300000000001"/>
    <n v="23.0366"/>
    <n v="8.3800000000000008"/>
    <n v="-3.4097000000000008"/>
    <n v="-0.11162790697674418"/>
    <x v="3"/>
  </r>
  <r>
    <s v="0622-01-056"/>
    <x v="2"/>
    <s v="NORTH ST PAUL-MAPLEWOOD OAKDALE"/>
    <s v="MAPLEWOOD MIDDLE"/>
    <x v="2"/>
    <x v="1"/>
    <s v="yes"/>
    <s v="06-08"/>
    <n v="770"/>
    <n v="392"/>
    <n v="718"/>
    <n v="358"/>
    <n v="672"/>
    <n v="369"/>
    <n v="676"/>
    <n v="391"/>
    <n v="684"/>
    <n v="411"/>
    <n v="50.909100000000002"/>
    <n v="49.860700000000001"/>
    <n v="54.910699999999999"/>
    <n v="57.840200000000003"/>
    <n v="60.087699999999998"/>
    <n v="60.53"/>
    <n v="2.2474999999999952"/>
    <n v="-0.11168831168831168"/>
    <x v="3"/>
  </r>
  <r>
    <s v="0316-01-210"/>
    <x v="2"/>
    <s v="GREENWAY"/>
    <s v="GREENWAY MIDDLE"/>
    <x v="2"/>
    <x v="2"/>
    <s v="NO"/>
    <s v="05-08"/>
    <n v="338"/>
    <n v="175"/>
    <n v="314"/>
    <n v="167"/>
    <n v="328"/>
    <n v="177"/>
    <n v="317"/>
    <n v="169"/>
    <n v="300"/>
    <n v="160"/>
    <n v="51.775100000000002"/>
    <n v="53.184699999999999"/>
    <n v="53.9634"/>
    <n v="53.3123"/>
    <n v="53.333300000000001"/>
    <n v="15"/>
    <n v="2.1000000000000796E-2"/>
    <n v="-0.11242603550295859"/>
    <x v="3"/>
  </r>
  <r>
    <s v="0742-01-036"/>
    <x v="2"/>
    <s v="ST CLOUD"/>
    <s v="TALAHI COMMUNITY ELEMENTARY"/>
    <x v="1"/>
    <x v="2"/>
    <s v="NO"/>
    <s v="KG-05"/>
    <n v="595"/>
    <n v="531"/>
    <n v="470"/>
    <n v="431"/>
    <n v="529"/>
    <n v="482"/>
    <n v="549"/>
    <n v="503"/>
    <n v="528"/>
    <n v="487"/>
    <n v="89.243700000000004"/>
    <n v="91.702100000000002"/>
    <n v="91.115300000000005"/>
    <n v="91.621099999999998"/>
    <n v="92.234800000000007"/>
    <n v="85.07"/>
    <n v="0.61370000000000857"/>
    <n v="-0.11260504201680673"/>
    <x v="3"/>
  </r>
  <r>
    <s v="0625-01-435"/>
    <x v="2"/>
    <s v="ST PAUL"/>
    <s v="EXPO FOR EXCELLENCE ELEMENTARY"/>
    <x v="1"/>
    <x v="0"/>
    <s v="yes"/>
    <s v="KG-05"/>
    <n v="763"/>
    <n v="266"/>
    <n v="673"/>
    <n v="210"/>
    <n v="674"/>
    <n v="213"/>
    <n v="664"/>
    <n v="221"/>
    <n v="677"/>
    <n v="236"/>
    <n v="34.862400000000001"/>
    <n v="31.203600000000002"/>
    <n v="31.602399999999999"/>
    <n v="33.283099999999997"/>
    <n v="34.859699999999997"/>
    <n v="39.44"/>
    <n v="1.5765999999999991"/>
    <n v="-0.1127129750982962"/>
    <x v="3"/>
  </r>
  <r>
    <s v="0001-03-144"/>
    <x v="0"/>
    <s v="MINNEAPOLIS"/>
    <s v="LYNDALE ELEMENTARY"/>
    <x v="1"/>
    <x v="0"/>
    <s v="yes"/>
    <s v="PK-05"/>
    <n v="531"/>
    <n v="405"/>
    <n v="563"/>
    <n v="413"/>
    <n v="546"/>
    <n v="394"/>
    <n v="548"/>
    <n v="385"/>
    <n v="471"/>
    <n v="310"/>
    <n v="76.271199999999993"/>
    <n v="73.356999999999999"/>
    <n v="72.161199999999994"/>
    <n v="70.255499999999998"/>
    <n v="65.817400000000006"/>
    <n v="68.84"/>
    <n v="-4.4380999999999915"/>
    <n v="-0.11299435028248588"/>
    <x v="3"/>
  </r>
  <r>
    <s v="0279-01-682"/>
    <x v="2"/>
    <s v="OSSEO"/>
    <s v="CEDAR ISLAND ELEMENTARY"/>
    <x v="1"/>
    <x v="1"/>
    <s v="yes"/>
    <s v="KG-05"/>
    <n v="504"/>
    <n v="105"/>
    <n v="481"/>
    <n v="116"/>
    <n v="366"/>
    <n v="114"/>
    <n v="460"/>
    <n v="134"/>
    <n v="447"/>
    <n v="130"/>
    <n v="20.833300000000001"/>
    <n v="24.116399999999999"/>
    <n v="31.147500000000001"/>
    <n v="29.130400000000002"/>
    <n v="29.082799999999999"/>
    <n v="31.77"/>
    <n v="-4.7600000000002751E-2"/>
    <n v="-0.1130952380952381"/>
    <x v="3"/>
  </r>
  <r>
    <s v="0196-01-720"/>
    <x v="2"/>
    <s v="ROSEMOUNT-APPLE VALLEY-EAGAN"/>
    <s v="OAK RIDGE ELEMENTARY"/>
    <x v="1"/>
    <x v="1"/>
    <s v="yes"/>
    <s v="KG-05"/>
    <n v="630"/>
    <n v="265"/>
    <n v="642"/>
    <n v="300"/>
    <n v="635"/>
    <n v="304"/>
    <n v="566"/>
    <n v="288"/>
    <n v="558"/>
    <n v="269"/>
    <n v="42.063499999999998"/>
    <n v="46.728999999999999"/>
    <n v="47.874000000000002"/>
    <n v="50.883400000000002"/>
    <n v="48.207900000000002"/>
    <n v="57.71"/>
    <n v="-2.6754999999999995"/>
    <n v="-0.11428571428571428"/>
    <x v="3"/>
  </r>
  <r>
    <s v="0480-01-010"/>
    <x v="2"/>
    <s v="ONAMIA"/>
    <s v="ONAMIA ELEMENTARY"/>
    <x v="1"/>
    <x v="2"/>
    <s v="NO"/>
    <s v="PK-06"/>
    <n v="323"/>
    <n v="244"/>
    <n v="321"/>
    <n v="228"/>
    <n v="323"/>
    <n v="213"/>
    <n v="321"/>
    <n v="219"/>
    <n v="286"/>
    <n v="219"/>
    <n v="75.541799999999995"/>
    <n v="71.028000000000006"/>
    <n v="65.944299999999998"/>
    <n v="68.224299999999999"/>
    <n v="76.573400000000007"/>
    <n v="61.03"/>
    <n v="8.3491000000000071"/>
    <n v="-0.11455108359133127"/>
    <x v="3"/>
  </r>
  <r>
    <s v="0138-01-020"/>
    <x v="2"/>
    <s v="NORTH BRANCH"/>
    <s v="NORTH BRANCH MIDDLE"/>
    <x v="2"/>
    <x v="2"/>
    <s v="NO"/>
    <s v="05-08"/>
    <n v="995"/>
    <n v="287"/>
    <n v="986"/>
    <n v="308"/>
    <n v="984"/>
    <n v="324"/>
    <n v="893"/>
    <n v="274"/>
    <n v="881"/>
    <n v="264"/>
    <n v="28.844200000000001"/>
    <n v="31.237300000000001"/>
    <n v="32.9268"/>
    <n v="30.6831"/>
    <n v="29.965900000000001"/>
    <n v="7.83"/>
    <n v="-0.71719999999999828"/>
    <n v="-0.11457286432160804"/>
    <x v="3"/>
  </r>
  <r>
    <s v="0622-01-034"/>
    <x v="2"/>
    <s v="NORTH ST PAUL-MAPLEWOOD OAKDALE"/>
    <s v="RICHARDSON ELEMENTARY"/>
    <x v="1"/>
    <x v="1"/>
    <s v="yes"/>
    <s v="KG-05"/>
    <n v="496"/>
    <n v="329"/>
    <n v="473"/>
    <n v="289"/>
    <n v="472"/>
    <n v="311"/>
    <n v="450"/>
    <n v="321"/>
    <n v="439"/>
    <n v="313"/>
    <n v="66.330600000000004"/>
    <n v="61.099400000000003"/>
    <n v="65.889799999999994"/>
    <n v="71.333299999999994"/>
    <n v="71.298400000000001"/>
    <n v="71.37"/>
    <n v="-3.489999999999327E-2"/>
    <n v="-0.11491935483870967"/>
    <x v="3"/>
  </r>
  <r>
    <s v="0777-01-101"/>
    <x v="2"/>
    <s v="BENSON"/>
    <s v="BENSON SECONDARY"/>
    <x v="3"/>
    <x v="2"/>
    <s v="NO"/>
    <s v="07-12"/>
    <n v="408"/>
    <n v="99"/>
    <n v="393"/>
    <n v="79"/>
    <n v="372"/>
    <n v="79"/>
    <n v="384"/>
    <n v="111"/>
    <n v="361"/>
    <n v="97"/>
    <n v="24.264700000000001"/>
    <n v="20.101800000000001"/>
    <n v="21.236599999999999"/>
    <n v="28.906300000000002"/>
    <n v="26.869800000000001"/>
    <n v="8.31"/>
    <n v="-2.0365000000000002"/>
    <n v="-0.11519607843137254"/>
    <x v="3"/>
  </r>
  <r>
    <s v="2135-01-035"/>
    <x v="2"/>
    <s v="MAPLE RIVER"/>
    <s v="MAPLE RIVER WEST ELEMENTARY"/>
    <x v="1"/>
    <x v="2"/>
    <s v="NO"/>
    <s v="KG-05"/>
    <n v="258"/>
    <n v="125"/>
    <n v="253"/>
    <n v="103"/>
    <n v="242"/>
    <n v="87"/>
    <n v="224"/>
    <n v="79"/>
    <n v="228"/>
    <n v="79"/>
    <n v="48.449599999999997"/>
    <n v="40.711500000000001"/>
    <n v="35.950400000000002"/>
    <n v="35.267899999999997"/>
    <n v="34.649099999999997"/>
    <n v="9.2100000000000009"/>
    <n v="-0.61880000000000024"/>
    <n v="-0.11627906976744186"/>
    <x v="3"/>
  </r>
  <r>
    <s v="0465-01-040"/>
    <x v="2"/>
    <s v="LITCHFIELD"/>
    <s v="LITCHFIELD SENIOR HIGH"/>
    <x v="0"/>
    <x v="2"/>
    <s v="NO"/>
    <s v="09-12"/>
    <n v="556"/>
    <n v="174"/>
    <n v="555"/>
    <n v="158"/>
    <n v="517"/>
    <n v="143"/>
    <n v="474"/>
    <n v="142"/>
    <n v="491"/>
    <n v="152"/>
    <n v="31.295000000000002"/>
    <n v="28.468499999999999"/>
    <n v="27.659600000000001"/>
    <n v="29.957799999999999"/>
    <n v="30.9572"/>
    <n v="9.57"/>
    <n v="0.9994000000000014"/>
    <n v="-0.11690647482014388"/>
    <x v="3"/>
  </r>
  <r>
    <s v="2365-01-020"/>
    <x v="2"/>
    <s v="G.F.W."/>
    <s v="G.F.W. HIGH"/>
    <x v="0"/>
    <x v="2"/>
    <s v="NO"/>
    <s v="09-12"/>
    <n v="281"/>
    <n v="87"/>
    <n v="271"/>
    <n v="95"/>
    <n v="267"/>
    <n v="99"/>
    <n v="251"/>
    <n v="87"/>
    <n v="248"/>
    <n v="85"/>
    <n v="30.960899999999999"/>
    <n v="35.055399999999999"/>
    <n v="37.078699999999998"/>
    <n v="34.6614"/>
    <n v="34.2742"/>
    <n v="22.58"/>
    <n v="-0.38719999999999999"/>
    <n v="-0.11743772241992882"/>
    <x v="3"/>
  </r>
  <r>
    <s v="0447-01-003"/>
    <x v="2"/>
    <s v="GRYGLA"/>
    <s v="GRYGLA SECONDARY"/>
    <x v="3"/>
    <x v="2"/>
    <s v="NO"/>
    <s v="07-12"/>
    <n v="85"/>
    <n v="43"/>
    <n v="82"/>
    <n v="44"/>
    <n v="78"/>
    <n v="38"/>
    <n v="81"/>
    <n v="39"/>
    <n v="75"/>
    <n v="36"/>
    <n v="50.588200000000001"/>
    <n v="53.658499999999997"/>
    <n v="48.7179"/>
    <n v="48.148099999999999"/>
    <n v="48"/>
    <n v="1.33"/>
    <n v="-0.14809999999999945"/>
    <n v="-0.11764705882352941"/>
    <x v="3"/>
  </r>
  <r>
    <s v="0256-01-541"/>
    <x v="2"/>
    <s v="RED WING"/>
    <s v="SUNNYSIDE ELEMENTARY"/>
    <x v="1"/>
    <x v="2"/>
    <s v="NO"/>
    <s v="KG-02"/>
    <n v="466"/>
    <n v="207"/>
    <n v="473"/>
    <n v="215"/>
    <n v="474"/>
    <n v="213"/>
    <n v="436"/>
    <n v="195"/>
    <n v="411"/>
    <n v="145"/>
    <n v="44.4206"/>
    <n v="45.454500000000003"/>
    <n v="44.936700000000002"/>
    <n v="44.724800000000002"/>
    <n v="35.279800000000002"/>
    <n v="21.41"/>
    <n v="-9.4450000000000003"/>
    <n v="-0.11802575107296137"/>
    <x v="3"/>
  </r>
  <r>
    <s v="0332-01-020"/>
    <x v="2"/>
    <s v="MORA"/>
    <s v="FAIRVIEW ELEMENTARY"/>
    <x v="1"/>
    <x v="2"/>
    <s v="NO"/>
    <s v="PK-02"/>
    <n v="406"/>
    <n v="197"/>
    <n v="384"/>
    <n v="184"/>
    <n v="359"/>
    <n v="175"/>
    <n v="345"/>
    <n v="162"/>
    <n v="358"/>
    <n v="171"/>
    <n v="48.522199999999998"/>
    <n v="47.916699999999999"/>
    <n v="48.746499999999997"/>
    <n v="46.956499999999998"/>
    <n v="47.7654"/>
    <n v="8.5399999999999991"/>
    <n v="0.80890000000000128"/>
    <n v="-0.11822660098522167"/>
    <x v="3"/>
  </r>
  <r>
    <s v="0834-01-790"/>
    <x v="2"/>
    <s v="STILLWATER AREA"/>
    <s v="OAK PARK ELEMENTARY"/>
    <x v="1"/>
    <x v="1"/>
    <s v="yes"/>
    <s v="KG-06"/>
    <n v="482"/>
    <n v="114"/>
    <n v="469"/>
    <n v="107"/>
    <n v="487"/>
    <n v="127"/>
    <n v="457"/>
    <n v="110"/>
    <n v="425"/>
    <n v="104"/>
    <n v="23.651499999999999"/>
    <n v="22.814499999999999"/>
    <n v="26.077999999999999"/>
    <n v="24.07"/>
    <n v="24.470600000000001"/>
    <n v="17.649999999999999"/>
    <n v="0.40060000000000073"/>
    <n v="-0.11825726141078838"/>
    <x v="3"/>
  </r>
  <r>
    <s v="0621-01-025"/>
    <x v="2"/>
    <s v="MOUNDS VIEW"/>
    <s v="BEL AIR ELEMENTARY"/>
    <x v="1"/>
    <x v="1"/>
    <s v="yes"/>
    <s v="01-05"/>
    <n v="794"/>
    <n v="317"/>
    <n v="763"/>
    <n v="328"/>
    <n v="644"/>
    <n v="281"/>
    <n v="692"/>
    <n v="281"/>
    <n v="700"/>
    <n v="279"/>
    <n v="39.924399999999999"/>
    <n v="42.988199999999999"/>
    <n v="43.633499999999998"/>
    <n v="40.606900000000003"/>
    <n v="39.857100000000003"/>
    <n v="43.43"/>
    <n v="-0.74980000000000047"/>
    <n v="-0.11838790931989925"/>
    <x v="3"/>
  </r>
  <r>
    <s v="0001-03-190"/>
    <x v="0"/>
    <s v="MINNEAPOLIS"/>
    <s v="ANDERSEN COMMUNITY"/>
    <x v="1"/>
    <x v="0"/>
    <s v="yes"/>
    <s v="PK-08"/>
    <n v="1114"/>
    <n v="1101"/>
    <n v="1116"/>
    <n v="1085"/>
    <n v="1192"/>
    <n v="1126"/>
    <n v="1093"/>
    <n v="1058"/>
    <n v="982"/>
    <n v="959"/>
    <n v="98.832999999999998"/>
    <n v="97.222200000000001"/>
    <n v="94.463099999999997"/>
    <n v="96.797799999999995"/>
    <n v="97.657799999999995"/>
    <n v="95.9"/>
    <n v="0.85999999999999943"/>
    <n v="-0.118491921005386"/>
    <x v="3"/>
  </r>
  <r>
    <s v="0200-01-609"/>
    <x v="2"/>
    <s v="HASTINGS"/>
    <s v="KENNEDY ELEMENTARY"/>
    <x v="1"/>
    <x v="1"/>
    <s v="yes"/>
    <s v="KG-04"/>
    <n v="514"/>
    <n v="152"/>
    <n v="496"/>
    <n v="154"/>
    <n v="497"/>
    <n v="143"/>
    <n v="446"/>
    <n v="121"/>
    <n v="453"/>
    <n v="146"/>
    <n v="29.571999999999999"/>
    <n v="31.048400000000001"/>
    <n v="28.772600000000001"/>
    <n v="27.13"/>
    <n v="32.229599999999998"/>
    <n v="13.69"/>
    <n v="5.0995999999999988"/>
    <n v="-0.11867704280155641"/>
    <x v="3"/>
  </r>
  <r>
    <s v="0704-01-006"/>
    <x v="2"/>
    <s v="PROCTOR"/>
    <s v="PIKE LAKE ELEMENTARY"/>
    <x v="1"/>
    <x v="2"/>
    <s v="NO"/>
    <s v="KG-05"/>
    <n v="277"/>
    <n v="57"/>
    <n v="271"/>
    <n v="57"/>
    <n v="247"/>
    <n v="47"/>
    <n v="253"/>
    <n v="48"/>
    <n v="244"/>
    <n v="62"/>
    <n v="20.5776"/>
    <n v="21.033200000000001"/>
    <n v="19.028300000000002"/>
    <n v="18.972300000000001"/>
    <n v="25.409800000000001"/>
    <n v="4.92"/>
    <n v="6.4375"/>
    <n v="-0.11913357400722022"/>
    <x v="3"/>
  </r>
  <r>
    <s v="0833-01-043"/>
    <x v="2"/>
    <s v="SOUTH WASHINGTON COUNTY"/>
    <s v="RED ROCK ELEMENTARY"/>
    <x v="1"/>
    <x v="1"/>
    <s v="yes"/>
    <s v="KG-05"/>
    <n v="630"/>
    <n v="43"/>
    <n v="615"/>
    <n v="40"/>
    <n v="583"/>
    <n v="44"/>
    <n v="549"/>
    <n v="47"/>
    <n v="554"/>
    <n v="63"/>
    <n v="6.8254000000000001"/>
    <n v="6.5041000000000002"/>
    <n v="7.5472000000000001"/>
    <n v="8.5609999999999999"/>
    <n v="11.3718"/>
    <n v="29.6"/>
    <n v="2.8108000000000004"/>
    <n v="-0.12063492063492064"/>
    <x v="3"/>
  </r>
  <r>
    <s v="0299-01-032"/>
    <x v="2"/>
    <s v="CALEDONIA"/>
    <s v="CALEDONIA SENIOR HIGH"/>
    <x v="0"/>
    <x v="2"/>
    <s v="NO"/>
    <s v="09-12"/>
    <n v="264"/>
    <n v="57"/>
    <n v="240"/>
    <n v="47"/>
    <n v="234"/>
    <n v="42"/>
    <n v="228"/>
    <n v="39"/>
    <n v="232"/>
    <n v="47"/>
    <n v="21.590900000000001"/>
    <n v="19.583300000000001"/>
    <n v="17.948699999999999"/>
    <n v="17.1053"/>
    <n v="20.258600000000001"/>
    <n v="3.02"/>
    <n v="3.1533000000000015"/>
    <n v="-0.12121212121212122"/>
    <x v="3"/>
  </r>
  <r>
    <s v="2176-01-020"/>
    <x v="2"/>
    <s v="WARREN-ALVARADO-OSLO"/>
    <s v="WARREN-ALVARADO-OSLO SECONDARY"/>
    <x v="3"/>
    <x v="2"/>
    <s v="NO"/>
    <s v="07-12"/>
    <n v="198"/>
    <n v="77"/>
    <n v="182"/>
    <n v="80"/>
    <n v="194"/>
    <n v="87"/>
    <n v="183"/>
    <n v="81"/>
    <n v="174"/>
    <n v="70"/>
    <n v="38.8889"/>
    <n v="43.956000000000003"/>
    <n v="44.845399999999998"/>
    <n v="44.262300000000003"/>
    <n v="40.229900000000001"/>
    <n v="15.52"/>
    <n v="-4.0324000000000026"/>
    <n v="-0.12121212121212122"/>
    <x v="3"/>
  </r>
  <r>
    <s v="0911-01-101"/>
    <x v="2"/>
    <s v="CAMBRIDGE-ISANTI"/>
    <s v="CAMBRIDGE PRIMARY"/>
    <x v="1"/>
    <x v="2"/>
    <s v="NO"/>
    <s v="PK-02"/>
    <n v="651"/>
    <n v="275"/>
    <n v="640"/>
    <n v="271"/>
    <n v="587"/>
    <n v="247"/>
    <n v="545"/>
    <n v="208"/>
    <n v="572"/>
    <n v="199"/>
    <n v="42.242699999999999"/>
    <n v="42.343800000000002"/>
    <n v="42.078400000000002"/>
    <n v="38.165100000000002"/>
    <n v="34.790199999999999"/>
    <n v="12.72"/>
    <n v="-3.3749000000000038"/>
    <n v="-0.12135176651305683"/>
    <x v="3"/>
  </r>
  <r>
    <s v="2154-01-030"/>
    <x v="2"/>
    <s v="EVELETH-GILBERT"/>
    <s v="EVELETH-GILBERT JUNIOR HIGH"/>
    <x v="4"/>
    <x v="2"/>
    <s v="NO"/>
    <s v="07-08"/>
    <n v="173"/>
    <n v="81"/>
    <n v="162"/>
    <n v="77"/>
    <n v="183"/>
    <n v="78"/>
    <n v="173"/>
    <n v="68"/>
    <n v="152"/>
    <n v="52"/>
    <n v="46.820799999999998"/>
    <n v="47.530900000000003"/>
    <n v="42.622999999999998"/>
    <n v="39.306399999999996"/>
    <n v="34.210500000000003"/>
    <n v="5.26"/>
    <n v="-5.0958999999999932"/>
    <n v="-0.12138728323699421"/>
    <x v="3"/>
  </r>
  <r>
    <s v="0742-01-031"/>
    <x v="2"/>
    <s v="ST CLOUD"/>
    <s v="MADISON ELEMENTARY"/>
    <x v="1"/>
    <x v="2"/>
    <s v="NO"/>
    <s v="KG-05"/>
    <n v="760"/>
    <n v="502"/>
    <n v="779"/>
    <n v="523"/>
    <n v="794"/>
    <n v="542"/>
    <n v="786"/>
    <n v="537"/>
    <n v="667"/>
    <n v="468"/>
    <n v="66.052599999999998"/>
    <n v="67.1374"/>
    <n v="68.262"/>
    <n v="68.320599999999999"/>
    <n v="70.164900000000003"/>
    <n v="55.92"/>
    <n v="1.844300000000004"/>
    <n v="-0.12236842105263158"/>
    <x v="3"/>
  </r>
  <r>
    <s v="0820-01-002"/>
    <x v="2"/>
    <s v="SEBEKA"/>
    <s v="SEBEKA SECONDARY"/>
    <x v="3"/>
    <x v="2"/>
    <s v="NO"/>
    <s v="07-12"/>
    <n v="253"/>
    <n v="131"/>
    <n v="247"/>
    <n v="140"/>
    <n v="223"/>
    <n v="117"/>
    <n v="217"/>
    <n v="102"/>
    <n v="222"/>
    <n v="100"/>
    <n v="51.778700000000001"/>
    <n v="56.680199999999999"/>
    <n v="52.4664"/>
    <n v="47.004600000000003"/>
    <n v="45.045000000000002"/>
    <n v="5.86"/>
    <n v="-1.9596000000000018"/>
    <n v="-0.1225296442687747"/>
    <x v="3"/>
  </r>
  <r>
    <s v="0001-03-107"/>
    <x v="0"/>
    <s v="MINNEAPOLIS"/>
    <s v="BETHUNE ELEMENTARY"/>
    <x v="1"/>
    <x v="0"/>
    <s v="yes"/>
    <s v="KG-05"/>
    <n v="318"/>
    <n v="317"/>
    <n v="357"/>
    <n v="357"/>
    <n v="287"/>
    <n v="280"/>
    <n v="321"/>
    <n v="312"/>
    <n v="279"/>
    <n v="275"/>
    <n v="99.685500000000005"/>
    <n v="100"/>
    <n v="97.561000000000007"/>
    <n v="97.196299999999994"/>
    <n v="98.566299999999998"/>
    <n v="93.35"/>
    <n v="1.3700000000000045"/>
    <n v="-0.12264150943396226"/>
    <x v="3"/>
  </r>
  <r>
    <s v="0314-01-001"/>
    <x v="2"/>
    <s v="BRAHAM"/>
    <s v="BRAHAM AREA SECONDARY"/>
    <x v="3"/>
    <x v="2"/>
    <s v="NO"/>
    <s v="07-12"/>
    <n v="375"/>
    <n v="176"/>
    <n v="364"/>
    <n v="167"/>
    <n v="372"/>
    <n v="159"/>
    <n v="371"/>
    <n v="159"/>
    <n v="329"/>
    <n v="123"/>
    <n v="46.933300000000003"/>
    <n v="45.879100000000001"/>
    <n v="42.741900000000001"/>
    <n v="42.857100000000003"/>
    <n v="37.386000000000003"/>
    <n v="2.4300000000000002"/>
    <n v="-5.4710999999999999"/>
    <n v="-0.12266666666666666"/>
    <x v="3"/>
  </r>
  <r>
    <s v="2215-01-010"/>
    <x v="2"/>
    <s v="NORMAN COUNTY EAST"/>
    <s v="NORMAN COUNTY EAST ELEMENTARY"/>
    <x v="1"/>
    <x v="2"/>
    <s v="NO"/>
    <s v="PK-06"/>
    <n v="154"/>
    <n v="96"/>
    <n v="148"/>
    <n v="87"/>
    <n v="136"/>
    <n v="70"/>
    <n v="146"/>
    <n v="81"/>
    <n v="135"/>
    <n v="71"/>
    <n v="62.337699999999998"/>
    <n v="58.783799999999999"/>
    <n v="51.470599999999997"/>
    <n v="55.479500000000002"/>
    <n v="52.592599999999997"/>
    <n v="25"/>
    <n v="-2.8869000000000042"/>
    <n v="-0.12337662337662338"/>
    <x v="3"/>
  </r>
  <r>
    <s v="0720-01-860"/>
    <x v="2"/>
    <s v="SHAKOPEE"/>
    <s v="SWEENEY ELEMENTARY"/>
    <x v="1"/>
    <x v="1"/>
    <s v="yes"/>
    <s v="KG-05"/>
    <n v="728"/>
    <n v="308"/>
    <n v="713"/>
    <n v="306"/>
    <n v="682"/>
    <n v="251"/>
    <n v="655"/>
    <n v="254"/>
    <n v="637"/>
    <n v="238"/>
    <n v="42.307699999999997"/>
    <n v="42.917299999999997"/>
    <n v="36.8035"/>
    <n v="38.778599999999997"/>
    <n v="37.3626"/>
    <n v="34.07"/>
    <n v="-1.4159999999999968"/>
    <n v="-0.125"/>
    <x v="3"/>
  </r>
  <r>
    <s v="0015-01-123"/>
    <x v="2"/>
    <s v="ST FRANCIS"/>
    <s v="ST FRANCIS MIDDLE"/>
    <x v="2"/>
    <x v="1"/>
    <s v="yes"/>
    <s v="06-08"/>
    <n v="1151"/>
    <n v="354"/>
    <n v="1062"/>
    <n v="345"/>
    <n v="1084"/>
    <n v="336"/>
    <n v="1087"/>
    <n v="315"/>
    <n v="1007"/>
    <n v="261"/>
    <n v="30.7559"/>
    <n v="32.485900000000001"/>
    <n v="30.996300000000002"/>
    <n v="28.9788"/>
    <n v="25.918600000000001"/>
    <n v="13.6"/>
    <n v="-3.0601999999999983"/>
    <n v="-0.12510860121633363"/>
    <x v="3"/>
  </r>
  <r>
    <s v="0656-01-045"/>
    <x v="2"/>
    <s v="FARIBAULT"/>
    <s v="ROOSEVELT ELEMENTARY"/>
    <x v="1"/>
    <x v="2"/>
    <s v="NO"/>
    <s v="KG-05"/>
    <n v="559"/>
    <n v="369"/>
    <n v="533"/>
    <n v="351"/>
    <n v="510"/>
    <n v="353"/>
    <n v="502"/>
    <n v="336"/>
    <n v="489"/>
    <n v="342"/>
    <n v="66.0107"/>
    <n v="65.853700000000003"/>
    <n v="69.215699999999998"/>
    <n v="66.932299999999998"/>
    <n v="69.938699999999997"/>
    <n v="55.62"/>
    <n v="3.0063999999999993"/>
    <n v="-0.12522361359570661"/>
    <x v="3"/>
  </r>
  <r>
    <s v="0877-01-060"/>
    <x v="2"/>
    <s v="BUFFALO-HANOVER-MONTROSE"/>
    <s v="TATANKA ELEMENTARY"/>
    <x v="1"/>
    <x v="2"/>
    <s v="NO"/>
    <s v="KG-05"/>
    <n v="604"/>
    <n v="206"/>
    <n v="524"/>
    <n v="174"/>
    <n v="510"/>
    <n v="152"/>
    <n v="507"/>
    <n v="162"/>
    <n v="528"/>
    <n v="166"/>
    <n v="34.106000000000002"/>
    <n v="33.206099999999999"/>
    <n v="29.803899999999999"/>
    <n v="31.9527"/>
    <n v="31.439399999999999"/>
    <n v="11.93"/>
    <n v="-0.51330000000000098"/>
    <n v="-0.12582781456953643"/>
    <x v="3"/>
  </r>
  <r>
    <s v="0015-01-122"/>
    <x v="2"/>
    <s v="ST FRANCIS"/>
    <s v="ST FRANCIS HIGH"/>
    <x v="0"/>
    <x v="1"/>
    <s v="yes"/>
    <s v="09-12"/>
    <n v="1627"/>
    <n v="410"/>
    <n v="1626"/>
    <n v="419"/>
    <n v="1527"/>
    <n v="396"/>
    <n v="1444"/>
    <n v="312"/>
    <n v="1422"/>
    <n v="299"/>
    <n v="25.1998"/>
    <n v="25.768799999999999"/>
    <n v="25.933199999999999"/>
    <n v="21.6066"/>
    <n v="21.026700000000002"/>
    <n v="10.130000000000001"/>
    <n v="-0.57989999999999853"/>
    <n v="-0.12599877074370006"/>
    <x v="3"/>
  </r>
  <r>
    <s v="0836-01-010"/>
    <x v="2"/>
    <s v="BUTTERFIELD"/>
    <s v="BUTTERFIELD ELEMENTARY"/>
    <x v="1"/>
    <x v="2"/>
    <s v="NO"/>
    <s v="PK-06"/>
    <n v="119"/>
    <n v="82"/>
    <n v="124"/>
    <n v="91"/>
    <n v="107"/>
    <n v="63"/>
    <n v="113"/>
    <n v="86"/>
    <n v="104"/>
    <n v="80"/>
    <n v="68.907600000000002"/>
    <n v="73.387100000000004"/>
    <n v="58.878500000000003"/>
    <n v="76.106200000000001"/>
    <n v="76.923100000000005"/>
    <n v="63.41"/>
    <n v="0.81690000000000396"/>
    <n v="-0.12605042016806722"/>
    <x v="3"/>
  </r>
  <r>
    <s v="0625-01-466"/>
    <x v="2"/>
    <s v="ST PAUL"/>
    <s v="CROSSROADS SCIENCE PROGRAM"/>
    <x v="1"/>
    <x v="0"/>
    <s v="yes"/>
    <s v="KG-05"/>
    <n v="379"/>
    <n v="289"/>
    <n v="347"/>
    <n v="270"/>
    <n v="367"/>
    <n v="300"/>
    <n v="366"/>
    <n v="287"/>
    <n v="331"/>
    <n v="266"/>
    <n v="76.253299999999996"/>
    <n v="77.809799999999996"/>
    <n v="81.743899999999996"/>
    <n v="78.415300000000002"/>
    <n v="80.362499999999997"/>
    <n v="90.33"/>
    <n v="1.9471999999999952"/>
    <n v="-0.12664907651715041"/>
    <x v="3"/>
  </r>
  <r>
    <s v="0318-01-350"/>
    <x v="2"/>
    <s v="GRAND RAPIDS"/>
    <s v="BIGFORK SECONDARY"/>
    <x v="3"/>
    <x v="2"/>
    <s v="NO"/>
    <s v="07-12"/>
    <n v="134"/>
    <n v="68"/>
    <n v="117"/>
    <n v="64"/>
    <n v="107"/>
    <n v="50"/>
    <n v="106"/>
    <n v="48"/>
    <n v="117"/>
    <n v="48"/>
    <n v="50.746299999999998"/>
    <n v="54.700899999999997"/>
    <n v="46.728999999999999"/>
    <n v="45.283000000000001"/>
    <n v="41.025599999999997"/>
    <n v="14.53"/>
    <n v="-4.2574000000000041"/>
    <n v="-0.12686567164179105"/>
    <x v="3"/>
  </r>
  <r>
    <s v="2448-01-025"/>
    <x v="2"/>
    <s v="MARTIN COUNTY WEST"/>
    <s v="MARTIN COUNTY WEST JUNIOR HIGH"/>
    <x v="4"/>
    <x v="2"/>
    <s v="NO"/>
    <s v="07-08"/>
    <n v="126"/>
    <n v="46"/>
    <n v="128"/>
    <n v="46"/>
    <n v="129"/>
    <n v="49"/>
    <n v="112"/>
    <n v="40"/>
    <n v="110"/>
    <n v="52"/>
    <n v="36.507899999999999"/>
    <n v="35.9375"/>
    <n v="37.984499999999997"/>
    <n v="35.714300000000001"/>
    <n v="47.2727"/>
    <n v="9.09"/>
    <n v="11.558399999999999"/>
    <n v="-0.12698412698412698"/>
    <x v="3"/>
  </r>
  <r>
    <s v="0720-01-861"/>
    <x v="2"/>
    <s v="SHAKOPEE"/>
    <s v="SUN PATH ELEMENTARY"/>
    <x v="1"/>
    <x v="1"/>
    <s v="yes"/>
    <s v="KG-05"/>
    <n v="768"/>
    <n v="224"/>
    <n v="743"/>
    <n v="211"/>
    <n v="732"/>
    <n v="198"/>
    <n v="719"/>
    <n v="228"/>
    <n v="670"/>
    <n v="231"/>
    <n v="29.166699999999999"/>
    <n v="28.398399999999999"/>
    <n v="27.049199999999999"/>
    <n v="31.710699999999999"/>
    <n v="34.477600000000002"/>
    <n v="38.96"/>
    <n v="2.7669000000000032"/>
    <n v="-0.12760416666666666"/>
    <x v="3"/>
  </r>
  <r>
    <s v="4139-07-010"/>
    <x v="1"/>
    <s v="LOVEWORKS ACADEMY FOR ARTS"/>
    <s v="LOVEWORKS ACADEMY FOR ARTS"/>
    <x v="1"/>
    <x v="0"/>
    <s v="yes"/>
    <s v="KG-08"/>
    <n v="235"/>
    <n v="196"/>
    <n v="281"/>
    <n v="247"/>
    <n v="220"/>
    <n v="197"/>
    <n v="192"/>
    <n v="172"/>
    <n v="205"/>
    <n v="179"/>
    <n v="83.404300000000006"/>
    <n v="87.900400000000005"/>
    <n v="89.545500000000004"/>
    <n v="89.583299999999994"/>
    <n v="87.317099999999996"/>
    <n v="99.51"/>
    <n v="-2.2661999999999978"/>
    <n v="-0.1276595744680851"/>
    <x v="3"/>
  </r>
  <r>
    <s v="0831-01-629"/>
    <x v="2"/>
    <s v="FOREST LAKE"/>
    <s v="LINWOOD ELEMENTARY"/>
    <x v="1"/>
    <x v="1"/>
    <s v="yes"/>
    <s v="KG-06"/>
    <n v="444"/>
    <n v="124"/>
    <n v="440"/>
    <n v="120"/>
    <n v="455"/>
    <n v="136"/>
    <n v="427"/>
    <n v="114"/>
    <n v="387"/>
    <n v="109"/>
    <n v="27.927900000000001"/>
    <n v="27.2727"/>
    <n v="29.8901"/>
    <n v="26.697900000000001"/>
    <n v="28.165400000000002"/>
    <n v="9.0399999999999991"/>
    <n v="1.4675000000000011"/>
    <n v="-0.12837837837837837"/>
    <x v="3"/>
  </r>
  <r>
    <s v="0720-01-864"/>
    <x v="2"/>
    <s v="SHAKOPEE"/>
    <s v="RED OAK ELEMENTARY"/>
    <x v="1"/>
    <x v="1"/>
    <s v="yes"/>
    <s v="KG-05"/>
    <n v="736"/>
    <n v="230"/>
    <n v="720"/>
    <n v="278"/>
    <n v="695"/>
    <n v="281"/>
    <n v="695"/>
    <n v="302"/>
    <n v="641"/>
    <n v="294"/>
    <n v="31.25"/>
    <n v="38.6111"/>
    <n v="40.431699999999999"/>
    <n v="43.453200000000002"/>
    <n v="45.8658"/>
    <n v="45.87"/>
    <n v="2.4125999999999976"/>
    <n v="-0.12907608695652173"/>
    <x v="3"/>
  </r>
  <r>
    <s v="0281-01-022"/>
    <x v="2"/>
    <s v="ROBBINSDALE"/>
    <s v="SONNESYN ELEMENTARY"/>
    <x v="1"/>
    <x v="1"/>
    <s v="yes"/>
    <s v="KG-05"/>
    <n v="573"/>
    <n v="289"/>
    <n v="557"/>
    <n v="311"/>
    <n v="536"/>
    <n v="297"/>
    <n v="523"/>
    <n v="301"/>
    <n v="499"/>
    <n v="313"/>
    <n v="50.436300000000003"/>
    <n v="55.834800000000001"/>
    <n v="55.410400000000003"/>
    <n v="57.552599999999998"/>
    <n v="62.725499999999997"/>
    <n v="65.73"/>
    <n v="5.1728999999999985"/>
    <n v="-0.12914485165794065"/>
    <x v="3"/>
  </r>
  <r>
    <s v="4050-07-010"/>
    <x v="1"/>
    <s v="LAFAYETTE PUBLIC CHARTER"/>
    <s v="LAFAYETTE PUBLIC CHARTER"/>
    <x v="1"/>
    <x v="2"/>
    <s v="NO"/>
    <s v="KG-08"/>
    <n v="85"/>
    <n v="38"/>
    <n v="93"/>
    <n v="47"/>
    <n v="75"/>
    <n v="39"/>
    <n v="67"/>
    <n v="42"/>
    <n v="74"/>
    <n v="31"/>
    <n v="44.7059"/>
    <n v="50.537599999999998"/>
    <n v="52"/>
    <n v="62.686599999999999"/>
    <n v="41.8919"/>
    <n v="9.4600000000000009"/>
    <n v="-20.794699999999999"/>
    <n v="-0.12941176470588237"/>
    <x v="3"/>
  </r>
  <r>
    <s v="0284-01-811"/>
    <x v="2"/>
    <s v="WAYZATA"/>
    <s v="GLEASON LAKE ELEMENTARY"/>
    <x v="1"/>
    <x v="1"/>
    <s v="yes"/>
    <s v="KG-05"/>
    <n v="655"/>
    <n v="124"/>
    <n v="663"/>
    <n v="112"/>
    <n v="635"/>
    <n v="98"/>
    <n v="622"/>
    <n v="106"/>
    <n v="570"/>
    <n v="112"/>
    <n v="18.9313"/>
    <n v="16.892900000000001"/>
    <n v="15.4331"/>
    <n v="17.041799999999999"/>
    <n v="19.649100000000001"/>
    <n v="24.21"/>
    <n v="2.6073000000000022"/>
    <n v="-0.12977099236641221"/>
    <x v="3"/>
  </r>
  <r>
    <s v="0199-01-575"/>
    <x v="2"/>
    <s v="INVER GROVE HEIGHTS"/>
    <s v="HILLTOP ELEMENTARY"/>
    <x v="1"/>
    <x v="1"/>
    <s v="yes"/>
    <s v="KG-05"/>
    <n v="736"/>
    <n v="317"/>
    <n v="746"/>
    <n v="326"/>
    <n v="728"/>
    <n v="339"/>
    <n v="679"/>
    <n v="338"/>
    <n v="640"/>
    <n v="313"/>
    <n v="43.070700000000002"/>
    <n v="43.6997"/>
    <n v="46.565899999999999"/>
    <n v="49.7791"/>
    <n v="48.906300000000002"/>
    <n v="51.72"/>
    <n v="-0.87279999999999802"/>
    <n v="-0.13043478260869565"/>
    <x v="3"/>
  </r>
  <r>
    <s v="0006-03-735"/>
    <x v="0"/>
    <s v="SOUTH ST PAUL"/>
    <s v="LINCOLN CENTER ELEMENTARY"/>
    <x v="1"/>
    <x v="1"/>
    <s v="yes"/>
    <s v="KG-05"/>
    <n v="987"/>
    <n v="428"/>
    <n v="1015"/>
    <n v="428"/>
    <n v="1052"/>
    <n v="458"/>
    <n v="903"/>
    <n v="392"/>
    <n v="858"/>
    <n v="406"/>
    <n v="43.363700000000001"/>
    <n v="42.167499999999997"/>
    <n v="43.536099999999998"/>
    <n v="43.410899999999998"/>
    <n v="47.319299999999998"/>
    <n v="37.53"/>
    <n v="3.9084000000000003"/>
    <n v="-0.13069908814589665"/>
    <x v="3"/>
  </r>
  <r>
    <s v="0012-01-511"/>
    <x v="2"/>
    <s v="CENTENNIAL"/>
    <s v="CENTERVILLE ELEMENTARY"/>
    <x v="1"/>
    <x v="1"/>
    <s v="yes"/>
    <s v="KG-05"/>
    <n v="589"/>
    <n v="59"/>
    <n v="576"/>
    <n v="52"/>
    <n v="542"/>
    <n v="58"/>
    <n v="502"/>
    <n v="55"/>
    <n v="512"/>
    <n v="48"/>
    <n v="10.016999999999999"/>
    <n v="9.0277999999999992"/>
    <n v="10.7011"/>
    <n v="10.956200000000001"/>
    <n v="9.375"/>
    <n v="14.06"/>
    <n v="-1.5812000000000008"/>
    <n v="-0.13073005093378609"/>
    <x v="3"/>
  </r>
  <r>
    <s v="4172-07-010"/>
    <x v="1"/>
    <s v="CLARKFIELD CHARTER"/>
    <s v="CLARKFIELD CHARTER"/>
    <x v="1"/>
    <x v="2"/>
    <s v="NO"/>
    <s v="KG-06"/>
    <n v="61"/>
    <n v="44"/>
    <n v="56"/>
    <n v="34"/>
    <n v="60"/>
    <n v="34"/>
    <n v="58"/>
    <n v="31"/>
    <n v="53"/>
    <n v="29"/>
    <n v="72.131100000000004"/>
    <n v="60.714300000000001"/>
    <n v="56.666699999999999"/>
    <n v="53.448300000000003"/>
    <n v="54.716999999999999"/>
    <n v="15.09"/>
    <n v="1.2686999999999955"/>
    <n v="-0.13114754098360656"/>
    <x v="3"/>
  </r>
  <r>
    <s v="0846-01-020"/>
    <x v="2"/>
    <s v="BRECKENRIDGE"/>
    <s v="BRECKENRIDGE MIDDLE"/>
    <x v="2"/>
    <x v="2"/>
    <s v="NO"/>
    <s v="07-08"/>
    <n v="99"/>
    <n v="44"/>
    <n v="111"/>
    <n v="46"/>
    <n v="108"/>
    <n v="39"/>
    <n v="93"/>
    <n v="36"/>
    <n v="86"/>
    <n v="31"/>
    <n v="44.444400000000002"/>
    <n v="41.441400000000002"/>
    <n v="36.1111"/>
    <n v="38.709699999999998"/>
    <n v="36.046500000000002"/>
    <n v="6.98"/>
    <n v="-2.6631999999999962"/>
    <n v="-0.13131313131313133"/>
    <x v="3"/>
  </r>
  <r>
    <s v="0113-01-010"/>
    <x v="2"/>
    <s v="WALKER-HACKENSACK-AKELEY"/>
    <s v="W.H.A. ELEMENTARY"/>
    <x v="1"/>
    <x v="2"/>
    <s v="NO"/>
    <s v="PK-06"/>
    <n v="434"/>
    <n v="240"/>
    <n v="388"/>
    <n v="224"/>
    <n v="377"/>
    <n v="227"/>
    <n v="373"/>
    <n v="218"/>
    <n v="377"/>
    <n v="224"/>
    <n v="55.299500000000002"/>
    <n v="57.731999999999999"/>
    <n v="60.212200000000003"/>
    <n v="58.445"/>
    <n v="59.416400000000003"/>
    <n v="39.229999999999997"/>
    <n v="0.97140000000000271"/>
    <n v="-0.1313364055299539"/>
    <x v="3"/>
  </r>
  <r>
    <s v="2711-01-010"/>
    <x v="2"/>
    <s v="MESABI EAST"/>
    <s v="MESABI EAST ELEMENTARY"/>
    <x v="1"/>
    <x v="2"/>
    <s v="NO"/>
    <s v="PK-06"/>
    <n v="510"/>
    <n v="242"/>
    <n v="529"/>
    <n v="259"/>
    <n v="493"/>
    <n v="226"/>
    <n v="455"/>
    <n v="226"/>
    <n v="443"/>
    <n v="223"/>
    <n v="47.451000000000001"/>
    <n v="48.960299999999997"/>
    <n v="45.841799999999999"/>
    <n v="49.670299999999997"/>
    <n v="50.3386"/>
    <n v="8.44"/>
    <n v="0.66830000000000211"/>
    <n v="-0.13137254901960785"/>
    <x v="3"/>
  </r>
  <r>
    <s v="0206-01-130"/>
    <x v="2"/>
    <s v="ALEXANDRIA"/>
    <s v="LINCOLN ELEMENTARY"/>
    <x v="1"/>
    <x v="2"/>
    <s v="NO"/>
    <s v="KG-05"/>
    <n v="540"/>
    <n v="169"/>
    <n v="551"/>
    <n v="163"/>
    <n v="483"/>
    <n v="158"/>
    <n v="476"/>
    <n v="152"/>
    <n v="469"/>
    <n v="125"/>
    <n v="31.296299999999999"/>
    <n v="29.582599999999999"/>
    <n v="32.712200000000003"/>
    <n v="31.9328"/>
    <n v="26.6525"/>
    <n v="7.46"/>
    <n v="-5.2803000000000004"/>
    <n v="-0.13148148148148148"/>
    <x v="3"/>
  </r>
  <r>
    <s v="0727-01-010"/>
    <x v="2"/>
    <s v="BIG LAKE"/>
    <s v="INDEPENDENCE ELEMENTARY"/>
    <x v="1"/>
    <x v="2"/>
    <s v="NO"/>
    <s v="KG-05"/>
    <n v="850"/>
    <n v="255"/>
    <n v="859"/>
    <n v="245"/>
    <n v="847"/>
    <n v="228"/>
    <n v="829"/>
    <n v="225"/>
    <n v="738"/>
    <n v="190"/>
    <n v="30"/>
    <n v="28.5215"/>
    <n v="26.918500000000002"/>
    <n v="27.141100000000002"/>
    <n v="25.7453"/>
    <n v="12.74"/>
    <n v="-1.3958000000000013"/>
    <n v="-0.13176470588235295"/>
    <x v="3"/>
  </r>
  <r>
    <s v="0138-01-030"/>
    <x v="2"/>
    <s v="NORTH BRANCH"/>
    <s v="NORTH BRANCH SENIOR HIGH"/>
    <x v="0"/>
    <x v="2"/>
    <s v="NO"/>
    <s v="09-12"/>
    <n v="977"/>
    <n v="255"/>
    <n v="972"/>
    <n v="250"/>
    <n v="975"/>
    <n v="223"/>
    <n v="825"/>
    <n v="176"/>
    <n v="848"/>
    <n v="181"/>
    <n v="26.100300000000001"/>
    <n v="25.720199999999998"/>
    <n v="22.8718"/>
    <n v="21.333300000000001"/>
    <n v="21.3443"/>
    <n v="6.6"/>
    <n v="1.0999999999999233E-2"/>
    <n v="-0.13203684749232344"/>
    <x v="3"/>
  </r>
  <r>
    <s v="0011-01-400"/>
    <x v="2"/>
    <s v="ANOKA-HENNEPIN"/>
    <s v="ADAMS ELEMENTARY"/>
    <x v="1"/>
    <x v="1"/>
    <s v="yes"/>
    <s v="KG-05"/>
    <n v="566"/>
    <n v="342"/>
    <n v="576"/>
    <n v="355"/>
    <n v="566"/>
    <n v="326"/>
    <n v="523"/>
    <n v="335"/>
    <n v="491"/>
    <n v="310"/>
    <n v="60.423999999999999"/>
    <n v="61.631900000000002"/>
    <n v="57.597200000000001"/>
    <n v="64.0535"/>
    <n v="63.136499999999998"/>
    <n v="36.68"/>
    <n v="-0.91700000000000159"/>
    <n v="-0.13250883392226148"/>
    <x v="3"/>
  </r>
  <r>
    <s v="0625-01-458"/>
    <x v="2"/>
    <s v="ST PAUL"/>
    <s v="FARNSWORTH AEROSPACE LOWER"/>
    <x v="1"/>
    <x v="0"/>
    <s v="yes"/>
    <s v="KG-04"/>
    <n v="550"/>
    <n v="440"/>
    <n v="553"/>
    <n v="450"/>
    <n v="506"/>
    <n v="416"/>
    <n v="498"/>
    <n v="403"/>
    <n v="477"/>
    <n v="393"/>
    <n v="80"/>
    <n v="81.374300000000005"/>
    <n v="82.213399999999993"/>
    <n v="80.923699999999997"/>
    <n v="82.389899999999997"/>
    <n v="92.66"/>
    <n v="1.4662000000000006"/>
    <n v="-0.13272727272727272"/>
    <x v="3"/>
  </r>
  <r>
    <s v="0309-01-080"/>
    <x v="2"/>
    <s v="PARK RAPIDS"/>
    <s v="PARK RAPIDS AREA CENTURY MIDDLE"/>
    <x v="2"/>
    <x v="2"/>
    <s v="NO"/>
    <s v="05-08"/>
    <n v="467"/>
    <n v="228"/>
    <n v="378"/>
    <n v="177"/>
    <n v="335"/>
    <n v="157"/>
    <n v="342"/>
    <n v="156"/>
    <n v="405"/>
    <n v="196"/>
    <n v="48.822299999999998"/>
    <n v="46.825400000000002"/>
    <n v="46.865699999999997"/>
    <n v="45.613999999999997"/>
    <n v="48.395099999999999"/>
    <n v="11.85"/>
    <n v="2.7811000000000021"/>
    <n v="-0.13276231263383298"/>
    <x v="3"/>
  </r>
  <r>
    <s v="2759-01-010"/>
    <x v="2"/>
    <s v="EAGLE VALLEY"/>
    <s v="EAGLE VALLEY ELEMENTARY"/>
    <x v="1"/>
    <x v="2"/>
    <s v="NO"/>
    <s v="PK-06"/>
    <n v="158"/>
    <n v="98"/>
    <n v="159"/>
    <n v="96"/>
    <n v="165"/>
    <n v="90"/>
    <n v="143"/>
    <n v="68"/>
    <n v="137"/>
    <n v="69"/>
    <n v="62.025300000000001"/>
    <n v="60.377400000000002"/>
    <n v="54.545499999999997"/>
    <n v="47.552399999999999"/>
    <n v="50.365000000000002"/>
    <n v="15.11"/>
    <n v="2.8126000000000033"/>
    <n v="-0.13291139240506328"/>
    <x v="3"/>
  </r>
  <r>
    <s v="2364-01-001"/>
    <x v="2"/>
    <s v="BELGRADE-BROOTEN-ELROSA"/>
    <s v="BELGRADE-BROOTEN-ELROSA ELEMENTARY"/>
    <x v="1"/>
    <x v="2"/>
    <s v="NO"/>
    <s v="PK-06"/>
    <n v="376"/>
    <n v="157"/>
    <n v="358"/>
    <n v="128"/>
    <n v="333"/>
    <n v="105"/>
    <n v="331"/>
    <n v="121"/>
    <n v="326"/>
    <n v="108"/>
    <n v="41.755299999999998"/>
    <n v="35.754199999999997"/>
    <n v="31.531500000000001"/>
    <n v="36.555900000000001"/>
    <n v="33.128799999999998"/>
    <n v="11.18"/>
    <n v="-3.4271000000000029"/>
    <n v="-0.13297872340425532"/>
    <x v="3"/>
  </r>
  <r>
    <s v="0877-01-065"/>
    <x v="2"/>
    <s v="BUFFALO-HANOVER-MONTROSE"/>
    <s v="NORTHWINDS ELEMENTARY"/>
    <x v="1"/>
    <x v="2"/>
    <s v="NO"/>
    <s v="KG-05"/>
    <n v="593"/>
    <n v="168"/>
    <n v="560"/>
    <n v="131"/>
    <n v="573"/>
    <n v="147"/>
    <n v="543"/>
    <n v="122"/>
    <n v="514"/>
    <n v="109"/>
    <n v="28.330500000000001"/>
    <n v="23.392900000000001"/>
    <n v="25.654499999999999"/>
    <n v="22.4678"/>
    <n v="21.206199999999999"/>
    <n v="5.64"/>
    <n v="-1.2616000000000014"/>
    <n v="-0.13322091062394603"/>
    <x v="3"/>
  </r>
  <r>
    <s v="4035-07-010"/>
    <x v="1"/>
    <s v="LIFE PREP"/>
    <s v="LIFE PREP"/>
    <x v="1"/>
    <x v="0"/>
    <s v="yes"/>
    <s v="KG-06"/>
    <n v="360"/>
    <n v="260"/>
    <n v="417"/>
    <n v="298"/>
    <n v="323"/>
    <n v="248"/>
    <n v="312"/>
    <n v="226"/>
    <n v="312"/>
    <n v="240"/>
    <n v="72.222200000000001"/>
    <n v="71.462800000000001"/>
    <n v="76.780199999999994"/>
    <n v="72.435900000000004"/>
    <n v="76.923100000000005"/>
    <n v="94.55"/>
    <n v="4.4872000000000014"/>
    <n v="-0.13333333333333333"/>
    <x v="3"/>
  </r>
  <r>
    <s v="0700-01-015"/>
    <x v="2"/>
    <s v="HERMANTOWN"/>
    <s v="HERMANTOWN MIDDLE"/>
    <x v="2"/>
    <x v="2"/>
    <s v="NO"/>
    <s v="05-08"/>
    <n v="794"/>
    <n v="130"/>
    <n v="793"/>
    <n v="119"/>
    <n v="803"/>
    <n v="115"/>
    <n v="673"/>
    <n v="103"/>
    <n v="688"/>
    <n v="93"/>
    <n v="16.372800000000002"/>
    <n v="15.0063"/>
    <n v="14.321300000000001"/>
    <n v="15.304600000000001"/>
    <n v="13.5174"/>
    <n v="7.41"/>
    <n v="-1.7872000000000003"/>
    <n v="-0.13350125944584382"/>
    <x v="3"/>
  </r>
  <r>
    <s v="2137-01-025"/>
    <x v="2"/>
    <s v="KINGSLAND"/>
    <s v="KINGSLAND JUNIOR/SENIOR HIGH"/>
    <x v="3"/>
    <x v="2"/>
    <s v="NO"/>
    <s v="07-12"/>
    <n v="276"/>
    <n v="85"/>
    <n v="275"/>
    <n v="96"/>
    <n v="266"/>
    <n v="75"/>
    <n v="248"/>
    <n v="64"/>
    <n v="239"/>
    <n v="59"/>
    <n v="30.7971"/>
    <n v="34.909100000000002"/>
    <n v="28.195499999999999"/>
    <n v="25.8065"/>
    <n v="24.686199999999999"/>
    <n v="5.0199999999999996"/>
    <n v="-1.1203000000000003"/>
    <n v="-0.13405797101449277"/>
    <x v="3"/>
  </r>
  <r>
    <s v="0182-01-006"/>
    <x v="2"/>
    <s v="CROSBY-IRONTON"/>
    <s v="CUYUNA RANGE ELEMENTARY"/>
    <x v="1"/>
    <x v="2"/>
    <s v="NO"/>
    <s v="PK-06"/>
    <n v="603"/>
    <n v="353"/>
    <n v="565"/>
    <n v="316"/>
    <n v="554"/>
    <n v="309"/>
    <n v="538"/>
    <n v="309"/>
    <n v="522"/>
    <n v="280"/>
    <n v="58.540599999999998"/>
    <n v="55.929200000000002"/>
    <n v="55.776200000000003"/>
    <n v="57.434899999999999"/>
    <n v="53.639800000000001"/>
    <n v="8.1"/>
    <n v="-3.7950999999999979"/>
    <n v="-0.13432835820895522"/>
    <x v="3"/>
  </r>
  <r>
    <s v="0625-01-476"/>
    <x v="2"/>
    <s v="ST PAUL"/>
    <s v="GROVELAND PARK ELEMENTARY"/>
    <x v="1"/>
    <x v="0"/>
    <s v="yes"/>
    <s v="KG-05"/>
    <n v="519"/>
    <n v="187"/>
    <n v="527"/>
    <n v="203"/>
    <n v="459"/>
    <n v="178"/>
    <n v="457"/>
    <n v="206"/>
    <n v="449"/>
    <n v="231"/>
    <n v="36.030799999999999"/>
    <n v="38.5199"/>
    <n v="38.78"/>
    <n v="45.076599999999999"/>
    <n v="51.447699999999998"/>
    <n v="54.12"/>
    <n v="6.3710999999999984"/>
    <n v="-0.13487475915221581"/>
    <x v="3"/>
  </r>
  <r>
    <s v="0011-01-403"/>
    <x v="2"/>
    <s v="ANOKA-HENNEPIN"/>
    <s v="FRANKLIN ELEMENTARY"/>
    <x v="1"/>
    <x v="1"/>
    <s v="yes"/>
    <s v="KG-05"/>
    <n v="437"/>
    <n v="238"/>
    <n v="421"/>
    <n v="251"/>
    <n v="449"/>
    <n v="268"/>
    <n v="394"/>
    <n v="216"/>
    <n v="378"/>
    <n v="213"/>
    <n v="54.462200000000003"/>
    <n v="59.62"/>
    <n v="59.688200000000002"/>
    <n v="54.822299999999998"/>
    <n v="56.349200000000003"/>
    <n v="34.659999999999997"/>
    <n v="1.5269000000000048"/>
    <n v="-0.13501144164759726"/>
    <x v="3"/>
  </r>
  <r>
    <s v="2683-01-011"/>
    <x v="2"/>
    <s v="GREENBUSH-MIDDLE RIVER"/>
    <s v="MIDDLE RIVER ELEMENTARY"/>
    <x v="1"/>
    <x v="2"/>
    <s v="NO"/>
    <s v="PK-05"/>
    <n v="59"/>
    <n v="26"/>
    <n v="66"/>
    <n v="28"/>
    <n v="68"/>
    <n v="22"/>
    <n v="57"/>
    <n v="25"/>
    <n v="51"/>
    <n v="19"/>
    <n v="44.067799999999998"/>
    <n v="42.424199999999999"/>
    <n v="32.352899999999998"/>
    <n v="43.8596"/>
    <n v="37.254899999999999"/>
    <n v="3.85"/>
    <n v="-6.6047000000000011"/>
    <n v="-0.13559322033898305"/>
    <x v="3"/>
  </r>
  <r>
    <s v="0239-01-003"/>
    <x v="2"/>
    <s v="RUSHFORD-PETERSON"/>
    <s v="RUSHFORD-PETERSON MIDDLE"/>
    <x v="2"/>
    <x v="2"/>
    <s v="NO"/>
    <s v="06-08"/>
    <n v="162"/>
    <n v="53"/>
    <n v="151"/>
    <n v="61"/>
    <n v="147"/>
    <n v="65"/>
    <n v="141"/>
    <n v="57"/>
    <n v="140"/>
    <n v="59"/>
    <n v="32.716000000000001"/>
    <n v="40.397399999999998"/>
    <n v="44.217700000000001"/>
    <n v="40.4255"/>
    <n v="42.142899999999997"/>
    <n v="3.57"/>
    <n v="1.7173999999999978"/>
    <n v="-0.13580246913580246"/>
    <x v="3"/>
  </r>
  <r>
    <s v="2155-01-001"/>
    <x v="2"/>
    <s v="WADENA-DEER CREEK"/>
    <s v="WADENA-DEER CREEK SENIOR HIGH"/>
    <x v="3"/>
    <x v="2"/>
    <s v="NO"/>
    <s v="07-12"/>
    <n v="449"/>
    <n v="226"/>
    <n v="441"/>
    <n v="221"/>
    <n v="423"/>
    <n v="195"/>
    <n v="406"/>
    <n v="196"/>
    <n v="388"/>
    <n v="160"/>
    <n v="50.334099999999999"/>
    <n v="50.113399999999999"/>
    <n v="46.099299999999999"/>
    <n v="48.2759"/>
    <n v="41.237099999999998"/>
    <n v="8.51"/>
    <n v="-7.0388000000000019"/>
    <n v="-0.13585746102449889"/>
    <x v="3"/>
  </r>
  <r>
    <s v="0728-01-200"/>
    <x v="2"/>
    <s v="ELK RIVER"/>
    <s v="ZIMMERMAN ELEMENTARY"/>
    <x v="1"/>
    <x v="2"/>
    <s v="NO"/>
    <s v="KG-02"/>
    <n v="602"/>
    <n v="183"/>
    <n v="601"/>
    <n v="183"/>
    <n v="548"/>
    <n v="129"/>
    <n v="537"/>
    <n v="135"/>
    <n v="520"/>
    <n v="147"/>
    <n v="30.398700000000002"/>
    <n v="30.449300000000001"/>
    <n v="23.540099999999999"/>
    <n v="25.139700000000001"/>
    <n v="28.269200000000001"/>
    <n v="7.31"/>
    <n v="3.1295000000000002"/>
    <n v="-0.13621262458471761"/>
    <x v="3"/>
  </r>
  <r>
    <s v="0006-03-737"/>
    <x v="0"/>
    <s v="SOUTH ST PAUL"/>
    <s v="KAPOSIA EDUCATION CENTER ELEMENTARY"/>
    <x v="1"/>
    <x v="1"/>
    <s v="yes"/>
    <s v="KG-05"/>
    <n v="858"/>
    <n v="492"/>
    <n v="871"/>
    <n v="526"/>
    <n v="868"/>
    <n v="541"/>
    <n v="762"/>
    <n v="464"/>
    <n v="741"/>
    <n v="451"/>
    <n v="57.342700000000001"/>
    <n v="60.3904"/>
    <n v="62.327199999999998"/>
    <n v="60.892400000000002"/>
    <n v="60.863700000000001"/>
    <n v="51.39"/>
    <n v="-2.8700000000000614E-2"/>
    <n v="-0.13636363636363635"/>
    <x v="3"/>
  </r>
  <r>
    <s v="2886-01-300"/>
    <x v="2"/>
    <s v="GLENVILLE-EMMONS"/>
    <s v="GLENVILLE-EMMONS SECONDARY"/>
    <x v="3"/>
    <x v="2"/>
    <s v="NO"/>
    <s v="07-12"/>
    <n v="131"/>
    <n v="47"/>
    <n v="113"/>
    <n v="42"/>
    <n v="86"/>
    <n v="19"/>
    <n v="115"/>
    <n v="47"/>
    <n v="113"/>
    <n v="42"/>
    <n v="35.877899999999997"/>
    <n v="37.168100000000003"/>
    <n v="22.093"/>
    <n v="40.869599999999998"/>
    <n v="37.168100000000003"/>
    <n v="7.96"/>
    <n v="-3.7014999999999958"/>
    <n v="-0.13740458015267176"/>
    <x v="3"/>
  </r>
  <r>
    <s v="0499-01-015"/>
    <x v="2"/>
    <s v="LEROY-OSTRANDER"/>
    <s v="LEROY ELEMENTARY"/>
    <x v="1"/>
    <x v="2"/>
    <s v="NO"/>
    <s v="PK-05"/>
    <n v="160"/>
    <n v="61"/>
    <n v="170"/>
    <n v="73"/>
    <n v="174"/>
    <n v="62"/>
    <n v="140"/>
    <n v="54"/>
    <n v="138"/>
    <n v="54"/>
    <n v="38.125"/>
    <n v="42.941200000000002"/>
    <n v="35.632199999999997"/>
    <n v="38.571399999999997"/>
    <n v="39.130400000000002"/>
    <n v="11.81"/>
    <n v="0.5590000000000046"/>
    <n v="-0.13750000000000001"/>
    <x v="3"/>
  </r>
  <r>
    <s v="2180-01-020"/>
    <x v="2"/>
    <s v="M.A.C.C.R.A.Y."/>
    <s v="M.A.C.C.R.A.Y. SENIOR HIGH"/>
    <x v="3"/>
    <x v="2"/>
    <s v="NO"/>
    <s v="07-12"/>
    <n v="303"/>
    <n v="129"/>
    <n v="264"/>
    <n v="122"/>
    <n v="266"/>
    <n v="119"/>
    <n v="234"/>
    <n v="92"/>
    <n v="261"/>
    <n v="119"/>
    <n v="42.574300000000001"/>
    <n v="46.2121"/>
    <n v="44.736800000000002"/>
    <n v="39.316200000000002"/>
    <n v="45.593899999999998"/>
    <n v="13.79"/>
    <n v="6.2776999999999958"/>
    <n v="-0.13861386138613863"/>
    <x v="3"/>
  </r>
  <r>
    <s v="0741-01-001"/>
    <x v="2"/>
    <s v="PAYNESVILLE"/>
    <s v="PAYNESVILLE ELEMENTARY"/>
    <x v="1"/>
    <x v="2"/>
    <s v="NO"/>
    <s v="PK-05"/>
    <n v="473"/>
    <n v="191"/>
    <n v="448"/>
    <n v="168"/>
    <n v="438"/>
    <n v="166"/>
    <n v="418"/>
    <n v="159"/>
    <n v="407"/>
    <n v="137"/>
    <n v="40.380499999999998"/>
    <n v="37.5"/>
    <n v="37.899500000000003"/>
    <n v="38.0383"/>
    <n v="33.660899999999998"/>
    <n v="5.92"/>
    <n v="-4.3774000000000015"/>
    <n v="-0.13953488372093023"/>
    <x v="3"/>
  </r>
  <r>
    <s v="0833-01-036"/>
    <x v="2"/>
    <s v="SOUTH WASHINGTON COUNTY"/>
    <s v="HILLSIDE ELEMENTARY"/>
    <x v="1"/>
    <x v="1"/>
    <s v="yes"/>
    <s v="KG-05"/>
    <n v="487"/>
    <n v="141"/>
    <n v="464"/>
    <n v="146"/>
    <n v="455"/>
    <n v="152"/>
    <n v="432"/>
    <n v="156"/>
    <n v="419"/>
    <n v="137"/>
    <n v="28.9528"/>
    <n v="31.465499999999999"/>
    <n v="33.406599999999997"/>
    <n v="36.1111"/>
    <n v="32.696899999999999"/>
    <n v="27.45"/>
    <n v="-3.414200000000001"/>
    <n v="-0.13963039014373715"/>
    <x v="3"/>
  </r>
  <r>
    <s v="0742-01-028"/>
    <x v="2"/>
    <s v="ST CLOUD"/>
    <s v="LINCOLN ELEMENTARY"/>
    <x v="1"/>
    <x v="2"/>
    <s v="NO"/>
    <s v="KG-05"/>
    <n v="386"/>
    <n v="319"/>
    <n v="394"/>
    <n v="322"/>
    <n v="379"/>
    <n v="324"/>
    <n v="369"/>
    <n v="316"/>
    <n v="332"/>
    <n v="295"/>
    <n v="82.642499999999998"/>
    <n v="81.725899999999996"/>
    <n v="85.488100000000003"/>
    <n v="85.636899999999997"/>
    <n v="88.855400000000003"/>
    <n v="72.89"/>
    <n v="3.2185000000000059"/>
    <n v="-0.13989637305699482"/>
    <x v="3"/>
  </r>
  <r>
    <s v="0492-01-110"/>
    <x v="2"/>
    <s v="AUSTIN"/>
    <s v="WOODSON KINDERGARTEN CENTER"/>
    <x v="1"/>
    <x v="2"/>
    <s v="NO"/>
    <s v="PK-KG"/>
    <n v="385"/>
    <n v="246"/>
    <n v="415"/>
    <n v="259"/>
    <n v="381"/>
    <n v="247"/>
    <n v="356"/>
    <n v="225"/>
    <n v="331"/>
    <n v="192"/>
    <n v="63.896099999999997"/>
    <n v="62.409599999999998"/>
    <n v="64.829400000000007"/>
    <n v="63.202199999999998"/>
    <n v="58.006"/>
    <n v="49.25"/>
    <n v="-5.1961999999999975"/>
    <n v="-0.14025974025974025"/>
    <x v="3"/>
  </r>
  <r>
    <s v="0482-01-130"/>
    <x v="2"/>
    <s v="LITTLE FALLS"/>
    <s v="KNIGHT ELEMENTARY"/>
    <x v="1"/>
    <x v="2"/>
    <s v="NO"/>
    <s v="PK-05"/>
    <n v="148"/>
    <n v="94"/>
    <n v="143"/>
    <n v="89"/>
    <n v="138"/>
    <n v="84"/>
    <n v="138"/>
    <n v="77"/>
    <n v="127"/>
    <n v="73"/>
    <n v="63.513500000000001"/>
    <n v="62.2378"/>
    <n v="60.869599999999998"/>
    <n v="55.7971"/>
    <n v="57.4803"/>
    <n v="11.02"/>
    <n v="1.6831999999999994"/>
    <n v="-0.14189189189189189"/>
    <x v="3"/>
  </r>
  <r>
    <s v="4075-07-010"/>
    <x v="1"/>
    <s v="AVALON"/>
    <s v="AVALON"/>
    <x v="0"/>
    <x v="0"/>
    <s v="yes"/>
    <s v="09-12"/>
    <n v="183"/>
    <n v="59"/>
    <n v="141"/>
    <n v="42"/>
    <n v="138"/>
    <n v="33"/>
    <n v="139"/>
    <n v="29"/>
    <n v="157"/>
    <n v="41"/>
    <n v="32.240400000000001"/>
    <n v="29.787199999999999"/>
    <n v="23.913"/>
    <n v="20.863299999999999"/>
    <n v="26.114599999999999"/>
    <n v="26.75"/>
    <n v="5.2513000000000005"/>
    <n v="-0.14207650273224043"/>
    <x v="3"/>
  </r>
  <r>
    <s v="2365-01-002"/>
    <x v="2"/>
    <s v="G.F.W."/>
    <s v="G.F.W. MIDDLE"/>
    <x v="2"/>
    <x v="2"/>
    <s v="NO"/>
    <s v="05-08"/>
    <n v="246"/>
    <n v="113"/>
    <n v="237"/>
    <n v="104"/>
    <n v="221"/>
    <n v="100"/>
    <n v="220"/>
    <n v="94"/>
    <n v="211"/>
    <n v="91"/>
    <n v="45.935000000000002"/>
    <n v="43.881900000000002"/>
    <n v="45.248899999999999"/>
    <n v="42.7273"/>
    <n v="43.128"/>
    <n v="26.07"/>
    <n v="0.4007000000000005"/>
    <n v="-0.14227642276422764"/>
    <x v="3"/>
  </r>
  <r>
    <s v="0281-01-050"/>
    <x v="2"/>
    <s v="ROBBINSDALE"/>
    <s v="ROBBINSDALE COOPER SENIOR HIGH"/>
    <x v="0"/>
    <x v="1"/>
    <s v="yes"/>
    <s v="09-12"/>
    <n v="1846"/>
    <n v="1048"/>
    <n v="1750"/>
    <n v="1055"/>
    <n v="1740"/>
    <n v="1087"/>
    <n v="1623"/>
    <n v="1052"/>
    <n v="1580"/>
    <n v="1032"/>
    <n v="56.7714"/>
    <n v="60.285699999999999"/>
    <n v="62.471299999999999"/>
    <n v="64.818200000000004"/>
    <n v="65.316500000000005"/>
    <n v="71.27"/>
    <n v="0.49830000000000041"/>
    <n v="-0.14409534127843987"/>
    <x v="3"/>
  </r>
  <r>
    <s v="2397-01-010"/>
    <x v="2"/>
    <s v="LE SUEUR-HENDERSON"/>
    <s v="PARK ELEMENTARY"/>
    <x v="1"/>
    <x v="2"/>
    <s v="NO"/>
    <s v="PK-03"/>
    <n v="326"/>
    <n v="140"/>
    <n v="299"/>
    <n v="127"/>
    <n v="297"/>
    <n v="135"/>
    <n v="284"/>
    <n v="123"/>
    <n v="279"/>
    <n v="103"/>
    <n v="42.944800000000001"/>
    <n v="42.474899999999998"/>
    <n v="45.454500000000003"/>
    <n v="43.309899999999999"/>
    <n v="36.9176"/>
    <n v="24.33"/>
    <n v="-6.3922999999999988"/>
    <n v="-0.14417177914110429"/>
    <x v="3"/>
  </r>
  <r>
    <s v="2125-01-010"/>
    <x v="2"/>
    <s v="TRITON"/>
    <s v="TRITON ELEMENTARY"/>
    <x v="1"/>
    <x v="2"/>
    <s v="NO"/>
    <s v="PK-05"/>
    <n v="603"/>
    <n v="277"/>
    <n v="598"/>
    <n v="275"/>
    <n v="538"/>
    <n v="247"/>
    <n v="513"/>
    <n v="214"/>
    <n v="515"/>
    <n v="228"/>
    <n v="45.936999999999998"/>
    <n v="45.986600000000003"/>
    <n v="45.910800000000002"/>
    <n v="41.715400000000002"/>
    <n v="44.271799999999999"/>
    <n v="22.68"/>
    <n v="2.5563999999999965"/>
    <n v="-0.14593698175787728"/>
    <x v="3"/>
  </r>
  <r>
    <s v="2143-01-020"/>
    <x v="2"/>
    <s v="WATERVILLE-ELYSIAN-MORRISTOWN"/>
    <s v="WATERVILLE-ELYSIAN-MORRISTOWN JR"/>
    <x v="4"/>
    <x v="2"/>
    <s v="NO"/>
    <s v="07-08"/>
    <n v="130"/>
    <n v="52"/>
    <n v="132"/>
    <n v="52"/>
    <n v="114"/>
    <n v="32"/>
    <n v="117"/>
    <n v="36"/>
    <n v="111"/>
    <n v="32"/>
    <n v="40"/>
    <n v="39.393900000000002"/>
    <n v="28.0702"/>
    <n v="30.769200000000001"/>
    <n v="28.828800000000001"/>
    <n v="10.81"/>
    <n v="-1.9404000000000003"/>
    <n v="-0.14615384615384616"/>
    <x v="3"/>
  </r>
  <r>
    <s v="0279-01-673"/>
    <x v="2"/>
    <s v="OSSEO"/>
    <s v="WEAVER LAKE SCIENCE MATH &amp; TECH"/>
    <x v="1"/>
    <x v="1"/>
    <s v="yes"/>
    <s v="KG-05"/>
    <n v="752"/>
    <n v="185"/>
    <n v="757"/>
    <n v="193"/>
    <n v="758"/>
    <n v="225"/>
    <n v="641"/>
    <n v="214"/>
    <n v="642"/>
    <n v="225"/>
    <n v="24.601099999999999"/>
    <n v="25.4954"/>
    <n v="29.683399999999999"/>
    <n v="33.385300000000001"/>
    <n v="35.046700000000001"/>
    <n v="58.26"/>
    <n v="1.6614000000000004"/>
    <n v="-0.14627659574468085"/>
    <x v="3"/>
  </r>
  <r>
    <s v="0271-01-446"/>
    <x v="2"/>
    <s v="BLOOMINGTON"/>
    <s v="INDIAN MOUNDS ELEMENTARY"/>
    <x v="1"/>
    <x v="1"/>
    <s v="yes"/>
    <s v="KG-05"/>
    <n v="375"/>
    <n v="237"/>
    <n v="386"/>
    <n v="245"/>
    <n v="361"/>
    <n v="228"/>
    <n v="339"/>
    <n v="228"/>
    <n v="320"/>
    <n v="226"/>
    <n v="63.2"/>
    <n v="63.471499999999999"/>
    <n v="63.157899999999998"/>
    <n v="67.256600000000006"/>
    <n v="70.625"/>
    <n v="70.12"/>
    <n v="3.3683999999999941"/>
    <n v="-0.14666666666666667"/>
    <x v="3"/>
  </r>
  <r>
    <s v="0279-01-679"/>
    <x v="2"/>
    <s v="OSSEO"/>
    <s v="PARK BROOK ELEMENTARY"/>
    <x v="1"/>
    <x v="1"/>
    <s v="yes"/>
    <s v="KG-05"/>
    <n v="313"/>
    <n v="240"/>
    <n v="318"/>
    <n v="241"/>
    <n v="296"/>
    <n v="220"/>
    <n v="239"/>
    <n v="189"/>
    <n v="267"/>
    <n v="221"/>
    <n v="76.677300000000002"/>
    <n v="75.786199999999994"/>
    <n v="74.324299999999994"/>
    <n v="79.079499999999996"/>
    <n v="82.771500000000003"/>
    <n v="90.13"/>
    <n v="3.6920000000000073"/>
    <n v="-0.14696485623003194"/>
    <x v="3"/>
  </r>
  <r>
    <s v="0112-01-511"/>
    <x v="2"/>
    <s v="EASTERN CARVER COUNTY"/>
    <s v="CLOVER RIDGE ELEMENTARY"/>
    <x v="1"/>
    <x v="1"/>
    <s v="yes"/>
    <s v="01-05"/>
    <n v="701"/>
    <n v="129"/>
    <n v="688"/>
    <n v="121"/>
    <n v="676"/>
    <n v="136"/>
    <n v="653"/>
    <n v="124"/>
    <n v="597"/>
    <n v="108"/>
    <n v="18.4023"/>
    <n v="17.587199999999999"/>
    <n v="20.118300000000001"/>
    <n v="18.9893"/>
    <n v="18.090499999999999"/>
    <n v="22.95"/>
    <n v="-0.89880000000000138"/>
    <n v="-0.14835948644793154"/>
    <x v="3"/>
  </r>
  <r>
    <s v="0831-01-625"/>
    <x v="2"/>
    <s v="FOREST LAKE"/>
    <s v="COLUMBUS ELEMENTARY"/>
    <x v="1"/>
    <x v="1"/>
    <s v="yes"/>
    <s v="KG-06"/>
    <n v="443"/>
    <n v="98"/>
    <n v="410"/>
    <n v="100"/>
    <n v="403"/>
    <n v="81"/>
    <n v="380"/>
    <n v="71"/>
    <n v="377"/>
    <n v="71"/>
    <n v="22.1219"/>
    <n v="24.3902"/>
    <n v="20.099299999999999"/>
    <n v="18.684200000000001"/>
    <n v="18.832899999999999"/>
    <n v="13.53"/>
    <n v="0.14869999999999806"/>
    <n v="-0.1489841986455982"/>
    <x v="3"/>
  </r>
  <r>
    <s v="0194-01-593"/>
    <x v="2"/>
    <s v="LAKEVILLE"/>
    <s v="ORCHARD LAKE ELEMENTARY"/>
    <x v="1"/>
    <x v="1"/>
    <s v="yes"/>
    <s v="KG-05"/>
    <n v="503"/>
    <n v="121"/>
    <n v="475"/>
    <n v="120"/>
    <n v="452"/>
    <n v="99"/>
    <n v="426"/>
    <n v="87"/>
    <n v="428"/>
    <n v="87"/>
    <n v="24.055700000000002"/>
    <n v="25.263200000000001"/>
    <n v="21.902699999999999"/>
    <n v="20.422499999999999"/>
    <n v="20.327100000000002"/>
    <n v="24.77"/>
    <n v="-9.5399999999997931E-2"/>
    <n v="-0.14910536779324055"/>
    <x v="3"/>
  </r>
  <r>
    <s v="0279-01-684"/>
    <x v="2"/>
    <s v="OSSEO"/>
    <s v="ELM CREEK ELEMENTARY"/>
    <x v="1"/>
    <x v="1"/>
    <s v="yes"/>
    <s v="KG-05"/>
    <n v="596"/>
    <n v="201"/>
    <n v="573"/>
    <n v="181"/>
    <n v="580"/>
    <n v="196"/>
    <n v="503"/>
    <n v="153"/>
    <n v="507"/>
    <n v="182"/>
    <n v="33.724800000000002"/>
    <n v="31.588100000000001"/>
    <n v="33.793100000000003"/>
    <n v="30.4175"/>
    <n v="35.897399999999998"/>
    <n v="33.33"/>
    <n v="5.4798999999999971"/>
    <n v="-0.14932885906040269"/>
    <x v="3"/>
  </r>
  <r>
    <s v="0625-01-210"/>
    <x v="2"/>
    <s v="ST PAUL"/>
    <s v="CENTRAL SENIOR HIGH"/>
    <x v="0"/>
    <x v="0"/>
    <s v="yes"/>
    <s v="09-12"/>
    <n v="2075"/>
    <n v="1135"/>
    <n v="1969"/>
    <n v="1088"/>
    <n v="1884"/>
    <n v="1005"/>
    <n v="1863"/>
    <n v="961"/>
    <n v="1764"/>
    <n v="897"/>
    <n v="54.698799999999999"/>
    <n v="55.256500000000003"/>
    <n v="53.343899999999998"/>
    <n v="51.583500000000001"/>
    <n v="50.850299999999997"/>
    <n v="62.07"/>
    <n v="-0.73320000000000363"/>
    <n v="-0.14987951807228916"/>
    <x v="3"/>
  </r>
  <r>
    <s v="0196-01-765"/>
    <x v="2"/>
    <s v="ROSEMOUNT-APPLE VALLEY-EAGAN"/>
    <s v="RED PINE ELEMENTARY"/>
    <x v="1"/>
    <x v="1"/>
    <s v="yes"/>
    <s v="KG-05"/>
    <n v="946"/>
    <n v="158"/>
    <n v="935"/>
    <n v="156"/>
    <n v="873"/>
    <n v="127"/>
    <n v="823"/>
    <n v="102"/>
    <n v="804"/>
    <n v="85"/>
    <n v="16.701899999999998"/>
    <n v="16.6845"/>
    <n v="14.547499999999999"/>
    <n v="12.393700000000001"/>
    <n v="10.572100000000001"/>
    <n v="20.77"/>
    <n v="-1.8216000000000001"/>
    <n v="-0.15010570824524314"/>
    <x v="3"/>
  </r>
  <r>
    <s v="2534-01-020"/>
    <x v="2"/>
    <s v="BIRD ISLAND-OLIVIA-LAKE LILLIAN"/>
    <s v="BOLD SENIOR HIGH"/>
    <x v="3"/>
    <x v="2"/>
    <s v="NO"/>
    <s v="PK-12"/>
    <n v="353"/>
    <n v="149"/>
    <n v="357"/>
    <n v="146"/>
    <n v="328"/>
    <n v="112"/>
    <n v="325"/>
    <n v="116"/>
    <n v="300"/>
    <n v="101"/>
    <n v="42.209600000000002"/>
    <n v="40.8964"/>
    <n v="34.146299999999997"/>
    <n v="35.692300000000003"/>
    <n v="33.666699999999999"/>
    <n v="13.33"/>
    <n v="-2.0256000000000043"/>
    <n v="-0.1501416430594901"/>
    <x v="3"/>
  </r>
  <r>
    <s v="0206-01-110"/>
    <x v="2"/>
    <s v="ALEXANDRIA"/>
    <s v="CARLOS ELEMENTARY"/>
    <x v="1"/>
    <x v="2"/>
    <s v="NO"/>
    <s v="KG-05"/>
    <n v="133"/>
    <n v="53"/>
    <n v="127"/>
    <n v="44"/>
    <n v="103"/>
    <n v="40"/>
    <n v="112"/>
    <n v="45"/>
    <n v="113"/>
    <n v="33"/>
    <n v="39.849600000000002"/>
    <n v="34.645699999999998"/>
    <n v="38.835000000000001"/>
    <n v="40.178600000000003"/>
    <n v="29.203499999999998"/>
    <n v="4.42"/>
    <n v="-10.975100000000005"/>
    <n v="-0.15037593984962405"/>
    <x v="3"/>
  </r>
  <r>
    <s v="0656-01-030"/>
    <x v="2"/>
    <s v="FARIBAULT"/>
    <s v="JEFFERSON ELEMENTARY"/>
    <x v="1"/>
    <x v="2"/>
    <s v="NO"/>
    <s v="KG-05"/>
    <n v="580"/>
    <n v="377"/>
    <n v="559"/>
    <n v="399"/>
    <n v="530"/>
    <n v="377"/>
    <n v="552"/>
    <n v="409"/>
    <n v="492"/>
    <n v="361"/>
    <n v="65"/>
    <n v="71.377499999999998"/>
    <n v="71.132099999999994"/>
    <n v="74.094200000000001"/>
    <n v="73.373999999999995"/>
    <n v="66.87"/>
    <n v="-0.7202000000000055"/>
    <n v="-0.15172413793103448"/>
    <x v="3"/>
  </r>
  <r>
    <s v="0241-01-130"/>
    <x v="2"/>
    <s v="ALBERT LEA"/>
    <s v="LAKEVIEW ELEMENTARY"/>
    <x v="1"/>
    <x v="2"/>
    <s v="NO"/>
    <s v="KG-05"/>
    <n v="454"/>
    <n v="221"/>
    <n v="430"/>
    <n v="203"/>
    <n v="415"/>
    <n v="206"/>
    <n v="407"/>
    <n v="205"/>
    <n v="385"/>
    <n v="192"/>
    <n v="48.678400000000003"/>
    <n v="47.209299999999999"/>
    <n v="49.638599999999997"/>
    <n v="50.368600000000001"/>
    <n v="49.870100000000001"/>
    <n v="31.95"/>
    <n v="-0.49849999999999994"/>
    <n v="-0.15198237885462554"/>
    <x v="3"/>
  </r>
  <r>
    <s v="0514-01-010"/>
    <x v="2"/>
    <s v="ELLSWORTH"/>
    <s v="ELLSWORTH ELEMENTARY"/>
    <x v="1"/>
    <x v="2"/>
    <s v="NO"/>
    <s v="PK-06"/>
    <n v="91"/>
    <n v="43"/>
    <n v="88"/>
    <n v="49"/>
    <n v="67"/>
    <n v="36"/>
    <n v="75"/>
    <n v="39"/>
    <n v="77"/>
    <n v="38"/>
    <n v="47.252699999999997"/>
    <n v="55.681800000000003"/>
    <n v="53.731299999999997"/>
    <n v="52"/>
    <n v="49.3506"/>
    <n v="5.13"/>
    <n v="-2.6494"/>
    <n v="-0.15384615384615385"/>
    <x v="3"/>
  </r>
  <r>
    <s v="0272-01-883"/>
    <x v="2"/>
    <s v="EDEN PRAIRIE"/>
    <s v="EDEN LAKE ELEMENTARY"/>
    <x v="1"/>
    <x v="1"/>
    <s v="yes"/>
    <s v="KG-06"/>
    <n v="940"/>
    <n v="306"/>
    <n v="833"/>
    <n v="304"/>
    <n v="798"/>
    <n v="318"/>
    <n v="726"/>
    <n v="292"/>
    <n v="795"/>
    <n v="250"/>
    <n v="32.553199999999997"/>
    <n v="36.494599999999998"/>
    <n v="39.849600000000002"/>
    <n v="40.220399999999998"/>
    <n v="31.4465"/>
    <n v="48.43"/>
    <n v="-8.7738999999999976"/>
    <n v="-0.15425531914893617"/>
    <x v="3"/>
  </r>
  <r>
    <s v="0625-01-465"/>
    <x v="2"/>
    <s v="ST PAUL"/>
    <s v="CROSSROADS MONTESSORI"/>
    <x v="1"/>
    <x v="0"/>
    <s v="yes"/>
    <s v="KG-05"/>
    <n v="348"/>
    <n v="213"/>
    <n v="325"/>
    <n v="209"/>
    <n v="318"/>
    <n v="191"/>
    <n v="310"/>
    <n v="200"/>
    <n v="294"/>
    <n v="176"/>
    <n v="61.206899999999997"/>
    <n v="64.307699999999997"/>
    <n v="60.062899999999999"/>
    <n v="64.516099999999994"/>
    <n v="59.863900000000001"/>
    <n v="78.569999999999993"/>
    <n v="-4.6521999999999935"/>
    <n v="-0.15517241379310345"/>
    <x v="3"/>
  </r>
  <r>
    <s v="0486-01-020"/>
    <x v="2"/>
    <s v="SWANVILLE"/>
    <s v="SWANVILLE SECONDARY"/>
    <x v="3"/>
    <x v="2"/>
    <s v="NO"/>
    <s v="07-12"/>
    <n v="141"/>
    <n v="46"/>
    <n v="133"/>
    <n v="35"/>
    <n v="125"/>
    <n v="44"/>
    <n v="119"/>
    <n v="35"/>
    <n v="119"/>
    <n v="35"/>
    <n v="32.624099999999999"/>
    <n v="26.315799999999999"/>
    <n v="35.200000000000003"/>
    <n v="29.411799999999999"/>
    <n v="29.411799999999999"/>
    <n v="5.04"/>
    <n v="0"/>
    <n v="-0.15602836879432624"/>
    <x v="3"/>
  </r>
  <r>
    <s v="0811-01-040"/>
    <x v="2"/>
    <s v="WABASHA-KELLOGG"/>
    <s v="WABASHA-KELLOGG SECONDARY"/>
    <x v="3"/>
    <x v="2"/>
    <s v="NO"/>
    <s v="07-12"/>
    <n v="320"/>
    <n v="95"/>
    <n v="314"/>
    <n v="81"/>
    <n v="297"/>
    <n v="82"/>
    <n v="294"/>
    <n v="91"/>
    <n v="270"/>
    <n v="59"/>
    <n v="29.6875"/>
    <n v="25.796199999999999"/>
    <n v="27.609400000000001"/>
    <n v="30.952400000000001"/>
    <n v="21.851900000000001"/>
    <n v="6.67"/>
    <n v="-9.1005000000000003"/>
    <n v="-0.15625"/>
    <x v="3"/>
  </r>
  <r>
    <s v="0363-01-080"/>
    <x v="2"/>
    <s v="SOUTH KOOCHICHING"/>
    <s v="NORTHOME ELEMENTARY"/>
    <x v="1"/>
    <x v="2"/>
    <s v="NO"/>
    <s v="PK-06"/>
    <n v="115"/>
    <n v="62"/>
    <n v="113"/>
    <n v="68"/>
    <n v="113"/>
    <n v="61"/>
    <n v="94"/>
    <n v="46"/>
    <n v="97"/>
    <n v="51"/>
    <n v="53.912999999999997"/>
    <n v="60.177"/>
    <n v="53.982300000000002"/>
    <n v="48.936199999999999"/>
    <n v="52.577300000000001"/>
    <n v="18.63"/>
    <n v="3.6411000000000016"/>
    <n v="-0.15652173913043479"/>
    <x v="3"/>
  </r>
  <r>
    <s v="0548-01-020"/>
    <x v="2"/>
    <s v="PELICAN RAPIDS"/>
    <s v="PELICAN RAPIDS SECONDARY"/>
    <x v="3"/>
    <x v="2"/>
    <s v="NO"/>
    <s v="07-12"/>
    <n v="415"/>
    <n v="179"/>
    <n v="396"/>
    <n v="146"/>
    <n v="397"/>
    <n v="185"/>
    <n v="380"/>
    <n v="174"/>
    <n v="350"/>
    <n v="169"/>
    <n v="43.1325"/>
    <n v="36.868699999999997"/>
    <n v="46.599499999999999"/>
    <n v="45.789499999999997"/>
    <n v="48.285699999999999"/>
    <n v="42"/>
    <n v="2.4962000000000018"/>
    <n v="-0.15662650602409639"/>
    <x v="3"/>
  </r>
  <r>
    <s v="2143-01-040"/>
    <x v="2"/>
    <s v="WATERVILLE-ELYSIAN-MORRISTOWN"/>
    <s v="WATERVILLE-ELYSIAN-MORRISTOWN SR"/>
    <x v="0"/>
    <x v="2"/>
    <s v="NO"/>
    <s v="09-12"/>
    <n v="268"/>
    <n v="73"/>
    <n v="279"/>
    <n v="74"/>
    <n v="258"/>
    <n v="70"/>
    <n v="233"/>
    <n v="58"/>
    <n v="226"/>
    <n v="62"/>
    <n v="27.238800000000001"/>
    <n v="26.523299999999999"/>
    <n v="27.131799999999998"/>
    <n v="24.892700000000001"/>
    <n v="27.433599999999998"/>
    <n v="10.18"/>
    <n v="2.540899999999997"/>
    <n v="-0.15671641791044777"/>
    <x v="3"/>
  </r>
  <r>
    <s v="2170-01-030"/>
    <x v="2"/>
    <s v="STAPLES-MOTLEY"/>
    <s v="STAPLES ELEMENTARY"/>
    <x v="1"/>
    <x v="2"/>
    <s v="NO"/>
    <s v="KG-05"/>
    <n v="368"/>
    <n v="207"/>
    <n v="369"/>
    <n v="214"/>
    <n v="349"/>
    <n v="195"/>
    <n v="342"/>
    <n v="195"/>
    <n v="310"/>
    <n v="189"/>
    <n v="56.25"/>
    <n v="57.994599999999998"/>
    <n v="55.873899999999999"/>
    <n v="57.017499999999998"/>
    <n v="60.967700000000001"/>
    <n v="9.64"/>
    <n v="3.9502000000000024"/>
    <n v="-0.15760869565217392"/>
    <x v="3"/>
  </r>
  <r>
    <s v="0740-01-020"/>
    <x v="2"/>
    <s v="MELROSE"/>
    <s v="MELROSE MIDDLE"/>
    <x v="2"/>
    <x v="2"/>
    <s v="NO"/>
    <s v="06-08"/>
    <n v="368"/>
    <n v="139"/>
    <n v="365"/>
    <n v="147"/>
    <n v="360"/>
    <n v="143"/>
    <n v="344"/>
    <n v="136"/>
    <n v="310"/>
    <n v="132"/>
    <n v="37.771700000000003"/>
    <n v="40.274000000000001"/>
    <n v="39.722200000000001"/>
    <n v="39.5349"/>
    <n v="42.580599999999997"/>
    <n v="25.48"/>
    <n v="3.0456999999999965"/>
    <n v="-0.15760869565217392"/>
    <x v="3"/>
  </r>
  <r>
    <s v="0698-01-020"/>
    <x v="2"/>
    <s v="FLOODWOOD"/>
    <s v="FLOODWOOD SECONDARY"/>
    <x v="3"/>
    <x v="2"/>
    <s v="NO"/>
    <s v="07-12"/>
    <n v="139"/>
    <n v="63"/>
    <n v="138"/>
    <n v="46"/>
    <n v="134"/>
    <n v="56"/>
    <n v="129"/>
    <n v="48"/>
    <n v="117"/>
    <n v="47"/>
    <n v="45.323700000000002"/>
    <n v="33.333300000000001"/>
    <n v="41.790999999999997"/>
    <n v="37.209299999999999"/>
    <n v="40.170900000000003"/>
    <n v="10.26"/>
    <n v="2.9616000000000042"/>
    <n v="-0.15827338129496402"/>
    <x v="3"/>
  </r>
  <r>
    <s v="0831-01-630"/>
    <x v="2"/>
    <s v="FOREST LAKE"/>
    <s v="SCANDIA ELEMENTARY"/>
    <x v="1"/>
    <x v="1"/>
    <s v="yes"/>
    <s v="KG-06"/>
    <n v="385"/>
    <n v="63"/>
    <n v="358"/>
    <n v="48"/>
    <n v="335"/>
    <n v="51"/>
    <n v="316"/>
    <n v="40"/>
    <n v="324"/>
    <n v="46"/>
    <n v="16.363600000000002"/>
    <n v="13.4078"/>
    <n v="15.2239"/>
    <n v="12.658200000000001"/>
    <n v="14.1975"/>
    <n v="5.86"/>
    <n v="1.539299999999999"/>
    <n v="-0.15844155844155844"/>
    <x v="3"/>
  </r>
  <r>
    <s v="0330-01-030"/>
    <x v="2"/>
    <s v="HERON LAKE-OKABENA"/>
    <s v="HERON LAKE-OKABENA SECONDARY"/>
    <x v="3"/>
    <x v="2"/>
    <s v="NO"/>
    <s v="07-12"/>
    <n v="201"/>
    <n v="64"/>
    <n v="195"/>
    <n v="55"/>
    <n v="184"/>
    <n v="50"/>
    <n v="167"/>
    <n v="41"/>
    <n v="169"/>
    <n v="53"/>
    <n v="31.840800000000002"/>
    <n v="28.205100000000002"/>
    <n v="27.1739"/>
    <n v="24.550899999999999"/>
    <n v="31.360900000000001"/>
    <n v="10.65"/>
    <n v="6.8100000000000023"/>
    <n v="-0.15920398009950248"/>
    <x v="3"/>
  </r>
  <r>
    <s v="0093-01-002"/>
    <x v="2"/>
    <s v="CARLTON"/>
    <s v="SOUTH TERRACE ELEMENTARY"/>
    <x v="1"/>
    <x v="2"/>
    <s v="NO"/>
    <s v="PK-05"/>
    <n v="231"/>
    <n v="95"/>
    <n v="221"/>
    <n v="97"/>
    <n v="199"/>
    <n v="90"/>
    <n v="203"/>
    <n v="82"/>
    <n v="194"/>
    <n v="72"/>
    <n v="41.125500000000002"/>
    <n v="43.891399999999997"/>
    <n v="45.226100000000002"/>
    <n v="40.394100000000002"/>
    <n v="37.113399999999999"/>
    <n v="19.02"/>
    <n v="-3.2807000000000031"/>
    <n v="-0.16017316017316016"/>
    <x v="3"/>
  </r>
  <r>
    <s v="2754-01-001"/>
    <x v="2"/>
    <s v="CEDAR MOUNTAIN"/>
    <s v="CEDAR MOUNTAIN ELEMENTARY"/>
    <x v="1"/>
    <x v="2"/>
    <s v="NO"/>
    <s v="PK-05"/>
    <n v="230"/>
    <n v="122"/>
    <n v="241"/>
    <n v="141"/>
    <n v="206"/>
    <n v="114"/>
    <n v="202"/>
    <n v="112"/>
    <n v="193"/>
    <n v="96"/>
    <n v="53.043500000000002"/>
    <n v="58.5062"/>
    <n v="55.339799999999997"/>
    <n v="55.445500000000003"/>
    <n v="49.740900000000003"/>
    <n v="23.67"/>
    <n v="-5.7045999999999992"/>
    <n v="-0.16086956521739129"/>
    <x v="3"/>
  </r>
  <r>
    <s v="0001-03-225"/>
    <x v="0"/>
    <s v="MINNEAPOLIS"/>
    <s v="ANISHINABE ACADEMY"/>
    <x v="1"/>
    <x v="0"/>
    <s v="yes"/>
    <s v="KG-08"/>
    <n v="340"/>
    <n v="327"/>
    <n v="360"/>
    <n v="347"/>
    <n v="301"/>
    <n v="295"/>
    <n v="294"/>
    <n v="284"/>
    <n v="285"/>
    <n v="269"/>
    <n v="96.176500000000004"/>
    <n v="96.388900000000007"/>
    <n v="98.006600000000006"/>
    <n v="96.598600000000005"/>
    <n v="94.385999999999996"/>
    <n v="98.11"/>
    <n v="-2.212600000000009"/>
    <n v="-0.16176470588235295"/>
    <x v="3"/>
  </r>
  <r>
    <s v="2902-01-300"/>
    <x v="2"/>
    <s v="RTR"/>
    <s v="RTR HIGH"/>
    <x v="0"/>
    <x v="2"/>
    <s v="NO"/>
    <s v="09-12"/>
    <n v="179"/>
    <n v="60"/>
    <n v="175"/>
    <n v="66"/>
    <n v="170"/>
    <n v="51"/>
    <n v="155"/>
    <n v="50"/>
    <n v="150"/>
    <n v="51"/>
    <n v="33.519599999999997"/>
    <n v="37.714300000000001"/>
    <n v="30"/>
    <n v="32.258099999999999"/>
    <n v="34"/>
    <n v="6.67"/>
    <n v="1.7419000000000011"/>
    <n v="-0.16201117318435754"/>
    <x v="3"/>
  </r>
  <r>
    <s v="2683-01-020"/>
    <x v="2"/>
    <s v="GREENBUSH-MIDDLE RIVER"/>
    <s v="GREENBUSH-MIDDLE RIVER SENIOR HIGH"/>
    <x v="0"/>
    <x v="2"/>
    <s v="NO"/>
    <s v="09-12"/>
    <n v="160"/>
    <n v="49"/>
    <n v="149"/>
    <n v="53"/>
    <n v="145"/>
    <n v="47"/>
    <n v="139"/>
    <n v="44"/>
    <n v="134"/>
    <n v="47"/>
    <n v="30.625"/>
    <n v="35.570500000000003"/>
    <n v="32.413800000000002"/>
    <n v="31.654699999999998"/>
    <n v="35.074599999999997"/>
    <n v="2.99"/>
    <n v="3.4198999999999984"/>
    <n v="-0.16250000000000001"/>
    <x v="3"/>
  </r>
  <r>
    <s v="0270-01-569"/>
    <x v="2"/>
    <s v="HOPKINS"/>
    <s v="GATEWOOD ELEMENTARY"/>
    <x v="1"/>
    <x v="1"/>
    <s v="yes"/>
    <s v="KG-06"/>
    <n v="530"/>
    <n v="238"/>
    <n v="501"/>
    <n v="252"/>
    <n v="516"/>
    <n v="268"/>
    <n v="486"/>
    <n v="252"/>
    <n v="443"/>
    <n v="231"/>
    <n v="44.905700000000003"/>
    <n v="50.299399999999999"/>
    <n v="51.938000000000002"/>
    <n v="51.851900000000001"/>
    <n v="52.144500000000001"/>
    <n v="58.47"/>
    <n v="0.29260000000000019"/>
    <n v="-0.16415094339622641"/>
    <x v="3"/>
  </r>
  <r>
    <s v="2142-01-050"/>
    <x v="2"/>
    <s v="ST LOUIS COUNTY"/>
    <s v="NORTH WOODS ELEMENTARY"/>
    <x v="1"/>
    <x v="2"/>
    <s v="NO"/>
    <s v="PK-06"/>
    <n v="286"/>
    <n v="132"/>
    <n v="267"/>
    <n v="124"/>
    <n v="253"/>
    <n v="120"/>
    <n v="253"/>
    <n v="122"/>
    <n v="239"/>
    <n v="126"/>
    <n v="46.153799999999997"/>
    <n v="46.441899999999997"/>
    <n v="47.430799999999998"/>
    <n v="48.221299999999999"/>
    <n v="52.719700000000003"/>
    <n v="25.51"/>
    <n v="4.4984000000000037"/>
    <n v="-0.16433566433566432"/>
    <x v="3"/>
  </r>
  <r>
    <s v="0742-01-016"/>
    <x v="2"/>
    <s v="ST CLOUD"/>
    <s v="CLEARVIEW ELEMENTARY"/>
    <x v="1"/>
    <x v="2"/>
    <s v="NO"/>
    <s v="KG-06"/>
    <n v="562"/>
    <n v="187"/>
    <n v="568"/>
    <n v="186"/>
    <n v="565"/>
    <n v="172"/>
    <n v="532"/>
    <n v="144"/>
    <n v="469"/>
    <n v="131"/>
    <n v="33.274000000000001"/>
    <n v="32.746499999999997"/>
    <n v="30.442499999999999"/>
    <n v="27.067699999999999"/>
    <n v="27.931799999999999"/>
    <n v="17.91"/>
    <n v="0.86410000000000053"/>
    <n v="-0.16548042704626334"/>
    <x v="3"/>
  </r>
  <r>
    <s v="0279-01-034"/>
    <x v="2"/>
    <s v="OSSEO"/>
    <s v="OSSEO MIDDLE"/>
    <x v="2"/>
    <x v="1"/>
    <s v="yes"/>
    <s v="06-08"/>
    <n v="1195"/>
    <n v="374"/>
    <n v="1154"/>
    <n v="396"/>
    <n v="1081"/>
    <n v="374"/>
    <n v="1031"/>
    <n v="362"/>
    <n v="996"/>
    <n v="354"/>
    <n v="31.2971"/>
    <n v="34.315399999999997"/>
    <n v="34.5976"/>
    <n v="35.111499999999999"/>
    <n v="35.542200000000001"/>
    <n v="41.37"/>
    <n v="0.43070000000000164"/>
    <n v="-0.16652719665271967"/>
    <x v="3"/>
  </r>
  <r>
    <s v="0625-01-452"/>
    <x v="2"/>
    <s v="ST PAUL"/>
    <s v="EASTERN HEIGHTS ELEMENTARY"/>
    <x v="1"/>
    <x v="0"/>
    <s v="yes"/>
    <s v="KG-05"/>
    <n v="410"/>
    <n v="347"/>
    <n v="381"/>
    <n v="325"/>
    <n v="362"/>
    <n v="306"/>
    <n v="363"/>
    <n v="292"/>
    <n v="341"/>
    <n v="276"/>
    <n v="84.634100000000004"/>
    <n v="85.3018"/>
    <n v="84.5304"/>
    <n v="80.440799999999996"/>
    <n v="80.938400000000001"/>
    <n v="89.44"/>
    <n v="0.49760000000000559"/>
    <n v="-0.16829268292682928"/>
    <x v="3"/>
  </r>
  <r>
    <s v="0473-01-010"/>
    <x v="2"/>
    <s v="ISLE"/>
    <s v="ISLE ELEMENTARY"/>
    <x v="1"/>
    <x v="2"/>
    <s v="NO"/>
    <s v="PK-06"/>
    <n v="255"/>
    <n v="133"/>
    <n v="258"/>
    <n v="142"/>
    <n v="241"/>
    <n v="136"/>
    <n v="225"/>
    <n v="132"/>
    <n v="212"/>
    <n v="117"/>
    <n v="52.1569"/>
    <n v="55.038800000000002"/>
    <n v="56.4315"/>
    <n v="58.666699999999999"/>
    <n v="55.188699999999997"/>
    <n v="20.260000000000002"/>
    <n v="-3.4780000000000015"/>
    <n v="-0.16862745098039217"/>
    <x v="3"/>
  </r>
  <r>
    <s v="0330-01-010"/>
    <x v="2"/>
    <s v="HERON LAKE-OKABENA"/>
    <s v="HERON LAKE-OKABENA ELEMENTARY"/>
    <x v="1"/>
    <x v="2"/>
    <s v="NO"/>
    <s v="PK-06"/>
    <n v="147"/>
    <n v="70"/>
    <n v="147"/>
    <n v="61"/>
    <n v="124"/>
    <n v="52"/>
    <n v="135"/>
    <n v="68"/>
    <n v="122"/>
    <n v="56"/>
    <n v="47.619"/>
    <n v="41.496600000000001"/>
    <n v="41.935499999999998"/>
    <n v="50.370399999999997"/>
    <n v="45.901600000000002"/>
    <n v="10.42"/>
    <n v="-4.4687999999999946"/>
    <n v="-0.17006802721088435"/>
    <x v="3"/>
  </r>
  <r>
    <s v="0001-03-300"/>
    <x v="0"/>
    <s v="MINNEAPOLIS"/>
    <s v="ANTHONY MIDDLE"/>
    <x v="2"/>
    <x v="0"/>
    <s v="yes"/>
    <s v="06-08"/>
    <n v="846"/>
    <n v="326"/>
    <n v="776"/>
    <n v="323"/>
    <n v="633"/>
    <n v="272"/>
    <n v="678"/>
    <n v="287"/>
    <n v="702"/>
    <n v="325"/>
    <n v="38.534300000000002"/>
    <n v="41.623699999999999"/>
    <n v="42.97"/>
    <n v="42.330399999999997"/>
    <n v="46.296300000000002"/>
    <n v="44.16"/>
    <n v="3.9659000000000049"/>
    <n v="-0.1702127659574468"/>
    <x v="3"/>
  </r>
  <r>
    <s v="0883-01-002"/>
    <x v="2"/>
    <s v="ROCKFORD"/>
    <s v="ROCKFORD ELEMENTARY ARTS MAGNET"/>
    <x v="1"/>
    <x v="1"/>
    <s v="yes"/>
    <s v="PK-04"/>
    <n v="793"/>
    <n v="238"/>
    <n v="807"/>
    <n v="235"/>
    <n v="663"/>
    <n v="206"/>
    <n v="675"/>
    <n v="216"/>
    <n v="658"/>
    <n v="191"/>
    <n v="30.012599999999999"/>
    <n v="29.120200000000001"/>
    <n v="31.070900000000002"/>
    <n v="32"/>
    <n v="29.0274"/>
    <n v="17.46"/>
    <n v="-2.9725999999999999"/>
    <n v="-0.17023959646910466"/>
    <x v="3"/>
  </r>
  <r>
    <s v="0593-01-010"/>
    <x v="2"/>
    <s v="CROOKSTON"/>
    <s v="WASHINGTON ELEMENTARY"/>
    <x v="1"/>
    <x v="2"/>
    <s v="NO"/>
    <s v="KG-01"/>
    <n v="199"/>
    <n v="117"/>
    <n v="208"/>
    <n v="131"/>
    <n v="195"/>
    <n v="106"/>
    <n v="175"/>
    <n v="95"/>
    <n v="165"/>
    <n v="95"/>
    <n v="58.793999999999997"/>
    <n v="62.980800000000002"/>
    <n v="54.359000000000002"/>
    <n v="54.285699999999999"/>
    <n v="57.575800000000001"/>
    <n v="35.76"/>
    <n v="3.2901000000000025"/>
    <n v="-0.17085427135678391"/>
    <x v="3"/>
  </r>
  <r>
    <s v="0011-01-414"/>
    <x v="2"/>
    <s v="ANOKA-HENNEPIN"/>
    <s v="MORRIS BYE ELEMENTARY"/>
    <x v="1"/>
    <x v="1"/>
    <s v="yes"/>
    <s v="KG-05"/>
    <n v="506"/>
    <n v="232"/>
    <n v="524"/>
    <n v="235"/>
    <n v="513"/>
    <n v="253"/>
    <n v="504"/>
    <n v="273"/>
    <n v="419"/>
    <n v="189"/>
    <n v="45.849800000000002"/>
    <n v="44.847299999999997"/>
    <n v="49.317700000000002"/>
    <n v="54.166699999999999"/>
    <n v="45.107399999999998"/>
    <n v="33.89"/>
    <n v="-9.0593000000000004"/>
    <n v="-0.17193675889328064"/>
    <x v="3"/>
  </r>
  <r>
    <s v="0761-01-904"/>
    <x v="2"/>
    <s v="OWATONNA"/>
    <s v="WASHINGTON ELEMENTARY"/>
    <x v="1"/>
    <x v="2"/>
    <s v="NO"/>
    <s v="KG-05"/>
    <n v="545"/>
    <n v="202"/>
    <n v="548"/>
    <n v="199"/>
    <n v="503"/>
    <n v="216"/>
    <n v="458"/>
    <n v="201"/>
    <n v="451"/>
    <n v="195"/>
    <n v="37.0642"/>
    <n v="36.313899999999997"/>
    <n v="42.942300000000003"/>
    <n v="43.886499999999998"/>
    <n v="43.237299999999998"/>
    <n v="21.73"/>
    <n v="-0.64920000000000044"/>
    <n v="-0.1724770642201835"/>
    <x v="3"/>
  </r>
  <r>
    <s v="2154-01-010"/>
    <x v="2"/>
    <s v="EVELETH-GILBERT"/>
    <s v="FRANKLIN ELEMENTARY"/>
    <x v="1"/>
    <x v="2"/>
    <s v="NO"/>
    <s v="KG-04"/>
    <n v="421"/>
    <n v="193"/>
    <n v="421"/>
    <n v="200"/>
    <n v="401"/>
    <n v="186"/>
    <n v="367"/>
    <n v="168"/>
    <n v="347"/>
    <n v="150"/>
    <n v="45.843200000000003"/>
    <n v="47.505899999999997"/>
    <n v="46.384"/>
    <n v="45.776600000000002"/>
    <n v="43.227699999999999"/>
    <n v="6.9"/>
    <n v="-2.5489000000000033"/>
    <n v="-0.17577197149643706"/>
    <x v="3"/>
  </r>
  <r>
    <s v="2358-01-020"/>
    <x v="2"/>
    <s v="TRI-COUNTY"/>
    <s v="TRI-COUNTY SECONDARY"/>
    <x v="3"/>
    <x v="2"/>
    <s v="NO"/>
    <s v="07-12"/>
    <n v="108"/>
    <n v="46"/>
    <n v="106"/>
    <n v="49"/>
    <n v="97"/>
    <n v="43"/>
    <n v="95"/>
    <n v="38"/>
    <n v="89"/>
    <n v="42"/>
    <n v="42.592599999999997"/>
    <n v="46.226399999999998"/>
    <n v="44.329900000000002"/>
    <n v="40"/>
    <n v="47.191000000000003"/>
    <n v="0"/>
    <n v="7.1910000000000025"/>
    <n v="-0.17592592592592593"/>
    <x v="3"/>
  </r>
  <r>
    <s v="4195-07-010"/>
    <x v="1"/>
    <s v="OSHKI OGIMAAG CHARTER"/>
    <s v="OSHKI OGIMAAG CHARTER"/>
    <x v="1"/>
    <x v="2"/>
    <s v="NO"/>
    <s v="KG-05"/>
    <n v="34"/>
    <n v="32"/>
    <n v="41"/>
    <n v="35"/>
    <n v="31"/>
    <n v="28"/>
    <n v="23"/>
    <n v="17"/>
    <n v="28"/>
    <n v="24"/>
    <n v="94.117599999999996"/>
    <n v="85.365899999999996"/>
    <n v="90.322599999999994"/>
    <n v="73.912999999999997"/>
    <n v="85.714299999999994"/>
    <n v="89.29"/>
    <n v="11.801299999999998"/>
    <n v="-0.17647058823529413"/>
    <x v="3"/>
  </r>
  <r>
    <s v="0435-01-010"/>
    <x v="2"/>
    <s v="WAUBUN-OGEMA-WHITE EARTH"/>
    <s v="WAUBUN ELEMENTARY"/>
    <x v="1"/>
    <x v="2"/>
    <s v="NO"/>
    <s v="05-06"/>
    <n v="95"/>
    <n v="67"/>
    <n v="77"/>
    <n v="57"/>
    <n v="86"/>
    <n v="64"/>
    <n v="92"/>
    <n v="71"/>
    <n v="78"/>
    <n v="55"/>
    <n v="70.526300000000006"/>
    <n v="74.025999999999996"/>
    <n v="74.418599999999998"/>
    <n v="77.173900000000003"/>
    <n v="70.512799999999999"/>
    <n v="83.33"/>
    <n v="-6.6611000000000047"/>
    <n v="-0.17894736842105263"/>
    <x v="3"/>
  </r>
  <r>
    <s v="0535-01-134"/>
    <x v="2"/>
    <s v="ROCHESTER"/>
    <s v="HOOVER ELEMENTARY"/>
    <x v="1"/>
    <x v="2"/>
    <s v="NO"/>
    <s v="PK-05"/>
    <n v="251"/>
    <n v="54"/>
    <n v="228"/>
    <n v="50"/>
    <n v="202"/>
    <n v="53"/>
    <n v="200"/>
    <n v="65"/>
    <n v="206"/>
    <n v="61"/>
    <n v="21.5139"/>
    <n v="21.9298"/>
    <n v="26.2376"/>
    <n v="32.5"/>
    <n v="29.611699999999999"/>
    <n v="23.01"/>
    <n v="-2.888300000000001"/>
    <n v="-0.17928286852589642"/>
    <x v="3"/>
  </r>
  <r>
    <s v="4027-07-010"/>
    <x v="1"/>
    <s v="HIGHER GROUND ACADEMY"/>
    <s v="HIGHER GROUND ACADEMY"/>
    <x v="1"/>
    <x v="0"/>
    <s v="yes"/>
    <s v="KG-08"/>
    <n v="721"/>
    <n v="702"/>
    <n v="619"/>
    <n v="601"/>
    <n v="591"/>
    <n v="573"/>
    <n v="631"/>
    <n v="610"/>
    <n v="590"/>
    <n v="578"/>
    <n v="97.364800000000002"/>
    <n v="97.092100000000002"/>
    <n v="96.954300000000003"/>
    <n v="96.671899999999994"/>
    <n v="97.966099999999997"/>
    <n v="100"/>
    <n v="1.2942000000000036"/>
    <n v="-0.18169209431345354"/>
    <x v="3"/>
  </r>
  <r>
    <s v="0036-01-020"/>
    <x v="2"/>
    <s v="KELLIHER"/>
    <s v="KELLIHER SECONDARY"/>
    <x v="3"/>
    <x v="2"/>
    <s v="NO"/>
    <s v="07-12"/>
    <n v="121"/>
    <n v="102"/>
    <n v="103"/>
    <n v="87"/>
    <n v="115"/>
    <n v="95"/>
    <n v="99"/>
    <n v="80"/>
    <n v="99"/>
    <n v="73"/>
    <n v="84.297499999999999"/>
    <n v="84.465999999999994"/>
    <n v="82.608699999999999"/>
    <n v="80.808099999999996"/>
    <n v="73.737399999999994"/>
    <n v="46.46"/>
    <n v="-7.0707000000000022"/>
    <n v="-0.18181818181818182"/>
    <x v="3"/>
  </r>
  <r>
    <s v="0112-01-061"/>
    <x v="2"/>
    <s v="EASTERN CARVER COUNTY"/>
    <s v="CHASKA MIDDLE SCHOOL EAST"/>
    <x v="2"/>
    <x v="1"/>
    <s v="yes"/>
    <s v="06-08"/>
    <n v="742"/>
    <n v="136"/>
    <n v="682"/>
    <n v="108"/>
    <n v="662"/>
    <n v="100"/>
    <n v="687"/>
    <n v="94"/>
    <n v="607"/>
    <n v="59"/>
    <n v="18.328800000000001"/>
    <n v="15.835800000000001"/>
    <n v="15.105700000000001"/>
    <n v="13.682700000000001"/>
    <n v="9.7199000000000009"/>
    <n v="14.83"/>
    <n v="-3.9627999999999997"/>
    <n v="-0.18194070080862534"/>
    <x v="3"/>
  </r>
  <r>
    <s v="0840-01-020"/>
    <x v="2"/>
    <s v="ST JAMES"/>
    <s v="ST JAMES NORTHSIDE ELEMENTARY"/>
    <x v="1"/>
    <x v="2"/>
    <s v="NO"/>
    <s v="01-05"/>
    <n v="445"/>
    <n v="269"/>
    <n v="433"/>
    <n v="264"/>
    <n v="354"/>
    <n v="208"/>
    <n v="351"/>
    <n v="198"/>
    <n v="364"/>
    <n v="214"/>
    <n v="60.449399999999997"/>
    <n v="60.97"/>
    <n v="58.757100000000001"/>
    <n v="56.410299999999999"/>
    <n v="58.791200000000003"/>
    <n v="54.12"/>
    <n v="2.380900000000004"/>
    <n v="-0.18202247191011237"/>
    <x v="3"/>
  </r>
  <r>
    <s v="0625-01-533"/>
    <x v="2"/>
    <s v="ST PAUL"/>
    <s v="NOKOMIS MONTESSORI NORTH CAMPUS"/>
    <x v="1"/>
    <x v="0"/>
    <s v="yes"/>
    <s v="KG-05"/>
    <n v="428"/>
    <n v="236"/>
    <n v="256"/>
    <n v="148"/>
    <n v="319"/>
    <n v="195"/>
    <n v="329"/>
    <n v="211"/>
    <n v="350"/>
    <n v="228"/>
    <n v="55.1402"/>
    <n v="57.8125"/>
    <n v="61.128500000000003"/>
    <n v="64.133700000000005"/>
    <n v="65.142899999999997"/>
    <n v="73.430000000000007"/>
    <n v="1.0091999999999928"/>
    <n v="-0.1822429906542056"/>
    <x v="3"/>
  </r>
  <r>
    <s v="4064-07-020"/>
    <x v="1"/>
    <s v="RIVERWAY LEARNING COMMUNITY CHTR"/>
    <s v="RIVERWAY SECONDARY"/>
    <x v="3"/>
    <x v="2"/>
    <s v="NO"/>
    <s v="07-12"/>
    <n v="49"/>
    <n v="35"/>
    <n v="42"/>
    <n v="34"/>
    <n v="42"/>
    <n v="34"/>
    <n v="41"/>
    <n v="29"/>
    <n v="40"/>
    <n v="29"/>
    <n v="71.428600000000003"/>
    <n v="80.952399999999997"/>
    <n v="80.952399999999997"/>
    <n v="70.731700000000004"/>
    <n v="72.5"/>
    <n v="15"/>
    <n v="1.7682999999999964"/>
    <n v="-0.18367346938775511"/>
    <x v="3"/>
  </r>
  <r>
    <s v="2683-01-010"/>
    <x v="2"/>
    <s v="GREENBUSH-MIDDLE RIVER"/>
    <s v="GREENBUSH ELEMENTARY"/>
    <x v="1"/>
    <x v="2"/>
    <s v="NO"/>
    <s v="PK-05"/>
    <n v="119"/>
    <n v="44"/>
    <n v="105"/>
    <n v="31"/>
    <n v="100"/>
    <n v="22"/>
    <n v="98"/>
    <n v="23"/>
    <n v="97"/>
    <n v="24"/>
    <n v="36.974800000000002"/>
    <n v="29.523800000000001"/>
    <n v="22"/>
    <n v="23.4694"/>
    <n v="24.7423"/>
    <n v="7.62"/>
    <n v="1.2728999999999999"/>
    <n v="-0.18487394957983194"/>
    <x v="3"/>
  </r>
  <r>
    <s v="0001-03-151"/>
    <x v="0"/>
    <s v="MINNEAPOLIS"/>
    <s v="JENNY LIND ELEMENTARY"/>
    <x v="1"/>
    <x v="0"/>
    <s v="yes"/>
    <s v="PK-05"/>
    <n v="535"/>
    <n v="501"/>
    <n v="546"/>
    <n v="494"/>
    <n v="519"/>
    <n v="479"/>
    <n v="495"/>
    <n v="461"/>
    <n v="435"/>
    <n v="401"/>
    <n v="93.644900000000007"/>
    <n v="90.476200000000006"/>
    <n v="92.292900000000003"/>
    <n v="93.131299999999996"/>
    <n v="92.183899999999994"/>
    <n v="97.03"/>
    <n v="-0.9474000000000018"/>
    <n v="-0.18691588785046728"/>
    <x v="3"/>
  </r>
  <r>
    <s v="2142-01-010"/>
    <x v="2"/>
    <s v="ST LOUIS COUNTY"/>
    <s v="BABBITT ELEMENTARY"/>
    <x v="1"/>
    <x v="2"/>
    <s v="NO"/>
    <s v="PK-06"/>
    <n v="139"/>
    <n v="54"/>
    <n v="138"/>
    <n v="64"/>
    <n v="126"/>
    <n v="50"/>
    <n v="124"/>
    <n v="57"/>
    <n v="113"/>
    <n v="55"/>
    <n v="38.8489"/>
    <n v="46.376800000000003"/>
    <n v="39.682499999999997"/>
    <n v="45.967700000000001"/>
    <n v="48.672600000000003"/>
    <n v="11.86"/>
    <n v="2.7049000000000021"/>
    <n v="-0.18705035971223022"/>
    <x v="3"/>
  </r>
  <r>
    <s v="0112-01-507"/>
    <x v="2"/>
    <s v="EASTERN CARVER COUNTY"/>
    <s v="EAST UNION ELEMENTARY"/>
    <x v="1"/>
    <x v="1"/>
    <s v="yes"/>
    <s v="KG-05"/>
    <n v="202"/>
    <n v="15"/>
    <n v="167"/>
    <n v="17"/>
    <n v="163"/>
    <n v="20"/>
    <n v="148"/>
    <n v="21"/>
    <n v="164"/>
    <n v="28"/>
    <n v="7.4257"/>
    <n v="10.179600000000001"/>
    <n v="12.2699"/>
    <n v="14.1892"/>
    <n v="17.0732"/>
    <n v="17.07"/>
    <n v="2.8840000000000003"/>
    <n v="-0.18811881188118812"/>
    <x v="3"/>
  </r>
  <r>
    <s v="0272-01-887"/>
    <x v="2"/>
    <s v="EDEN PRAIRIE"/>
    <s v="CEDAR RIDGE ELEMENTARY"/>
    <x v="1"/>
    <x v="1"/>
    <s v="yes"/>
    <s v="KG-06"/>
    <n v="833"/>
    <n v="144"/>
    <n v="779"/>
    <n v="154"/>
    <n v="743"/>
    <n v="145"/>
    <n v="723"/>
    <n v="148"/>
    <n v="673"/>
    <n v="116"/>
    <n v="17.286899999999999"/>
    <n v="19.768899999999999"/>
    <n v="19.515499999999999"/>
    <n v="20.470300000000002"/>
    <n v="17.2363"/>
    <n v="41.31"/>
    <n v="-3.2340000000000018"/>
    <n v="-0.19207683073229292"/>
    <x v="3"/>
  </r>
  <r>
    <s v="0206-01-150"/>
    <x v="2"/>
    <s v="ALEXANDRIA"/>
    <s v="WOODLAND ELEMENTARY"/>
    <x v="1"/>
    <x v="2"/>
    <s v="NO"/>
    <s v="KG-05"/>
    <n v="546"/>
    <n v="258"/>
    <n v="564"/>
    <n v="272"/>
    <n v="433"/>
    <n v="203"/>
    <n v="410"/>
    <n v="167"/>
    <n v="441"/>
    <n v="177"/>
    <n v="47.252699999999997"/>
    <n v="48.226999999999997"/>
    <n v="46.882199999999997"/>
    <n v="40.731699999999996"/>
    <n v="40.136099999999999"/>
    <n v="8.6199999999999992"/>
    <n v="-0.59559999999999746"/>
    <n v="-0.19230769230769232"/>
    <x v="3"/>
  </r>
  <r>
    <s v="4155-07-010"/>
    <x v="1"/>
    <s v="NAYTAHWAUSH COMMUNITY"/>
    <s v="NAYTAHWAUSH COMMUNITY"/>
    <x v="1"/>
    <x v="2"/>
    <s v="NO"/>
    <s v="KG-06"/>
    <n v="119"/>
    <n v="117"/>
    <n v="105"/>
    <n v="97"/>
    <n v="123"/>
    <n v="116"/>
    <n v="100"/>
    <n v="89"/>
    <n v="96"/>
    <n v="74"/>
    <n v="98.319299999999998"/>
    <n v="92.381"/>
    <n v="94.308899999999994"/>
    <n v="89"/>
    <n v="77.083299999999994"/>
    <n v="97.92"/>
    <n v="-11.916700000000006"/>
    <n v="-0.19327731092436976"/>
    <x v="3"/>
  </r>
  <r>
    <s v="2142-01-035"/>
    <x v="2"/>
    <s v="ST LOUIS COUNTY"/>
    <s v="NORTHEAST RANGE SECONDARY"/>
    <x v="3"/>
    <x v="2"/>
    <s v="NO"/>
    <s v="07-12"/>
    <n v="191"/>
    <n v="102"/>
    <n v="147"/>
    <n v="64"/>
    <n v="152"/>
    <n v="65"/>
    <n v="148"/>
    <n v="58"/>
    <n v="154"/>
    <n v="59"/>
    <n v="53.403100000000002"/>
    <n v="43.537399999999998"/>
    <n v="42.763199999999998"/>
    <n v="39.1892"/>
    <n v="38.311700000000002"/>
    <n v="5.84"/>
    <n v="-0.87749999999999773"/>
    <n v="-0.193717277486911"/>
    <x v="3"/>
  </r>
  <r>
    <s v="0118-01-020"/>
    <x v="2"/>
    <s v="NORTHLAND COMMUNITY"/>
    <s v="NORTHLAND SECONDARY"/>
    <x v="3"/>
    <x v="2"/>
    <s v="NO"/>
    <s v="07-12"/>
    <n v="160"/>
    <n v="88"/>
    <n v="156"/>
    <n v="96"/>
    <n v="145"/>
    <n v="87"/>
    <n v="132"/>
    <n v="78"/>
    <n v="129"/>
    <n v="81"/>
    <n v="55"/>
    <n v="61.538499999999999"/>
    <n v="60"/>
    <n v="59.090899999999998"/>
    <n v="62.790700000000001"/>
    <n v="35.659999999999997"/>
    <n v="3.6998000000000033"/>
    <n v="-0.19375000000000001"/>
    <x v="3"/>
  </r>
  <r>
    <s v="2898-01-030"/>
    <x v="2"/>
    <s v="WESTBROOK-WALNUT GROVE"/>
    <s v="WESTBROOK-WALNUT GROVE SECONDARY"/>
    <x v="3"/>
    <x v="2"/>
    <s v="NO"/>
    <s v="07-12"/>
    <n v="227"/>
    <n v="109"/>
    <n v="212"/>
    <n v="98"/>
    <n v="200"/>
    <n v="105"/>
    <n v="188"/>
    <n v="99"/>
    <n v="183"/>
    <n v="98"/>
    <n v="48.017600000000002"/>
    <n v="46.226399999999998"/>
    <n v="52.5"/>
    <n v="52.659599999999998"/>
    <n v="53.551900000000003"/>
    <n v="26.78"/>
    <n v="0.89230000000000587"/>
    <n v="-0.19383259911894274"/>
    <x v="3"/>
  </r>
  <r>
    <s v="4198-07-010"/>
    <x v="1"/>
    <s v="DISCOVERY WOODS MONTESSORI"/>
    <s v="DISCOVERY WOODS MONTESSORI"/>
    <x v="1"/>
    <x v="2"/>
    <s v="NO"/>
    <s v="KG-06"/>
    <n v="118"/>
    <n v="77"/>
    <n v="114"/>
    <n v="66"/>
    <n v="105"/>
    <n v="66"/>
    <n v="90"/>
    <n v="60"/>
    <n v="95"/>
    <n v="55"/>
    <n v="65.254199999999997"/>
    <n v="57.8947"/>
    <n v="62.857100000000003"/>
    <n v="66.666700000000006"/>
    <n v="57.8947"/>
    <n v="6.32"/>
    <n v="-8.7720000000000056"/>
    <n v="-0.19491525423728814"/>
    <x v="3"/>
  </r>
  <r>
    <s v="2190-01-022"/>
    <x v="2"/>
    <s v="YELLOW MEDICINE EAST"/>
    <s v="YELLOW MEDICINE EAST HIGH"/>
    <x v="0"/>
    <x v="2"/>
    <s v="NO"/>
    <s v="09-12"/>
    <n v="274"/>
    <n v="107"/>
    <n v="259"/>
    <n v="81"/>
    <n v="263"/>
    <n v="92"/>
    <n v="229"/>
    <n v="74"/>
    <n v="220"/>
    <n v="79"/>
    <n v="39.051099999999998"/>
    <n v="31.274100000000001"/>
    <n v="34.981000000000002"/>
    <n v="32.314399999999999"/>
    <n v="35.909100000000002"/>
    <n v="23.18"/>
    <n v="3.5947000000000031"/>
    <n v="-0.19708029197080293"/>
    <x v="3"/>
  </r>
  <r>
    <s v="0492-01-040"/>
    <x v="2"/>
    <s v="AUSTIN"/>
    <s v="NEVELN ELEMENTARY"/>
    <x v="1"/>
    <x v="2"/>
    <s v="NO"/>
    <s v="01-04"/>
    <n v="414"/>
    <n v="270"/>
    <n v="341"/>
    <n v="215"/>
    <n v="343"/>
    <n v="221"/>
    <n v="318"/>
    <n v="196"/>
    <n v="332"/>
    <n v="200"/>
    <n v="65.217399999999998"/>
    <n v="63.049900000000001"/>
    <n v="64.4315"/>
    <n v="61.635199999999998"/>
    <n v="60.241"/>
    <n v="45.48"/>
    <n v="-1.3941999999999979"/>
    <n v="-0.19806763285024154"/>
    <x v="3"/>
  </r>
  <r>
    <s v="2310-01-001"/>
    <x v="2"/>
    <s v="SIBLEY EAST"/>
    <s v="SIBLEY EAST-ARLINGTON ELEMENTARY"/>
    <x v="1"/>
    <x v="2"/>
    <s v="NO"/>
    <s v="KG-05"/>
    <n v="318"/>
    <n v="134"/>
    <n v="309"/>
    <n v="131"/>
    <n v="287"/>
    <n v="120"/>
    <n v="267"/>
    <n v="106"/>
    <n v="254"/>
    <n v="107"/>
    <n v="42.138399999999997"/>
    <n v="42.394799999999996"/>
    <n v="41.811799999999998"/>
    <n v="39.700400000000002"/>
    <n v="42.125999999999998"/>
    <n v="30.71"/>
    <n v="2.4255999999999958"/>
    <n v="-0.20125786163522014"/>
    <x v="3"/>
  </r>
  <r>
    <s v="0709-01-525"/>
    <x v="2"/>
    <s v="DULUTH"/>
    <s v="LAURA MACARTHUR ELEMENTARY"/>
    <x v="1"/>
    <x v="2"/>
    <s v="NO"/>
    <s v="KG-05"/>
    <n v="486"/>
    <n v="364"/>
    <n v="454"/>
    <n v="361"/>
    <n v="439"/>
    <n v="340"/>
    <n v="428"/>
    <n v="317"/>
    <n v="388"/>
    <n v="296"/>
    <n v="74.897099999999995"/>
    <n v="79.5154"/>
    <n v="77.448700000000002"/>
    <n v="74.065399999999997"/>
    <n v="76.288700000000006"/>
    <n v="29.64"/>
    <n v="2.2233000000000089"/>
    <n v="-0.20164609053497942"/>
    <x v="3"/>
  </r>
  <r>
    <s v="0110-01-220"/>
    <x v="2"/>
    <s v="WACONIA"/>
    <s v="CLEARWATER MIDDLE"/>
    <x v="2"/>
    <x v="1"/>
    <s v="yes"/>
    <s v="05-08"/>
    <n v="1099"/>
    <n v="129"/>
    <n v="1136"/>
    <n v="152"/>
    <n v="1176"/>
    <n v="144"/>
    <n v="1181"/>
    <n v="138"/>
    <n v="877"/>
    <n v="108"/>
    <n v="11.7379"/>
    <n v="13.3803"/>
    <n v="12.244899999999999"/>
    <n v="11.685"/>
    <n v="12.3147"/>
    <n v="9.4600000000000009"/>
    <n v="0.6296999999999997"/>
    <n v="-0.20200181983621474"/>
    <x v="3"/>
  </r>
  <r>
    <s v="4161-07-010"/>
    <x v="1"/>
    <s v="NEW DISCOVERIES MONTESSORI ACADEMY"/>
    <s v="NEW DISCOVERIES MONTESSORI ACADEMY"/>
    <x v="1"/>
    <x v="2"/>
    <s v="NO"/>
    <s v="KG-06"/>
    <n v="173"/>
    <n v="94"/>
    <n v="155"/>
    <n v="86"/>
    <n v="160"/>
    <n v="88"/>
    <n v="150"/>
    <n v="92"/>
    <n v="138"/>
    <n v="84"/>
    <n v="54.335299999999997"/>
    <n v="55.483899999999998"/>
    <n v="55"/>
    <n v="61.333300000000001"/>
    <n v="60.869599999999998"/>
    <n v="15.72"/>
    <n v="-0.46370000000000289"/>
    <n v="-0.20231213872832371"/>
    <x v="3"/>
  </r>
  <r>
    <s v="0191-01-487"/>
    <x v="2"/>
    <s v="BURNSVILLE"/>
    <s v="WILLIAM BYRNE ELEMENTARY"/>
    <x v="1"/>
    <x v="1"/>
    <s v="yes"/>
    <s v="KG-06"/>
    <n v="587"/>
    <n v="226"/>
    <n v="566"/>
    <n v="212"/>
    <n v="547"/>
    <n v="210"/>
    <n v="569"/>
    <n v="234"/>
    <n v="467"/>
    <n v="215"/>
    <n v="38.500900000000001"/>
    <n v="37.455800000000004"/>
    <n v="38.391199999999998"/>
    <n v="41.1248"/>
    <n v="46.038499999999999"/>
    <n v="54.18"/>
    <n v="4.9136999999999986"/>
    <n v="-0.20442930153321975"/>
    <x v="3"/>
  </r>
  <r>
    <s v="4153-07-010"/>
    <x v="1"/>
    <s v="DUGSI ACADEMY"/>
    <s v="DUGSI ACADEMY"/>
    <x v="1"/>
    <x v="0"/>
    <s v="yes"/>
    <s v="KG-08"/>
    <n v="371"/>
    <n v="362"/>
    <n v="356"/>
    <n v="350"/>
    <n v="280"/>
    <n v="254"/>
    <n v="314"/>
    <n v="291"/>
    <n v="295"/>
    <n v="295"/>
    <n v="97.574100000000001"/>
    <n v="98.314599999999999"/>
    <n v="90.714299999999994"/>
    <n v="92.675200000000004"/>
    <n v="100"/>
    <n v="100"/>
    <n v="7.3247999999999962"/>
    <n v="-0.20485175202156333"/>
    <x v="3"/>
  </r>
  <r>
    <s v="0112-01-063"/>
    <x v="2"/>
    <s v="EASTERN CARVER COUNTY"/>
    <s v="PIONEER RIDGE MIDDLE"/>
    <x v="2"/>
    <x v="1"/>
    <s v="yes"/>
    <s v="06-08"/>
    <n v="678"/>
    <n v="141"/>
    <n v="626"/>
    <n v="136"/>
    <n v="533"/>
    <n v="111"/>
    <n v="576"/>
    <n v="127"/>
    <n v="539"/>
    <n v="118"/>
    <n v="20.796500000000002"/>
    <n v="21.725200000000001"/>
    <n v="20.825500000000002"/>
    <n v="22.0486"/>
    <n v="21.892399999999999"/>
    <n v="23.38"/>
    <n v="-0.15620000000000189"/>
    <n v="-0.20501474926253688"/>
    <x v="3"/>
  </r>
  <r>
    <s v="0831-01-627"/>
    <x v="2"/>
    <s v="FOREST LAKE"/>
    <s v="FOREST VIEW ELEMENTARY"/>
    <x v="1"/>
    <x v="1"/>
    <s v="yes"/>
    <s v="KG-03"/>
    <n v="556"/>
    <n v="254"/>
    <n v="532"/>
    <n v="234"/>
    <n v="519"/>
    <n v="215"/>
    <n v="500"/>
    <n v="193"/>
    <n v="441"/>
    <n v="152"/>
    <n v="45.683500000000002"/>
    <n v="43.984999999999999"/>
    <n v="41.425800000000002"/>
    <n v="38.6"/>
    <n v="34.467100000000002"/>
    <n v="18.59"/>
    <n v="-4.1328999999999994"/>
    <n v="-0.20683453237410071"/>
    <x v="3"/>
  </r>
  <r>
    <s v="0001-03-161"/>
    <x v="0"/>
    <s v="MINNEAPOLIS"/>
    <s v="SHERIDAN ELEMENTARY"/>
    <x v="1"/>
    <x v="0"/>
    <s v="yes"/>
    <s v="PK-05"/>
    <n v="468"/>
    <n v="440"/>
    <n v="502"/>
    <n v="471"/>
    <n v="451"/>
    <n v="413"/>
    <n v="411"/>
    <n v="359"/>
    <n v="371"/>
    <n v="349"/>
    <n v="94.017099999999999"/>
    <n v="93.824700000000007"/>
    <n v="91.574299999999994"/>
    <n v="87.347899999999996"/>
    <n v="94.070099999999996"/>
    <n v="90.91"/>
    <n v="6.7222000000000008"/>
    <n v="-0.20726495726495728"/>
    <x v="3"/>
  </r>
  <r>
    <s v="0279-01-671"/>
    <x v="2"/>
    <s v="OSSEO"/>
    <s v="BIRCH GROVE SCHOOL FOR THE ARTS"/>
    <x v="1"/>
    <x v="1"/>
    <s v="yes"/>
    <s v="KG-05"/>
    <n v="552"/>
    <n v="332"/>
    <n v="556"/>
    <n v="322"/>
    <n v="561"/>
    <n v="343"/>
    <n v="457"/>
    <n v="280"/>
    <n v="436"/>
    <n v="281"/>
    <n v="60.1449"/>
    <n v="57.913699999999999"/>
    <n v="61.140799999999999"/>
    <n v="61.269100000000002"/>
    <n v="64.4495"/>
    <n v="77.42"/>
    <n v="3.1803999999999988"/>
    <n v="-0.21014492753623187"/>
    <x v="3"/>
  </r>
  <r>
    <s v="0625-01-422"/>
    <x v="2"/>
    <s v="ST PAUL"/>
    <s v="BATTLE CREEK ELEMENTARY"/>
    <x v="1"/>
    <x v="0"/>
    <s v="yes"/>
    <s v="KG-05"/>
    <n v="571"/>
    <n v="450"/>
    <n v="444"/>
    <n v="348"/>
    <n v="438"/>
    <n v="352"/>
    <n v="417"/>
    <n v="339"/>
    <n v="451"/>
    <n v="357"/>
    <n v="78.809100000000001"/>
    <n v="78.378399999999999"/>
    <n v="80.365300000000005"/>
    <n v="81.295000000000002"/>
    <n v="79.157399999999996"/>
    <n v="88.47"/>
    <n v="-2.1376000000000062"/>
    <n v="-0.21015761821366025"/>
    <x v="3"/>
  </r>
  <r>
    <s v="0191-01-490"/>
    <x v="2"/>
    <s v="BURNSVILLE"/>
    <s v="HIDDEN VALLEY ELEMENTARY"/>
    <x v="1"/>
    <x v="1"/>
    <s v="yes"/>
    <s v="KG-06"/>
    <n v="607"/>
    <n v="407"/>
    <n v="585"/>
    <n v="415"/>
    <n v="571"/>
    <n v="418"/>
    <n v="572"/>
    <n v="432"/>
    <n v="478"/>
    <n v="395"/>
    <n v="67.051100000000005"/>
    <n v="70.940200000000004"/>
    <n v="73.204899999999995"/>
    <n v="75.524500000000003"/>
    <n v="82.635999999999996"/>
    <n v="81.89"/>
    <n v="7.1114999999999924"/>
    <n v="-0.21252059308072488"/>
    <x v="3"/>
  </r>
  <r>
    <s v="0381-01-090"/>
    <x v="2"/>
    <s v="LAKE SUPERIOR"/>
    <s v="WM. M. KELLEY SECONDARY"/>
    <x v="3"/>
    <x v="2"/>
    <s v="NO"/>
    <s v="07-12"/>
    <n v="202"/>
    <n v="73"/>
    <n v="193"/>
    <n v="68"/>
    <n v="189"/>
    <n v="74"/>
    <n v="181"/>
    <n v="62"/>
    <n v="159"/>
    <n v="45"/>
    <n v="36.138599999999997"/>
    <n v="35.233199999999997"/>
    <n v="39.153399999999998"/>
    <n v="34.254100000000001"/>
    <n v="28.3019"/>
    <n v="5.03"/>
    <n v="-5.9522000000000013"/>
    <n v="-0.21287128712871287"/>
    <x v="3"/>
  </r>
  <r>
    <s v="4050-07-020"/>
    <x v="1"/>
    <s v="LAFAYETTE PUBLIC CHARTER"/>
    <s v="STARLAND ELEMENTARY"/>
    <x v="1"/>
    <x v="2"/>
    <s v="NO"/>
    <s v="KG-08"/>
    <n v="14"/>
    <n v="14"/>
    <n v="12"/>
    <n v="12"/>
    <n v="14"/>
    <n v="14"/>
    <n v="15"/>
    <n v="15"/>
    <n v="11"/>
    <n v="10"/>
    <n v="100"/>
    <n v="100"/>
    <n v="100"/>
    <n v="100"/>
    <n v="90.909099999999995"/>
    <n v="0"/>
    <n v="-9.0909000000000049"/>
    <n v="-0.21428571428571427"/>
    <x v="3"/>
  </r>
  <r>
    <s v="2142-01-020"/>
    <x v="2"/>
    <s v="ST LOUIS COUNTY"/>
    <s v="TOWER-SOUDAN ELEMENTARY"/>
    <x v="1"/>
    <x v="2"/>
    <s v="NO"/>
    <s v="PK-06"/>
    <n v="93"/>
    <n v="67"/>
    <n v="101"/>
    <n v="75"/>
    <n v="83"/>
    <n v="60"/>
    <n v="76"/>
    <n v="45"/>
    <n v="73"/>
    <n v="39"/>
    <n v="72.043000000000006"/>
    <n v="74.257400000000004"/>
    <n v="72.289199999999994"/>
    <n v="59.210500000000003"/>
    <n v="53.424700000000001"/>
    <n v="39.76"/>
    <n v="-5.7858000000000018"/>
    <n v="-0.21505376344086022"/>
    <x v="3"/>
  </r>
  <r>
    <s v="0625-01-552"/>
    <x v="2"/>
    <s v="ST PAUL"/>
    <s v="PAUL &amp; SHEILA WELLSTONE ELEMENTARY"/>
    <x v="1"/>
    <x v="0"/>
    <s v="yes"/>
    <s v="KG-05"/>
    <n v="694"/>
    <n v="654"/>
    <n v="601"/>
    <n v="559"/>
    <n v="601"/>
    <n v="559"/>
    <n v="568"/>
    <n v="504"/>
    <n v="543"/>
    <n v="479"/>
    <n v="94.2363"/>
    <n v="93.011600000000001"/>
    <n v="93.011600000000001"/>
    <n v="88.732399999999998"/>
    <n v="88.2136"/>
    <n v="95.21"/>
    <n v="-0.51879999999999882"/>
    <n v="-0.21757925072046108"/>
    <x v="3"/>
  </r>
  <r>
    <s v="0191-01-488"/>
    <x v="2"/>
    <s v="BURNSVILLE"/>
    <s v="RAHN ELEMENTARY"/>
    <x v="1"/>
    <x v="1"/>
    <s v="yes"/>
    <s v="KG-06"/>
    <n v="432"/>
    <n v="179"/>
    <n v="448"/>
    <n v="198"/>
    <n v="432"/>
    <n v="208"/>
    <n v="405"/>
    <n v="201"/>
    <n v="338"/>
    <n v="165"/>
    <n v="41.435200000000002"/>
    <n v="44.196399999999997"/>
    <n v="48.148099999999999"/>
    <n v="49.629600000000003"/>
    <n v="48.816600000000001"/>
    <n v="54.85"/>
    <n v="-0.81300000000000239"/>
    <n v="-0.21759259259259259"/>
    <x v="3"/>
  </r>
  <r>
    <s v="0534-01-011"/>
    <x v="2"/>
    <s v="STEWARTVILLE"/>
    <s v="BONNER ELEMENTARY"/>
    <x v="1"/>
    <x v="2"/>
    <s v="NO"/>
    <s v="KG-03"/>
    <n v="627"/>
    <n v="184"/>
    <n v="589"/>
    <n v="145"/>
    <n v="583"/>
    <n v="151"/>
    <n v="602"/>
    <n v="150"/>
    <n v="490"/>
    <n v="100"/>
    <n v="29.3461"/>
    <n v="24.617999999999999"/>
    <n v="25.900500000000001"/>
    <n v="24.916899999999998"/>
    <n v="20.408200000000001"/>
    <n v="9.8000000000000007"/>
    <n v="-4.5086999999999975"/>
    <n v="-0.21850079744816586"/>
    <x v="3"/>
  </r>
  <r>
    <s v="0698-01-010"/>
    <x v="2"/>
    <s v="FLOODWOOD"/>
    <s v="FLOODWOOD ELEMENTARY"/>
    <x v="1"/>
    <x v="2"/>
    <s v="NO"/>
    <s v="PK-06"/>
    <n v="127"/>
    <n v="72"/>
    <n v="124"/>
    <n v="56"/>
    <n v="103"/>
    <n v="53"/>
    <n v="99"/>
    <n v="51"/>
    <n v="99"/>
    <n v="47"/>
    <n v="56.692900000000002"/>
    <n v="45.161299999999997"/>
    <n v="51.456299999999999"/>
    <n v="51.5152"/>
    <n v="47.474699999999999"/>
    <n v="14.29"/>
    <n v="-4.0405000000000015"/>
    <n v="-0.22047244094488189"/>
    <x v="3"/>
  </r>
  <r>
    <s v="4127-07-010"/>
    <x v="1"/>
    <s v="TEAM ACADEMY"/>
    <s v="TEAM ACADEMY"/>
    <x v="1"/>
    <x v="2"/>
    <s v="NO"/>
    <s v="KG-06"/>
    <n v="144"/>
    <n v="88"/>
    <n v="136"/>
    <n v="95"/>
    <n v="138"/>
    <n v="102"/>
    <n v="120"/>
    <n v="91"/>
    <n v="112"/>
    <n v="71"/>
    <n v="61.1111"/>
    <n v="69.852900000000005"/>
    <n v="73.912999999999997"/>
    <n v="75.833299999999994"/>
    <n v="63.392899999999997"/>
    <n v="31.25"/>
    <n v="-12.440399999999997"/>
    <n v="-0.22222222222222221"/>
    <x v="3"/>
  </r>
  <r>
    <s v="2895-01-010"/>
    <x v="2"/>
    <s v="JACKSON COUNTY CENTRAL"/>
    <s v="PLEASANTVIEW ELEMENTARY"/>
    <x v="1"/>
    <x v="2"/>
    <s v="NO"/>
    <s v="PK-05"/>
    <n v="166"/>
    <n v="62"/>
    <n v="165"/>
    <n v="68"/>
    <n v="165"/>
    <n v="61"/>
    <n v="137"/>
    <n v="48"/>
    <n v="129"/>
    <n v="47"/>
    <n v="37.349400000000003"/>
    <n v="41.2121"/>
    <n v="36.969700000000003"/>
    <n v="35.036499999999997"/>
    <n v="36.434100000000001"/>
    <n v="9.02"/>
    <n v="1.3976000000000042"/>
    <n v="-0.22289156626506024"/>
    <x v="3"/>
  </r>
  <r>
    <s v="0709-01-565"/>
    <x v="2"/>
    <s v="DULUTH"/>
    <s v="STOWE ELEMENTARY"/>
    <x v="1"/>
    <x v="2"/>
    <s v="NO"/>
    <s v="KG-05"/>
    <n v="366"/>
    <n v="241"/>
    <n v="359"/>
    <n v="260"/>
    <n v="364"/>
    <n v="270"/>
    <n v="320"/>
    <n v="209"/>
    <n v="284"/>
    <n v="181"/>
    <n v="65.846999999999994"/>
    <n v="72.423400000000001"/>
    <n v="74.175799999999995"/>
    <n v="65.3125"/>
    <n v="63.732399999999998"/>
    <n v="20.07"/>
    <n v="-1.5801000000000016"/>
    <n v="-0.22404371584699453"/>
    <x v="3"/>
  </r>
  <r>
    <s v="0500-01-040"/>
    <x v="2"/>
    <s v="SOUTHLAND"/>
    <s v="SOUTHLAND SENIOR HIGH"/>
    <x v="0"/>
    <x v="2"/>
    <s v="NO"/>
    <s v="09-12"/>
    <n v="213"/>
    <n v="48"/>
    <n v="192"/>
    <n v="38"/>
    <n v="185"/>
    <n v="26"/>
    <n v="185"/>
    <n v="27"/>
    <n v="165"/>
    <n v="27"/>
    <n v="22.5352"/>
    <n v="19.791699999999999"/>
    <n v="14.0541"/>
    <n v="14.5946"/>
    <n v="16.363600000000002"/>
    <n v="4.24"/>
    <n v="1.7690000000000019"/>
    <n v="-0.22535211267605634"/>
    <x v="3"/>
  </r>
  <r>
    <s v="0500-01-050"/>
    <x v="2"/>
    <s v="SOUTHLAND"/>
    <s v="SOUTHLAND MIDDLE"/>
    <x v="2"/>
    <x v="2"/>
    <s v="NO"/>
    <s v="06-08"/>
    <n v="106"/>
    <n v="32"/>
    <n v="93"/>
    <n v="23"/>
    <n v="89"/>
    <n v="25"/>
    <n v="82"/>
    <n v="22"/>
    <n v="82"/>
    <n v="26"/>
    <n v="30.188700000000001"/>
    <n v="24.731200000000001"/>
    <n v="28.0899"/>
    <n v="26.8293"/>
    <n v="31.7073"/>
    <n v="10.98"/>
    <n v="4.8780000000000001"/>
    <n v="-0.22641509433962265"/>
    <x v="3"/>
  </r>
  <r>
    <s v="0001-03-130"/>
    <x v="0"/>
    <s v="MINNEAPOLIS"/>
    <s v="HIAWATHA ELEMENTARY"/>
    <x v="1"/>
    <x v="0"/>
    <s v="yes"/>
    <s v="PK-02"/>
    <n v="317"/>
    <n v="174"/>
    <n v="202"/>
    <n v="81"/>
    <n v="234"/>
    <n v="93"/>
    <n v="241"/>
    <n v="97"/>
    <n v="245"/>
    <n v="85"/>
    <n v="54.889600000000002"/>
    <n v="40.098999999999997"/>
    <n v="39.743600000000001"/>
    <n v="40.249000000000002"/>
    <n v="34.693899999999999"/>
    <n v="37.549999999999997"/>
    <n v="-5.555100000000003"/>
    <n v="-0.22712933753943218"/>
    <x v="3"/>
  </r>
  <r>
    <s v="0709-01-215"/>
    <x v="2"/>
    <s v="DULUTH"/>
    <s v="DENFELD HIGH"/>
    <x v="0"/>
    <x v="2"/>
    <s v="NO"/>
    <s v="09-12"/>
    <n v="1091"/>
    <n v="569"/>
    <n v="989"/>
    <n v="568"/>
    <n v="929"/>
    <n v="547"/>
    <n v="850"/>
    <n v="469"/>
    <n v="842"/>
    <n v="440"/>
    <n v="52.154000000000003"/>
    <n v="57.431699999999999"/>
    <n v="58.880499999999998"/>
    <n v="55.176499999999997"/>
    <n v="52.256500000000003"/>
    <n v="25.65"/>
    <n v="-2.9199999999999946"/>
    <n v="-0.22823098075160403"/>
    <x v="3"/>
  </r>
  <r>
    <s v="0284-01-810"/>
    <x v="2"/>
    <s v="WAYZATA"/>
    <s v="PLYMOUTH CREEK ELEMENTARY"/>
    <x v="1"/>
    <x v="1"/>
    <s v="yes"/>
    <s v="KG-05"/>
    <n v="862"/>
    <n v="115"/>
    <n v="746"/>
    <n v="60"/>
    <n v="743"/>
    <n v="41"/>
    <n v="762"/>
    <n v="41"/>
    <n v="665"/>
    <n v="30"/>
    <n v="13.341100000000001"/>
    <n v="8.0428999999999995"/>
    <n v="5.5182000000000002"/>
    <n v="5.3806000000000003"/>
    <n v="4.5113000000000003"/>
    <n v="40.15"/>
    <n v="-0.86929999999999996"/>
    <n v="-0.22853828306264501"/>
    <x v="3"/>
  </r>
  <r>
    <s v="0625-01-500"/>
    <x v="2"/>
    <s v="ST PAUL"/>
    <s v="JACKSON PREPARATORY ELEMENTARY"/>
    <x v="1"/>
    <x v="0"/>
    <s v="yes"/>
    <s v="KG-05"/>
    <n v="487"/>
    <n v="445"/>
    <n v="429"/>
    <n v="393"/>
    <n v="415"/>
    <n v="381"/>
    <n v="382"/>
    <n v="325"/>
    <n v="375"/>
    <n v="302"/>
    <n v="91.375799999999998"/>
    <n v="91.608400000000003"/>
    <n v="91.807199999999995"/>
    <n v="85.078500000000005"/>
    <n v="80.533299999999997"/>
    <n v="96"/>
    <n v="-4.5452000000000083"/>
    <n v="-0.2299794661190965"/>
    <x v="3"/>
  </r>
  <r>
    <s v="0191-01-491"/>
    <x v="2"/>
    <s v="BURNSVILLE"/>
    <s v="HARRIET BISHOP ELEMENTARY"/>
    <x v="1"/>
    <x v="1"/>
    <s v="yes"/>
    <s v="KG-06"/>
    <n v="698"/>
    <n v="143"/>
    <n v="651"/>
    <n v="130"/>
    <n v="632"/>
    <n v="136"/>
    <n v="616"/>
    <n v="150"/>
    <n v="536"/>
    <n v="150"/>
    <n v="20.487100000000002"/>
    <n v="19.9693"/>
    <n v="21.518999999999998"/>
    <n v="24.3506"/>
    <n v="27.985099999999999"/>
    <n v="39.74"/>
    <n v="3.6344999999999992"/>
    <n v="-0.23209169054441262"/>
    <x v="3"/>
  </r>
  <r>
    <s v="0166-01-040"/>
    <x v="2"/>
    <s v="COOK COUNTY"/>
    <s v="COOK COUNTY MIDDLE"/>
    <x v="2"/>
    <x v="2"/>
    <s v="NO"/>
    <s v="06-08"/>
    <n v="120"/>
    <n v="46"/>
    <n v="113"/>
    <n v="49"/>
    <n v="109"/>
    <n v="50"/>
    <n v="97"/>
    <n v="47"/>
    <n v="92"/>
    <n v="48"/>
    <n v="38.333300000000001"/>
    <n v="43.3628"/>
    <n v="45.871600000000001"/>
    <n v="48.453600000000002"/>
    <n v="52.173900000000003"/>
    <n v="35.869999999999997"/>
    <n v="3.7203000000000017"/>
    <n v="-0.23333333333333334"/>
    <x v="3"/>
  </r>
  <r>
    <s v="0821-01-010"/>
    <x v="2"/>
    <s v="MENAHGA"/>
    <s v="MENAHGA ELEMENTARY"/>
    <x v="1"/>
    <x v="2"/>
    <s v="NO"/>
    <s v="PK-06"/>
    <n v="540"/>
    <n v="309"/>
    <n v="593"/>
    <n v="321"/>
    <n v="593"/>
    <n v="305"/>
    <n v="593"/>
    <n v="293"/>
    <n v="413"/>
    <n v="220"/>
    <n v="57.222200000000001"/>
    <n v="54.131500000000003"/>
    <n v="51.433399999999999"/>
    <n v="49.409799999999997"/>
    <n v="53.268799999999999"/>
    <n v="4.3"/>
    <n v="3.8590000000000018"/>
    <n v="-0.23518518518518519"/>
    <x v="3"/>
  </r>
  <r>
    <s v="0876-01-002"/>
    <x v="2"/>
    <s v="ANNANDALE"/>
    <s v="ANNANDALE MIDDLE"/>
    <x v="2"/>
    <x v="2"/>
    <s v="NO"/>
    <s v="06-08"/>
    <n v="524"/>
    <n v="142"/>
    <n v="387"/>
    <n v="106"/>
    <n v="368"/>
    <n v="97"/>
    <n v="368"/>
    <n v="90"/>
    <n v="400"/>
    <n v="95"/>
    <n v="27.0992"/>
    <n v="27.3902"/>
    <n v="26.358699999999999"/>
    <n v="24.456499999999998"/>
    <n v="23.75"/>
    <n v="6"/>
    <n v="-0.70649999999999835"/>
    <n v="-0.23664122137404581"/>
    <x v="3"/>
  </r>
  <r>
    <s v="0111-01-837"/>
    <x v="2"/>
    <s v="WATERTOWN-MAYER"/>
    <s v="WATERTOWN-MAYER PRIMARY"/>
    <x v="1"/>
    <x v="1"/>
    <s v="yes"/>
    <s v="PK-KG"/>
    <n v="118"/>
    <n v="38"/>
    <n v="116"/>
    <n v="37"/>
    <n v="135"/>
    <n v="35"/>
    <n v="122"/>
    <n v="28"/>
    <n v="90"/>
    <n v="22"/>
    <n v="32.203400000000002"/>
    <n v="31.896599999999999"/>
    <n v="25.925899999999999"/>
    <n v="22.950800000000001"/>
    <n v="24.444400000000002"/>
    <n v="7.35"/>
    <n v="1.4936000000000007"/>
    <n v="-0.23728813559322035"/>
    <x v="3"/>
  </r>
  <r>
    <s v="0492-01-010"/>
    <x v="2"/>
    <s v="AUSTIN"/>
    <s v="BANFIELD ELEMENTARY"/>
    <x v="1"/>
    <x v="2"/>
    <s v="NO"/>
    <s v="01-04"/>
    <n v="594"/>
    <n v="341"/>
    <n v="482"/>
    <n v="281"/>
    <n v="496"/>
    <n v="279"/>
    <n v="461"/>
    <n v="250"/>
    <n v="453"/>
    <n v="245"/>
    <n v="57.407400000000003"/>
    <n v="58.2988"/>
    <n v="56.25"/>
    <n v="54.229900000000001"/>
    <n v="54.0839"/>
    <n v="41.28"/>
    <n v="-0.1460000000000008"/>
    <n v="-0.23737373737373738"/>
    <x v="3"/>
  </r>
  <r>
    <s v="0279-01-675"/>
    <x v="2"/>
    <s v="OSSEO"/>
    <s v="GARDEN CITY ELEMENTARY"/>
    <x v="1"/>
    <x v="1"/>
    <s v="yes"/>
    <s v="KG-05"/>
    <n v="400"/>
    <n v="328"/>
    <n v="412"/>
    <n v="330"/>
    <n v="393"/>
    <n v="327"/>
    <n v="308"/>
    <n v="258"/>
    <n v="305"/>
    <n v="256"/>
    <n v="82"/>
    <n v="80.097099999999998"/>
    <n v="83.206100000000006"/>
    <n v="83.766199999999998"/>
    <n v="83.934399999999997"/>
    <n v="95.18"/>
    <n v="0.16819999999999879"/>
    <n v="-0.23749999999999999"/>
    <x v="3"/>
  </r>
  <r>
    <s v="4131-07-010"/>
    <x v="1"/>
    <s v="METRO SCHOOLS CHARTER"/>
    <s v="METRO SCHOOLS CHARTER"/>
    <x v="0"/>
    <x v="0"/>
    <s v="yes"/>
    <s v="09-12"/>
    <n v="284"/>
    <n v="278"/>
    <n v="356"/>
    <n v="249"/>
    <n v="288"/>
    <n v="237"/>
    <n v="185"/>
    <n v="172"/>
    <n v="216"/>
    <n v="177"/>
    <n v="97.887299999999996"/>
    <n v="69.943799999999996"/>
    <n v="82.291700000000006"/>
    <n v="92.972999999999999"/>
    <n v="81.944400000000002"/>
    <n v="100"/>
    <n v="-11.028599999999997"/>
    <n v="-0.23943661971830985"/>
    <x v="3"/>
  </r>
  <r>
    <s v="0191-01-484"/>
    <x v="2"/>
    <s v="BURNSVILLE"/>
    <s v="M.W. SAVAGE ELEMENTARY"/>
    <x v="1"/>
    <x v="1"/>
    <s v="yes"/>
    <s v="KG-06"/>
    <n v="473"/>
    <n v="206"/>
    <n v="489"/>
    <n v="242"/>
    <n v="475"/>
    <n v="246"/>
    <n v="455"/>
    <n v="247"/>
    <n v="359"/>
    <n v="218"/>
    <n v="43.5518"/>
    <n v="49.488799999999998"/>
    <n v="51.789499999999997"/>
    <n v="54.285699999999999"/>
    <n v="60.724200000000003"/>
    <n v="63.51"/>
    <n v="6.4385000000000048"/>
    <n v="-0.24101479915433405"/>
    <x v="3"/>
  </r>
  <r>
    <s v="0116-01-020"/>
    <x v="2"/>
    <s v="PILLAGER"/>
    <s v="PILLAGER SENIOR HIGH"/>
    <x v="0"/>
    <x v="2"/>
    <s v="NO"/>
    <s v="09-12"/>
    <n v="371"/>
    <n v="195"/>
    <n v="379"/>
    <n v="179"/>
    <n v="250"/>
    <n v="111"/>
    <n v="266"/>
    <n v="106"/>
    <n v="281"/>
    <n v="99"/>
    <n v="52.560600000000001"/>
    <n v="47.229599999999998"/>
    <n v="44.4"/>
    <n v="39.849600000000002"/>
    <n v="35.231299999999997"/>
    <n v="6.05"/>
    <n v="-4.618300000000005"/>
    <n v="-0.24258760107816713"/>
    <x v="3"/>
  </r>
  <r>
    <s v="0191-01-489"/>
    <x v="2"/>
    <s v="BURNSVILLE"/>
    <s v="SKY OAKS ELEMENTARY"/>
    <x v="1"/>
    <x v="1"/>
    <s v="yes"/>
    <s v="KG-06"/>
    <n v="635"/>
    <n v="487"/>
    <n v="621"/>
    <n v="482"/>
    <n v="605"/>
    <n v="448"/>
    <n v="579"/>
    <n v="439"/>
    <n v="480"/>
    <n v="363"/>
    <n v="76.692899999999995"/>
    <n v="77.616699999999994"/>
    <n v="74.049599999999998"/>
    <n v="75.820400000000006"/>
    <n v="75.625"/>
    <n v="81.36"/>
    <n v="-0.19540000000000646"/>
    <n v="-0.24409448818897639"/>
    <x v="3"/>
  </r>
  <r>
    <s v="4111-07-010"/>
    <x v="1"/>
    <s v="AUGSBURG FAIRVIEW ACADEMY"/>
    <s v="AUGSBURG FAIRVIEW ACADEMY"/>
    <x v="0"/>
    <x v="0"/>
    <s v="yes"/>
    <s v="09-12"/>
    <n v="131"/>
    <n v="120"/>
    <n v="169"/>
    <n v="156"/>
    <n v="145"/>
    <n v="127"/>
    <n v="144"/>
    <n v="111"/>
    <n v="99"/>
    <n v="96"/>
    <n v="91.603099999999998"/>
    <n v="92.307699999999997"/>
    <n v="87.586200000000005"/>
    <n v="77.083299999999994"/>
    <n v="96.969700000000003"/>
    <n v="95.96"/>
    <n v="19.886400000000009"/>
    <n v="-0.24427480916030533"/>
    <x v="3"/>
  </r>
  <r>
    <s v="0507-01-010"/>
    <x v="2"/>
    <s v="NICOLLET"/>
    <s v="NICOLLET ELEMENTARY"/>
    <x v="1"/>
    <x v="2"/>
    <s v="NO"/>
    <s v="PK-04"/>
    <n v="203"/>
    <n v="50"/>
    <n v="143"/>
    <n v="38"/>
    <n v="144"/>
    <n v="30"/>
    <n v="135"/>
    <n v="20"/>
    <n v="153"/>
    <n v="31"/>
    <n v="24.630500000000001"/>
    <n v="26.573399999999999"/>
    <n v="20.833300000000001"/>
    <n v="14.8148"/>
    <n v="20.261399999999998"/>
    <n v="8.5"/>
    <n v="5.4465999999999983"/>
    <n v="-0.24630541871921183"/>
    <x v="3"/>
  </r>
  <r>
    <s v="0112-01-062"/>
    <x v="2"/>
    <s v="EASTERN CARVER COUNTY"/>
    <s v="CHASKA MIDDLE SCHOOL WEST"/>
    <x v="2"/>
    <x v="1"/>
    <s v="yes"/>
    <s v="06-08"/>
    <n v="787"/>
    <n v="122"/>
    <n v="760"/>
    <n v="115"/>
    <n v="743"/>
    <n v="121"/>
    <n v="728"/>
    <n v="125"/>
    <n v="592"/>
    <n v="66"/>
    <n v="15.501899999999999"/>
    <n v="15.131600000000001"/>
    <n v="16.285299999999999"/>
    <n v="17.170300000000001"/>
    <n v="11.1486"/>
    <n v="17.57"/>
    <n v="-6.0217000000000009"/>
    <n v="-0.24777636594663277"/>
    <x v="3"/>
  </r>
  <r>
    <s v="0361-01-007"/>
    <x v="2"/>
    <s v="INTERNATIONAL FALLS"/>
    <s v="FALLS ELEMENTARY"/>
    <x v="1"/>
    <x v="2"/>
    <s v="NO"/>
    <s v="PK-05"/>
    <n v="630"/>
    <n v="264"/>
    <n v="564"/>
    <n v="258"/>
    <n v="546"/>
    <n v="244"/>
    <n v="452"/>
    <n v="199"/>
    <n v="473"/>
    <n v="208"/>
    <n v="41.904800000000002"/>
    <n v="45.744700000000002"/>
    <n v="44.688600000000001"/>
    <n v="44.026499999999999"/>
    <n v="43.974600000000002"/>
    <n v="5.42"/>
    <n v="-5.1899999999996282E-2"/>
    <n v="-0.24920634920634921"/>
    <x v="3"/>
  </r>
  <r>
    <s v="0191-01-486"/>
    <x v="2"/>
    <s v="BURNSVILLE"/>
    <s v="VISTA VIEW ELEMENTARY"/>
    <x v="1"/>
    <x v="1"/>
    <s v="yes"/>
    <s v="KG-06"/>
    <n v="461"/>
    <n v="265"/>
    <n v="438"/>
    <n v="253"/>
    <n v="472"/>
    <n v="284"/>
    <n v="401"/>
    <n v="230"/>
    <n v="346"/>
    <n v="205"/>
    <n v="57.483699999999999"/>
    <n v="57.762599999999999"/>
    <n v="60.169499999999999"/>
    <n v="57.3566"/>
    <n v="59.248600000000003"/>
    <n v="65.319999999999993"/>
    <n v="1.892000000000003"/>
    <n v="-0.24945770065075923"/>
    <x v="3"/>
  </r>
  <r>
    <s v="0742-01-051"/>
    <x v="2"/>
    <s v="ST CLOUD"/>
    <s v="OAK HILL COMMUNITY ELEMENTARY"/>
    <x v="1"/>
    <x v="2"/>
    <s v="NO"/>
    <s v="KG-05"/>
    <n v="829"/>
    <n v="344"/>
    <n v="819"/>
    <n v="356"/>
    <n v="786"/>
    <n v="355"/>
    <n v="774"/>
    <n v="392"/>
    <n v="622"/>
    <n v="328"/>
    <n v="41.495800000000003"/>
    <n v="43.467599999999997"/>
    <n v="45.165399999999998"/>
    <n v="50.646000000000001"/>
    <n v="52.7331"/>
    <n v="48.39"/>
    <n v="2.0870999999999995"/>
    <n v="-0.24969843184559712"/>
    <x v="3"/>
  </r>
  <r>
    <s v="0635-01-002"/>
    <x v="2"/>
    <s v="MILROY"/>
    <s v="MILROY JUNIOR HIGH"/>
    <x v="4"/>
    <x v="2"/>
    <s v="NO"/>
    <s v="07-07"/>
    <n v="16"/>
    <n v="8"/>
    <n v="13"/>
    <n v="4"/>
    <n v="9"/>
    <n v="3"/>
    <n v="8"/>
    <n v="4"/>
    <n v="12"/>
    <n v="9"/>
    <n v="50"/>
    <n v="30.769200000000001"/>
    <n v="33.333300000000001"/>
    <n v="50"/>
    <n v="75"/>
    <n v="8.33"/>
    <n v="25"/>
    <n v="-0.25"/>
    <x v="3"/>
  </r>
  <r>
    <s v="0206-01-120"/>
    <x v="2"/>
    <s v="ALEXANDRIA"/>
    <s v="GARFIELD ELEMENTARY"/>
    <x v="1"/>
    <x v="2"/>
    <s v="NO"/>
    <s v="KG-05"/>
    <n v="160"/>
    <n v="48"/>
    <n v="155"/>
    <n v="45"/>
    <n v="126"/>
    <n v="38"/>
    <n v="116"/>
    <n v="26"/>
    <n v="120"/>
    <n v="28"/>
    <n v="30"/>
    <n v="29.032299999999999"/>
    <n v="30.1587"/>
    <n v="22.413799999999998"/>
    <n v="23.333300000000001"/>
    <n v="4.17"/>
    <n v="0.91950000000000287"/>
    <n v="-0.25"/>
    <x v="3"/>
  </r>
  <r>
    <s v="2689-01-006"/>
    <x v="2"/>
    <s v="PIPESTONE AREA"/>
    <s v="HEARTLAND ELEMENTARY"/>
    <x v="1"/>
    <x v="2"/>
    <s v="NO"/>
    <s v="KG-08"/>
    <n v="24"/>
    <n v="0"/>
    <n v="22"/>
    <n v="0"/>
    <n v="24"/>
    <n v="0"/>
    <n v="19"/>
    <n v="0"/>
    <n v="18"/>
    <n v="0"/>
    <n v="0"/>
    <n v="0"/>
    <n v="0"/>
    <n v="0"/>
    <n v="0"/>
    <n v="0"/>
    <n v="0"/>
    <n v="-0.25"/>
    <x v="3"/>
  </r>
  <r>
    <s v="2171-01-030"/>
    <x v="2"/>
    <s v="KITTSON CENTRAL"/>
    <s v="KITTSON CENTRAL SECONDARY"/>
    <x v="3"/>
    <x v="2"/>
    <s v="NO"/>
    <s v="07-12"/>
    <n v="153"/>
    <n v="44"/>
    <n v="144"/>
    <n v="40"/>
    <n v="141"/>
    <n v="40"/>
    <n v="118"/>
    <n v="22"/>
    <n v="114"/>
    <n v="26"/>
    <n v="28.758199999999999"/>
    <n v="27.777799999999999"/>
    <n v="28.3688"/>
    <n v="18.644100000000002"/>
    <n v="22.806999999999999"/>
    <n v="7.89"/>
    <n v="4.1628999999999969"/>
    <n v="-0.25490196078431371"/>
    <x v="3"/>
  </r>
  <r>
    <s v="0333-01-010"/>
    <x v="2"/>
    <s v="OGILVIE"/>
    <s v="OGILVIE ELEMENTARY"/>
    <x v="1"/>
    <x v="2"/>
    <s v="NO"/>
    <s v="PK-05"/>
    <n v="304"/>
    <n v="164"/>
    <n v="304"/>
    <n v="166"/>
    <n v="292"/>
    <n v="140"/>
    <n v="216"/>
    <n v="74"/>
    <n v="225"/>
    <n v="113"/>
    <n v="53.947400000000002"/>
    <n v="54.6053"/>
    <n v="47.9452"/>
    <n v="34.259300000000003"/>
    <n v="50.222200000000001"/>
    <n v="1.3"/>
    <n v="15.962899999999998"/>
    <n v="-0.25986842105263158"/>
    <x v="3"/>
  </r>
  <r>
    <s v="0363-01-070"/>
    <x v="2"/>
    <s v="SOUTH KOOCHICHING"/>
    <s v="NORTHOME SECONDARY"/>
    <x v="3"/>
    <x v="2"/>
    <s v="NO"/>
    <s v="07-12"/>
    <n v="103"/>
    <n v="47"/>
    <n v="93"/>
    <n v="49"/>
    <n v="92"/>
    <n v="39"/>
    <n v="81"/>
    <n v="33"/>
    <n v="76"/>
    <n v="32"/>
    <n v="45.631100000000004"/>
    <n v="52.688200000000002"/>
    <n v="42.391300000000001"/>
    <n v="40.740699999999997"/>
    <n v="42.1053"/>
    <n v="21.05"/>
    <n v="1.3646000000000029"/>
    <n v="-0.26213592233009708"/>
    <x v="3"/>
  </r>
  <r>
    <s v="0016-01-773"/>
    <x v="2"/>
    <s v="SPRING LAKE PARK"/>
    <s v="WESTWOOD INTERMEDIATE"/>
    <x v="1"/>
    <x v="1"/>
    <s v="yes"/>
    <s v="04-05"/>
    <n v="1033"/>
    <n v="354"/>
    <n v="744"/>
    <n v="288"/>
    <n v="707"/>
    <n v="294"/>
    <n v="744"/>
    <n v="333"/>
    <n v="759"/>
    <n v="334"/>
    <n v="34.269100000000002"/>
    <n v="38.709699999999998"/>
    <n v="41.584200000000003"/>
    <n v="44.758099999999999"/>
    <n v="44.005299999999998"/>
    <n v="42.03"/>
    <n v="-0.75280000000000058"/>
    <n v="-0.26524685382381413"/>
    <x v="3"/>
  </r>
  <r>
    <s v="0284-01-804"/>
    <x v="2"/>
    <s v="WAYZATA"/>
    <s v="BIRCHVIEW ELEMENTARY"/>
    <x v="1"/>
    <x v="1"/>
    <s v="yes"/>
    <s v="KG-05"/>
    <n v="651"/>
    <n v="145"/>
    <n v="647"/>
    <n v="119"/>
    <n v="619"/>
    <n v="123"/>
    <n v="585"/>
    <n v="144"/>
    <n v="478"/>
    <n v="137"/>
    <n v="22.273399999999999"/>
    <n v="18.392600000000002"/>
    <n v="19.870799999999999"/>
    <n v="24.615400000000001"/>
    <n v="28.661100000000001"/>
    <n v="43.93"/>
    <n v="4.0457000000000001"/>
    <n v="-0.26574500768049153"/>
    <x v="3"/>
  </r>
  <r>
    <s v="0279-01-668"/>
    <x v="2"/>
    <s v="OSSEO"/>
    <s v="EDINBROOK ELEMENTARY"/>
    <x v="1"/>
    <x v="1"/>
    <s v="yes"/>
    <s v="KG-05"/>
    <n v="929"/>
    <n v="509"/>
    <n v="857"/>
    <n v="486"/>
    <n v="853"/>
    <n v="527"/>
    <n v="702"/>
    <n v="453"/>
    <n v="682"/>
    <n v="438"/>
    <n v="54.790100000000002"/>
    <n v="56.709499999999998"/>
    <n v="61.7819"/>
    <n v="64.529899999999998"/>
    <n v="64.222899999999996"/>
    <n v="84.8"/>
    <n v="-0.30700000000000216"/>
    <n v="-0.26587728740581268"/>
    <x v="3"/>
  </r>
  <r>
    <s v="0742-01-040"/>
    <x v="2"/>
    <s v="ST CLOUD"/>
    <s v="WESTWOOD ELEMENTARY"/>
    <x v="1"/>
    <x v="2"/>
    <s v="NO"/>
    <s v="KG-05"/>
    <n v="623"/>
    <n v="295"/>
    <n v="529"/>
    <n v="267"/>
    <n v="541"/>
    <n v="290"/>
    <n v="511"/>
    <n v="274"/>
    <n v="457"/>
    <n v="228"/>
    <n v="47.351500000000001"/>
    <n v="50.4726"/>
    <n v="53.604399999999998"/>
    <n v="53.620399999999997"/>
    <n v="49.890599999999999"/>
    <n v="35.89"/>
    <n v="-3.7297999999999973"/>
    <n v="-0.2664526484751204"/>
    <x v="3"/>
  </r>
  <r>
    <s v="0279-01-681"/>
    <x v="2"/>
    <s v="OSSEO"/>
    <s v="ZANEWOOD COMMUNITY"/>
    <x v="1"/>
    <x v="1"/>
    <s v="yes"/>
    <s v="KG-05"/>
    <n v="514"/>
    <n v="458"/>
    <n v="489"/>
    <n v="440"/>
    <n v="529"/>
    <n v="474"/>
    <n v="386"/>
    <n v="355"/>
    <n v="377"/>
    <n v="327"/>
    <n v="89.105099999999993"/>
    <n v="89.979600000000005"/>
    <n v="89.602999999999994"/>
    <n v="91.968900000000005"/>
    <n v="86.737399999999994"/>
    <n v="97.54"/>
    <n v="-5.2315000000000111"/>
    <n v="-0.26653696498054474"/>
    <x v="3"/>
  </r>
  <r>
    <s v="2135-01-030"/>
    <x v="2"/>
    <s v="MAPLE RIVER"/>
    <s v="MAPLE RIVER MIDDLE"/>
    <x v="2"/>
    <x v="2"/>
    <s v="NO"/>
    <s v="06-08"/>
    <n v="277"/>
    <n v="109"/>
    <n v="268"/>
    <n v="103"/>
    <n v="225"/>
    <n v="96"/>
    <n v="209"/>
    <n v="88"/>
    <n v="203"/>
    <n v="75"/>
    <n v="39.350200000000001"/>
    <n v="38.4328"/>
    <n v="42.666699999999999"/>
    <n v="42.1053"/>
    <n v="36.945799999999998"/>
    <n v="6.9"/>
    <n v="-5.1595000000000013"/>
    <n v="-0.26714801444043323"/>
    <x v="3"/>
  </r>
  <r>
    <s v="4106-07-010"/>
    <x v="1"/>
    <s v="TREKNORTH HIGH"/>
    <s v="TREKNORTH HIGH"/>
    <x v="0"/>
    <x v="2"/>
    <s v="NO"/>
    <s v="09-12"/>
    <n v="186"/>
    <n v="83"/>
    <n v="169"/>
    <n v="84"/>
    <n v="139"/>
    <n v="67"/>
    <n v="133"/>
    <n v="69"/>
    <n v="136"/>
    <n v="75"/>
    <n v="44.623699999999999"/>
    <n v="49.704099999999997"/>
    <n v="48.2014"/>
    <n v="51.8797"/>
    <n v="55.147100000000002"/>
    <n v="57.35"/>
    <n v="3.2674000000000021"/>
    <n v="-0.26881720430107525"/>
    <x v="3"/>
  </r>
  <r>
    <s v="0191-01-485"/>
    <x v="2"/>
    <s v="BURNSVILLE"/>
    <s v="SIOUX TRAIL ELEMENTARY"/>
    <x v="1"/>
    <x v="1"/>
    <s v="yes"/>
    <s v="KG-06"/>
    <n v="427"/>
    <n v="204"/>
    <n v="435"/>
    <n v="212"/>
    <n v="431"/>
    <n v="217"/>
    <n v="376"/>
    <n v="189"/>
    <n v="312"/>
    <n v="150"/>
    <n v="47.775199999999998"/>
    <n v="48.735599999999998"/>
    <n v="50.347999999999999"/>
    <n v="50.265999999999998"/>
    <n v="48.076900000000002"/>
    <n v="49.68"/>
    <n v="-2.1890999999999963"/>
    <n v="-0.26932084309133492"/>
    <x v="3"/>
  </r>
  <r>
    <s v="0403-01-010"/>
    <x v="2"/>
    <s v="IVANHOE"/>
    <s v="LINCOLN ELEMENTARY - IVANHOE"/>
    <x v="1"/>
    <x v="2"/>
    <s v="NO"/>
    <s v="PK-06"/>
    <n v="103"/>
    <n v="51"/>
    <n v="94"/>
    <n v="38"/>
    <n v="86"/>
    <n v="28"/>
    <n v="77"/>
    <n v="29"/>
    <n v="75"/>
    <n v="21"/>
    <n v="49.514600000000002"/>
    <n v="40.4255"/>
    <n v="32.558100000000003"/>
    <n v="37.662300000000002"/>
    <n v="28"/>
    <n v="0"/>
    <n v="-9.6623000000000019"/>
    <n v="-0.27184466019417475"/>
    <x v="3"/>
  </r>
  <r>
    <s v="0088-01-050"/>
    <x v="2"/>
    <s v="NEW ULM"/>
    <s v="NEW ULM HIGH"/>
    <x v="3"/>
    <x v="2"/>
    <s v="NO"/>
    <s v="07-12"/>
    <n v="889"/>
    <n v="202"/>
    <n v="901"/>
    <n v="213"/>
    <n v="914"/>
    <n v="207"/>
    <n v="911"/>
    <n v="203"/>
    <n v="646"/>
    <n v="118"/>
    <n v="22.722200000000001"/>
    <n v="23.6404"/>
    <n v="22.6477"/>
    <n v="22.283200000000001"/>
    <n v="18.266300000000001"/>
    <n v="7.28"/>
    <n v="-4.0168999999999997"/>
    <n v="-0.27334083239595053"/>
    <x v="3"/>
  </r>
  <r>
    <s v="0821-01-030"/>
    <x v="2"/>
    <s v="MENAHGA"/>
    <s v="MENAHGA SECONDARY"/>
    <x v="3"/>
    <x v="2"/>
    <s v="NO"/>
    <s v="07-12"/>
    <n v="326"/>
    <n v="160"/>
    <n v="348"/>
    <n v="176"/>
    <n v="362"/>
    <n v="182"/>
    <n v="389"/>
    <n v="181"/>
    <n v="235"/>
    <n v="115"/>
    <n v="49.079799999999999"/>
    <n v="50.5747"/>
    <n v="50.276200000000003"/>
    <n v="46.529600000000002"/>
    <n v="48.936199999999999"/>
    <n v="0.43"/>
    <n v="2.4065999999999974"/>
    <n v="-0.27914110429447853"/>
    <x v="3"/>
  </r>
  <r>
    <s v="0279-01-665"/>
    <x v="2"/>
    <s v="OSSEO"/>
    <s v="WOODLAND ELEMENTARY"/>
    <x v="1"/>
    <x v="1"/>
    <s v="yes"/>
    <s v="KG-05"/>
    <n v="988"/>
    <n v="234"/>
    <n v="993"/>
    <n v="278"/>
    <n v="862"/>
    <n v="261"/>
    <n v="760"/>
    <n v="220"/>
    <n v="709"/>
    <n v="218"/>
    <n v="23.684200000000001"/>
    <n v="27.995999999999999"/>
    <n v="30.278400000000001"/>
    <n v="28.947399999999998"/>
    <n v="30.747499999999999"/>
    <n v="60.79"/>
    <n v="1.8001000000000005"/>
    <n v="-0.28238866396761131"/>
    <x v="3"/>
  </r>
  <r>
    <s v="0279-01-678"/>
    <x v="2"/>
    <s v="OSSEO"/>
    <s v="PALMER LAKE ELEMENTARY"/>
    <x v="1"/>
    <x v="1"/>
    <s v="yes"/>
    <s v="KG-05"/>
    <n v="646"/>
    <n v="480"/>
    <n v="691"/>
    <n v="519"/>
    <n v="598"/>
    <n v="462"/>
    <n v="486"/>
    <n v="380"/>
    <n v="463"/>
    <n v="364"/>
    <n v="74.303399999999996"/>
    <n v="75.108500000000006"/>
    <n v="77.257499999999993"/>
    <n v="78.189300000000003"/>
    <n v="78.617699999999999"/>
    <n v="89.88"/>
    <n v="0.42839999999999634"/>
    <n v="-0.28328173374613003"/>
    <x v="3"/>
  </r>
  <r>
    <s v="0363-01-090"/>
    <x v="2"/>
    <s v="SOUTH KOOCHICHING"/>
    <s v="INDUS ELEMENTARY"/>
    <x v="1"/>
    <x v="2"/>
    <s v="NO"/>
    <s v="KG-06"/>
    <n v="60"/>
    <n v="35"/>
    <n v="73"/>
    <n v="52"/>
    <n v="60"/>
    <n v="40"/>
    <n v="39"/>
    <n v="26"/>
    <n v="43"/>
    <n v="27"/>
    <n v="58.333300000000001"/>
    <n v="71.232900000000001"/>
    <n v="66.666700000000006"/>
    <n v="66.666700000000006"/>
    <n v="62.790700000000001"/>
    <n v="9.3000000000000007"/>
    <n v="-3.8760000000000048"/>
    <n v="-0.28333333333333333"/>
    <x v="3"/>
  </r>
  <r>
    <s v="4092-07-010"/>
    <x v="1"/>
    <s v="WATERSHED HIGH"/>
    <s v="WATERSHED HIGH"/>
    <x v="0"/>
    <x v="1"/>
    <s v="yes"/>
    <s v="09-12"/>
    <n v="74"/>
    <n v="47"/>
    <n v="63"/>
    <n v="32"/>
    <n v="51"/>
    <n v="37"/>
    <n v="48"/>
    <n v="26"/>
    <n v="53"/>
    <n v="23"/>
    <n v="63.513500000000001"/>
    <n v="50.793700000000001"/>
    <n v="72.549000000000007"/>
    <n v="54.166699999999999"/>
    <n v="43.3962"/>
    <n v="35.85"/>
    <n v="-10.770499999999998"/>
    <n v="-0.28378378378378377"/>
    <x v="3"/>
  </r>
  <r>
    <s v="0707-01-001"/>
    <x v="2"/>
    <s v="NETT LAKE"/>
    <s v="NETT LAKE ELEMENTARY"/>
    <x v="1"/>
    <x v="2"/>
    <s v="NO"/>
    <s v="PK-06"/>
    <n v="77"/>
    <n v="52"/>
    <n v="85"/>
    <n v="62"/>
    <n v="90"/>
    <n v="71"/>
    <n v="72"/>
    <n v="46"/>
    <n v="55"/>
    <n v="44"/>
    <n v="67.532499999999999"/>
    <n v="72.941199999999995"/>
    <n v="78.888900000000007"/>
    <n v="63.8889"/>
    <n v="80"/>
    <n v="96.55"/>
    <n v="16.1111"/>
    <n v="-0.2857142857142857"/>
    <x v="3"/>
  </r>
  <r>
    <s v="0625-01-524"/>
    <x v="2"/>
    <s v="ST PAUL"/>
    <s v="MAXFIELD ELEMENTARY"/>
    <x v="1"/>
    <x v="0"/>
    <s v="yes"/>
    <s v="KG-05"/>
    <n v="362"/>
    <n v="355"/>
    <n v="334"/>
    <n v="326"/>
    <n v="346"/>
    <n v="326"/>
    <n v="311"/>
    <n v="290"/>
    <n v="255"/>
    <n v="243"/>
    <n v="98.066299999999998"/>
    <n v="97.604799999999997"/>
    <n v="94.219700000000003"/>
    <n v="93.247600000000006"/>
    <n v="95.2941"/>
    <n v="92.94"/>
    <n v="2.0464999999999947"/>
    <n v="-0.29558011049723759"/>
    <x v="4"/>
  </r>
  <r>
    <s v="0363-01-060"/>
    <x v="2"/>
    <s v="SOUTH KOOCHICHING"/>
    <s v="INDUS SECONDARY"/>
    <x v="3"/>
    <x v="2"/>
    <s v="NO"/>
    <s v="07-12"/>
    <n v="70"/>
    <n v="46"/>
    <n v="73"/>
    <n v="50"/>
    <n v="66"/>
    <n v="44"/>
    <n v="55"/>
    <n v="37"/>
    <n v="49"/>
    <n v="28"/>
    <n v="65.714299999999994"/>
    <n v="68.493200000000002"/>
    <n v="66.666700000000006"/>
    <n v="67.2727"/>
    <n v="57.142899999999997"/>
    <n v="10.199999999999999"/>
    <n v="-10.129800000000003"/>
    <n v="-0.3"/>
    <x v="4"/>
  </r>
  <r>
    <s v="0001-03-155"/>
    <x v="0"/>
    <s v="MINNEAPOLIS"/>
    <s v="PILLSBURY ELEMENTARY"/>
    <x v="1"/>
    <x v="0"/>
    <s v="yes"/>
    <s v="PK-05"/>
    <n v="573"/>
    <n v="507"/>
    <n v="615"/>
    <n v="547"/>
    <n v="573"/>
    <n v="481"/>
    <n v="500"/>
    <n v="417"/>
    <n v="401"/>
    <n v="323"/>
    <n v="88.481700000000004"/>
    <n v="88.943100000000001"/>
    <n v="83.944199999999995"/>
    <n v="83.4"/>
    <n v="80.548599999999993"/>
    <n v="83.79"/>
    <n v="-2.8514000000000124"/>
    <n v="-0.30017452006980805"/>
    <x v="4"/>
  </r>
  <r>
    <s v="4017-07-016"/>
    <x v="1"/>
    <s v="MINNESOTA TRANSITIONS CHARTER"/>
    <s v="MTS PEASE ACADEMY"/>
    <x v="0"/>
    <x v="0"/>
    <s v="yes"/>
    <s v="09-12"/>
    <n v="53"/>
    <n v="16"/>
    <n v="66"/>
    <n v="23"/>
    <n v="48"/>
    <n v="15"/>
    <n v="44"/>
    <n v="13"/>
    <n v="37"/>
    <n v="19"/>
    <n v="30.188700000000001"/>
    <n v="34.848500000000001"/>
    <n v="31.25"/>
    <n v="29.545500000000001"/>
    <n v="51.351399999999998"/>
    <n v="43.24"/>
    <n v="21.805899999999998"/>
    <n v="-0.30188679245283018"/>
    <x v="4"/>
  </r>
  <r>
    <s v="0706-01-112"/>
    <x v="2"/>
    <s v="VIRGINIA"/>
    <s v="PARKVIEW ELEMENTARY"/>
    <x v="1"/>
    <x v="2"/>
    <s v="NO"/>
    <s v="PK-02"/>
    <n v="573"/>
    <n v="289"/>
    <n v="461"/>
    <n v="209"/>
    <n v="436"/>
    <n v="205"/>
    <n v="414"/>
    <n v="200"/>
    <n v="400"/>
    <n v="185"/>
    <n v="50.436300000000003"/>
    <n v="45.336199999999998"/>
    <n v="47.018300000000004"/>
    <n v="48.309199999999997"/>
    <n v="46.25"/>
    <n v="20.83"/>
    <n v="-2.059199999999997"/>
    <n v="-0.30191972076788831"/>
    <x v="4"/>
  </r>
  <r>
    <s v="0696-01-003"/>
    <x v="2"/>
    <s v="ELY"/>
    <s v="MEMORIAL HIGH"/>
    <x v="0"/>
    <x v="2"/>
    <s v="NO"/>
    <s v="09-12"/>
    <n v="254"/>
    <n v="98"/>
    <n v="165"/>
    <n v="64"/>
    <n v="161"/>
    <n v="55"/>
    <n v="166"/>
    <n v="57"/>
    <n v="176"/>
    <n v="56"/>
    <n v="38.582700000000003"/>
    <n v="38.7879"/>
    <n v="34.161499999999997"/>
    <n v="34.337299999999999"/>
    <n v="31.818200000000001"/>
    <n v="10.8"/>
    <n v="-2.5190999999999981"/>
    <n v="-0.30708661417322836"/>
    <x v="4"/>
  </r>
  <r>
    <s v="2860-01-023"/>
    <x v="2"/>
    <s v="BLUE EARTH AREA"/>
    <s v="BLUE EARTH AREA MIDDLE"/>
    <x v="2"/>
    <x v="2"/>
    <s v="NO"/>
    <s v="06-07"/>
    <n v="278"/>
    <n v="137"/>
    <n v="271"/>
    <n v="125"/>
    <n v="176"/>
    <n v="84"/>
    <n v="185"/>
    <n v="75"/>
    <n v="192"/>
    <n v="92"/>
    <n v="49.2806"/>
    <n v="46.125500000000002"/>
    <n v="47.7273"/>
    <n v="40.540500000000002"/>
    <n v="47.916699999999999"/>
    <n v="21.88"/>
    <n v="7.3761999999999972"/>
    <n v="-0.30935251798561153"/>
    <x v="4"/>
  </r>
  <r>
    <s v="0001-03-287"/>
    <x v="0"/>
    <s v="MINNEAPOLIS"/>
    <s v="HALL INTERNATIONAL"/>
    <x v="1"/>
    <x v="0"/>
    <s v="yes"/>
    <s v="PK-05"/>
    <n v="384"/>
    <n v="336"/>
    <n v="427"/>
    <n v="384"/>
    <n v="380"/>
    <n v="346"/>
    <n v="358"/>
    <n v="327"/>
    <n v="264"/>
    <n v="238"/>
    <n v="87.5"/>
    <n v="89.929699999999997"/>
    <n v="91.052599999999998"/>
    <n v="91.340800000000002"/>
    <n v="90.151499999999999"/>
    <n v="92.88"/>
    <n v="-1.1893000000000029"/>
    <n v="-0.3125"/>
    <x v="4"/>
  </r>
  <r>
    <s v="0081-01-010"/>
    <x v="2"/>
    <s v="COMFREY"/>
    <s v="COMFREY ELEMENTARY"/>
    <x v="1"/>
    <x v="2"/>
    <s v="NO"/>
    <s v="PK-06"/>
    <n v="99"/>
    <n v="43"/>
    <n v="86"/>
    <n v="39"/>
    <n v="84"/>
    <n v="50"/>
    <n v="77"/>
    <n v="47"/>
    <n v="68"/>
    <n v="35"/>
    <n v="43.4343"/>
    <n v="45.348799999999997"/>
    <n v="59.523800000000001"/>
    <n v="61.039000000000001"/>
    <n v="51.470599999999997"/>
    <n v="8.82"/>
    <n v="-9.568400000000004"/>
    <n v="-0.31313131313131315"/>
    <x v="4"/>
  </r>
  <r>
    <s v="4054-07-010"/>
    <x v="1"/>
    <s v="LA CRESCENT MONTESSORI &amp; STEM"/>
    <s v="LA CRESCENT MONTESSORI &amp; STEM ACADEMY"/>
    <x v="1"/>
    <x v="2"/>
    <s v="NO"/>
    <s v="KG-06"/>
    <n v="54"/>
    <n v="27"/>
    <n v="39"/>
    <n v="3"/>
    <n v="48"/>
    <n v="25"/>
    <n v="45"/>
    <n v="20"/>
    <n v="37"/>
    <n v="14"/>
    <n v="50"/>
    <n v="7.6923000000000004"/>
    <n v="52.083300000000001"/>
    <n v="44.444400000000002"/>
    <n v="37.837800000000001"/>
    <n v="2.7"/>
    <n v="-6.6066000000000003"/>
    <n v="-0.31481481481481483"/>
    <x v="4"/>
  </r>
  <r>
    <s v="4192-07-010"/>
    <x v="1"/>
    <s v="BEST ACADEMY"/>
    <s v="BEST ACADEMY EAST AT OLSON"/>
    <x v="1"/>
    <x v="1"/>
    <s v="yes"/>
    <s v="KG-06"/>
    <n v="497"/>
    <n v="459"/>
    <n v="497"/>
    <n v="447"/>
    <n v="658"/>
    <n v="610"/>
    <n v="287"/>
    <n v="268"/>
    <n v="340"/>
    <n v="300"/>
    <n v="92.354100000000003"/>
    <n v="89.939599999999999"/>
    <n v="92.705200000000005"/>
    <n v="93.379800000000003"/>
    <n v="88.235299999999995"/>
    <n v="100"/>
    <n v="-5.1445000000000078"/>
    <n v="-0.31589537223340042"/>
    <x v="4"/>
  </r>
  <r>
    <s v="4026-07-010"/>
    <x v="1"/>
    <s v="E.C.H.O. CHARTER"/>
    <s v="E.C.H.O. CHARTER"/>
    <x v="5"/>
    <x v="2"/>
    <s v="NO"/>
    <s v="KG-12"/>
    <n v="155"/>
    <n v="92"/>
    <n v="117"/>
    <n v="80"/>
    <n v="100"/>
    <n v="60"/>
    <n v="96"/>
    <n v="57"/>
    <n v="106"/>
    <n v="65"/>
    <n v="59.354799999999997"/>
    <n v="68.376099999999994"/>
    <n v="60"/>
    <n v="59.375"/>
    <n v="61.320799999999998"/>
    <n v="27.36"/>
    <n v="1.9457999999999984"/>
    <n v="-0.31612903225806449"/>
    <x v="4"/>
  </r>
  <r>
    <s v="0191-01-085"/>
    <x v="2"/>
    <s v="BURNSVILLE"/>
    <s v="NICOLLET JUNIOR HIGH"/>
    <x v="4"/>
    <x v="1"/>
    <s v="yes"/>
    <s v="07-09"/>
    <n v="564"/>
    <n v="256"/>
    <n v="417"/>
    <n v="170"/>
    <n v="372"/>
    <n v="169"/>
    <n v="222"/>
    <n v="84"/>
    <n v="385"/>
    <n v="182"/>
    <n v="45.390099999999997"/>
    <n v="40.767400000000002"/>
    <n v="45.430100000000003"/>
    <n v="37.837800000000001"/>
    <n v="47.2727"/>
    <n v="52.73"/>
    <n v="9.434899999999999"/>
    <n v="-0.31737588652482268"/>
    <x v="4"/>
  </r>
  <r>
    <s v="0625-01-433"/>
    <x v="2"/>
    <s v="ST PAUL"/>
    <s v="DAYTONS BLUFF ELEMENTARY"/>
    <x v="1"/>
    <x v="0"/>
    <s v="yes"/>
    <s v="KG-05"/>
    <n v="450"/>
    <n v="428"/>
    <n v="417"/>
    <n v="389"/>
    <n v="374"/>
    <n v="349"/>
    <n v="347"/>
    <n v="326"/>
    <n v="307"/>
    <n v="284"/>
    <n v="95.111099999999993"/>
    <n v="93.285399999999996"/>
    <n v="93.3155"/>
    <n v="93.948099999999997"/>
    <n v="92.508099999999999"/>
    <n v="90.23"/>
    <n v="-1.4399999999999977"/>
    <n v="-0.31777777777777777"/>
    <x v="4"/>
  </r>
  <r>
    <s v="0356-01-020"/>
    <x v="2"/>
    <s v="LANCASTER"/>
    <s v="LANCASTER SECONDARY"/>
    <x v="3"/>
    <x v="2"/>
    <s v="NO"/>
    <s v="07-12"/>
    <n v="89"/>
    <n v="33"/>
    <n v="82"/>
    <n v="28"/>
    <n v="81"/>
    <n v="31"/>
    <n v="72"/>
    <n v="24"/>
    <n v="60"/>
    <n v="18"/>
    <n v="37.078699999999998"/>
    <n v="34.146299999999997"/>
    <n v="38.271599999999999"/>
    <n v="33.333300000000001"/>
    <n v="30"/>
    <n v="6.67"/>
    <n v="-3.3333000000000013"/>
    <n v="-0.3258426966292135"/>
    <x v="4"/>
  </r>
  <r>
    <s v="0625-01-578"/>
    <x v="2"/>
    <s v="ST PAUL"/>
    <s v="OBAMA SERVICE LEARNING ELEMENTARY"/>
    <x v="1"/>
    <x v="0"/>
    <s v="yes"/>
    <s v="KG-05"/>
    <n v="567"/>
    <n v="535"/>
    <n v="466"/>
    <n v="453"/>
    <n v="479"/>
    <n v="460"/>
    <n v="444"/>
    <n v="421"/>
    <n v="382"/>
    <n v="351"/>
    <n v="94.356300000000005"/>
    <n v="97.210300000000004"/>
    <n v="96.0334"/>
    <n v="94.819800000000001"/>
    <n v="91.884799999999998"/>
    <n v="98.09"/>
    <n v="-2.9350000000000023"/>
    <n v="-0.32627865961199293"/>
    <x v="4"/>
  </r>
  <r>
    <s v="0625-01-424"/>
    <x v="2"/>
    <s v="ST PAUL"/>
    <s v="BENJAMIN E MAYS MAGNET"/>
    <x v="1"/>
    <x v="0"/>
    <s v="yes"/>
    <s v="KG-05"/>
    <n v="658"/>
    <n v="564"/>
    <n v="493"/>
    <n v="452"/>
    <n v="475"/>
    <n v="435"/>
    <n v="478"/>
    <n v="422"/>
    <n v="442"/>
    <n v="390"/>
    <n v="85.714299999999994"/>
    <n v="91.683599999999998"/>
    <n v="91.578900000000004"/>
    <n v="88.284499999999994"/>
    <n v="88.235299999999995"/>
    <n v="97.74"/>
    <n v="-4.9199999999999022E-2"/>
    <n v="-0.32826747720364741"/>
    <x v="4"/>
  </r>
  <r>
    <s v="4164-07-010"/>
    <x v="1"/>
    <s v="LAURA JEFFREY ACADEMY CHARTER"/>
    <s v="LAURA JEFFREY ACADEMY CHARTER"/>
    <x v="2"/>
    <x v="0"/>
    <s v="yes"/>
    <s v="05-08"/>
    <n v="182"/>
    <n v="79"/>
    <n v="162"/>
    <n v="71"/>
    <n v="135"/>
    <n v="63"/>
    <n v="125"/>
    <n v="61"/>
    <n v="122"/>
    <n v="54"/>
    <n v="43.406599999999997"/>
    <n v="43.827199999999998"/>
    <n v="46.666699999999999"/>
    <n v="48.8"/>
    <n v="44.262300000000003"/>
    <n v="59.84"/>
    <n v="-4.5376999999999938"/>
    <n v="-0.32967032967032966"/>
    <x v="4"/>
  </r>
  <r>
    <s v="4056-07-010"/>
    <x v="1"/>
    <s v="ROCHESTER OFF-CAMPUS CHARTER HIGH"/>
    <s v="ROCHESTER OFF-CAMPUS CHARTER HIGH"/>
    <x v="0"/>
    <x v="2"/>
    <s v="NO"/>
    <s v="09-12"/>
    <n v="126"/>
    <n v="72"/>
    <n v="99"/>
    <n v="55"/>
    <n v="112"/>
    <n v="67"/>
    <n v="100"/>
    <n v="52"/>
    <n v="84"/>
    <n v="39"/>
    <n v="57.142899999999997"/>
    <n v="55.555599999999998"/>
    <n v="59.821399999999997"/>
    <n v="52"/>
    <n v="46.428600000000003"/>
    <n v="28.57"/>
    <n v="-5.571399999999997"/>
    <n v="-0.33333333333333331"/>
    <x v="4"/>
  </r>
  <r>
    <s v="0279-01-672"/>
    <x v="2"/>
    <s v="OSSEO"/>
    <s v="CREST VIEW ELEMENTARY"/>
    <x v="1"/>
    <x v="1"/>
    <s v="yes"/>
    <s v="KG-05"/>
    <n v="393"/>
    <n v="348"/>
    <n v="377"/>
    <n v="336"/>
    <n v="331"/>
    <n v="291"/>
    <n v="260"/>
    <n v="216"/>
    <n v="261"/>
    <n v="230"/>
    <n v="88.549599999999998"/>
    <n v="89.124700000000004"/>
    <n v="87.915400000000005"/>
    <n v="83.076899999999995"/>
    <n v="88.122600000000006"/>
    <n v="96.19"/>
    <n v="5.0457000000000107"/>
    <n v="-0.33587786259541985"/>
    <x v="4"/>
  </r>
  <r>
    <s v="4032-07-010"/>
    <x v="1"/>
    <s v="HARVEST PREPARATORY"/>
    <s v="HARVEST PREPARATORY"/>
    <x v="1"/>
    <x v="0"/>
    <s v="yes"/>
    <s v="KG-04"/>
    <n v="461"/>
    <n v="433"/>
    <n v="369"/>
    <n v="350"/>
    <n v="340"/>
    <n v="316"/>
    <n v="338"/>
    <n v="265"/>
    <n v="306"/>
    <n v="287"/>
    <n v="93.926199999999994"/>
    <n v="94.850899999999996"/>
    <n v="92.941199999999995"/>
    <n v="78.4024"/>
    <n v="93.790800000000004"/>
    <n v="99.35"/>
    <n v="15.388400000000004"/>
    <n v="-0.33622559652928419"/>
    <x v="4"/>
  </r>
  <r>
    <s v="0492-01-300"/>
    <x v="2"/>
    <s v="AUSTIN"/>
    <s v="ELLIS MIDDLE"/>
    <x v="2"/>
    <x v="2"/>
    <s v="NO"/>
    <s v="06-08"/>
    <n v="1014"/>
    <n v="553"/>
    <n v="692"/>
    <n v="380"/>
    <n v="689"/>
    <n v="393"/>
    <n v="660"/>
    <n v="368"/>
    <n v="671"/>
    <n v="364"/>
    <n v="54.536499999999997"/>
    <n v="54.9133"/>
    <n v="57.039200000000001"/>
    <n v="55.757599999999996"/>
    <n v="54.247399999999999"/>
    <n v="42.03"/>
    <n v="-1.5101999999999975"/>
    <n v="-0.33826429980276135"/>
    <x v="4"/>
  </r>
  <r>
    <s v="0191-01-015"/>
    <x v="2"/>
    <s v="BURNSVILLE"/>
    <s v="METCALF JUNIOR HIGH"/>
    <x v="4"/>
    <x v="1"/>
    <s v="yes"/>
    <s v="07-09"/>
    <n v="572"/>
    <n v="180"/>
    <n v="622"/>
    <n v="229"/>
    <n v="620"/>
    <n v="260"/>
    <n v="596"/>
    <n v="256"/>
    <n v="370"/>
    <n v="149"/>
    <n v="31.468499999999999"/>
    <n v="36.816699999999997"/>
    <n v="41.935499999999998"/>
    <n v="42.953000000000003"/>
    <n v="40.270299999999999"/>
    <n v="49.73"/>
    <n v="-2.6827000000000041"/>
    <n v="-0.35314685314685312"/>
    <x v="4"/>
  </r>
  <r>
    <s v="0077-01-090"/>
    <x v="2"/>
    <s v="MANKATO"/>
    <s v="FRANKLIN ELEMENTARY"/>
    <x v="1"/>
    <x v="2"/>
    <s v="NO"/>
    <s v="KG-06"/>
    <n v="726"/>
    <n v="350"/>
    <n v="717"/>
    <n v="339"/>
    <n v="694"/>
    <n v="331"/>
    <n v="751"/>
    <n v="356"/>
    <n v="464"/>
    <n v="238"/>
    <n v="48.209400000000002"/>
    <n v="47.280299999999997"/>
    <n v="47.694499999999998"/>
    <n v="47.403500000000001"/>
    <n v="51.293100000000003"/>
    <n v="25.43"/>
    <n v="3.8896000000000015"/>
    <n v="-0.3608815426997245"/>
    <x v="4"/>
  </r>
  <r>
    <s v="0531-01-010"/>
    <x v="2"/>
    <s v="BYRON"/>
    <s v="BYRON ELEMENTARY"/>
    <x v="1"/>
    <x v="2"/>
    <s v="NO"/>
    <s v="PK-04"/>
    <n v="757"/>
    <n v="134"/>
    <n v="778"/>
    <n v="106"/>
    <n v="739"/>
    <n v="123"/>
    <n v="747"/>
    <n v="104"/>
    <n v="483"/>
    <n v="63"/>
    <n v="17.701499999999999"/>
    <n v="13.624700000000001"/>
    <n v="16.644100000000002"/>
    <n v="13.9224"/>
    <n v="13.0435"/>
    <n v="7.87"/>
    <n v="-0.87889999999999979"/>
    <n v="-0.3619550858652576"/>
    <x v="4"/>
  </r>
  <r>
    <s v="0001-03-282"/>
    <x v="0"/>
    <s v="MINNEAPOLIS"/>
    <s v="LUCY LANEY @ CLEVELAND PARK ELEMENTARY"/>
    <x v="1"/>
    <x v="0"/>
    <s v="yes"/>
    <s v="PK-05"/>
    <n v="664"/>
    <n v="657"/>
    <n v="676"/>
    <n v="663"/>
    <n v="599"/>
    <n v="586"/>
    <n v="436"/>
    <n v="421"/>
    <n v="423"/>
    <n v="395"/>
    <n v="98.945800000000006"/>
    <n v="98.076899999999995"/>
    <n v="97.829700000000003"/>
    <n v="96.559600000000003"/>
    <n v="93.380600000000001"/>
    <n v="97.18"/>
    <n v="-3.179000000000002"/>
    <n v="-0.36295180722891568"/>
    <x v="4"/>
  </r>
  <r>
    <s v="2805-01-020"/>
    <x v="2"/>
    <s v="ZUMBROTA-MAZEPPA"/>
    <s v="ZUMBROTA-MAZEPPA MIDDLE"/>
    <x v="2"/>
    <x v="2"/>
    <s v="NO"/>
    <s v="07-08"/>
    <n v="303"/>
    <n v="77"/>
    <n v="168"/>
    <n v="45"/>
    <n v="163"/>
    <n v="40"/>
    <n v="173"/>
    <n v="32"/>
    <n v="192"/>
    <n v="43"/>
    <n v="25.412500000000001"/>
    <n v="26.785699999999999"/>
    <n v="24.539899999999999"/>
    <n v="18.4971"/>
    <n v="22.395800000000001"/>
    <n v="7.81"/>
    <n v="3.8987000000000016"/>
    <n v="-0.36633663366336633"/>
    <x v="4"/>
  </r>
  <r>
    <s v="0002-01-001"/>
    <x v="2"/>
    <s v="HILL CITY"/>
    <s v="HILL CITY ELEMENTARY"/>
    <x v="1"/>
    <x v="2"/>
    <s v="NO"/>
    <s v="PK-04"/>
    <n v="142"/>
    <n v="88"/>
    <n v="120"/>
    <n v="82"/>
    <n v="99"/>
    <n v="59"/>
    <n v="80"/>
    <n v="53"/>
    <n v="89"/>
    <n v="54"/>
    <n v="61.971800000000002"/>
    <n v="68.333299999999994"/>
    <n v="59.595999999999997"/>
    <n v="66.25"/>
    <n v="60.674199999999999"/>
    <n v="10.42"/>
    <n v="-5.575800000000001"/>
    <n v="-0.37323943661971831"/>
    <x v="4"/>
  </r>
  <r>
    <s v="2342-01-003"/>
    <x v="2"/>
    <s v="WEST CENTRAL AREA"/>
    <s v="WEST CENTRAL AREA SECONDARY"/>
    <x v="3"/>
    <x v="2"/>
    <s v="NO"/>
    <s v="07-12"/>
    <n v="315"/>
    <n v="117"/>
    <n v="314"/>
    <n v="112"/>
    <n v="297"/>
    <n v="95"/>
    <n v="318"/>
    <n v="107"/>
    <n v="197"/>
    <n v="54"/>
    <n v="37.142899999999997"/>
    <n v="35.668799999999997"/>
    <n v="31.986499999999999"/>
    <n v="33.647799999999997"/>
    <n v="27.411200000000001"/>
    <n v="6.6"/>
    <n v="-6.2365999999999957"/>
    <n v="-0.3746031746031746"/>
    <x v="4"/>
  </r>
  <r>
    <s v="1000-70-010"/>
    <x v="3"/>
    <s v="PERPICH CENTER FOR ARTS EDUCATION"/>
    <s v="PERPICH CENTER FOR ARTS EDUCATION"/>
    <x v="0"/>
    <x v="1"/>
    <s v="yes"/>
    <s v="11-12"/>
    <n v="287"/>
    <n v="35"/>
    <n v="249"/>
    <n v="23"/>
    <n v="232"/>
    <n v="15"/>
    <n v="209"/>
    <n v="17"/>
    <n v="179"/>
    <n v="29"/>
    <n v="12.1951"/>
    <n v="9.2369000000000003"/>
    <n v="6.4654999999999996"/>
    <n v="8.1340000000000003"/>
    <n v="16.2011"/>
    <n v="19.55"/>
    <n v="8.0670999999999999"/>
    <n v="-0.37630662020905925"/>
    <x v="4"/>
  </r>
  <r>
    <s v="0191-01-066"/>
    <x v="2"/>
    <s v="BURNSVILLE"/>
    <s v="EAGLE RIDGE JUNIOR HIGH"/>
    <x v="4"/>
    <x v="1"/>
    <s v="yes"/>
    <s v="07-09"/>
    <n v="751"/>
    <n v="235"/>
    <n v="721"/>
    <n v="249"/>
    <n v="677"/>
    <n v="240"/>
    <n v="693"/>
    <n v="259"/>
    <n v="462"/>
    <n v="157"/>
    <n v="31.291599999999999"/>
    <n v="34.535400000000003"/>
    <n v="35.450499999999998"/>
    <n v="37.373699999999999"/>
    <n v="33.982700000000001"/>
    <n v="45.89"/>
    <n v="-3.3909999999999982"/>
    <n v="-0.38482023968042611"/>
    <x v="4"/>
  </r>
  <r>
    <s v="0002-01-003"/>
    <x v="2"/>
    <s v="HILL CITY"/>
    <s v="HILL CITY SENIOR HIGH"/>
    <x v="0"/>
    <x v="2"/>
    <s v="NO"/>
    <s v="09-12"/>
    <n v="133"/>
    <n v="67"/>
    <n v="88"/>
    <n v="44"/>
    <n v="94"/>
    <n v="46"/>
    <n v="76"/>
    <n v="42"/>
    <n v="81"/>
    <n v="40"/>
    <n v="50.375900000000001"/>
    <n v="50"/>
    <n v="48.936199999999999"/>
    <n v="55.263199999999998"/>
    <n v="49.3827"/>
    <n v="9.8800000000000008"/>
    <n v="-5.8804999999999978"/>
    <n v="-0.39097744360902253"/>
    <x v="4"/>
  </r>
  <r>
    <s v="0150-01-011"/>
    <x v="2"/>
    <s v="HAWLEY"/>
    <s v="SPRING PRAIRIE ELEMENTARY"/>
    <x v="1"/>
    <x v="2"/>
    <s v="NO"/>
    <s v="KG-06"/>
    <n v="23"/>
    <n v="0"/>
    <n v="19"/>
    <n v="0"/>
    <n v="18"/>
    <n v="0"/>
    <n v="14"/>
    <n v="0"/>
    <n v="14"/>
    <n v="0"/>
    <n v="0"/>
    <n v="0"/>
    <n v="0"/>
    <n v="0"/>
    <n v="0"/>
    <n v="0"/>
    <n v="0"/>
    <n v="-0.39130434782608697"/>
    <x v="4"/>
  </r>
  <r>
    <s v="0001-03-288"/>
    <x v="0"/>
    <s v="MINNEAPOLIS"/>
    <s v="NELLIE STONE JOHNSON EL"/>
    <x v="1"/>
    <x v="0"/>
    <s v="yes"/>
    <s v="PK-05"/>
    <n v="741"/>
    <n v="709"/>
    <n v="805"/>
    <n v="746"/>
    <n v="746"/>
    <n v="686"/>
    <n v="494"/>
    <n v="474"/>
    <n v="445"/>
    <n v="429"/>
    <n v="95.6815"/>
    <n v="92.6708"/>
    <n v="91.957099999999997"/>
    <n v="95.951400000000007"/>
    <n v="96.404499999999999"/>
    <n v="95.32"/>
    <n v="0.45309999999999206"/>
    <n v="-0.39946018893387314"/>
    <x v="4"/>
  </r>
  <r>
    <s v="2448-01-010"/>
    <x v="2"/>
    <s v="MARTIN COUNTY WEST"/>
    <s v="SHERBURN ELEMENTARY"/>
    <x v="1"/>
    <x v="2"/>
    <s v="NO"/>
    <s v="KG-02"/>
    <n v="234"/>
    <n v="98"/>
    <n v="144"/>
    <n v="68"/>
    <n v="158"/>
    <n v="80"/>
    <n v="139"/>
    <n v="63"/>
    <n v="134"/>
    <n v="58"/>
    <n v="41.880299999999998"/>
    <n v="47.222200000000001"/>
    <n v="50.632899999999999"/>
    <n v="45.323700000000002"/>
    <n v="43.2836"/>
    <n v="9.49"/>
    <n v="-2.0401000000000025"/>
    <n v="-0.42735042735042733"/>
    <x v="4"/>
  </r>
  <r>
    <s v="0625-01-467"/>
    <x v="2"/>
    <s v="ST PAUL"/>
    <s v="GALTIER ELEMENTARY"/>
    <x v="1"/>
    <x v="0"/>
    <s v="yes"/>
    <s v="KG-05"/>
    <n v="309"/>
    <n v="294"/>
    <n v="163"/>
    <n v="154"/>
    <n v="182"/>
    <n v="168"/>
    <n v="156"/>
    <n v="138"/>
    <n v="172"/>
    <n v="142"/>
    <n v="95.145600000000002"/>
    <n v="94.478499999999997"/>
    <n v="92.307699999999997"/>
    <n v="88.461500000000001"/>
    <n v="82.558099999999996"/>
    <n v="86.63"/>
    <n v="-5.9034000000000049"/>
    <n v="-0.44336569579288027"/>
    <x v="4"/>
  </r>
  <r>
    <s v="0458-01-020"/>
    <x v="2"/>
    <s v="TRUMAN"/>
    <s v="TRUMAN SECONDARY"/>
    <x v="3"/>
    <x v="2"/>
    <s v="NO"/>
    <s v="07-12"/>
    <n v="141"/>
    <n v="56"/>
    <n v="105"/>
    <n v="39"/>
    <n v="87"/>
    <n v="30"/>
    <n v="87"/>
    <n v="33"/>
    <n v="78"/>
    <n v="31"/>
    <n v="39.716299999999997"/>
    <n v="37.142899999999997"/>
    <n v="34.482799999999997"/>
    <n v="37.930999999999997"/>
    <n v="39.743600000000001"/>
    <n v="14.1"/>
    <n v="1.8126000000000033"/>
    <n v="-0.44680851063829785"/>
    <x v="4"/>
  </r>
  <r>
    <s v="0625-01-462"/>
    <x v="2"/>
    <s v="ST PAUL"/>
    <s v="L'ETOILE DU NORD FRENCH IMMERSION UPPER"/>
    <x v="1"/>
    <x v="0"/>
    <s v="yes"/>
    <s v="02-05"/>
    <n v="665"/>
    <n v="190"/>
    <n v="375"/>
    <n v="104"/>
    <n v="388"/>
    <n v="113"/>
    <n v="404"/>
    <n v="118"/>
    <n v="366"/>
    <n v="114"/>
    <n v="28.571400000000001"/>
    <n v="27.7333"/>
    <n v="29.123699999999999"/>
    <n v="29.207899999999999"/>
    <n v="31.147500000000001"/>
    <n v="45.36"/>
    <n v="1.9396000000000022"/>
    <n v="-0.44962406015037593"/>
    <x v="4"/>
  </r>
  <r>
    <s v="0625-01-482"/>
    <x v="2"/>
    <s v="ST PAUL"/>
    <s v="HAMLINE ELEMENTARY"/>
    <x v="1"/>
    <x v="0"/>
    <s v="yes"/>
    <s v="KG-05"/>
    <n v="515"/>
    <n v="478"/>
    <n v="277"/>
    <n v="241"/>
    <n v="285"/>
    <n v="242"/>
    <n v="270"/>
    <n v="230"/>
    <n v="275"/>
    <n v="219"/>
    <n v="92.8155"/>
    <n v="87.003600000000006"/>
    <n v="84.912300000000002"/>
    <n v="85.185199999999995"/>
    <n v="79.636399999999995"/>
    <n v="87.64"/>
    <n v="-5.5488"/>
    <n v="-0.46601941747572817"/>
    <x v="4"/>
  </r>
  <r>
    <s v="0544-01-390"/>
    <x v="2"/>
    <s v="FERGUS FALLS"/>
    <s v="KENNEDY HIGH"/>
    <x v="0"/>
    <x v="2"/>
    <s v="NO"/>
    <s v="09-12"/>
    <n v="1233"/>
    <n v="288"/>
    <n v="1199"/>
    <n v="305"/>
    <n v="1180"/>
    <n v="308"/>
    <n v="657"/>
    <n v="132"/>
    <n v="651"/>
    <n v="139"/>
    <n v="23.357700000000001"/>
    <n v="25.437899999999999"/>
    <n v="26.101700000000001"/>
    <n v="20.0913"/>
    <n v="21.351800000000001"/>
    <n v="9.2200000000000006"/>
    <n v="1.2605000000000004"/>
    <n v="-0.47201946472019463"/>
    <x v="4"/>
  </r>
  <r>
    <s v="0001-03-256"/>
    <x v="0"/>
    <s v="MINNEAPOLIS"/>
    <s v="GREEN CENTRAL PARK ELEMENTARY"/>
    <x v="1"/>
    <x v="0"/>
    <s v="yes"/>
    <s v="PK-05"/>
    <n v="612"/>
    <n v="581"/>
    <n v="555"/>
    <n v="530"/>
    <n v="511"/>
    <n v="482"/>
    <n v="317"/>
    <n v="305"/>
    <n v="320"/>
    <n v="312"/>
    <n v="94.934600000000003"/>
    <n v="95.495500000000007"/>
    <n v="94.3249"/>
    <n v="96.214500000000001"/>
    <n v="97.5"/>
    <n v="94.9"/>
    <n v="1.285499999999999"/>
    <n v="-0.47712418300653597"/>
    <x v="4"/>
  </r>
  <r>
    <s v="0270-01-566"/>
    <x v="2"/>
    <s v="HOPKINS"/>
    <s v="EISENHOWER ELEMENTARY"/>
    <x v="1"/>
    <x v="1"/>
    <s v="yes"/>
    <s v="KG-06"/>
    <n v="781"/>
    <n v="363"/>
    <n v="464"/>
    <n v="333"/>
    <n v="433"/>
    <n v="305"/>
    <n v="406"/>
    <n v="299"/>
    <n v="373"/>
    <n v="280"/>
    <n v="46.478900000000003"/>
    <n v="71.767200000000003"/>
    <n v="70.438800000000001"/>
    <n v="73.645300000000006"/>
    <n v="75.066999999999993"/>
    <n v="73.989999999999995"/>
    <n v="1.4216999999999871"/>
    <n v="-0.52240717029449424"/>
    <x v="4"/>
  </r>
  <r>
    <s v="0625-01-428"/>
    <x v="2"/>
    <s v="ST PAUL"/>
    <s v="CHEROKEE HEIGHTS ELEMENTARY"/>
    <x v="1"/>
    <x v="0"/>
    <s v="yes"/>
    <s v="KG-05"/>
    <n v="519"/>
    <n v="498"/>
    <n v="339"/>
    <n v="319"/>
    <n v="298"/>
    <n v="274"/>
    <n v="274"/>
    <n v="251"/>
    <n v="247"/>
    <n v="209"/>
    <n v="95.953800000000001"/>
    <n v="94.100300000000004"/>
    <n v="91.946299999999994"/>
    <n v="91.605800000000002"/>
    <n v="84.615399999999994"/>
    <n v="87.85"/>
    <n v="-6.9904000000000082"/>
    <n v="-0.52408477842003853"/>
    <x v="4"/>
  </r>
  <r>
    <s v="4126-07-010"/>
    <x v="1"/>
    <s v="PRAIRIE SEEDS ACADEMY"/>
    <s v="PRAIRIE SEEDS EL SCHOOL ACADEMY"/>
    <x v="1"/>
    <x v="1"/>
    <s v="yes"/>
    <s v="KG-05"/>
    <n v="775"/>
    <n v="565"/>
    <n v="791"/>
    <n v="587"/>
    <n v="329"/>
    <n v="252"/>
    <n v="336"/>
    <n v="262"/>
    <n v="323"/>
    <n v="254"/>
    <n v="72.903199999999998"/>
    <n v="74.209900000000005"/>
    <n v="76.595699999999994"/>
    <n v="77.976200000000006"/>
    <n v="78.637799999999999"/>
    <n v="98.76"/>
    <n v="0.66159999999999286"/>
    <n v="-0.58322580645161293"/>
    <x v="4"/>
  </r>
  <r>
    <s v="0088-01-030"/>
    <x v="2"/>
    <s v="NEW ULM"/>
    <s v="WASHINGTON ELEMENTARY"/>
    <x v="1"/>
    <x v="2"/>
    <s v="NO"/>
    <s v="PK-06"/>
    <n v="425"/>
    <n v="133"/>
    <n v="425"/>
    <n v="136"/>
    <n v="418"/>
    <n v="138"/>
    <n v="434"/>
    <n v="155"/>
    <n v="152"/>
    <n v="58"/>
    <n v="31.2941"/>
    <n v="32"/>
    <n v="33.014400000000002"/>
    <n v="35.714300000000001"/>
    <n v="38.157899999999998"/>
    <n v="10.220000000000001"/>
    <n v="2.4435999999999964"/>
    <n v="-0.64235294117647057"/>
    <x v="4"/>
  </r>
  <r>
    <s v="0916-06-038"/>
    <x v="4"/>
    <s v="NORTHEAST METRO 916"/>
    <s v="PROJECT RETURN"/>
    <x v="5"/>
    <x v="1"/>
    <s v="yes"/>
    <s v="07-09"/>
    <n v="5"/>
    <n v="2"/>
    <n v="6"/>
    <n v="2"/>
    <n v="1"/>
    <n v="0"/>
    <n v="3"/>
    <n v="1"/>
    <n v="1"/>
    <n v="0"/>
    <n v="40"/>
    <n v="33.333300000000001"/>
    <n v="0"/>
    <n v="33.333300000000001"/>
    <n v="0"/>
    <n v="100"/>
    <n v="-33.333300000000001"/>
    <n v="-0.8"/>
    <x v="4"/>
  </r>
  <r>
    <s v="0112-01-509"/>
    <x v="2"/>
    <s v="EASTERN CARVER COUNTY"/>
    <s v="KINDERGARTEN CENTER"/>
    <x v="1"/>
    <x v="1"/>
    <s v="yes"/>
    <s v="KG-KG"/>
    <n v="373"/>
    <n v="75"/>
    <n v="343"/>
    <n v="64"/>
    <n v="171"/>
    <n v="21"/>
    <n v="76"/>
    <n v="17"/>
    <n v="56"/>
    <n v="7"/>
    <n v="20.107199999999999"/>
    <n v="18.658899999999999"/>
    <n v="12.2807"/>
    <n v="22.368400000000001"/>
    <n v="12.5"/>
    <n v="17.86"/>
    <n v="-9.8684000000000012"/>
    <n v="-0.84986595174262736"/>
    <x v="4"/>
  </r>
  <r>
    <s v="1001-08-020"/>
    <x v="5"/>
    <s v="CROSSWINDS ARTS AND SCIENCE"/>
    <s v="CROSSWINDS ARTS AND SCIENCE HIGH"/>
    <x v="0"/>
    <x v="1"/>
    <s v="yes"/>
    <s v="09-10"/>
    <n v="0"/>
    <n v="0"/>
    <n v="0"/>
    <n v="0"/>
    <n v="179"/>
    <n v="100"/>
    <n v="41"/>
    <n v="15"/>
    <n v="28"/>
    <n v="16"/>
    <m/>
    <m/>
    <n v="55.865900000000003"/>
    <n v="36.5854"/>
    <n v="57.142899999999997"/>
    <n v="67.86"/>
    <n v="20.557499999999997"/>
    <m/>
    <x v="5"/>
  </r>
  <r>
    <s v="4215-07-010"/>
    <x v="1"/>
    <s v="SEJONG ACADEMY OF MINNESOTA"/>
    <s v="SEJONG ACADEMY OF MINNESOTA"/>
    <x v="1"/>
    <x v="0"/>
    <s v="yes"/>
    <s v="KG-07"/>
    <n v="0"/>
    <n v="0"/>
    <n v="0"/>
    <n v="0"/>
    <n v="60"/>
    <n v="26"/>
    <n v="86"/>
    <n v="63"/>
    <n v="121"/>
    <n v="109"/>
    <m/>
    <m/>
    <n v="43.333300000000001"/>
    <n v="73.255799999999994"/>
    <n v="90.082599999999999"/>
    <n v="96.69"/>
    <n v="16.826800000000006"/>
    <m/>
    <x v="5"/>
  </r>
  <r>
    <s v="1001-08-010"/>
    <x v="5"/>
    <s v="CROSSWINDS ARTS AND SCIENCE"/>
    <s v="CROSSWINDS ARTS AND SCIENCE MIDDLE"/>
    <x v="2"/>
    <x v="1"/>
    <s v="yes"/>
    <s v="06-08"/>
    <n v="0"/>
    <n v="0"/>
    <n v="0"/>
    <n v="0"/>
    <n v="146"/>
    <n v="53"/>
    <n v="146"/>
    <n v="53"/>
    <n v="101"/>
    <n v="52"/>
    <m/>
    <m/>
    <n v="36.301400000000001"/>
    <n v="36.301400000000001"/>
    <n v="51.485100000000003"/>
    <n v="70.3"/>
    <n v="15.183700000000002"/>
    <m/>
    <x v="5"/>
  </r>
  <r>
    <s v="4075-07-020"/>
    <x v="1"/>
    <s v="AVALON"/>
    <s v="AVALON MIDDLE"/>
    <x v="2"/>
    <x v="0"/>
    <s v="yes"/>
    <s v="06-08"/>
    <n v="0"/>
    <n v="0"/>
    <n v="48"/>
    <n v="12"/>
    <n v="60"/>
    <n v="15"/>
    <n v="66"/>
    <n v="16"/>
    <n v="59"/>
    <n v="22"/>
    <m/>
    <n v="25"/>
    <n v="25"/>
    <n v="24.2424"/>
    <n v="37.2881"/>
    <n v="25.42"/>
    <n v="13.0457"/>
    <m/>
    <x v="5"/>
  </r>
  <r>
    <s v="4229-07-010"/>
    <x v="1"/>
    <s v="JANE GOODALL ENVIRONMENTAL SCIENCE"/>
    <s v="JANE GOODALL ENVIRONMENTAL SCIENCE"/>
    <x v="3"/>
    <x v="2"/>
    <s v="NO"/>
    <s v="06-12"/>
    <n v="0"/>
    <n v="0"/>
    <n v="0"/>
    <n v="0"/>
    <n v="0"/>
    <n v="0"/>
    <n v="102"/>
    <n v="13"/>
    <n v="101"/>
    <n v="25"/>
    <m/>
    <m/>
    <m/>
    <n v="12.745100000000001"/>
    <n v="24.752500000000001"/>
    <n v="2.97"/>
    <n v="12.007400000000001"/>
    <m/>
    <x v="5"/>
  </r>
  <r>
    <s v="4220-07-010"/>
    <x v="1"/>
    <s v="AGAMIM CLASSICAL ACADEMY"/>
    <s v="AGAMIM CLASSICAL ACADEMY"/>
    <x v="1"/>
    <x v="1"/>
    <s v="yes"/>
    <s v="KG-04"/>
    <n v="0"/>
    <n v="0"/>
    <n v="0"/>
    <n v="0"/>
    <n v="0"/>
    <n v="0"/>
    <n v="73"/>
    <n v="9"/>
    <n v="149"/>
    <n v="35"/>
    <m/>
    <m/>
    <m/>
    <n v="12.328799999999999"/>
    <n v="23.489899999999999"/>
    <n v="51.68"/>
    <n v="11.161099999999999"/>
    <m/>
    <x v="5"/>
  </r>
  <r>
    <s v="0016-01-787"/>
    <x v="2"/>
    <s v="SPRING LAKE PARK"/>
    <s v="ELEMENTARY LIGHTHOUSE"/>
    <x v="1"/>
    <x v="1"/>
    <s v="yes"/>
    <s v="02-06"/>
    <n v="0"/>
    <n v="0"/>
    <n v="56"/>
    <n v="1"/>
    <n v="47"/>
    <n v="1"/>
    <n v="48"/>
    <n v="4"/>
    <n v="40"/>
    <n v="7"/>
    <m/>
    <n v="1.7857000000000001"/>
    <n v="2.1276999999999999"/>
    <n v="8.3332999999999995"/>
    <n v="17.5"/>
    <n v="22.5"/>
    <n v="9.1667000000000005"/>
    <m/>
    <x v="5"/>
  </r>
  <r>
    <s v="0001-03-216"/>
    <x v="0"/>
    <s v="MINNEAPOLIS"/>
    <s v="FAIR ELEMENTARY"/>
    <x v="1"/>
    <x v="0"/>
    <s v="yes"/>
    <s v="KG-03"/>
    <n v="0"/>
    <n v="0"/>
    <n v="0"/>
    <n v="0"/>
    <n v="0"/>
    <n v="0"/>
    <n v="183"/>
    <n v="137"/>
    <n v="93"/>
    <n v="78"/>
    <m/>
    <m/>
    <m/>
    <n v="74.863399999999999"/>
    <n v="83.870999999999995"/>
    <n v="83.87"/>
    <n v="9.0075999999999965"/>
    <m/>
    <x v="5"/>
  </r>
  <r>
    <s v="4170-07-012"/>
    <x v="1"/>
    <s v="HIAWATHA ACADEMIES"/>
    <s v="HIAWATHA LEADERSHIP ACDY-NORTHROP"/>
    <x v="1"/>
    <x v="0"/>
    <s v="yes"/>
    <s v="KG-02"/>
    <n v="0"/>
    <n v="0"/>
    <n v="68"/>
    <n v="67"/>
    <n v="143"/>
    <n v="131"/>
    <n v="228"/>
    <n v="184"/>
    <n v="289"/>
    <n v="258"/>
    <m/>
    <n v="98.529399999999995"/>
    <n v="91.608400000000003"/>
    <n v="80.701800000000006"/>
    <n v="89.273399999999995"/>
    <n v="97.58"/>
    <n v="8.5715999999999894"/>
    <m/>
    <x v="5"/>
  </r>
  <r>
    <s v="0192-01-155"/>
    <x v="2"/>
    <s v="FARMINGTON"/>
    <s v="GATEWAY ACADEMY"/>
    <x v="1"/>
    <x v="1"/>
    <s v="yes"/>
    <s v="03-07"/>
    <n v="0"/>
    <n v="0"/>
    <n v="0"/>
    <n v="0"/>
    <n v="75"/>
    <n v="14"/>
    <n v="73"/>
    <n v="9"/>
    <n v="53"/>
    <n v="11"/>
    <m/>
    <m/>
    <n v="18.666699999999999"/>
    <n v="12.328799999999999"/>
    <n v="20.7547"/>
    <n v="20.75"/>
    <n v="8.4259000000000004"/>
    <m/>
    <x v="5"/>
  </r>
  <r>
    <s v="4192-07-020"/>
    <x v="1"/>
    <s v="BEST ACADEMY"/>
    <s v="BEST ACADEMY K-8 AT PENN"/>
    <x v="2"/>
    <x v="0"/>
    <s v="yes"/>
    <s v="KG-08"/>
    <n v="0"/>
    <n v="0"/>
    <n v="0"/>
    <n v="0"/>
    <n v="0"/>
    <n v="0"/>
    <n v="434"/>
    <n v="345"/>
    <n v="377"/>
    <n v="330"/>
    <m/>
    <m/>
    <m/>
    <n v="79.493099999999998"/>
    <n v="87.533199999999994"/>
    <n v="99.47"/>
    <n v="8.0400999999999954"/>
    <m/>
    <x v="5"/>
  </r>
  <r>
    <s v="4089-07-020"/>
    <x v="1"/>
    <s v="NEW CITY"/>
    <s v="NEW CITY SCHOOL - EAST CAMPUS"/>
    <x v="1"/>
    <x v="0"/>
    <s v="yes"/>
    <s v="06-08"/>
    <n v="0"/>
    <n v="0"/>
    <n v="0"/>
    <n v="0"/>
    <n v="38"/>
    <n v="19"/>
    <n v="59"/>
    <n v="21"/>
    <n v="104"/>
    <n v="45"/>
    <m/>
    <m/>
    <n v="50"/>
    <n v="35.593200000000003"/>
    <n v="43.269199999999998"/>
    <n v="46.15"/>
    <n v="7.6759999999999948"/>
    <m/>
    <x v="5"/>
  </r>
  <r>
    <s v="2907-01-020"/>
    <x v="2"/>
    <s v="ROUND LAKE-BREWSTER"/>
    <s v="ROUND LAKE-BREWSTER SECONDARY"/>
    <x v="3"/>
    <x v="2"/>
    <s v="NO"/>
    <s v="06-08"/>
    <n v="0"/>
    <n v="0"/>
    <n v="35"/>
    <n v="21"/>
    <n v="46"/>
    <n v="33"/>
    <n v="55"/>
    <n v="42"/>
    <n v="56"/>
    <n v="47"/>
    <m/>
    <n v="60"/>
    <n v="71.739099999999993"/>
    <n v="76.363600000000005"/>
    <n v="83.928600000000003"/>
    <n v="75"/>
    <n v="7.5649999999999977"/>
    <m/>
    <x v="5"/>
  </r>
  <r>
    <s v="4160-07-020"/>
    <x v="1"/>
    <s v="SPECTRUM HIGH"/>
    <s v="SPECTRUM MIDDLE"/>
    <x v="2"/>
    <x v="2"/>
    <s v="NO"/>
    <s v="06-06"/>
    <n v="0"/>
    <n v="0"/>
    <n v="0"/>
    <n v="0"/>
    <n v="109"/>
    <n v="18"/>
    <n v="101"/>
    <n v="12"/>
    <n v="129"/>
    <n v="25"/>
    <m/>
    <m/>
    <n v="16.5138"/>
    <n v="11.8812"/>
    <n v="19.379799999999999"/>
    <n v="13.95"/>
    <n v="7.4985999999999997"/>
    <m/>
    <x v="5"/>
  </r>
  <r>
    <s v="0625-01-534"/>
    <x v="2"/>
    <s v="ST PAUL"/>
    <s v="NOKOMIS MONTESSORI SOUTH CAMPUS"/>
    <x v="1"/>
    <x v="0"/>
    <s v="yes"/>
    <s v="KG-05"/>
    <n v="0"/>
    <n v="0"/>
    <n v="190"/>
    <n v="104"/>
    <n v="204"/>
    <n v="107"/>
    <n v="205"/>
    <n v="102"/>
    <n v="238"/>
    <n v="136"/>
    <m/>
    <n v="54.736800000000002"/>
    <n v="52.451000000000001"/>
    <n v="49.756100000000004"/>
    <n v="57.142899999999997"/>
    <n v="78.989999999999995"/>
    <n v="7.3867999999999938"/>
    <m/>
    <x v="5"/>
  </r>
  <r>
    <s v="4199-07-025"/>
    <x v="1"/>
    <s v="PARNASSUS PREPARATORY CHARTER"/>
    <s v="PARNASSUS PREP SCHOOL-RHETORIC"/>
    <x v="0"/>
    <x v="1"/>
    <s v="yes"/>
    <s v="09-10"/>
    <n v="0"/>
    <n v="0"/>
    <n v="0"/>
    <n v="0"/>
    <n v="26"/>
    <n v="7"/>
    <n v="37"/>
    <n v="8"/>
    <n v="57"/>
    <n v="16"/>
    <m/>
    <m/>
    <n v="26.923100000000002"/>
    <n v="21.621600000000001"/>
    <n v="28.0702"/>
    <n v="45.61"/>
    <n v="6.448599999999999"/>
    <m/>
    <x v="5"/>
  </r>
  <r>
    <s v="4105-07-020"/>
    <x v="1"/>
    <s v="GREAT RIVER"/>
    <s v="GREAT RIVER ELEMENTARY"/>
    <x v="1"/>
    <x v="0"/>
    <s v="yes"/>
    <s v="01-06"/>
    <n v="0"/>
    <n v="0"/>
    <n v="0"/>
    <n v="0"/>
    <n v="0"/>
    <n v="0"/>
    <n v="122"/>
    <n v="10"/>
    <n v="123"/>
    <n v="18"/>
    <m/>
    <m/>
    <m/>
    <n v="8.1966999999999999"/>
    <n v="14.6341"/>
    <n v="26.83"/>
    <n v="6.4374000000000002"/>
    <m/>
    <x v="5"/>
  </r>
  <r>
    <s v="0001-03-347"/>
    <x v="0"/>
    <s v="MINNEAPOLIS"/>
    <s v="FAIR SENIOR HIGH"/>
    <x v="0"/>
    <x v="0"/>
    <s v="yes"/>
    <s v="09-12"/>
    <n v="0"/>
    <n v="0"/>
    <n v="0"/>
    <n v="0"/>
    <n v="0"/>
    <n v="0"/>
    <n v="303"/>
    <n v="151"/>
    <n v="270"/>
    <n v="151"/>
    <m/>
    <m/>
    <m/>
    <n v="49.835000000000001"/>
    <n v="55.925899999999999"/>
    <n v="66.67"/>
    <n v="6.0908999999999978"/>
    <m/>
    <x v="5"/>
  </r>
  <r>
    <s v="4116-07-020"/>
    <x v="1"/>
    <s v="LAKES INTERNATIONAL LANGUAGE ACADEM"/>
    <s v="LAKES INTL LANGUAGE ACAD-HEADWATERS"/>
    <x v="2"/>
    <x v="1"/>
    <s v="yes"/>
    <s v="05-08"/>
    <n v="0"/>
    <n v="0"/>
    <n v="0"/>
    <n v="0"/>
    <n v="240"/>
    <n v="20"/>
    <n v="245"/>
    <n v="25"/>
    <n v="277"/>
    <n v="44"/>
    <m/>
    <m/>
    <n v="8.3332999999999995"/>
    <n v="10.2041"/>
    <n v="15.884499999999999"/>
    <n v="16.97"/>
    <n v="5.6803999999999988"/>
    <m/>
    <x v="5"/>
  </r>
  <r>
    <s v="4233-07-010"/>
    <x v="1"/>
    <s v="LEVEL UP ACADEMY"/>
    <s v="LEVEL UP ACADEMY"/>
    <x v="1"/>
    <x v="1"/>
    <s v="yes"/>
    <s v="KG-06"/>
    <n v="0"/>
    <n v="0"/>
    <n v="0"/>
    <n v="0"/>
    <n v="0"/>
    <n v="0"/>
    <n v="74"/>
    <n v="32"/>
    <n v="82"/>
    <n v="40"/>
    <m/>
    <m/>
    <m/>
    <n v="43.243200000000002"/>
    <n v="48.780500000000004"/>
    <n v="21.95"/>
    <n v="5.5373000000000019"/>
    <m/>
    <x v="5"/>
  </r>
  <r>
    <s v="0415-01-040"/>
    <x v="2"/>
    <s v="LYND"/>
    <s v="LYND MIDDLE"/>
    <x v="2"/>
    <x v="2"/>
    <s v="NO"/>
    <s v="05-08"/>
    <n v="0"/>
    <n v="0"/>
    <n v="0"/>
    <n v="0"/>
    <n v="50"/>
    <n v="32"/>
    <n v="45"/>
    <n v="28"/>
    <n v="43"/>
    <n v="29"/>
    <m/>
    <m/>
    <n v="64"/>
    <n v="62.222200000000001"/>
    <n v="67.441900000000004"/>
    <n v="46.51"/>
    <n v="5.2197000000000031"/>
    <m/>
    <x v="5"/>
  </r>
  <r>
    <s v="4159-07-020"/>
    <x v="1"/>
    <s v="SEVEN HILLS PREPARATORY ACADEMY"/>
    <s v="SEVEN HILLS PREP ACADEMY UPPER"/>
    <x v="2"/>
    <x v="1"/>
    <s v="yes"/>
    <s v="06-08"/>
    <n v="0"/>
    <n v="0"/>
    <n v="0"/>
    <n v="0"/>
    <n v="212"/>
    <n v="57"/>
    <n v="191"/>
    <n v="46"/>
    <n v="204"/>
    <n v="59"/>
    <m/>
    <m/>
    <n v="26.886800000000001"/>
    <n v="24.0838"/>
    <n v="28.921600000000002"/>
    <n v="38.729999999999997"/>
    <n v="4.8378000000000014"/>
    <m/>
    <x v="5"/>
  </r>
  <r>
    <s v="0625-01-344"/>
    <x v="2"/>
    <s v="ST PAUL"/>
    <s v="PARKWAY MONTESSORI/COMMUNITY MIDDLE"/>
    <x v="2"/>
    <x v="0"/>
    <s v="yes"/>
    <s v="06-08"/>
    <n v="0"/>
    <n v="0"/>
    <n v="364"/>
    <n v="282"/>
    <n v="484"/>
    <n v="361"/>
    <n v="500"/>
    <n v="380"/>
    <n v="500"/>
    <n v="399"/>
    <m/>
    <n v="77.472499999999997"/>
    <n v="74.586799999999997"/>
    <n v="76"/>
    <n v="79.8"/>
    <n v="84.4"/>
    <n v="3.7999999999999972"/>
    <m/>
    <x v="5"/>
  </r>
  <r>
    <s v="2908-01-001"/>
    <x v="2"/>
    <s v="BRANDON-EVANSVILLE"/>
    <s v="BRANDON ELEMENTARY"/>
    <x v="1"/>
    <x v="2"/>
    <s v="NO"/>
    <s v="PK-03"/>
    <n v="0"/>
    <n v="0"/>
    <n v="145"/>
    <n v="57"/>
    <n v="149"/>
    <n v="53"/>
    <n v="157"/>
    <n v="50"/>
    <n v="160"/>
    <n v="56"/>
    <m/>
    <n v="39.310299999999998"/>
    <n v="35.570500000000003"/>
    <n v="31.847100000000001"/>
    <n v="35"/>
    <n v="6.25"/>
    <n v="3.1528999999999989"/>
    <m/>
    <x v="5"/>
  </r>
  <r>
    <s v="2805-01-030"/>
    <x v="2"/>
    <s v="ZUMBROTA-MAZEPPA"/>
    <s v="ZUMBROTA-MAZEPPA PRIMARY"/>
    <x v="1"/>
    <x v="2"/>
    <s v="NO"/>
    <s v="PK-02"/>
    <n v="0"/>
    <n v="0"/>
    <n v="283"/>
    <n v="58"/>
    <n v="268"/>
    <n v="63"/>
    <n v="280"/>
    <n v="61"/>
    <n v="276"/>
    <n v="68"/>
    <m/>
    <n v="20.494700000000002"/>
    <n v="23.5075"/>
    <n v="21.785699999999999"/>
    <n v="24.637699999999999"/>
    <n v="8.81"/>
    <n v="2.8520000000000003"/>
    <m/>
    <x v="5"/>
  </r>
  <r>
    <s v="4027-07-030"/>
    <x v="1"/>
    <s v="HIGHER GROUND ACADEMY"/>
    <s v="HIGHER GROUND SECONDARY ACADEMY"/>
    <x v="0"/>
    <x v="0"/>
    <s v="yes"/>
    <s v="09-12"/>
    <n v="0"/>
    <n v="0"/>
    <n v="125"/>
    <n v="115"/>
    <n v="127"/>
    <n v="120"/>
    <n v="131"/>
    <n v="122"/>
    <n v="171"/>
    <n v="164"/>
    <m/>
    <n v="92"/>
    <n v="94.488200000000006"/>
    <n v="93.129800000000003"/>
    <n v="95.906400000000005"/>
    <n v="98.83"/>
    <n v="2.776600000000002"/>
    <m/>
    <x v="5"/>
  </r>
  <r>
    <s v="4228-07-010"/>
    <x v="1"/>
    <s v="WOODBURY LEADERSHIP ACADEMY"/>
    <s v="WOODBURY LEADERSHIP ACADEMY"/>
    <x v="1"/>
    <x v="1"/>
    <s v="yes"/>
    <s v="KG-07"/>
    <n v="0"/>
    <n v="0"/>
    <n v="0"/>
    <n v="0"/>
    <n v="195"/>
    <n v="11"/>
    <n v="295"/>
    <n v="23"/>
    <n v="238"/>
    <n v="25"/>
    <m/>
    <m/>
    <n v="5.641"/>
    <n v="7.7965999999999998"/>
    <n v="10.504200000000001"/>
    <n v="49.16"/>
    <n v="2.7076000000000011"/>
    <m/>
    <x v="5"/>
  </r>
  <r>
    <s v="0016-01-788"/>
    <x v="2"/>
    <s v="SPRING LAKE PARK"/>
    <s v="SECONDARY LIGHTHOUSE"/>
    <x v="3"/>
    <x v="1"/>
    <s v="yes"/>
    <s v="07-12"/>
    <n v="0"/>
    <n v="0"/>
    <n v="31"/>
    <n v="2"/>
    <n v="35"/>
    <n v="3"/>
    <n v="41"/>
    <n v="4"/>
    <n v="41"/>
    <n v="5"/>
    <m/>
    <n v="6.4516"/>
    <n v="8.5714000000000006"/>
    <n v="9.7561"/>
    <n v="12.1951"/>
    <n v="17.07"/>
    <n v="2.4390000000000001"/>
    <m/>
    <x v="5"/>
  </r>
  <r>
    <s v="0281-01-401"/>
    <x v="2"/>
    <s v="ROBBINSDALE"/>
    <s v="THE FAIR SCHOOL - CRYSTAL"/>
    <x v="1"/>
    <x v="1"/>
    <s v="yes"/>
    <s v="04-08"/>
    <n v="0"/>
    <n v="0"/>
    <n v="0"/>
    <n v="0"/>
    <n v="0"/>
    <n v="0"/>
    <n v="486"/>
    <n v="248"/>
    <n v="587"/>
    <n v="313"/>
    <m/>
    <m/>
    <m/>
    <n v="51.028799999999997"/>
    <n v="53.322000000000003"/>
    <n v="65.08"/>
    <n v="2.2932000000000059"/>
    <m/>
    <x v="5"/>
  </r>
  <r>
    <s v="4210-07-020"/>
    <x v="1"/>
    <s v="UPPER MISSISSIPPI ACADEMY"/>
    <s v="UPPER MISSISSIPPI MIDDLE ACADEMY"/>
    <x v="2"/>
    <x v="0"/>
    <s v="yes"/>
    <s v="06-08"/>
    <n v="0"/>
    <n v="0"/>
    <n v="134"/>
    <n v="36"/>
    <n v="201"/>
    <n v="22"/>
    <n v="241"/>
    <n v="29"/>
    <n v="211"/>
    <n v="30"/>
    <m/>
    <n v="26.8657"/>
    <n v="10.9453"/>
    <n v="12.033200000000001"/>
    <n v="14.218"/>
    <n v="26.54"/>
    <n v="2.1847999999999992"/>
    <m/>
    <x v="5"/>
  </r>
  <r>
    <s v="0507-01-015"/>
    <x v="2"/>
    <s v="NICOLLET"/>
    <s v="NICOLLET MIDDLE"/>
    <x v="2"/>
    <x v="2"/>
    <s v="NO"/>
    <s v="05-08"/>
    <n v="0"/>
    <n v="0"/>
    <n v="108"/>
    <n v="24"/>
    <n v="114"/>
    <n v="27"/>
    <n v="120"/>
    <n v="27"/>
    <n v="118"/>
    <n v="29"/>
    <m/>
    <n v="22.222200000000001"/>
    <n v="23.684200000000001"/>
    <n v="22.5"/>
    <n v="24.5763"/>
    <n v="10.17"/>
    <n v="2.0762999999999998"/>
    <m/>
    <x v="5"/>
  </r>
  <r>
    <s v="4226-07-010"/>
    <x v="1"/>
    <s v="BDOTE LEARNING CENTER"/>
    <s v="BDOTE LEARNING CENTER"/>
    <x v="1"/>
    <x v="0"/>
    <s v="yes"/>
    <s v="KG-04"/>
    <n v="0"/>
    <n v="0"/>
    <n v="0"/>
    <n v="0"/>
    <n v="59"/>
    <n v="49"/>
    <n v="61"/>
    <n v="55"/>
    <n v="75"/>
    <n v="69"/>
    <m/>
    <m/>
    <n v="83.050799999999995"/>
    <n v="90.163899999999998"/>
    <n v="92"/>
    <n v="96"/>
    <n v="1.8361000000000018"/>
    <m/>
    <x v="5"/>
  </r>
  <r>
    <s v="4126-07-040"/>
    <x v="1"/>
    <s v="PRAIRIE SEEDS ACADEMY"/>
    <s v="PRAIRIE SEEDS HIGH SCHOOL ACADEMY"/>
    <x v="0"/>
    <x v="1"/>
    <s v="yes"/>
    <s v="09-12"/>
    <n v="0"/>
    <n v="0"/>
    <n v="0"/>
    <n v="0"/>
    <n v="267"/>
    <n v="199"/>
    <n v="243"/>
    <n v="205"/>
    <n v="246"/>
    <n v="212"/>
    <m/>
    <m/>
    <n v="74.531800000000004"/>
    <n v="84.362099999999998"/>
    <n v="86.178899999999999"/>
    <n v="99.19"/>
    <n v="1.8168000000000006"/>
    <m/>
    <x v="5"/>
  </r>
  <r>
    <s v="2908-01-004"/>
    <x v="2"/>
    <s v="BRANDON-EVANSVILLE"/>
    <s v="BRANDON-EVANSVILLE HIGH"/>
    <x v="0"/>
    <x v="2"/>
    <s v="NO"/>
    <s v="09-12"/>
    <n v="0"/>
    <n v="0"/>
    <n v="116"/>
    <n v="39"/>
    <n v="115"/>
    <n v="33"/>
    <n v="117"/>
    <n v="26"/>
    <n v="113"/>
    <n v="27"/>
    <m/>
    <n v="33.620699999999999"/>
    <n v="28.695699999999999"/>
    <n v="22.222200000000001"/>
    <n v="23.893799999999999"/>
    <n v="3.54"/>
    <n v="1.671599999999998"/>
    <m/>
    <x v="5"/>
  </r>
  <r>
    <s v="4216-07-010"/>
    <x v="1"/>
    <s v="FREEDOM ACADEMY CHARTER"/>
    <s v="FREEDOM ACADEMY CHARTER"/>
    <x v="1"/>
    <x v="0"/>
    <s v="yes"/>
    <s v="KG-03"/>
    <n v="0"/>
    <n v="0"/>
    <n v="0"/>
    <n v="0"/>
    <n v="0"/>
    <n v="0"/>
    <n v="54"/>
    <n v="49"/>
    <n v="52"/>
    <n v="48"/>
    <m/>
    <m/>
    <m/>
    <n v="90.740700000000004"/>
    <n v="92.307699999999997"/>
    <n v="96.15"/>
    <n v="1.5669999999999931"/>
    <m/>
    <x v="5"/>
  </r>
  <r>
    <s v="2907-01-010"/>
    <x v="2"/>
    <s v="ROUND LAKE-BREWSTER"/>
    <s v="ROUND LAKE-BREWSTER ELEMENTARY"/>
    <x v="1"/>
    <x v="2"/>
    <s v="NO"/>
    <s v="PK-05"/>
    <n v="0"/>
    <n v="0"/>
    <n v="125"/>
    <n v="93"/>
    <n v="141"/>
    <n v="112"/>
    <n v="138"/>
    <n v="99"/>
    <n v="141"/>
    <n v="103"/>
    <m/>
    <n v="74.400000000000006"/>
    <n v="79.432599999999994"/>
    <n v="71.739099999999993"/>
    <n v="73.049599999999998"/>
    <n v="67.66"/>
    <n v="1.3105000000000047"/>
    <m/>
    <x v="5"/>
  </r>
  <r>
    <s v="0270-01-568"/>
    <x v="2"/>
    <s v="HOPKINS"/>
    <s v="XINXING ACADEMY"/>
    <x v="1"/>
    <x v="1"/>
    <s v="yes"/>
    <s v="KG-06"/>
    <n v="0"/>
    <n v="0"/>
    <n v="312"/>
    <n v="30"/>
    <n v="306"/>
    <n v="20"/>
    <n v="300"/>
    <n v="27"/>
    <n v="312"/>
    <n v="32"/>
    <m/>
    <n v="9.6153999999999993"/>
    <n v="6.5358999999999998"/>
    <n v="9"/>
    <n v="10.256399999999999"/>
    <n v="36.54"/>
    <n v="1.2563999999999993"/>
    <m/>
    <x v="5"/>
  </r>
  <r>
    <s v="0625-01-463"/>
    <x v="2"/>
    <s v="ST PAUL"/>
    <s v="L'ETOILE DU NORD FRENCH IMMERSION LOWER"/>
    <x v="1"/>
    <x v="0"/>
    <s v="yes"/>
    <s v="KG-01"/>
    <n v="0"/>
    <n v="0"/>
    <n v="234"/>
    <n v="76"/>
    <n v="234"/>
    <n v="94"/>
    <n v="191"/>
    <n v="74"/>
    <n v="173"/>
    <n v="69"/>
    <m/>
    <n v="32.4786"/>
    <n v="40.170900000000003"/>
    <n v="38.743499999999997"/>
    <n v="39.884399999999999"/>
    <n v="47.4"/>
    <n v="1.140900000000002"/>
    <m/>
    <x v="5"/>
  </r>
  <r>
    <s v="0116-01-040"/>
    <x v="2"/>
    <s v="PILLAGER"/>
    <s v="PILLAGER MIDDLE"/>
    <x v="2"/>
    <x v="2"/>
    <s v="NO"/>
    <s v="05-08"/>
    <n v="0"/>
    <n v="0"/>
    <n v="0"/>
    <n v="0"/>
    <n v="224"/>
    <n v="105"/>
    <n v="320"/>
    <n v="142"/>
    <n v="321"/>
    <n v="146"/>
    <m/>
    <m/>
    <n v="46.875"/>
    <n v="44.375"/>
    <n v="45.482900000000001"/>
    <n v="4.3600000000000003"/>
    <n v="1.1079000000000008"/>
    <m/>
    <x v="5"/>
  </r>
  <r>
    <s v="4227-07-010"/>
    <x v="1"/>
    <s v="ART AND SCIENCE ACADEMY"/>
    <s v="ART AND SCIENCE ACADEMY"/>
    <x v="1"/>
    <x v="2"/>
    <s v="NO"/>
    <s v="KG-07"/>
    <n v="0"/>
    <n v="0"/>
    <n v="0"/>
    <n v="0"/>
    <n v="156"/>
    <n v="21"/>
    <n v="248"/>
    <n v="67"/>
    <n v="253"/>
    <n v="71"/>
    <m/>
    <m/>
    <n v="13.461499999999999"/>
    <n v="27.016100000000002"/>
    <n v="28.063199999999998"/>
    <n v="4.74"/>
    <n v="1.0470999999999968"/>
    <m/>
    <x v="5"/>
  </r>
  <r>
    <s v="2906-01-020"/>
    <x v="2"/>
    <s v="RED LAKE COUNTY CENTRAL"/>
    <s v="RED LAKE COUNTY CENTRAL HIGH"/>
    <x v="3"/>
    <x v="2"/>
    <s v="NO"/>
    <s v="07-12"/>
    <n v="0"/>
    <n v="0"/>
    <n v="157"/>
    <n v="82"/>
    <n v="161"/>
    <n v="85"/>
    <n v="162"/>
    <n v="77"/>
    <n v="165"/>
    <n v="80"/>
    <m/>
    <n v="52.229300000000002"/>
    <n v="52.795000000000002"/>
    <n v="47.530900000000003"/>
    <n v="48.4848"/>
    <n v="12.12"/>
    <n v="0.95389999999999731"/>
    <m/>
    <x v="5"/>
  </r>
  <r>
    <s v="2906-01-011"/>
    <x v="2"/>
    <s v="RED LAKE COUNTY CENTRAL"/>
    <s v="RED LAKE COUNTY CENTRAL ELEMENTARY"/>
    <x v="1"/>
    <x v="2"/>
    <s v="NO"/>
    <s v="KG-06"/>
    <n v="0"/>
    <n v="0"/>
    <n v="213"/>
    <n v="107"/>
    <n v="217"/>
    <n v="109"/>
    <n v="210"/>
    <n v="97"/>
    <n v="207"/>
    <n v="97"/>
    <m/>
    <n v="50.234699999999997"/>
    <n v="50.230400000000003"/>
    <n v="46.1905"/>
    <n v="46.859900000000003"/>
    <n v="10.78"/>
    <n v="0.6694000000000031"/>
    <m/>
    <x v="5"/>
  </r>
  <r>
    <s v="4238-07-010"/>
    <x v="1"/>
    <s v="ROCHESTER BEACON ACADEMY"/>
    <s v="ROCHESTER BEACON ACADEMY"/>
    <x v="3"/>
    <x v="2"/>
    <s v="NO"/>
    <s v="06-10"/>
    <n v="0"/>
    <n v="0"/>
    <n v="0"/>
    <n v="0"/>
    <n v="0"/>
    <n v="0"/>
    <n v="68"/>
    <n v="19"/>
    <n v="105"/>
    <n v="30"/>
    <m/>
    <m/>
    <m/>
    <n v="27.941199999999998"/>
    <n v="28.571400000000001"/>
    <n v="18.100000000000001"/>
    <n v="0.63020000000000209"/>
    <m/>
    <x v="5"/>
  </r>
  <r>
    <s v="4223-07-010"/>
    <x v="1"/>
    <s v="SAINT CLOUD MATH AND SCIENCE ACADEMY"/>
    <s v="SAINT CLOUD MATH AND SCIENCE ACADEMY"/>
    <x v="1"/>
    <x v="2"/>
    <s v="NO"/>
    <s v="KG-05"/>
    <n v="0"/>
    <n v="0"/>
    <n v="0"/>
    <n v="0"/>
    <n v="138"/>
    <n v="136"/>
    <n v="159"/>
    <n v="158"/>
    <n v="168"/>
    <n v="168"/>
    <m/>
    <m/>
    <n v="98.550700000000006"/>
    <n v="99.371099999999998"/>
    <n v="100"/>
    <n v="99.4"/>
    <n v="0.62890000000000157"/>
    <m/>
    <x v="5"/>
  </r>
  <r>
    <s v="4199-07-020"/>
    <x v="1"/>
    <s v="PARNASSUS PREPARATORY CHARTER"/>
    <s v="PARNASSUS PREPARATORY SCHOOL-LOGIC"/>
    <x v="2"/>
    <x v="1"/>
    <s v="yes"/>
    <s v="05-08"/>
    <n v="0"/>
    <n v="0"/>
    <n v="0"/>
    <n v="0"/>
    <n v="258"/>
    <n v="53"/>
    <n v="284"/>
    <n v="76"/>
    <n v="335"/>
    <n v="91"/>
    <m/>
    <m/>
    <n v="20.5426"/>
    <n v="26.7606"/>
    <n v="27.164200000000001"/>
    <n v="48.66"/>
    <n v="0.40360000000000085"/>
    <m/>
    <x v="5"/>
  </r>
  <r>
    <s v="0625-01-211"/>
    <x v="2"/>
    <s v="ST PAUL"/>
    <s v="CREATIVE ARTS SECONDARY"/>
    <x v="3"/>
    <x v="0"/>
    <s v="yes"/>
    <s v="06-12"/>
    <n v="0"/>
    <n v="0"/>
    <n v="163"/>
    <n v="134"/>
    <n v="406"/>
    <n v="318"/>
    <n v="459"/>
    <n v="350"/>
    <n v="425"/>
    <n v="325"/>
    <m/>
    <n v="82.208600000000004"/>
    <n v="78.325100000000006"/>
    <n v="76.252700000000004"/>
    <n v="76.470600000000005"/>
    <n v="79.53"/>
    <n v="0.2179000000000002"/>
    <m/>
    <x v="5"/>
  </r>
  <r>
    <s v="0916-06-028"/>
    <x v="4"/>
    <s v="NORTHEAST METRO 916"/>
    <s v="ASSESSMENT CENTER ELEMENTARY"/>
    <x v="1"/>
    <x v="1"/>
    <s v="yes"/>
    <s v="05-05"/>
    <n v="0"/>
    <n v="0"/>
    <n v="0"/>
    <n v="0"/>
    <n v="0"/>
    <n v="0"/>
    <n v="1"/>
    <n v="1"/>
    <n v="1"/>
    <n v="1"/>
    <m/>
    <m/>
    <m/>
    <n v="100"/>
    <n v="100"/>
    <n v="100"/>
    <n v="0"/>
    <m/>
    <x v="5"/>
  </r>
  <r>
    <s v="4207-07-010"/>
    <x v="1"/>
    <s v="VERMILION COUNTRY"/>
    <s v="VERMILION COUNTRY"/>
    <x v="3"/>
    <x v="2"/>
    <s v="NO"/>
    <s v="07-12"/>
    <n v="0"/>
    <n v="0"/>
    <n v="64"/>
    <n v="46"/>
    <n v="58"/>
    <n v="29"/>
    <n v="43"/>
    <n v="31"/>
    <n v="43"/>
    <n v="31"/>
    <m/>
    <n v="71.875"/>
    <n v="50"/>
    <n v="72.093000000000004"/>
    <n v="72.093000000000004"/>
    <n v="30.23"/>
    <n v="0"/>
    <m/>
    <x v="5"/>
  </r>
  <r>
    <s v="4231-07-010"/>
    <x v="1"/>
    <s v="MINNESOTA MATH AND SCIENCE ACADEMY"/>
    <s v="MINNESOTA MATH AND SCIENCE ACADEMY"/>
    <x v="1"/>
    <x v="0"/>
    <s v="yes"/>
    <s v="KG-08"/>
    <n v="0"/>
    <n v="0"/>
    <n v="0"/>
    <n v="0"/>
    <n v="265"/>
    <n v="249"/>
    <n v="428"/>
    <n v="410"/>
    <n v="469"/>
    <n v="449"/>
    <m/>
    <m/>
    <n v="93.962299999999999"/>
    <n v="95.794399999999996"/>
    <n v="95.735600000000005"/>
    <n v="99.36"/>
    <n v="-5.879999999999086E-2"/>
    <m/>
    <x v="5"/>
  </r>
  <r>
    <s v="2769-01-010"/>
    <x v="2"/>
    <s v="MORRIS AREA"/>
    <s v="MORRIS AREA SECONDARY"/>
    <x v="3"/>
    <x v="2"/>
    <s v="NO"/>
    <s v="07-12"/>
    <n v="0"/>
    <n v="0"/>
    <n v="495"/>
    <n v="121"/>
    <n v="484"/>
    <n v="119"/>
    <n v="485"/>
    <n v="118"/>
    <n v="475"/>
    <n v="113"/>
    <m/>
    <n v="24.444400000000002"/>
    <n v="24.5868"/>
    <n v="24.329899999999999"/>
    <n v="23.7895"/>
    <n v="14.11"/>
    <n v="-0.54039999999999822"/>
    <m/>
    <x v="5"/>
  </r>
  <r>
    <s v="0001-03-293"/>
    <x v="0"/>
    <s v="MINNEAPOLIS"/>
    <s v="CITYVIEW COMMUNITY"/>
    <x v="1"/>
    <x v="0"/>
    <s v="yes"/>
    <s v="PK-05"/>
    <n v="0"/>
    <n v="0"/>
    <n v="0"/>
    <n v="0"/>
    <n v="174"/>
    <n v="164"/>
    <n v="306"/>
    <n v="284"/>
    <n v="308"/>
    <n v="284"/>
    <m/>
    <m/>
    <n v="94.252899999999997"/>
    <n v="92.810500000000005"/>
    <n v="92.207800000000006"/>
    <n v="91.82"/>
    <n v="-0.60269999999999868"/>
    <m/>
    <x v="5"/>
  </r>
  <r>
    <s v="4225-07-010"/>
    <x v="1"/>
    <s v="UNIVERSAL ACADEMY CHARTER"/>
    <s v="UNIVERSAL ACADEMY CHARTER"/>
    <x v="1"/>
    <x v="0"/>
    <s v="yes"/>
    <s v="KG-06"/>
    <n v="0"/>
    <n v="0"/>
    <n v="0"/>
    <n v="0"/>
    <n v="167"/>
    <n v="166"/>
    <n v="256"/>
    <n v="255"/>
    <n v="293"/>
    <n v="290"/>
    <m/>
    <m/>
    <n v="99.401200000000003"/>
    <n v="99.609399999999994"/>
    <n v="98.976100000000002"/>
    <n v="100"/>
    <n v="-0.63329999999999131"/>
    <m/>
    <x v="5"/>
  </r>
  <r>
    <s v="0621-01-021"/>
    <x v="2"/>
    <s v="MOUNDS VIEW"/>
    <s v="SNAIL LAKE KINDERGARTEN CENTER"/>
    <x v="1"/>
    <x v="1"/>
    <s v="yes"/>
    <s v="KG-KG"/>
    <n v="0"/>
    <n v="0"/>
    <n v="0"/>
    <n v="0"/>
    <n v="296"/>
    <n v="50"/>
    <n v="314"/>
    <n v="38"/>
    <n v="332"/>
    <n v="38"/>
    <m/>
    <m/>
    <n v="16.8919"/>
    <n v="12.101900000000001"/>
    <n v="11.4458"/>
    <n v="24.4"/>
    <n v="-0.65610000000000035"/>
    <m/>
    <x v="5"/>
  </r>
  <r>
    <s v="0623-01-525"/>
    <x v="2"/>
    <s v="ROSEVILLE"/>
    <s v="HARAMBEE ELEMENTARY"/>
    <x v="1"/>
    <x v="1"/>
    <s v="yes"/>
    <s v="KG-06"/>
    <n v="0"/>
    <n v="0"/>
    <n v="0"/>
    <n v="0"/>
    <n v="400"/>
    <n v="285"/>
    <n v="361"/>
    <n v="240"/>
    <n v="348"/>
    <n v="229"/>
    <m/>
    <m/>
    <n v="71.25"/>
    <n v="66.481999999999999"/>
    <n v="65.804599999999994"/>
    <n v="76.150000000000006"/>
    <n v="-0.67740000000000578"/>
    <m/>
    <x v="5"/>
  </r>
  <r>
    <s v="4126-07-030"/>
    <x v="1"/>
    <s v="PRAIRIE SEEDS ACADEMY"/>
    <s v="PRAIRIE SEEDS MIDDLE SCHOOL ACADEMY"/>
    <x v="2"/>
    <x v="1"/>
    <s v="yes"/>
    <s v="06-08"/>
    <n v="0"/>
    <n v="0"/>
    <n v="0"/>
    <n v="0"/>
    <n v="189"/>
    <n v="152"/>
    <n v="194"/>
    <n v="159"/>
    <n v="191"/>
    <n v="155"/>
    <m/>
    <m/>
    <n v="80.423299999999998"/>
    <n v="81.958799999999997"/>
    <n v="81.151799999999994"/>
    <n v="99.48"/>
    <n v="-0.80700000000000216"/>
    <m/>
    <x v="5"/>
  </r>
  <r>
    <s v="4218-07-010"/>
    <x v="1"/>
    <s v="VENTURE ACADEMY"/>
    <s v="VENTURE ACADEMY"/>
    <x v="2"/>
    <x v="0"/>
    <s v="yes"/>
    <s v="06-08"/>
    <n v="0"/>
    <n v="0"/>
    <n v="118"/>
    <n v="113"/>
    <n v="185"/>
    <n v="167"/>
    <n v="185"/>
    <n v="170"/>
    <n v="257"/>
    <n v="233"/>
    <m/>
    <n v="95.762699999999995"/>
    <n v="90.270300000000006"/>
    <n v="91.891900000000007"/>
    <n v="90.661500000000004"/>
    <n v="92.61"/>
    <n v="-1.230400000000003"/>
    <m/>
    <x v="5"/>
  </r>
  <r>
    <s v="0492-01-280"/>
    <x v="2"/>
    <s v="AUSTIN"/>
    <s v="I.J. HOLTON INTERMEDIATE"/>
    <x v="1"/>
    <x v="2"/>
    <s v="NO"/>
    <s v="05-06"/>
    <n v="0"/>
    <n v="0"/>
    <n v="719"/>
    <n v="440"/>
    <n v="701"/>
    <n v="419"/>
    <n v="693"/>
    <n v="415"/>
    <n v="711"/>
    <n v="417"/>
    <m/>
    <n v="61.196100000000001"/>
    <n v="59.771799999999999"/>
    <n v="59.884599999999999"/>
    <n v="58.649799999999999"/>
    <n v="47.12"/>
    <n v="-1.2347999999999999"/>
    <m/>
    <x v="5"/>
  </r>
  <r>
    <s v="0002-01-002"/>
    <x v="2"/>
    <s v="HILL CITY"/>
    <s v="HILL CITY MIDDLE"/>
    <x v="2"/>
    <x v="2"/>
    <s v="NO"/>
    <s v="05-08"/>
    <n v="0"/>
    <n v="0"/>
    <n v="73"/>
    <n v="49"/>
    <n v="84"/>
    <n v="53"/>
    <n v="98"/>
    <n v="66"/>
    <n v="94"/>
    <n v="62"/>
    <m/>
    <n v="67.1233"/>
    <n v="63.095199999999998"/>
    <n v="67.346900000000005"/>
    <n v="65.957400000000007"/>
    <n v="8.51"/>
    <n v="-1.3894999999999982"/>
    <m/>
    <x v="5"/>
  </r>
  <r>
    <s v="2769-01-030"/>
    <x v="2"/>
    <s v="MORRIS AREA"/>
    <s v="MORRIS AREA ELEMENTARY"/>
    <x v="1"/>
    <x v="2"/>
    <s v="NO"/>
    <s v="PK-06"/>
    <n v="0"/>
    <n v="0"/>
    <n v="546"/>
    <n v="181"/>
    <n v="534"/>
    <n v="165"/>
    <n v="536"/>
    <n v="158"/>
    <n v="571"/>
    <n v="160"/>
    <m/>
    <n v="33.150199999999998"/>
    <n v="30.898900000000001"/>
    <n v="29.477599999999999"/>
    <n v="28.021000000000001"/>
    <n v="17.96"/>
    <n v="-1.4565999999999981"/>
    <m/>
    <x v="5"/>
  </r>
  <r>
    <s v="0544-01-380"/>
    <x v="2"/>
    <s v="FERGUS FALLS"/>
    <s v="KENNEDY MIDDLE"/>
    <x v="2"/>
    <x v="2"/>
    <s v="NO"/>
    <s v="06-08"/>
    <n v="0"/>
    <n v="0"/>
    <n v="0"/>
    <n v="0"/>
    <n v="0"/>
    <n v="0"/>
    <n v="501"/>
    <n v="179"/>
    <n v="521"/>
    <n v="178"/>
    <m/>
    <m/>
    <m/>
    <n v="35.728499999999997"/>
    <n v="34.165100000000002"/>
    <n v="12.67"/>
    <n v="-1.5633999999999943"/>
    <m/>
    <x v="5"/>
  </r>
  <r>
    <s v="4235-07-010"/>
    <x v="1"/>
    <s v="FLEX ACADEMY"/>
    <s v="FLEX ACADEMY"/>
    <x v="2"/>
    <x v="1"/>
    <s v="yes"/>
    <s v="05-07"/>
    <n v="0"/>
    <n v="0"/>
    <n v="0"/>
    <n v="0"/>
    <n v="0"/>
    <n v="0"/>
    <n v="56"/>
    <n v="39"/>
    <n v="84"/>
    <n v="57"/>
    <m/>
    <m/>
    <m/>
    <n v="69.642899999999997"/>
    <n v="67.857100000000003"/>
    <n v="65.48"/>
    <n v="-1.7857999999999947"/>
    <m/>
    <x v="5"/>
  </r>
  <r>
    <s v="0001-03-327"/>
    <x v="0"/>
    <s v="MINNEAPOLIS"/>
    <s v="FRANKLIN MIDDLE"/>
    <x v="2"/>
    <x v="0"/>
    <s v="yes"/>
    <s v="06-08"/>
    <n v="0"/>
    <n v="0"/>
    <n v="0"/>
    <n v="0"/>
    <n v="0"/>
    <n v="0"/>
    <n v="331"/>
    <n v="318"/>
    <n v="343"/>
    <n v="323"/>
    <m/>
    <m/>
    <m/>
    <n v="96.072500000000005"/>
    <n v="94.1691"/>
    <n v="97.67"/>
    <n v="-1.9034000000000049"/>
    <m/>
    <x v="5"/>
  </r>
  <r>
    <s v="4170-07-013"/>
    <x v="1"/>
    <s v="HIAWATHA ACADEMIES"/>
    <s v="HIAWATHA COLLEGIATE HIGH"/>
    <x v="0"/>
    <x v="0"/>
    <s v="yes"/>
    <s v="09-09"/>
    <n v="0"/>
    <n v="0"/>
    <n v="0"/>
    <n v="0"/>
    <n v="0"/>
    <n v="0"/>
    <n v="105"/>
    <n v="95"/>
    <n v="207"/>
    <n v="183"/>
    <m/>
    <m/>
    <m/>
    <n v="90.476200000000006"/>
    <n v="88.405799999999999"/>
    <n v="99.52"/>
    <n v="-2.0704000000000065"/>
    <m/>
    <x v="5"/>
  </r>
  <r>
    <s v="4118-07-020"/>
    <x v="1"/>
    <s v="KALEIDOSCOPE CHARTER"/>
    <s v="KALEIDOSCOPE CHARTER SECONDARY"/>
    <x v="3"/>
    <x v="2"/>
    <s v="NO"/>
    <s v="06-10"/>
    <n v="0"/>
    <n v="0"/>
    <n v="0"/>
    <n v="0"/>
    <n v="78"/>
    <n v="21"/>
    <n v="105"/>
    <n v="30"/>
    <n v="129"/>
    <n v="33"/>
    <m/>
    <m/>
    <n v="26.923100000000002"/>
    <n v="28.571400000000001"/>
    <n v="25.581399999999999"/>
    <n v="6.98"/>
    <n v="-2.990000000000002"/>
    <m/>
    <x v="5"/>
  </r>
  <r>
    <s v="4230-07-010"/>
    <x v="1"/>
    <s v="MINNESOTA EARLY LEARNING ACADEMY"/>
    <s v="MINNESOTA EARLY LEARNING ACADEMY"/>
    <x v="1"/>
    <x v="1"/>
    <s v="yes"/>
    <s v="KG-02"/>
    <n v="0"/>
    <n v="0"/>
    <n v="0"/>
    <n v="0"/>
    <n v="0"/>
    <n v="0"/>
    <n v="140"/>
    <n v="134"/>
    <n v="205"/>
    <n v="190"/>
    <m/>
    <m/>
    <m/>
    <n v="95.714299999999994"/>
    <n v="92.682900000000004"/>
    <n v="90.24"/>
    <n v="-3.0313999999999908"/>
    <m/>
    <x v="5"/>
  </r>
  <r>
    <s v="4210-07-030"/>
    <x v="1"/>
    <s v="UPPER MISSISSIPPI ACADEMY"/>
    <s v="UPPER MISSISSIPPI HIGH ACADEMY"/>
    <x v="0"/>
    <x v="0"/>
    <s v="yes"/>
    <s v="09-11"/>
    <n v="0"/>
    <n v="0"/>
    <n v="36"/>
    <n v="13"/>
    <n v="29"/>
    <n v="11"/>
    <n v="27"/>
    <n v="5"/>
    <n v="39"/>
    <n v="6"/>
    <m/>
    <n v="36.1111"/>
    <n v="37.930999999999997"/>
    <n v="18.5185"/>
    <n v="15.384600000000001"/>
    <n v="25.64"/>
    <n v="-3.1338999999999988"/>
    <m/>
    <x v="5"/>
  </r>
  <r>
    <s v="0152-01-085"/>
    <x v="2"/>
    <s v="MOORHEAD"/>
    <s v="PROBSTFIELD ELEMENTARY"/>
    <x v="1"/>
    <x v="2"/>
    <s v="NO"/>
    <s v="KG-KG"/>
    <n v="0"/>
    <n v="0"/>
    <n v="223"/>
    <n v="95"/>
    <n v="294"/>
    <n v="130"/>
    <n v="574"/>
    <n v="253"/>
    <n v="492"/>
    <n v="199"/>
    <m/>
    <n v="42.600900000000003"/>
    <n v="44.217700000000001"/>
    <n v="44.076700000000002"/>
    <n v="40.447200000000002"/>
    <n v="29.27"/>
    <n v="-3.6295000000000002"/>
    <m/>
    <x v="5"/>
  </r>
  <r>
    <s v="4107-07-020"/>
    <x v="1"/>
    <s v="VOYAGEURS EXPEDITIONARY"/>
    <s v="VOYAGEURS EXPEDITIONARY MS"/>
    <x v="2"/>
    <x v="2"/>
    <s v="NO"/>
    <s v="06-08"/>
    <n v="0"/>
    <n v="0"/>
    <n v="15"/>
    <n v="15"/>
    <n v="29"/>
    <n v="26"/>
    <n v="42"/>
    <n v="37"/>
    <n v="45"/>
    <n v="38"/>
    <m/>
    <n v="100"/>
    <n v="89.655199999999994"/>
    <n v="88.095200000000006"/>
    <n v="84.444400000000002"/>
    <n v="80"/>
    <n v="-3.6508000000000038"/>
    <m/>
    <x v="5"/>
  </r>
  <r>
    <s v="0621-01-020"/>
    <x v="2"/>
    <s v="MOUNDS VIEW"/>
    <s v="PIKE LAKE KINDERGARTEN CENTER"/>
    <x v="1"/>
    <x v="1"/>
    <s v="yes"/>
    <s v="KG-KG"/>
    <n v="0"/>
    <n v="0"/>
    <n v="0"/>
    <n v="0"/>
    <n v="493"/>
    <n v="215"/>
    <n v="489"/>
    <n v="217"/>
    <n v="501"/>
    <n v="203"/>
    <m/>
    <m/>
    <n v="43.610500000000002"/>
    <n v="44.376300000000001"/>
    <n v="40.518999999999998"/>
    <n v="44.31"/>
    <n v="-3.8573000000000022"/>
    <m/>
    <x v="5"/>
  </r>
  <r>
    <s v="0001-03-132"/>
    <x v="0"/>
    <s v="MINNEAPOLIS"/>
    <s v="HOWE ELEMENTARY"/>
    <x v="1"/>
    <x v="0"/>
    <s v="yes"/>
    <s v="03-05"/>
    <n v="0"/>
    <n v="0"/>
    <n v="162"/>
    <n v="88"/>
    <n v="173"/>
    <n v="82"/>
    <n v="186"/>
    <n v="92"/>
    <n v="185"/>
    <n v="83"/>
    <m/>
    <n v="54.320999999999998"/>
    <n v="47.398800000000001"/>
    <n v="49.462400000000002"/>
    <n v="44.864899999999999"/>
    <n v="41.62"/>
    <n v="-4.5975000000000037"/>
    <m/>
    <x v="5"/>
  </r>
  <r>
    <s v="4219-07-010"/>
    <x v="1"/>
    <s v="NORTHEAST COLLEGE PREP"/>
    <s v="NORTHEAST COLLEGE PREP CHARTER"/>
    <x v="1"/>
    <x v="0"/>
    <s v="yes"/>
    <s v="KG-04"/>
    <n v="0"/>
    <n v="0"/>
    <n v="0"/>
    <n v="0"/>
    <n v="145"/>
    <n v="134"/>
    <n v="193"/>
    <n v="180"/>
    <n v="263"/>
    <n v="233"/>
    <m/>
    <m/>
    <n v="92.413799999999995"/>
    <n v="93.264200000000002"/>
    <n v="88.593199999999996"/>
    <n v="89.35"/>
    <n v="-4.6710000000000065"/>
    <m/>
    <x v="5"/>
  </r>
  <r>
    <s v="2908-01-003"/>
    <x v="2"/>
    <s v="BRANDON-EVANSVILLE"/>
    <s v="BRANDON-EVANSVILLE MIDDLE"/>
    <x v="2"/>
    <x v="2"/>
    <s v="NO"/>
    <s v="06-08"/>
    <n v="0"/>
    <n v="0"/>
    <n v="95"/>
    <n v="36"/>
    <n v="88"/>
    <n v="26"/>
    <n v="95"/>
    <n v="39"/>
    <n v="102"/>
    <n v="37"/>
    <m/>
    <n v="37.8947"/>
    <n v="29.545500000000001"/>
    <n v="41.052599999999998"/>
    <n v="36.274500000000003"/>
    <n v="4.9000000000000004"/>
    <n v="-4.7780999999999949"/>
    <m/>
    <x v="5"/>
  </r>
  <r>
    <s v="0625-01-483"/>
    <x v="2"/>
    <s v="ST PAUL"/>
    <s v="JIE MING MANDARIN IMMERSION ACADEMY"/>
    <x v="1"/>
    <x v="0"/>
    <s v="yes"/>
    <s v="KG-04"/>
    <n v="0"/>
    <n v="0"/>
    <n v="83"/>
    <n v="37"/>
    <n v="109"/>
    <n v="38"/>
    <n v="142"/>
    <n v="44"/>
    <n v="187"/>
    <n v="49"/>
    <m/>
    <n v="44.578299999999999"/>
    <n v="34.862400000000001"/>
    <n v="30.985900000000001"/>
    <n v="26.203199999999999"/>
    <n v="66.31"/>
    <n v="-4.7827000000000019"/>
    <m/>
    <x v="5"/>
  </r>
  <r>
    <s v="4217-07-010"/>
    <x v="1"/>
    <s v="TECHNICAL ACADEMIES OF MINNESOTA"/>
    <s v="DREAM TECHNICAL ACADEMY"/>
    <x v="3"/>
    <x v="2"/>
    <s v="NO"/>
    <s v="07-12"/>
    <n v="0"/>
    <n v="0"/>
    <n v="0"/>
    <n v="0"/>
    <n v="133"/>
    <n v="67"/>
    <n v="100"/>
    <n v="55"/>
    <n v="80"/>
    <n v="40"/>
    <m/>
    <m/>
    <n v="50.375900000000001"/>
    <n v="55"/>
    <n v="50"/>
    <n v="35"/>
    <n v="-5"/>
    <m/>
    <x v="5"/>
  </r>
  <r>
    <s v="4074-07-020"/>
    <x v="1"/>
    <s v="AFSA HIGH"/>
    <s v="AFSA MIDDLE"/>
    <x v="2"/>
    <x v="0"/>
    <s v="yes"/>
    <s v="05-07"/>
    <n v="0"/>
    <n v="0"/>
    <n v="0"/>
    <n v="0"/>
    <n v="82"/>
    <n v="32"/>
    <n v="82"/>
    <n v="22"/>
    <n v="78"/>
    <n v="17"/>
    <m/>
    <m/>
    <n v="39.0244"/>
    <n v="26.8293"/>
    <n v="21.794899999999998"/>
    <n v="30.77"/>
    <n v="-5.0344000000000015"/>
    <m/>
    <x v="5"/>
  </r>
  <r>
    <s v="4239-07-010"/>
    <x v="1"/>
    <s v="TESFA INTERNATIONAL"/>
    <s v="TESFA INTERNATIONAL"/>
    <x v="1"/>
    <x v="0"/>
    <s v="yes"/>
    <s v="KG-06"/>
    <n v="0"/>
    <n v="0"/>
    <n v="0"/>
    <n v="0"/>
    <n v="0"/>
    <n v="0"/>
    <n v="139"/>
    <n v="134"/>
    <n v="124"/>
    <n v="113"/>
    <m/>
    <m/>
    <m/>
    <n v="96.402900000000002"/>
    <n v="91.129000000000005"/>
    <n v="91.94"/>
    <n v="-5.2738999999999976"/>
    <m/>
    <x v="5"/>
  </r>
  <r>
    <s v="0696-01-001"/>
    <x v="2"/>
    <s v="ELY"/>
    <s v="MEMORIAL MIDDLE"/>
    <x v="2"/>
    <x v="2"/>
    <s v="NO"/>
    <s v="06-08"/>
    <n v="0"/>
    <n v="0"/>
    <n v="133"/>
    <n v="53"/>
    <n v="125"/>
    <n v="49"/>
    <n v="127"/>
    <n v="45"/>
    <n v="128"/>
    <n v="38"/>
    <m/>
    <n v="39.849600000000002"/>
    <n v="39.200000000000003"/>
    <n v="35.433100000000003"/>
    <n v="29.6875"/>
    <n v="9.3800000000000008"/>
    <n v="-5.7456000000000031"/>
    <m/>
    <x v="5"/>
  </r>
  <r>
    <s v="4106-07-020"/>
    <x v="1"/>
    <s v="TREKNORTH HIGH"/>
    <s v="TREK NORTH MIDDLE"/>
    <x v="2"/>
    <x v="2"/>
    <s v="NO"/>
    <s v="06-08"/>
    <n v="0"/>
    <n v="0"/>
    <n v="69"/>
    <n v="47"/>
    <n v="110"/>
    <n v="70"/>
    <n v="107"/>
    <n v="74"/>
    <n v="111"/>
    <n v="70"/>
    <m/>
    <n v="68.115899999999996"/>
    <n v="63.636400000000002"/>
    <n v="69.158900000000003"/>
    <n v="63.063099999999999"/>
    <n v="47.75"/>
    <n v="-6.0958000000000041"/>
    <m/>
    <x v="5"/>
  </r>
  <r>
    <s v="4007-07-020"/>
    <x v="1"/>
    <s v="MINNESOTA NEW COUNTRY"/>
    <s v="MINNESOTA NEW COUNTRY ELEMENTARY"/>
    <x v="1"/>
    <x v="2"/>
    <s v="NO"/>
    <s v="KG-06"/>
    <n v="0"/>
    <n v="0"/>
    <n v="69"/>
    <n v="21"/>
    <n v="82"/>
    <n v="35"/>
    <n v="80"/>
    <n v="27"/>
    <n v="86"/>
    <n v="23"/>
    <m/>
    <n v="30.434799999999999"/>
    <n v="42.682899999999997"/>
    <n v="33.75"/>
    <n v="26.744199999999999"/>
    <n v="19.77"/>
    <n v="-7.0058000000000007"/>
    <m/>
    <x v="5"/>
  </r>
  <r>
    <s v="0840-01-025"/>
    <x v="2"/>
    <s v="ST JAMES"/>
    <s v="ARMSTRONG"/>
    <x v="1"/>
    <x v="2"/>
    <s v="NO"/>
    <s v="KG-KG"/>
    <n v="0"/>
    <n v="0"/>
    <n v="0"/>
    <n v="0"/>
    <n v="66"/>
    <n v="34"/>
    <n v="88"/>
    <n v="54"/>
    <n v="76"/>
    <n v="40"/>
    <m/>
    <m/>
    <n v="51.5152"/>
    <n v="61.363599999999998"/>
    <n v="52.631599999999999"/>
    <n v="50"/>
    <n v="-8.7319999999999993"/>
    <m/>
    <x v="5"/>
  </r>
  <r>
    <s v="4217-07-020"/>
    <x v="1"/>
    <s v="TECHNICAL ACADEMIES OF MINNESOTA"/>
    <s v="CHOICE TECHNICAL ACADEMY"/>
    <x v="3"/>
    <x v="2"/>
    <s v="NO"/>
    <s v="07-12"/>
    <n v="0"/>
    <n v="0"/>
    <n v="0"/>
    <n v="0"/>
    <n v="0"/>
    <n v="0"/>
    <n v="44"/>
    <n v="26"/>
    <n v="72"/>
    <n v="36"/>
    <m/>
    <m/>
    <m/>
    <n v="59.090899999999998"/>
    <n v="50"/>
    <n v="26.39"/>
    <n v="-9.0908999999999978"/>
    <m/>
    <x v="5"/>
  </r>
  <r>
    <s v="2908-01-002"/>
    <x v="2"/>
    <s v="BRANDON-EVANSVILLE"/>
    <s v="EVANSVILLE ELEMENTARY"/>
    <x v="1"/>
    <x v="2"/>
    <s v="NO"/>
    <s v="04-05"/>
    <n v="0"/>
    <n v="0"/>
    <n v="79"/>
    <n v="45"/>
    <n v="71"/>
    <n v="33"/>
    <n v="84"/>
    <n v="36"/>
    <n v="79"/>
    <n v="25"/>
    <m/>
    <n v="56.962000000000003"/>
    <n v="46.478900000000003"/>
    <n v="42.857100000000003"/>
    <n v="31.645600000000002"/>
    <n v="8.86"/>
    <n v="-11.211500000000001"/>
    <m/>
    <x v="5"/>
  </r>
  <r>
    <s v="4054-07-020"/>
    <x v="1"/>
    <s v="LA CRESCENT MONTESSORI &amp; STEM"/>
    <s v="LA CRESCENT SECONDARY MONTESSORI/STEM"/>
    <x v="3"/>
    <x v="2"/>
    <s v="NO"/>
    <s v="07-11"/>
    <n v="0"/>
    <n v="0"/>
    <n v="12"/>
    <n v="2"/>
    <n v="13"/>
    <n v="7"/>
    <n v="20"/>
    <n v="11"/>
    <n v="16"/>
    <n v="7"/>
    <m/>
    <n v="16.666699999999999"/>
    <n v="53.846200000000003"/>
    <n v="55"/>
    <n v="43.75"/>
    <n v="6.25"/>
    <n v="-11.25"/>
    <m/>
    <x v="5"/>
  </r>
  <r>
    <s v="4131-07-020"/>
    <x v="1"/>
    <s v="METRO SCHOOLS CHARTER"/>
    <s v="METRO SCHOOLS MIDDLE CHARTER"/>
    <x v="2"/>
    <x v="0"/>
    <s v="yes"/>
    <s v="05-08"/>
    <n v="0"/>
    <n v="0"/>
    <n v="0"/>
    <n v="0"/>
    <n v="0"/>
    <n v="0"/>
    <n v="91"/>
    <n v="88"/>
    <n v="88"/>
    <n v="75"/>
    <m/>
    <m/>
    <m/>
    <n v="96.703299999999999"/>
    <n v="85.2273"/>
    <n v="100"/>
    <n v="-11.475999999999999"/>
    <m/>
    <x v="5"/>
  </r>
  <r>
    <s v="4212-07-010"/>
    <x v="1"/>
    <s v="WEST SIDE SUMMIT CHARTER"/>
    <s v="WEST SIDE SUMMIT CHARTER"/>
    <x v="1"/>
    <x v="0"/>
    <s v="yes"/>
    <s v="KG-05"/>
    <n v="0"/>
    <n v="0"/>
    <n v="106"/>
    <n v="100"/>
    <n v="114"/>
    <n v="106"/>
    <n v="143"/>
    <n v="126"/>
    <n v="173"/>
    <n v="132"/>
    <m/>
    <n v="94.339600000000004"/>
    <n v="92.982500000000002"/>
    <n v="88.111900000000006"/>
    <n v="76.300600000000003"/>
    <n v="93.64"/>
    <n v="-11.811300000000003"/>
    <m/>
    <x v="5"/>
  </r>
  <r>
    <s v="4213-07-010"/>
    <x v="1"/>
    <s v="PRODEO ACADEMY"/>
    <s v="PRODEO ACADEMY"/>
    <x v="1"/>
    <x v="1"/>
    <s v="yes"/>
    <s v="KG-02"/>
    <n v="0"/>
    <n v="0"/>
    <n v="65"/>
    <n v="63"/>
    <n v="126"/>
    <n v="122"/>
    <n v="214"/>
    <n v="202"/>
    <n v="277"/>
    <n v="226"/>
    <m/>
    <n v="96.923100000000005"/>
    <n v="96.825400000000002"/>
    <n v="94.392499999999998"/>
    <n v="81.588399999999993"/>
    <n v="97.11"/>
    <n v="-12.804100000000005"/>
    <m/>
    <x v="5"/>
  </r>
  <r>
    <s v="4224-07-010"/>
    <x v="1"/>
    <s v="STAR OF THE NORTH ACADEMY CHARTER"/>
    <s v="STAR OF THE NORTH ACADEMY CHARTER S"/>
    <x v="1"/>
    <x v="1"/>
    <s v="yes"/>
    <s v="KG-06"/>
    <n v="0"/>
    <n v="0"/>
    <n v="0"/>
    <n v="0"/>
    <n v="92"/>
    <n v="63"/>
    <n v="151"/>
    <n v="102"/>
    <n v="163"/>
    <n v="89"/>
    <m/>
    <m/>
    <n v="68.478300000000004"/>
    <n v="67.549700000000001"/>
    <n v="54.601199999999999"/>
    <n v="60.12"/>
    <n v="-12.948500000000003"/>
    <m/>
    <x v="5"/>
  </r>
  <r>
    <s v="0001-03-215"/>
    <x v="0"/>
    <s v="MINNEAPOLIS"/>
    <s v="WEBSTER ELEMENTARY"/>
    <x v="1"/>
    <x v="0"/>
    <s v="yes"/>
    <s v="PK-02"/>
    <n v="0"/>
    <n v="0"/>
    <n v="0"/>
    <n v="0"/>
    <n v="0"/>
    <n v="0"/>
    <n v="78"/>
    <n v="56"/>
    <n v="146"/>
    <n v="83"/>
    <m/>
    <m/>
    <m/>
    <n v="71.794899999999998"/>
    <n v="56.849299999999999"/>
    <n v="58.54"/>
    <n v="-14.945599999999999"/>
    <m/>
    <x v="5"/>
  </r>
  <r>
    <s v="4237-07-010"/>
    <x v="1"/>
    <s v="METRO EDUCATION FOR FUTURE EMPLOY"/>
    <s v="METRO EDUCATION FOR FUTURE EMPLOY"/>
    <x v="3"/>
    <x v="0"/>
    <s v="yes"/>
    <s v="06-12"/>
    <n v="0"/>
    <n v="0"/>
    <n v="0"/>
    <n v="0"/>
    <n v="0"/>
    <n v="0"/>
    <n v="116"/>
    <n v="116"/>
    <n v="72"/>
    <n v="60"/>
    <m/>
    <m/>
    <m/>
    <n v="100"/>
    <n v="83.333299999999994"/>
    <n v="97.22"/>
    <n v="-16.666700000000006"/>
    <m/>
    <x v="5"/>
  </r>
  <r>
    <s v="0916-06-029"/>
    <x v="4"/>
    <s v="NORTHEAST METRO 916"/>
    <s v="ASSESSMENT CENTER SECONDARY"/>
    <x v="3"/>
    <x v="1"/>
    <s v="yes"/>
    <s v="07-11"/>
    <n v="0"/>
    <n v="0"/>
    <n v="0"/>
    <n v="0"/>
    <n v="2"/>
    <n v="1"/>
    <n v="3"/>
    <n v="1"/>
    <n v="2"/>
    <n v="0"/>
    <m/>
    <m/>
    <n v="50"/>
    <n v="33.333300000000001"/>
    <n v="0"/>
    <n v="0"/>
    <n v="-33.333300000000001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4" firstHeaderRow="0" firstDataRow="1" firstDataCol="0"/>
  <pivotFields count="23">
    <pivotField showAll="0"/>
    <pivotField showAll="0"/>
    <pivotField showAll="0"/>
    <pivotField showAll="0">
      <items count="7">
        <item x="5"/>
        <item x="3"/>
        <item x="1"/>
        <item x="4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Enr1213" fld="7" baseField="0" baseItem="0"/>
    <dataField name="Sum of Free1213" fld="8" baseField="0" baseItem="0"/>
    <dataField name="Sum of Enr1314" fld="9" baseField="0" baseItem="0"/>
    <dataField name="Sum of Free1314" fld="10" baseField="0" baseItem="0"/>
    <dataField name="Sum of Enr1415" fld="11" baseField="0" baseItem="0"/>
    <dataField name="Sum of Free1415" fld="12" baseField="0" baseItem="0"/>
    <dataField name="Sum of Enr1516" fld="13" baseField="0" baseItem="0"/>
    <dataField name="Sum of Free1516" fld="14" baseField="0" baseItem="0"/>
    <dataField name="Sum of Enr1617" fld="15" baseField="0" baseItem="0"/>
    <dataField name="Sum of Free1617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 rowPageCount="1" colPageCount="1"/>
  <pivotFields count="27">
    <pivotField showAll="0"/>
    <pivotField axis="axisPage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multipleItemSelectionAllowed="1" showAll="0">
      <items count="7">
        <item x="5"/>
        <item x="1"/>
        <item x="4"/>
        <item x="2"/>
        <item x="3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>
      <items count="7">
        <item x="4"/>
        <item x="0"/>
        <item x="3"/>
        <item x="1"/>
        <item x="2"/>
        <item x="5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um of Enr1213" fld="8" baseField="0" baseItem="0"/>
    <dataField name="Sum of Enr1617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reelunchAnalysis1617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elunchAnalysis16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Q2" sqref="Q2"/>
    </sheetView>
  </sheetViews>
  <sheetFormatPr baseColWidth="10" defaultColWidth="8.83203125" defaultRowHeight="14" x14ac:dyDescent="0"/>
  <sheetData>
    <row r="1" spans="1:2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22</v>
      </c>
      <c r="R1" s="2" t="s">
        <v>23</v>
      </c>
      <c r="S1" s="2" t="s">
        <v>24</v>
      </c>
      <c r="T1" s="2" t="s">
        <v>25</v>
      </c>
    </row>
    <row r="2" spans="1:20" s="2" customFormat="1">
      <c r="A2" s="1" t="s">
        <v>16</v>
      </c>
      <c r="B2" s="1" t="s">
        <v>17</v>
      </c>
      <c r="C2" s="1">
        <v>855867</v>
      </c>
      <c r="D2" s="1">
        <v>255961</v>
      </c>
      <c r="E2" s="1">
        <v>66215</v>
      </c>
      <c r="F2" s="1">
        <v>71919</v>
      </c>
      <c r="G2" s="1">
        <v>67354</v>
      </c>
      <c r="H2" s="1">
        <v>118326</v>
      </c>
      <c r="I2" s="1">
        <v>9375</v>
      </c>
      <c r="J2" s="1">
        <v>874827</v>
      </c>
      <c r="K2" s="1">
        <v>262563</v>
      </c>
      <c r="L2" s="1">
        <v>67195</v>
      </c>
      <c r="M2" s="1">
        <v>72335</v>
      </c>
      <c r="N2" s="1">
        <v>67498</v>
      </c>
      <c r="O2" s="1">
        <v>134331</v>
      </c>
      <c r="P2" s="1">
        <v>9528</v>
      </c>
      <c r="Q2" s="3">
        <f>(D2+E2)/C2</f>
        <v>0.37643231950758704</v>
      </c>
      <c r="R2" s="3">
        <f>F2/$C2</f>
        <v>8.4030579517611961E-2</v>
      </c>
      <c r="S2" s="3">
        <f>G2/$C2</f>
        <v>7.8696806863683258E-2</v>
      </c>
      <c r="T2" s="3">
        <f>H2/$C2</f>
        <v>0.13825278927683857</v>
      </c>
    </row>
    <row r="3" spans="1:20" s="2" customFormat="1">
      <c r="A3" s="1" t="s">
        <v>18</v>
      </c>
      <c r="B3" s="1" t="s">
        <v>17</v>
      </c>
      <c r="C3" s="1">
        <v>848742</v>
      </c>
      <c r="D3" s="1">
        <v>259385</v>
      </c>
      <c r="E3" s="1">
        <v>64146</v>
      </c>
      <c r="F3" s="1">
        <v>71481</v>
      </c>
      <c r="G3" s="1">
        <v>68771</v>
      </c>
      <c r="H3" s="1">
        <v>115192</v>
      </c>
      <c r="I3" s="1">
        <v>9274</v>
      </c>
      <c r="J3" s="1">
        <v>864185</v>
      </c>
      <c r="K3" s="1">
        <v>264567</v>
      </c>
      <c r="L3" s="1">
        <v>64716</v>
      </c>
      <c r="M3" s="1">
        <v>71761</v>
      </c>
      <c r="N3" s="1">
        <v>68771</v>
      </c>
      <c r="O3" s="1">
        <v>130633</v>
      </c>
      <c r="P3" s="1">
        <v>9401</v>
      </c>
      <c r="Q3" s="3">
        <f t="shared" ref="Q3:Q6" si="0">(D3+E3)/C3</f>
        <v>0.38118886540314961</v>
      </c>
      <c r="R3" s="3">
        <f t="shared" ref="R3:R6" si="1">F3/$C3</f>
        <v>8.4219939628296936E-2</v>
      </c>
      <c r="S3" s="3">
        <f t="shared" ref="S3:S6" si="2">G3/$C3</f>
        <v>8.1026978752082493E-2</v>
      </c>
      <c r="T3" s="3">
        <f t="shared" ref="T3:T6" si="3">H3/$C3</f>
        <v>0.13572086688298682</v>
      </c>
    </row>
    <row r="4" spans="1:20" s="2" customFormat="1">
      <c r="A4" s="1" t="s">
        <v>19</v>
      </c>
      <c r="B4" s="1" t="s">
        <v>17</v>
      </c>
      <c r="C4" s="1">
        <v>842062</v>
      </c>
      <c r="D4" s="1">
        <v>259865</v>
      </c>
      <c r="E4" s="1">
        <v>63144</v>
      </c>
      <c r="F4" s="1">
        <v>70462</v>
      </c>
      <c r="G4" s="1">
        <v>66869</v>
      </c>
      <c r="H4" s="1">
        <v>113111</v>
      </c>
      <c r="I4" s="1"/>
      <c r="J4" s="1">
        <v>857039</v>
      </c>
      <c r="K4" s="1">
        <v>264863</v>
      </c>
      <c r="L4" s="1">
        <v>63639</v>
      </c>
      <c r="M4" s="1">
        <v>70779</v>
      </c>
      <c r="N4" s="1">
        <v>66872</v>
      </c>
      <c r="O4" s="1">
        <v>128088</v>
      </c>
      <c r="P4" s="1"/>
      <c r="Q4" s="3">
        <f t="shared" si="0"/>
        <v>0.38359289458495932</v>
      </c>
      <c r="R4" s="3">
        <f t="shared" si="1"/>
        <v>8.36779239533431E-2</v>
      </c>
      <c r="S4" s="3">
        <f t="shared" si="2"/>
        <v>7.9411017241010753E-2</v>
      </c>
      <c r="T4" s="3">
        <f t="shared" si="3"/>
        <v>0.13432621350921903</v>
      </c>
    </row>
    <row r="5" spans="1:20" s="2" customFormat="1">
      <c r="A5" s="1" t="s">
        <v>20</v>
      </c>
      <c r="B5" s="1" t="s">
        <v>17</v>
      </c>
      <c r="C5" s="1">
        <v>836207</v>
      </c>
      <c r="D5" s="1">
        <v>261833</v>
      </c>
      <c r="E5" s="1">
        <v>60167</v>
      </c>
      <c r="F5" s="1">
        <v>68512</v>
      </c>
      <c r="G5" s="1">
        <v>64362</v>
      </c>
      <c r="H5" s="1">
        <v>112273</v>
      </c>
      <c r="I5" s="1"/>
      <c r="J5" s="1">
        <v>850763</v>
      </c>
      <c r="K5" s="1">
        <v>266842</v>
      </c>
      <c r="L5" s="1">
        <v>60607</v>
      </c>
      <c r="M5" s="1">
        <v>68861</v>
      </c>
      <c r="N5" s="1">
        <v>64374</v>
      </c>
      <c r="O5" s="1">
        <v>126824</v>
      </c>
      <c r="P5" s="1"/>
      <c r="Q5" s="3">
        <f t="shared" si="0"/>
        <v>0.38507211731066587</v>
      </c>
      <c r="R5" s="3">
        <f t="shared" si="1"/>
        <v>8.1931866152758825E-2</v>
      </c>
      <c r="S5" s="3">
        <f t="shared" si="2"/>
        <v>7.6968980168785964E-2</v>
      </c>
      <c r="T5" s="3">
        <f t="shared" si="3"/>
        <v>0.13426460194664719</v>
      </c>
    </row>
    <row r="6" spans="1:20" s="2" customFormat="1">
      <c r="A6" s="1" t="s">
        <v>21</v>
      </c>
      <c r="B6" s="1" t="s">
        <v>17</v>
      </c>
      <c r="C6" s="1">
        <v>830482</v>
      </c>
      <c r="D6" s="1">
        <v>257894</v>
      </c>
      <c r="E6" s="1">
        <v>60235</v>
      </c>
      <c r="F6" s="1">
        <v>65083</v>
      </c>
      <c r="G6" s="1">
        <v>58680</v>
      </c>
      <c r="H6" s="1">
        <v>111221</v>
      </c>
      <c r="I6" s="1"/>
      <c r="J6" s="1">
        <v>845177</v>
      </c>
      <c r="K6" s="1">
        <v>263041</v>
      </c>
      <c r="L6" s="1">
        <v>60703</v>
      </c>
      <c r="M6" s="1">
        <v>65689</v>
      </c>
      <c r="N6" s="1">
        <v>58697</v>
      </c>
      <c r="O6" s="1">
        <v>125910</v>
      </c>
      <c r="P6" s="1"/>
      <c r="Q6" s="3">
        <f t="shared" si="0"/>
        <v>0.38306549690420744</v>
      </c>
      <c r="R6" s="3">
        <f t="shared" si="1"/>
        <v>7.8367743069687246E-2</v>
      </c>
      <c r="S6" s="3">
        <f t="shared" si="2"/>
        <v>7.0657762600513915E-2</v>
      </c>
      <c r="T6" s="3">
        <f t="shared" si="3"/>
        <v>0.13392343241635579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3.1640625" customWidth="1"/>
    <col min="2" max="2" width="14.1640625" customWidth="1"/>
    <col min="3" max="3" width="13.1640625" customWidth="1"/>
    <col min="4" max="4" width="14.1640625" customWidth="1"/>
    <col min="5" max="5" width="13.1640625" customWidth="1"/>
    <col min="6" max="6" width="14.1640625" customWidth="1"/>
    <col min="7" max="7" width="13.1640625" customWidth="1"/>
    <col min="8" max="8" width="14.1640625" customWidth="1"/>
    <col min="9" max="9" width="13.1640625" customWidth="1"/>
    <col min="10" max="10" width="14.1640625" customWidth="1"/>
    <col min="11" max="11" width="14.1640625" bestFit="1" customWidth="1"/>
  </cols>
  <sheetData>
    <row r="3" spans="1:10">
      <c r="A3" t="s">
        <v>3628</v>
      </c>
      <c r="B3" t="s">
        <v>3629</v>
      </c>
      <c r="C3" t="s">
        <v>3630</v>
      </c>
      <c r="D3" t="s">
        <v>3631</v>
      </c>
      <c r="E3" t="s">
        <v>3632</v>
      </c>
      <c r="F3" t="s">
        <v>3633</v>
      </c>
      <c r="G3" t="s">
        <v>3634</v>
      </c>
      <c r="H3" t="s">
        <v>3635</v>
      </c>
      <c r="I3" t="s">
        <v>3636</v>
      </c>
      <c r="J3" t="s">
        <v>3637</v>
      </c>
    </row>
    <row r="4" spans="1:10">
      <c r="A4" s="7">
        <v>794677</v>
      </c>
      <c r="B4" s="7">
        <v>298339</v>
      </c>
      <c r="C4" s="7">
        <v>805052</v>
      </c>
      <c r="D4" s="7">
        <v>304818</v>
      </c>
      <c r="E4" s="7">
        <v>812610</v>
      </c>
      <c r="F4" s="7">
        <v>306926</v>
      </c>
      <c r="G4" s="7">
        <v>820266</v>
      </c>
      <c r="H4" s="7">
        <v>308116</v>
      </c>
      <c r="I4" s="7">
        <v>823528</v>
      </c>
      <c r="J4" s="7">
        <v>305748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4" sqref="A4:C6"/>
    </sheetView>
  </sheetViews>
  <sheetFormatPr baseColWidth="10" defaultColWidth="8.83203125" defaultRowHeight="14" x14ac:dyDescent="0"/>
  <cols>
    <col min="1" max="1" width="11.5" customWidth="1"/>
    <col min="2" max="3" width="13.1640625" customWidth="1"/>
    <col min="4" max="4" width="15.1640625" customWidth="1"/>
    <col min="5" max="5" width="13.1640625" customWidth="1"/>
    <col min="6" max="6" width="19" bestFit="1" customWidth="1"/>
    <col min="7" max="7" width="13.1640625" customWidth="1"/>
    <col min="8" max="8" width="16.33203125" customWidth="1"/>
    <col min="9" max="9" width="13.1640625" customWidth="1"/>
    <col min="10" max="10" width="14.1640625" customWidth="1"/>
    <col min="11" max="11" width="13.1640625" customWidth="1"/>
    <col min="12" max="12" width="15.1640625" bestFit="1" customWidth="1"/>
    <col min="13" max="13" width="13.1640625" customWidth="1"/>
    <col min="14" max="14" width="17.6640625" bestFit="1" customWidth="1"/>
    <col min="15" max="15" width="17.6640625" customWidth="1"/>
    <col min="16" max="16" width="15.1640625" bestFit="1" customWidth="1"/>
    <col min="17" max="17" width="19" bestFit="1" customWidth="1"/>
    <col min="18" max="18" width="16.33203125" bestFit="1" customWidth="1"/>
    <col min="19" max="19" width="14.1640625" bestFit="1" customWidth="1"/>
    <col min="20" max="20" width="15.1640625" bestFit="1" customWidth="1"/>
    <col min="21" max="21" width="12.33203125" bestFit="1" customWidth="1"/>
    <col min="22" max="22" width="9.83203125" bestFit="1" customWidth="1"/>
  </cols>
  <sheetData>
    <row r="1" spans="1:16">
      <c r="A1" s="12" t="s">
        <v>3646</v>
      </c>
      <c r="B1" t="s">
        <v>3652</v>
      </c>
    </row>
    <row r="3" spans="1:16">
      <c r="A3" s="12" t="s">
        <v>3647</v>
      </c>
      <c r="B3" t="s">
        <v>3628</v>
      </c>
      <c r="C3" t="s">
        <v>3636</v>
      </c>
    </row>
    <row r="4" spans="1:16">
      <c r="A4" s="6" t="s">
        <v>48</v>
      </c>
      <c r="B4" s="7">
        <v>16358</v>
      </c>
      <c r="C4" s="7">
        <v>22667</v>
      </c>
    </row>
    <row r="5" spans="1:16">
      <c r="A5" s="6" t="s">
        <v>39</v>
      </c>
      <c r="B5" s="7">
        <v>6896</v>
      </c>
      <c r="C5" s="7">
        <v>9084</v>
      </c>
    </row>
    <row r="6" spans="1:16">
      <c r="A6" s="6" t="s">
        <v>192</v>
      </c>
      <c r="B6" s="7">
        <v>12582</v>
      </c>
      <c r="C6" s="7">
        <v>16933</v>
      </c>
      <c r="P6" t="e">
        <f>(GETPIVOTDATA("Sum of Enr1617",$A$3,"disttype","01")-GETPIVOTDATA("Sum of Enr1213",$A$3,"disttype","01"))/GETPIVOTDATA("Sum of Enr1213",$A$3,"disttype","01")</f>
        <v>#REF!</v>
      </c>
    </row>
    <row r="7" spans="1:16">
      <c r="A7" s="6" t="s">
        <v>3648</v>
      </c>
      <c r="B7" s="7">
        <v>35836</v>
      </c>
      <c r="C7" s="7">
        <v>48684</v>
      </c>
    </row>
    <row r="9" spans="1:16">
      <c r="P9">
        <f>(GETPIVOTDATA("Sum of Enr1617",$A$3,"disttype","07")-GETPIVOTDATA("Sum of Enr1213",$A$3,"disttype","07"))/GETPIVOTDATA("Sum of Enr1213",$A$3,"disttype","07")</f>
        <v>0.35852215649067976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6"/>
  <sheetViews>
    <sheetView tabSelected="1" topLeftCell="C1" workbookViewId="0">
      <selection activeCell="E11" sqref="E11"/>
    </sheetView>
  </sheetViews>
  <sheetFormatPr baseColWidth="10" defaultColWidth="8.83203125" defaultRowHeight="14" x14ac:dyDescent="0"/>
  <cols>
    <col min="1" max="1" width="11.1640625" bestFit="1" customWidth="1"/>
    <col min="2" max="2" width="11.1640625" customWidth="1"/>
    <col min="3" max="3" width="36" bestFit="1" customWidth="1"/>
    <col min="4" max="4" width="46.6640625" bestFit="1" customWidth="1"/>
    <col min="5" max="5" width="19.1640625" bestFit="1" customWidth="1"/>
    <col min="6" max="6" width="18.33203125" bestFit="1" customWidth="1"/>
    <col min="7" max="7" width="5.83203125" bestFit="1" customWidth="1"/>
    <col min="8" max="8" width="7.33203125" bestFit="1" customWidth="1"/>
    <col min="9" max="11" width="7.33203125" customWidth="1"/>
    <col min="12" max="12" width="7.33203125" bestFit="1" customWidth="1"/>
  </cols>
  <sheetData>
    <row r="1" spans="1:13" s="10" customFormat="1">
      <c r="A1" s="10" t="s">
        <v>26</v>
      </c>
      <c r="B1" s="10" t="s">
        <v>3663</v>
      </c>
      <c r="C1" s="10" t="s">
        <v>3668</v>
      </c>
      <c r="D1" s="10" t="s">
        <v>3669</v>
      </c>
      <c r="E1" s="11" t="s">
        <v>27</v>
      </c>
      <c r="F1" s="10" t="s">
        <v>28</v>
      </c>
      <c r="G1" s="11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3670</v>
      </c>
    </row>
    <row r="2" spans="1:13">
      <c r="A2" t="s">
        <v>174</v>
      </c>
      <c r="B2" t="s">
        <v>3664</v>
      </c>
      <c r="C2" t="s">
        <v>46</v>
      </c>
      <c r="D2" t="s">
        <v>175</v>
      </c>
      <c r="E2" s="5" t="s">
        <v>159</v>
      </c>
      <c r="F2" t="s">
        <v>48</v>
      </c>
      <c r="G2" s="5" t="s">
        <v>3593</v>
      </c>
      <c r="H2">
        <v>64</v>
      </c>
      <c r="I2">
        <v>154</v>
      </c>
      <c r="J2">
        <v>258</v>
      </c>
      <c r="K2">
        <v>289</v>
      </c>
      <c r="L2">
        <v>390</v>
      </c>
      <c r="M2">
        <v>5.09375</v>
      </c>
    </row>
    <row r="3" spans="1:13">
      <c r="A3" t="s">
        <v>3183</v>
      </c>
      <c r="B3" t="s">
        <v>3665</v>
      </c>
      <c r="C3" t="s">
        <v>3184</v>
      </c>
      <c r="D3" t="s">
        <v>3184</v>
      </c>
      <c r="E3" s="5" t="s">
        <v>43</v>
      </c>
      <c r="F3" t="s">
        <v>192</v>
      </c>
      <c r="G3" s="5" t="s">
        <v>58</v>
      </c>
      <c r="H3">
        <v>212</v>
      </c>
      <c r="I3">
        <v>136</v>
      </c>
      <c r="J3">
        <v>938</v>
      </c>
      <c r="K3">
        <v>916</v>
      </c>
      <c r="L3">
        <v>908</v>
      </c>
      <c r="M3">
        <v>3.2830188679245285</v>
      </c>
    </row>
    <row r="4" spans="1:13">
      <c r="A4" t="s">
        <v>151</v>
      </c>
      <c r="B4" t="s">
        <v>3664</v>
      </c>
      <c r="C4" t="s">
        <v>46</v>
      </c>
      <c r="D4" t="s">
        <v>152</v>
      </c>
      <c r="E4" s="5" t="s">
        <v>66</v>
      </c>
      <c r="F4" t="s">
        <v>48</v>
      </c>
      <c r="G4" s="5" t="s">
        <v>3592</v>
      </c>
      <c r="H4">
        <v>197</v>
      </c>
      <c r="I4">
        <v>399</v>
      </c>
      <c r="J4">
        <v>625</v>
      </c>
      <c r="K4">
        <v>764</v>
      </c>
      <c r="L4">
        <v>785</v>
      </c>
      <c r="M4">
        <v>2.984771573604061</v>
      </c>
    </row>
    <row r="5" spans="1:13">
      <c r="A5" t="s">
        <v>3416</v>
      </c>
      <c r="B5" t="s">
        <v>3665</v>
      </c>
      <c r="C5" t="s">
        <v>3417</v>
      </c>
      <c r="D5" t="s">
        <v>3418</v>
      </c>
      <c r="E5" s="5" t="s">
        <v>43</v>
      </c>
      <c r="F5" t="s">
        <v>3667</v>
      </c>
      <c r="G5" s="5" t="s">
        <v>58</v>
      </c>
      <c r="H5">
        <v>174</v>
      </c>
      <c r="I5">
        <v>241</v>
      </c>
      <c r="J5">
        <v>251</v>
      </c>
      <c r="K5">
        <v>676</v>
      </c>
      <c r="L5">
        <v>688</v>
      </c>
      <c r="M5">
        <v>2.9540229885057472</v>
      </c>
    </row>
    <row r="6" spans="1:13">
      <c r="A6" t="s">
        <v>3328</v>
      </c>
      <c r="B6" t="s">
        <v>3665</v>
      </c>
      <c r="C6" t="s">
        <v>3329</v>
      </c>
      <c r="D6" t="s">
        <v>3330</v>
      </c>
      <c r="E6" s="5" t="s">
        <v>159</v>
      </c>
      <c r="F6" t="s">
        <v>48</v>
      </c>
      <c r="G6" s="5" t="s">
        <v>3593</v>
      </c>
      <c r="H6">
        <v>42</v>
      </c>
      <c r="I6">
        <v>49</v>
      </c>
      <c r="J6">
        <v>82</v>
      </c>
      <c r="K6">
        <v>78</v>
      </c>
      <c r="L6">
        <v>164</v>
      </c>
      <c r="M6">
        <v>2.9047619047619047</v>
      </c>
    </row>
    <row r="7" spans="1:13">
      <c r="A7" t="s">
        <v>531</v>
      </c>
      <c r="B7" t="s">
        <v>3664</v>
      </c>
      <c r="C7" t="s">
        <v>521</v>
      </c>
      <c r="D7" t="s">
        <v>532</v>
      </c>
      <c r="E7" s="5" t="s">
        <v>43</v>
      </c>
      <c r="F7" t="s">
        <v>192</v>
      </c>
      <c r="G7" s="5" t="s">
        <v>71</v>
      </c>
      <c r="H7">
        <v>90</v>
      </c>
      <c r="I7">
        <v>158</v>
      </c>
      <c r="J7">
        <v>208</v>
      </c>
      <c r="K7">
        <v>268</v>
      </c>
      <c r="L7">
        <v>319</v>
      </c>
      <c r="M7">
        <v>2.5444444444444443</v>
      </c>
    </row>
    <row r="8" spans="1:13">
      <c r="A8" t="s">
        <v>3404</v>
      </c>
      <c r="B8" t="s">
        <v>3665</v>
      </c>
      <c r="C8" t="s">
        <v>3405</v>
      </c>
      <c r="D8" t="s">
        <v>3405</v>
      </c>
      <c r="E8" s="5" t="s">
        <v>159</v>
      </c>
      <c r="F8" t="s">
        <v>48</v>
      </c>
      <c r="G8" s="5" t="s">
        <v>3593</v>
      </c>
      <c r="H8">
        <v>186</v>
      </c>
      <c r="I8">
        <v>206</v>
      </c>
      <c r="J8">
        <v>232</v>
      </c>
      <c r="K8">
        <v>250</v>
      </c>
      <c r="L8">
        <v>602</v>
      </c>
      <c r="M8">
        <v>2.236559139784946</v>
      </c>
    </row>
    <row r="9" spans="1:13">
      <c r="A9" t="s">
        <v>3463</v>
      </c>
      <c r="B9" t="s">
        <v>3665</v>
      </c>
      <c r="C9" t="s">
        <v>3461</v>
      </c>
      <c r="D9" t="s">
        <v>3464</v>
      </c>
      <c r="E9" s="5" t="s">
        <v>66</v>
      </c>
      <c r="F9" t="s">
        <v>48</v>
      </c>
      <c r="G9" s="5" t="s">
        <v>3588</v>
      </c>
      <c r="H9">
        <v>121</v>
      </c>
      <c r="I9">
        <v>202</v>
      </c>
      <c r="J9">
        <v>310</v>
      </c>
      <c r="K9">
        <v>330</v>
      </c>
      <c r="L9">
        <v>357</v>
      </c>
      <c r="M9">
        <v>1.9504132231404958</v>
      </c>
    </row>
    <row r="10" spans="1:13">
      <c r="A10" t="s">
        <v>3333</v>
      </c>
      <c r="B10" t="s">
        <v>3665</v>
      </c>
      <c r="C10" t="s">
        <v>3329</v>
      </c>
      <c r="D10" t="s">
        <v>3334</v>
      </c>
      <c r="E10" s="5" t="s">
        <v>159</v>
      </c>
      <c r="F10" t="s">
        <v>48</v>
      </c>
      <c r="G10" s="5" t="s">
        <v>3593</v>
      </c>
      <c r="H10">
        <v>45</v>
      </c>
      <c r="I10">
        <v>56</v>
      </c>
      <c r="J10">
        <v>82</v>
      </c>
      <c r="K10">
        <v>89</v>
      </c>
      <c r="L10">
        <v>124</v>
      </c>
      <c r="M10">
        <v>1.7555555555555555</v>
      </c>
    </row>
    <row r="11" spans="1:13">
      <c r="A11" t="s">
        <v>3524</v>
      </c>
      <c r="B11" t="s">
        <v>3665</v>
      </c>
      <c r="C11" t="s">
        <v>3525</v>
      </c>
      <c r="D11" t="s">
        <v>3525</v>
      </c>
      <c r="E11" s="5" t="s">
        <v>43</v>
      </c>
      <c r="F11" t="s">
        <v>48</v>
      </c>
      <c r="G11" s="5" t="s">
        <v>61</v>
      </c>
      <c r="H11">
        <v>141</v>
      </c>
      <c r="I11">
        <v>218</v>
      </c>
      <c r="J11">
        <v>254</v>
      </c>
      <c r="K11">
        <v>343</v>
      </c>
      <c r="L11">
        <v>338</v>
      </c>
      <c r="M11">
        <v>1.3971631205673758</v>
      </c>
    </row>
    <row r="12" spans="1:13">
      <c r="A12" t="s">
        <v>2890</v>
      </c>
      <c r="B12" t="s">
        <v>3664</v>
      </c>
      <c r="C12" t="s">
        <v>2884</v>
      </c>
      <c r="D12" t="s">
        <v>2891</v>
      </c>
      <c r="E12" s="5" t="s">
        <v>43</v>
      </c>
      <c r="F12" t="s">
        <v>3667</v>
      </c>
      <c r="G12" s="5" t="s">
        <v>3613</v>
      </c>
      <c r="H12">
        <v>103</v>
      </c>
      <c r="I12">
        <v>120</v>
      </c>
      <c r="J12">
        <v>108</v>
      </c>
      <c r="K12">
        <v>106</v>
      </c>
      <c r="L12">
        <v>228</v>
      </c>
      <c r="M12">
        <v>1.2135922330097086</v>
      </c>
    </row>
    <row r="13" spans="1:13">
      <c r="A13" t="s">
        <v>1879</v>
      </c>
      <c r="B13" t="s">
        <v>3664</v>
      </c>
      <c r="C13" t="s">
        <v>1866</v>
      </c>
      <c r="D13" t="s">
        <v>1880</v>
      </c>
      <c r="E13" s="5" t="s">
        <v>38</v>
      </c>
      <c r="F13" t="s">
        <v>48</v>
      </c>
      <c r="G13" s="5" t="s">
        <v>3594</v>
      </c>
      <c r="H13">
        <v>210</v>
      </c>
      <c r="I13">
        <v>293</v>
      </c>
      <c r="J13">
        <v>361</v>
      </c>
      <c r="K13">
        <v>405</v>
      </c>
      <c r="L13">
        <v>439</v>
      </c>
      <c r="M13">
        <v>1.0904761904761904</v>
      </c>
    </row>
    <row r="14" spans="1:13">
      <c r="A14" t="s">
        <v>2033</v>
      </c>
      <c r="B14" t="s">
        <v>3664</v>
      </c>
      <c r="C14" t="s">
        <v>2031</v>
      </c>
      <c r="D14" t="s">
        <v>2034</v>
      </c>
      <c r="E14" s="5" t="s">
        <v>43</v>
      </c>
      <c r="F14" t="s">
        <v>3667</v>
      </c>
      <c r="G14" s="5" t="s">
        <v>61</v>
      </c>
      <c r="H14">
        <v>5</v>
      </c>
      <c r="I14">
        <v>5</v>
      </c>
      <c r="J14">
        <v>7</v>
      </c>
      <c r="K14">
        <v>12</v>
      </c>
      <c r="L14">
        <v>10</v>
      </c>
      <c r="M14">
        <v>1</v>
      </c>
    </row>
    <row r="15" spans="1:13">
      <c r="A15" t="s">
        <v>324</v>
      </c>
      <c r="B15" t="s">
        <v>3664</v>
      </c>
      <c r="C15" t="s">
        <v>314</v>
      </c>
      <c r="D15" t="s">
        <v>325</v>
      </c>
      <c r="E15" s="5" t="s">
        <v>43</v>
      </c>
      <c r="F15" t="s">
        <v>192</v>
      </c>
      <c r="G15" s="5" t="s">
        <v>53</v>
      </c>
      <c r="H15">
        <v>373</v>
      </c>
      <c r="I15">
        <v>745</v>
      </c>
      <c r="J15">
        <v>762</v>
      </c>
      <c r="K15">
        <v>731</v>
      </c>
      <c r="L15">
        <v>711</v>
      </c>
      <c r="M15">
        <v>0.90616621983914214</v>
      </c>
    </row>
    <row r="16" spans="1:13">
      <c r="A16" t="s">
        <v>2755</v>
      </c>
      <c r="B16" t="s">
        <v>3664</v>
      </c>
      <c r="C16" t="s">
        <v>2751</v>
      </c>
      <c r="D16" t="s">
        <v>2756</v>
      </c>
      <c r="E16" s="5" t="s">
        <v>66</v>
      </c>
      <c r="F16" t="s">
        <v>3667</v>
      </c>
      <c r="G16" s="5" t="s">
        <v>3613</v>
      </c>
      <c r="H16">
        <v>142</v>
      </c>
      <c r="I16">
        <v>175</v>
      </c>
      <c r="J16">
        <v>177</v>
      </c>
      <c r="K16">
        <v>165</v>
      </c>
      <c r="L16">
        <v>260</v>
      </c>
      <c r="M16">
        <v>0.83098591549295775</v>
      </c>
    </row>
    <row r="17" spans="1:13">
      <c r="A17" t="s">
        <v>3518</v>
      </c>
      <c r="B17" t="s">
        <v>3665</v>
      </c>
      <c r="C17" t="s">
        <v>3519</v>
      </c>
      <c r="D17" t="s">
        <v>3519</v>
      </c>
      <c r="E17" s="5" t="s">
        <v>38</v>
      </c>
      <c r="F17" t="s">
        <v>192</v>
      </c>
      <c r="G17" s="5" t="s">
        <v>3594</v>
      </c>
      <c r="H17">
        <v>152</v>
      </c>
      <c r="I17">
        <v>170</v>
      </c>
      <c r="J17">
        <v>264</v>
      </c>
      <c r="K17">
        <v>232</v>
      </c>
      <c r="L17">
        <v>278</v>
      </c>
      <c r="M17">
        <v>0.82894736842105265</v>
      </c>
    </row>
    <row r="18" spans="1:13">
      <c r="A18" t="s">
        <v>2927</v>
      </c>
      <c r="B18" t="s">
        <v>3664</v>
      </c>
      <c r="C18" t="s">
        <v>2925</v>
      </c>
      <c r="D18" t="s">
        <v>2928</v>
      </c>
      <c r="E18" s="5" t="s">
        <v>43</v>
      </c>
      <c r="F18" t="s">
        <v>3667</v>
      </c>
      <c r="G18" s="5" t="s">
        <v>426</v>
      </c>
      <c r="H18">
        <v>135</v>
      </c>
      <c r="I18">
        <v>232</v>
      </c>
      <c r="J18">
        <v>228</v>
      </c>
      <c r="K18">
        <v>247</v>
      </c>
      <c r="L18">
        <v>243</v>
      </c>
      <c r="M18">
        <v>0.8</v>
      </c>
    </row>
    <row r="19" spans="1:13">
      <c r="A19" t="s">
        <v>3469</v>
      </c>
      <c r="B19" t="s">
        <v>3665</v>
      </c>
      <c r="C19" t="s">
        <v>3470</v>
      </c>
      <c r="D19" t="s">
        <v>3470</v>
      </c>
      <c r="E19" s="5" t="s">
        <v>43</v>
      </c>
      <c r="F19" t="s">
        <v>192</v>
      </c>
      <c r="G19" s="5" t="s">
        <v>58</v>
      </c>
      <c r="H19">
        <v>468</v>
      </c>
      <c r="I19">
        <v>476</v>
      </c>
      <c r="J19">
        <v>463</v>
      </c>
      <c r="K19">
        <v>616</v>
      </c>
      <c r="L19">
        <v>842</v>
      </c>
      <c r="M19">
        <v>0.79914529914529919</v>
      </c>
    </row>
    <row r="20" spans="1:13">
      <c r="A20" t="s">
        <v>3522</v>
      </c>
      <c r="B20" t="s">
        <v>3665</v>
      </c>
      <c r="C20" t="s">
        <v>3523</v>
      </c>
      <c r="D20" t="s">
        <v>3523</v>
      </c>
      <c r="E20" s="5" t="s">
        <v>159</v>
      </c>
      <c r="F20" t="s">
        <v>3667</v>
      </c>
      <c r="G20" s="5" t="s">
        <v>3593</v>
      </c>
      <c r="H20">
        <v>59</v>
      </c>
      <c r="I20">
        <v>76</v>
      </c>
      <c r="J20">
        <v>80</v>
      </c>
      <c r="K20">
        <v>92</v>
      </c>
      <c r="L20">
        <v>106</v>
      </c>
      <c r="M20">
        <v>0.79661016949152541</v>
      </c>
    </row>
    <row r="21" spans="1:13">
      <c r="A21" t="s">
        <v>435</v>
      </c>
      <c r="B21" t="s">
        <v>3664</v>
      </c>
      <c r="C21" t="s">
        <v>413</v>
      </c>
      <c r="D21" t="s">
        <v>436</v>
      </c>
      <c r="E21" s="5" t="s">
        <v>437</v>
      </c>
      <c r="F21" t="s">
        <v>3667</v>
      </c>
      <c r="G21" s="5" t="s">
        <v>3598</v>
      </c>
      <c r="H21">
        <v>516</v>
      </c>
      <c r="I21">
        <v>524</v>
      </c>
      <c r="J21">
        <v>556</v>
      </c>
      <c r="K21">
        <v>543</v>
      </c>
      <c r="L21">
        <v>922</v>
      </c>
      <c r="M21">
        <v>0.78682170542635654</v>
      </c>
    </row>
    <row r="22" spans="1:13">
      <c r="A22" t="s">
        <v>3387</v>
      </c>
      <c r="B22" t="s">
        <v>3665</v>
      </c>
      <c r="C22" t="s">
        <v>3386</v>
      </c>
      <c r="D22" t="s">
        <v>3388</v>
      </c>
      <c r="E22" s="5" t="s">
        <v>43</v>
      </c>
      <c r="F22" t="s">
        <v>192</v>
      </c>
      <c r="G22" s="5" t="s">
        <v>61</v>
      </c>
      <c r="H22">
        <v>413</v>
      </c>
      <c r="I22">
        <v>414</v>
      </c>
      <c r="J22">
        <v>414</v>
      </c>
      <c r="K22">
        <v>413</v>
      </c>
      <c r="L22">
        <v>732</v>
      </c>
      <c r="M22">
        <v>0.77239709443099269</v>
      </c>
    </row>
    <row r="23" spans="1:13">
      <c r="A23" t="s">
        <v>3340</v>
      </c>
      <c r="B23" t="s">
        <v>3665</v>
      </c>
      <c r="C23" t="s">
        <v>3338</v>
      </c>
      <c r="D23" t="s">
        <v>3341</v>
      </c>
      <c r="E23" s="5" t="s">
        <v>43</v>
      </c>
      <c r="F23" t="s">
        <v>48</v>
      </c>
      <c r="G23" s="5" t="s">
        <v>58</v>
      </c>
      <c r="H23">
        <v>579</v>
      </c>
      <c r="I23">
        <v>730</v>
      </c>
      <c r="J23">
        <v>825</v>
      </c>
      <c r="K23">
        <v>935</v>
      </c>
      <c r="L23">
        <v>1001</v>
      </c>
      <c r="M23">
        <v>0.72884283246977544</v>
      </c>
    </row>
    <row r="24" spans="1:13">
      <c r="A24" t="s">
        <v>3231</v>
      </c>
      <c r="B24" t="s">
        <v>3665</v>
      </c>
      <c r="C24" t="s">
        <v>3232</v>
      </c>
      <c r="D24" t="s">
        <v>3233</v>
      </c>
      <c r="E24" s="5" t="s">
        <v>159</v>
      </c>
      <c r="F24" t="s">
        <v>48</v>
      </c>
      <c r="G24" s="5" t="s">
        <v>3593</v>
      </c>
      <c r="H24">
        <v>187</v>
      </c>
      <c r="I24">
        <v>235</v>
      </c>
      <c r="J24">
        <v>278</v>
      </c>
      <c r="K24">
        <v>315</v>
      </c>
      <c r="L24">
        <v>318</v>
      </c>
      <c r="M24">
        <v>0.70053475935828879</v>
      </c>
    </row>
    <row r="25" spans="1:13">
      <c r="A25" t="s">
        <v>2360</v>
      </c>
      <c r="B25" t="s">
        <v>3664</v>
      </c>
      <c r="C25" t="s">
        <v>2361</v>
      </c>
      <c r="D25" t="s">
        <v>2362</v>
      </c>
      <c r="E25" s="5" t="s">
        <v>43</v>
      </c>
      <c r="F25" t="s">
        <v>3667</v>
      </c>
      <c r="G25" s="5" t="s">
        <v>179</v>
      </c>
      <c r="H25">
        <v>57</v>
      </c>
      <c r="I25">
        <v>52</v>
      </c>
      <c r="J25">
        <v>65</v>
      </c>
      <c r="K25">
        <v>65</v>
      </c>
      <c r="L25">
        <v>95</v>
      </c>
      <c r="M25">
        <v>0.66666666666666663</v>
      </c>
    </row>
    <row r="26" spans="1:13">
      <c r="A26" t="s">
        <v>1612</v>
      </c>
      <c r="B26" t="s">
        <v>3664</v>
      </c>
      <c r="C26" t="s">
        <v>1613</v>
      </c>
      <c r="D26" t="s">
        <v>360</v>
      </c>
      <c r="E26" s="5" t="s">
        <v>43</v>
      </c>
      <c r="F26" t="s">
        <v>3667</v>
      </c>
      <c r="G26" s="5" t="s">
        <v>3590</v>
      </c>
      <c r="H26">
        <v>312</v>
      </c>
      <c r="I26">
        <v>395</v>
      </c>
      <c r="J26">
        <v>387</v>
      </c>
      <c r="K26">
        <v>416</v>
      </c>
      <c r="L26">
        <v>507</v>
      </c>
      <c r="M26">
        <v>0.625</v>
      </c>
    </row>
    <row r="27" spans="1:13">
      <c r="A27" t="s">
        <v>3520</v>
      </c>
      <c r="B27" t="s">
        <v>3665</v>
      </c>
      <c r="C27" t="s">
        <v>3521</v>
      </c>
      <c r="D27" t="s">
        <v>3521</v>
      </c>
      <c r="E27" s="5" t="s">
        <v>43</v>
      </c>
      <c r="F27" t="s">
        <v>48</v>
      </c>
      <c r="G27" s="5" t="s">
        <v>426</v>
      </c>
      <c r="H27">
        <v>82</v>
      </c>
      <c r="I27">
        <v>106</v>
      </c>
      <c r="J27">
        <v>124</v>
      </c>
      <c r="K27">
        <v>132</v>
      </c>
      <c r="L27">
        <v>133</v>
      </c>
      <c r="M27">
        <v>0.62195121951219512</v>
      </c>
    </row>
    <row r="28" spans="1:13">
      <c r="A28" t="s">
        <v>3428</v>
      </c>
      <c r="B28" t="s">
        <v>3665</v>
      </c>
      <c r="C28" t="s">
        <v>3429</v>
      </c>
      <c r="D28" t="s">
        <v>3430</v>
      </c>
      <c r="E28" s="5" t="s">
        <v>43</v>
      </c>
      <c r="F28" t="s">
        <v>48</v>
      </c>
      <c r="G28" s="5" t="s">
        <v>58</v>
      </c>
      <c r="H28">
        <v>321</v>
      </c>
      <c r="I28">
        <v>376</v>
      </c>
      <c r="J28">
        <v>431</v>
      </c>
      <c r="K28">
        <v>471</v>
      </c>
      <c r="L28">
        <v>520</v>
      </c>
      <c r="M28">
        <v>0.6199376947040498</v>
      </c>
    </row>
    <row r="29" spans="1:13">
      <c r="A29" t="s">
        <v>3414</v>
      </c>
      <c r="B29" t="s">
        <v>3665</v>
      </c>
      <c r="C29" t="s">
        <v>3415</v>
      </c>
      <c r="D29" t="s">
        <v>3415</v>
      </c>
      <c r="E29" s="5" t="s">
        <v>43</v>
      </c>
      <c r="F29" t="s">
        <v>48</v>
      </c>
      <c r="G29" s="5" t="s">
        <v>58</v>
      </c>
      <c r="H29">
        <v>501</v>
      </c>
      <c r="I29">
        <v>564</v>
      </c>
      <c r="J29">
        <v>667</v>
      </c>
      <c r="K29">
        <v>751</v>
      </c>
      <c r="L29">
        <v>805</v>
      </c>
      <c r="M29">
        <v>0.60678642714570863</v>
      </c>
    </row>
    <row r="30" spans="1:13">
      <c r="A30" t="s">
        <v>433</v>
      </c>
      <c r="B30" t="s">
        <v>3664</v>
      </c>
      <c r="C30" t="s">
        <v>413</v>
      </c>
      <c r="D30" t="s">
        <v>434</v>
      </c>
      <c r="E30" s="5" t="s">
        <v>66</v>
      </c>
      <c r="F30" t="s">
        <v>3667</v>
      </c>
      <c r="G30" s="5" t="s">
        <v>3592</v>
      </c>
      <c r="H30">
        <v>573</v>
      </c>
      <c r="I30">
        <v>570</v>
      </c>
      <c r="J30">
        <v>548</v>
      </c>
      <c r="K30">
        <v>888</v>
      </c>
      <c r="L30">
        <v>910</v>
      </c>
      <c r="M30">
        <v>0.58813263525305415</v>
      </c>
    </row>
    <row r="31" spans="1:13">
      <c r="A31" t="s">
        <v>3374</v>
      </c>
      <c r="B31" t="s">
        <v>3665</v>
      </c>
      <c r="C31" t="s">
        <v>3375</v>
      </c>
      <c r="D31" t="s">
        <v>3375</v>
      </c>
      <c r="E31" s="5" t="s">
        <v>38</v>
      </c>
      <c r="F31" t="s">
        <v>192</v>
      </c>
      <c r="G31" s="5" t="s">
        <v>3593</v>
      </c>
      <c r="H31">
        <v>65</v>
      </c>
      <c r="I31">
        <v>76</v>
      </c>
      <c r="J31">
        <v>79</v>
      </c>
      <c r="K31">
        <v>94</v>
      </c>
      <c r="L31">
        <v>103</v>
      </c>
      <c r="M31">
        <v>0.58461538461538465</v>
      </c>
    </row>
    <row r="32" spans="1:13">
      <c r="A32" t="s">
        <v>3490</v>
      </c>
      <c r="B32" t="s">
        <v>3665</v>
      </c>
      <c r="C32" t="s">
        <v>3491</v>
      </c>
      <c r="D32" t="s">
        <v>3491</v>
      </c>
      <c r="E32" s="5" t="s">
        <v>43</v>
      </c>
      <c r="F32" t="s">
        <v>192</v>
      </c>
      <c r="G32" s="5" t="s">
        <v>58</v>
      </c>
      <c r="H32">
        <v>384</v>
      </c>
      <c r="I32">
        <v>461</v>
      </c>
      <c r="J32">
        <v>503</v>
      </c>
      <c r="K32">
        <v>547</v>
      </c>
      <c r="L32">
        <v>607</v>
      </c>
      <c r="M32">
        <v>0.58072916666666663</v>
      </c>
    </row>
    <row r="33" spans="1:13">
      <c r="A33" t="s">
        <v>354</v>
      </c>
      <c r="B33" t="s">
        <v>3664</v>
      </c>
      <c r="C33" t="s">
        <v>348</v>
      </c>
      <c r="D33" t="s">
        <v>355</v>
      </c>
      <c r="E33" s="5" t="s">
        <v>43</v>
      </c>
      <c r="F33" t="s">
        <v>3667</v>
      </c>
      <c r="G33" s="5" t="s">
        <v>356</v>
      </c>
      <c r="H33">
        <v>135</v>
      </c>
      <c r="I33">
        <v>216</v>
      </c>
      <c r="J33">
        <v>203</v>
      </c>
      <c r="K33">
        <v>191</v>
      </c>
      <c r="L33">
        <v>213</v>
      </c>
      <c r="M33">
        <v>0.57777777777777772</v>
      </c>
    </row>
    <row r="34" spans="1:13">
      <c r="A34" t="s">
        <v>1541</v>
      </c>
      <c r="B34" t="s">
        <v>3664</v>
      </c>
      <c r="C34" t="s">
        <v>1542</v>
      </c>
      <c r="D34" t="s">
        <v>1543</v>
      </c>
      <c r="E34" s="5" t="s">
        <v>43</v>
      </c>
      <c r="F34" t="s">
        <v>3667</v>
      </c>
      <c r="G34" s="5" t="s">
        <v>50</v>
      </c>
      <c r="H34">
        <v>100</v>
      </c>
      <c r="I34">
        <v>102</v>
      </c>
      <c r="J34">
        <v>107</v>
      </c>
      <c r="K34">
        <v>120</v>
      </c>
      <c r="L34">
        <v>156</v>
      </c>
      <c r="M34">
        <v>0.56000000000000005</v>
      </c>
    </row>
    <row r="35" spans="1:13">
      <c r="A35" t="s">
        <v>2612</v>
      </c>
      <c r="B35" t="s">
        <v>3664</v>
      </c>
      <c r="C35" t="s">
        <v>2608</v>
      </c>
      <c r="D35" t="s">
        <v>2613</v>
      </c>
      <c r="E35" s="5" t="s">
        <v>66</v>
      </c>
      <c r="F35" t="s">
        <v>3667</v>
      </c>
      <c r="G35" s="5" t="s">
        <v>3588</v>
      </c>
      <c r="H35">
        <v>359</v>
      </c>
      <c r="I35">
        <v>381</v>
      </c>
      <c r="J35">
        <v>538</v>
      </c>
      <c r="K35">
        <v>552</v>
      </c>
      <c r="L35">
        <v>552</v>
      </c>
      <c r="M35">
        <v>0.53760445682451252</v>
      </c>
    </row>
    <row r="36" spans="1:13">
      <c r="A36" t="s">
        <v>77</v>
      </c>
      <c r="B36" t="s">
        <v>3664</v>
      </c>
      <c r="C36" t="s">
        <v>46</v>
      </c>
      <c r="D36" t="s">
        <v>78</v>
      </c>
      <c r="E36" s="5" t="s">
        <v>43</v>
      </c>
      <c r="F36" t="s">
        <v>48</v>
      </c>
      <c r="G36" s="5" t="s">
        <v>3591</v>
      </c>
      <c r="H36">
        <v>292</v>
      </c>
      <c r="I36">
        <v>366</v>
      </c>
      <c r="J36">
        <v>394</v>
      </c>
      <c r="K36">
        <v>430</v>
      </c>
      <c r="L36">
        <v>446</v>
      </c>
      <c r="M36">
        <v>0.5273972602739726</v>
      </c>
    </row>
    <row r="37" spans="1:13">
      <c r="A37" t="s">
        <v>3488</v>
      </c>
      <c r="B37" t="s">
        <v>3665</v>
      </c>
      <c r="C37" t="s">
        <v>3489</v>
      </c>
      <c r="D37" t="s">
        <v>3489</v>
      </c>
      <c r="E37" s="5" t="s">
        <v>43</v>
      </c>
      <c r="F37" t="s">
        <v>192</v>
      </c>
      <c r="G37" s="5" t="s">
        <v>61</v>
      </c>
      <c r="H37">
        <v>53</v>
      </c>
      <c r="I37">
        <v>60</v>
      </c>
      <c r="J37">
        <v>62</v>
      </c>
      <c r="K37">
        <v>66</v>
      </c>
      <c r="L37">
        <v>80</v>
      </c>
      <c r="M37">
        <v>0.50943396226415094</v>
      </c>
    </row>
    <row r="38" spans="1:13">
      <c r="A38" t="s">
        <v>3406</v>
      </c>
      <c r="B38" t="s">
        <v>3665</v>
      </c>
      <c r="C38" t="s">
        <v>3407</v>
      </c>
      <c r="D38" t="s">
        <v>3407</v>
      </c>
      <c r="E38" s="5" t="s">
        <v>43</v>
      </c>
      <c r="F38" t="s">
        <v>3667</v>
      </c>
      <c r="G38" s="5" t="s">
        <v>58</v>
      </c>
      <c r="H38">
        <v>224</v>
      </c>
      <c r="I38">
        <v>273</v>
      </c>
      <c r="J38">
        <v>284</v>
      </c>
      <c r="K38">
        <v>322</v>
      </c>
      <c r="L38">
        <v>337</v>
      </c>
      <c r="M38">
        <v>0.5044642857142857</v>
      </c>
    </row>
    <row r="39" spans="1:13">
      <c r="A39" t="s">
        <v>3331</v>
      </c>
      <c r="B39" t="s">
        <v>3665</v>
      </c>
      <c r="C39" t="s">
        <v>3329</v>
      </c>
      <c r="D39" t="s">
        <v>3332</v>
      </c>
      <c r="E39" s="5" t="s">
        <v>159</v>
      </c>
      <c r="F39" t="s">
        <v>48</v>
      </c>
      <c r="G39" s="5" t="s">
        <v>3593</v>
      </c>
      <c r="H39">
        <v>112</v>
      </c>
      <c r="I39">
        <v>100</v>
      </c>
      <c r="J39">
        <v>139</v>
      </c>
      <c r="K39">
        <v>133</v>
      </c>
      <c r="L39">
        <v>165</v>
      </c>
      <c r="M39">
        <v>0.4732142857142857</v>
      </c>
    </row>
    <row r="40" spans="1:13">
      <c r="A40" t="s">
        <v>1082</v>
      </c>
      <c r="B40" t="s">
        <v>3664</v>
      </c>
      <c r="C40" t="s">
        <v>1074</v>
      </c>
      <c r="D40" t="s">
        <v>1083</v>
      </c>
      <c r="E40" s="5" t="s">
        <v>159</v>
      </c>
      <c r="F40" t="s">
        <v>192</v>
      </c>
      <c r="G40" s="5" t="s">
        <v>3593</v>
      </c>
      <c r="H40">
        <v>1398</v>
      </c>
      <c r="I40">
        <v>1323</v>
      </c>
      <c r="J40">
        <v>1361</v>
      </c>
      <c r="K40">
        <v>1988</v>
      </c>
      <c r="L40">
        <v>2042</v>
      </c>
      <c r="M40">
        <v>0.46065808297567956</v>
      </c>
    </row>
    <row r="41" spans="1:13">
      <c r="A41" t="s">
        <v>3451</v>
      </c>
      <c r="B41" t="s">
        <v>3665</v>
      </c>
      <c r="C41" t="s">
        <v>3452</v>
      </c>
      <c r="D41" t="s">
        <v>3452</v>
      </c>
      <c r="E41" s="5" t="s">
        <v>159</v>
      </c>
      <c r="F41" t="s">
        <v>3667</v>
      </c>
      <c r="G41" s="5" t="s">
        <v>3593</v>
      </c>
      <c r="H41">
        <v>105</v>
      </c>
      <c r="I41">
        <v>93</v>
      </c>
      <c r="J41">
        <v>131</v>
      </c>
      <c r="K41">
        <v>133</v>
      </c>
      <c r="L41">
        <v>152</v>
      </c>
      <c r="M41">
        <v>0.44761904761904764</v>
      </c>
    </row>
    <row r="42" spans="1:13">
      <c r="A42" t="s">
        <v>3269</v>
      </c>
      <c r="B42" t="s">
        <v>3665</v>
      </c>
      <c r="C42" t="s">
        <v>3268</v>
      </c>
      <c r="D42" t="s">
        <v>3270</v>
      </c>
      <c r="E42" s="5" t="s">
        <v>66</v>
      </c>
      <c r="F42" t="s">
        <v>48</v>
      </c>
      <c r="G42" s="5" t="s">
        <v>3588</v>
      </c>
      <c r="H42">
        <v>124</v>
      </c>
      <c r="I42">
        <v>129</v>
      </c>
      <c r="J42">
        <v>167</v>
      </c>
      <c r="K42">
        <v>183</v>
      </c>
      <c r="L42">
        <v>178</v>
      </c>
      <c r="M42">
        <v>0.43548387096774194</v>
      </c>
    </row>
    <row r="43" spans="1:13">
      <c r="A43" t="s">
        <v>3419</v>
      </c>
      <c r="B43" t="s">
        <v>3665</v>
      </c>
      <c r="C43" t="s">
        <v>3420</v>
      </c>
      <c r="D43" t="s">
        <v>3421</v>
      </c>
      <c r="E43" s="5" t="s">
        <v>43</v>
      </c>
      <c r="F43" t="s">
        <v>48</v>
      </c>
      <c r="G43" s="5" t="s">
        <v>58</v>
      </c>
      <c r="H43">
        <v>458</v>
      </c>
      <c r="I43">
        <v>435</v>
      </c>
      <c r="J43">
        <v>483</v>
      </c>
      <c r="K43">
        <v>552</v>
      </c>
      <c r="L43">
        <v>654</v>
      </c>
      <c r="M43">
        <v>0.42794759825327511</v>
      </c>
    </row>
    <row r="44" spans="1:13">
      <c r="A44" t="s">
        <v>2563</v>
      </c>
      <c r="B44" t="s">
        <v>3664</v>
      </c>
      <c r="C44" t="s">
        <v>2564</v>
      </c>
      <c r="D44" t="s">
        <v>2565</v>
      </c>
      <c r="E44" s="5" t="s">
        <v>43</v>
      </c>
      <c r="F44" t="s">
        <v>3667</v>
      </c>
      <c r="G44" s="5" t="s">
        <v>50</v>
      </c>
      <c r="H44">
        <v>617</v>
      </c>
      <c r="I44">
        <v>784</v>
      </c>
      <c r="J44">
        <v>838</v>
      </c>
      <c r="K44">
        <v>867</v>
      </c>
      <c r="L44">
        <v>880</v>
      </c>
      <c r="M44">
        <v>0.42625607779578606</v>
      </c>
    </row>
    <row r="45" spans="1:13">
      <c r="A45" t="s">
        <v>2814</v>
      </c>
      <c r="B45" t="s">
        <v>3664</v>
      </c>
      <c r="C45" t="s">
        <v>2810</v>
      </c>
      <c r="D45" t="s">
        <v>2815</v>
      </c>
      <c r="E45" s="5" t="s">
        <v>66</v>
      </c>
      <c r="F45" t="s">
        <v>3667</v>
      </c>
      <c r="G45" s="5" t="s">
        <v>3592</v>
      </c>
      <c r="H45">
        <v>251</v>
      </c>
      <c r="I45">
        <v>252</v>
      </c>
      <c r="J45">
        <v>260</v>
      </c>
      <c r="K45">
        <v>269</v>
      </c>
      <c r="L45">
        <v>357</v>
      </c>
      <c r="M45">
        <v>0.42231075697211157</v>
      </c>
    </row>
    <row r="46" spans="1:13">
      <c r="A46" t="s">
        <v>1875</v>
      </c>
      <c r="B46" t="s">
        <v>3664</v>
      </c>
      <c r="C46" t="s">
        <v>1866</v>
      </c>
      <c r="D46" t="s">
        <v>1876</v>
      </c>
      <c r="E46" s="5" t="s">
        <v>38</v>
      </c>
      <c r="F46" t="s">
        <v>48</v>
      </c>
      <c r="G46" s="5" t="s">
        <v>3594</v>
      </c>
      <c r="H46">
        <v>877</v>
      </c>
      <c r="I46">
        <v>1174</v>
      </c>
      <c r="J46">
        <v>1141</v>
      </c>
      <c r="K46">
        <v>1198</v>
      </c>
      <c r="L46">
        <v>1243</v>
      </c>
      <c r="M46">
        <v>0.41733181299885974</v>
      </c>
    </row>
    <row r="47" spans="1:13">
      <c r="A47" t="s">
        <v>2078</v>
      </c>
      <c r="B47" t="s">
        <v>3664</v>
      </c>
      <c r="C47" t="s">
        <v>2079</v>
      </c>
      <c r="D47" t="s">
        <v>338</v>
      </c>
      <c r="E47" s="5" t="s">
        <v>43</v>
      </c>
      <c r="F47" t="s">
        <v>3667</v>
      </c>
      <c r="G47" s="5" t="s">
        <v>3611</v>
      </c>
      <c r="H47">
        <v>380</v>
      </c>
      <c r="I47">
        <v>506</v>
      </c>
      <c r="J47">
        <v>522</v>
      </c>
      <c r="K47">
        <v>528</v>
      </c>
      <c r="L47">
        <v>533</v>
      </c>
      <c r="M47">
        <v>0.4026315789473684</v>
      </c>
    </row>
    <row r="48" spans="1:13">
      <c r="A48" t="s">
        <v>3337</v>
      </c>
      <c r="B48" t="s">
        <v>3665</v>
      </c>
      <c r="C48" t="s">
        <v>3338</v>
      </c>
      <c r="D48" t="s">
        <v>3339</v>
      </c>
      <c r="E48" s="5" t="s">
        <v>159</v>
      </c>
      <c r="F48" t="s">
        <v>48</v>
      </c>
      <c r="G48" s="5" t="s">
        <v>3593</v>
      </c>
      <c r="H48">
        <v>336</v>
      </c>
      <c r="I48">
        <v>396</v>
      </c>
      <c r="J48">
        <v>388</v>
      </c>
      <c r="K48">
        <v>428</v>
      </c>
      <c r="L48">
        <v>468</v>
      </c>
      <c r="M48">
        <v>0.39285714285714285</v>
      </c>
    </row>
    <row r="49" spans="1:13">
      <c r="A49" t="s">
        <v>3216</v>
      </c>
      <c r="B49" t="s">
        <v>3665</v>
      </c>
      <c r="C49" t="s">
        <v>3214</v>
      </c>
      <c r="D49" t="s">
        <v>3217</v>
      </c>
      <c r="E49" s="5" t="s">
        <v>66</v>
      </c>
      <c r="F49" t="s">
        <v>48</v>
      </c>
      <c r="G49" s="5" t="s">
        <v>3592</v>
      </c>
      <c r="H49">
        <v>97</v>
      </c>
      <c r="I49">
        <v>111</v>
      </c>
      <c r="J49">
        <v>118</v>
      </c>
      <c r="K49">
        <v>132</v>
      </c>
      <c r="L49">
        <v>135</v>
      </c>
      <c r="M49">
        <v>0.39175257731958762</v>
      </c>
    </row>
    <row r="50" spans="1:13">
      <c r="A50" t="s">
        <v>1084</v>
      </c>
      <c r="B50" t="s">
        <v>3664</v>
      </c>
      <c r="C50" t="s">
        <v>1074</v>
      </c>
      <c r="D50" t="s">
        <v>1085</v>
      </c>
      <c r="E50" s="5" t="s">
        <v>159</v>
      </c>
      <c r="F50" t="s">
        <v>192</v>
      </c>
      <c r="G50" s="5" t="s">
        <v>3593</v>
      </c>
      <c r="H50">
        <v>1668</v>
      </c>
      <c r="I50">
        <v>1631</v>
      </c>
      <c r="J50">
        <v>1650</v>
      </c>
      <c r="K50">
        <v>2271</v>
      </c>
      <c r="L50">
        <v>2295</v>
      </c>
      <c r="M50">
        <v>0.37589928057553956</v>
      </c>
    </row>
    <row r="51" spans="1:13">
      <c r="A51" t="s">
        <v>1073</v>
      </c>
      <c r="B51" t="s">
        <v>3664</v>
      </c>
      <c r="C51" t="s">
        <v>1074</v>
      </c>
      <c r="D51" t="s">
        <v>1075</v>
      </c>
      <c r="E51" s="5" t="s">
        <v>159</v>
      </c>
      <c r="F51" t="s">
        <v>192</v>
      </c>
      <c r="G51" s="5" t="s">
        <v>3593</v>
      </c>
      <c r="H51">
        <v>1471</v>
      </c>
      <c r="I51">
        <v>1496</v>
      </c>
      <c r="J51">
        <v>1464</v>
      </c>
      <c r="K51">
        <v>1918</v>
      </c>
      <c r="L51">
        <v>2022</v>
      </c>
      <c r="M51">
        <v>0.37457511896668932</v>
      </c>
    </row>
    <row r="52" spans="1:13">
      <c r="A52" t="s">
        <v>249</v>
      </c>
      <c r="B52" t="s">
        <v>3664</v>
      </c>
      <c r="C52" t="s">
        <v>198</v>
      </c>
      <c r="D52" t="s">
        <v>250</v>
      </c>
      <c r="E52" s="5" t="s">
        <v>43</v>
      </c>
      <c r="F52" t="s">
        <v>192</v>
      </c>
      <c r="G52" s="5" t="s">
        <v>61</v>
      </c>
      <c r="H52">
        <v>469</v>
      </c>
      <c r="I52">
        <v>498</v>
      </c>
      <c r="J52">
        <v>513</v>
      </c>
      <c r="K52">
        <v>625</v>
      </c>
      <c r="L52">
        <v>644</v>
      </c>
      <c r="M52">
        <v>0.37313432835820898</v>
      </c>
    </row>
    <row r="53" spans="1:13">
      <c r="A53" t="s">
        <v>3301</v>
      </c>
      <c r="B53" t="s">
        <v>3665</v>
      </c>
      <c r="C53" t="s">
        <v>3302</v>
      </c>
      <c r="D53" t="s">
        <v>3302</v>
      </c>
      <c r="E53" s="5" t="s">
        <v>159</v>
      </c>
      <c r="F53" t="s">
        <v>3667</v>
      </c>
      <c r="G53" s="5" t="s">
        <v>3593</v>
      </c>
      <c r="H53">
        <v>173</v>
      </c>
      <c r="I53">
        <v>209</v>
      </c>
      <c r="J53">
        <v>212</v>
      </c>
      <c r="K53">
        <v>220</v>
      </c>
      <c r="L53">
        <v>236</v>
      </c>
      <c r="M53">
        <v>0.36416184971098264</v>
      </c>
    </row>
    <row r="54" spans="1:13">
      <c r="A54" t="s">
        <v>3503</v>
      </c>
      <c r="B54" t="s">
        <v>3665</v>
      </c>
      <c r="C54" t="s">
        <v>3504</v>
      </c>
      <c r="D54" t="s">
        <v>3504</v>
      </c>
      <c r="E54" s="5" t="s">
        <v>43</v>
      </c>
      <c r="F54" t="s">
        <v>48</v>
      </c>
      <c r="G54" s="5" t="s">
        <v>426</v>
      </c>
      <c r="H54">
        <v>262</v>
      </c>
      <c r="I54">
        <v>295</v>
      </c>
      <c r="J54">
        <v>314</v>
      </c>
      <c r="K54">
        <v>348</v>
      </c>
      <c r="L54">
        <v>357</v>
      </c>
      <c r="M54">
        <v>0.36259541984732824</v>
      </c>
    </row>
    <row r="55" spans="1:13">
      <c r="A55" t="s">
        <v>871</v>
      </c>
      <c r="B55" t="s">
        <v>3664</v>
      </c>
      <c r="C55" t="s">
        <v>860</v>
      </c>
      <c r="D55" t="s">
        <v>872</v>
      </c>
      <c r="E55" s="5" t="s">
        <v>159</v>
      </c>
      <c r="F55" t="s">
        <v>3667</v>
      </c>
      <c r="G55" s="5" t="s">
        <v>3593</v>
      </c>
      <c r="H55">
        <v>911</v>
      </c>
      <c r="I55">
        <v>863</v>
      </c>
      <c r="J55">
        <v>1229</v>
      </c>
      <c r="K55">
        <v>1211</v>
      </c>
      <c r="L55">
        <v>1241</v>
      </c>
      <c r="M55">
        <v>0.36223929747530187</v>
      </c>
    </row>
    <row r="56" spans="1:13">
      <c r="A56" t="s">
        <v>160</v>
      </c>
      <c r="B56" t="s">
        <v>3664</v>
      </c>
      <c r="C56" t="s">
        <v>46</v>
      </c>
      <c r="D56" t="s">
        <v>161</v>
      </c>
      <c r="E56" s="5" t="s">
        <v>159</v>
      </c>
      <c r="F56" t="s">
        <v>48</v>
      </c>
      <c r="G56" s="5" t="s">
        <v>3593</v>
      </c>
      <c r="H56">
        <v>704</v>
      </c>
      <c r="I56">
        <v>744</v>
      </c>
      <c r="J56">
        <v>756</v>
      </c>
      <c r="K56">
        <v>876</v>
      </c>
      <c r="L56">
        <v>957</v>
      </c>
      <c r="M56">
        <v>0.359375</v>
      </c>
    </row>
    <row r="57" spans="1:13">
      <c r="A57" t="s">
        <v>3236</v>
      </c>
      <c r="B57" t="s">
        <v>3665</v>
      </c>
      <c r="C57" t="s">
        <v>3237</v>
      </c>
      <c r="D57" t="s">
        <v>3237</v>
      </c>
      <c r="E57" s="5" t="s">
        <v>38</v>
      </c>
      <c r="F57" t="s">
        <v>192</v>
      </c>
      <c r="G57" s="5" t="s">
        <v>3593</v>
      </c>
      <c r="H57">
        <v>131</v>
      </c>
      <c r="I57">
        <v>133</v>
      </c>
      <c r="J57">
        <v>156</v>
      </c>
      <c r="K57">
        <v>188</v>
      </c>
      <c r="L57">
        <v>178</v>
      </c>
      <c r="M57">
        <v>0.35877862595419846</v>
      </c>
    </row>
    <row r="58" spans="1:13">
      <c r="A58" t="s">
        <v>1377</v>
      </c>
      <c r="B58" t="s">
        <v>3664</v>
      </c>
      <c r="C58" t="s">
        <v>1378</v>
      </c>
      <c r="D58" t="s">
        <v>1379</v>
      </c>
      <c r="E58" s="5" t="s">
        <v>43</v>
      </c>
      <c r="F58" t="s">
        <v>3667</v>
      </c>
      <c r="G58" s="5" t="s">
        <v>44</v>
      </c>
      <c r="H58">
        <v>98</v>
      </c>
      <c r="I58">
        <v>109</v>
      </c>
      <c r="J58">
        <v>127</v>
      </c>
      <c r="K58">
        <v>127</v>
      </c>
      <c r="L58">
        <v>133</v>
      </c>
      <c r="M58">
        <v>0.35714285714285715</v>
      </c>
    </row>
    <row r="59" spans="1:13">
      <c r="A59" t="s">
        <v>3505</v>
      </c>
      <c r="B59" t="s">
        <v>3665</v>
      </c>
      <c r="C59" t="s">
        <v>3506</v>
      </c>
      <c r="D59" t="s">
        <v>3506</v>
      </c>
      <c r="E59" s="5" t="s">
        <v>43</v>
      </c>
      <c r="F59" t="s">
        <v>3667</v>
      </c>
      <c r="G59" s="5" t="s">
        <v>58</v>
      </c>
      <c r="H59">
        <v>255</v>
      </c>
      <c r="I59">
        <v>281</v>
      </c>
      <c r="J59">
        <v>294</v>
      </c>
      <c r="K59">
        <v>324</v>
      </c>
      <c r="L59">
        <v>346</v>
      </c>
      <c r="M59">
        <v>0.35686274509803922</v>
      </c>
    </row>
    <row r="60" spans="1:13">
      <c r="A60" t="s">
        <v>1638</v>
      </c>
      <c r="B60" t="s">
        <v>3664</v>
      </c>
      <c r="C60" t="s">
        <v>1621</v>
      </c>
      <c r="D60" t="s">
        <v>110</v>
      </c>
      <c r="E60" s="5" t="s">
        <v>43</v>
      </c>
      <c r="F60" t="s">
        <v>3667</v>
      </c>
      <c r="G60" s="5" t="s">
        <v>61</v>
      </c>
      <c r="H60">
        <v>471</v>
      </c>
      <c r="I60">
        <v>486</v>
      </c>
      <c r="J60">
        <v>520</v>
      </c>
      <c r="K60">
        <v>587</v>
      </c>
      <c r="L60">
        <v>639</v>
      </c>
      <c r="M60">
        <v>0.35668789808917195</v>
      </c>
    </row>
    <row r="61" spans="1:13">
      <c r="A61" t="s">
        <v>1729</v>
      </c>
      <c r="B61" t="s">
        <v>3664</v>
      </c>
      <c r="C61" t="s">
        <v>1730</v>
      </c>
      <c r="D61" t="s">
        <v>1731</v>
      </c>
      <c r="E61" s="5" t="s">
        <v>38</v>
      </c>
      <c r="F61" t="s">
        <v>3667</v>
      </c>
      <c r="G61" s="5" t="s">
        <v>3587</v>
      </c>
      <c r="H61">
        <v>150</v>
      </c>
      <c r="I61">
        <v>157</v>
      </c>
      <c r="J61">
        <v>156</v>
      </c>
      <c r="K61">
        <v>182</v>
      </c>
      <c r="L61">
        <v>203</v>
      </c>
      <c r="M61">
        <v>0.35333333333333333</v>
      </c>
    </row>
    <row r="62" spans="1:13">
      <c r="A62" t="s">
        <v>359</v>
      </c>
      <c r="B62" t="s">
        <v>3664</v>
      </c>
      <c r="C62" t="s">
        <v>348</v>
      </c>
      <c r="D62" t="s">
        <v>360</v>
      </c>
      <c r="E62" s="5" t="s">
        <v>43</v>
      </c>
      <c r="F62" t="s">
        <v>3667</v>
      </c>
      <c r="G62" s="5" t="s">
        <v>50</v>
      </c>
      <c r="H62">
        <v>176</v>
      </c>
      <c r="I62">
        <v>220</v>
      </c>
      <c r="J62">
        <v>241</v>
      </c>
      <c r="K62">
        <v>246</v>
      </c>
      <c r="L62">
        <v>238</v>
      </c>
      <c r="M62">
        <v>0.35227272727272729</v>
      </c>
    </row>
    <row r="63" spans="1:13">
      <c r="A63" t="s">
        <v>104</v>
      </c>
      <c r="B63" t="s">
        <v>3664</v>
      </c>
      <c r="C63" t="s">
        <v>46</v>
      </c>
      <c r="D63" t="s">
        <v>105</v>
      </c>
      <c r="E63" s="5" t="s">
        <v>43</v>
      </c>
      <c r="F63" t="s">
        <v>48</v>
      </c>
      <c r="G63" s="5" t="s">
        <v>50</v>
      </c>
      <c r="H63">
        <v>423</v>
      </c>
      <c r="I63">
        <v>453</v>
      </c>
      <c r="J63">
        <v>492</v>
      </c>
      <c r="K63">
        <v>526</v>
      </c>
      <c r="L63">
        <v>572</v>
      </c>
      <c r="M63">
        <v>0.35224586288416077</v>
      </c>
    </row>
    <row r="64" spans="1:13">
      <c r="A64" t="s">
        <v>1836</v>
      </c>
      <c r="B64" t="s">
        <v>3664</v>
      </c>
      <c r="C64" t="s">
        <v>1821</v>
      </c>
      <c r="D64" t="s">
        <v>1837</v>
      </c>
      <c r="E64" s="5" t="s">
        <v>43</v>
      </c>
      <c r="F64" t="s">
        <v>192</v>
      </c>
      <c r="G64" s="5" t="s">
        <v>426</v>
      </c>
      <c r="H64">
        <v>405</v>
      </c>
      <c r="I64">
        <v>466</v>
      </c>
      <c r="J64">
        <v>531</v>
      </c>
      <c r="K64">
        <v>562</v>
      </c>
      <c r="L64">
        <v>547</v>
      </c>
      <c r="M64">
        <v>0.35061728395061731</v>
      </c>
    </row>
    <row r="65" spans="1:13">
      <c r="A65" t="s">
        <v>1392</v>
      </c>
      <c r="B65" t="s">
        <v>3664</v>
      </c>
      <c r="C65" t="s">
        <v>1390</v>
      </c>
      <c r="D65" t="s">
        <v>1393</v>
      </c>
      <c r="E65" s="5" t="s">
        <v>38</v>
      </c>
      <c r="F65" t="s">
        <v>3667</v>
      </c>
      <c r="G65" s="5" t="s">
        <v>3587</v>
      </c>
      <c r="H65">
        <v>223</v>
      </c>
      <c r="I65">
        <v>242</v>
      </c>
      <c r="J65">
        <v>307</v>
      </c>
      <c r="K65">
        <v>277</v>
      </c>
      <c r="L65">
        <v>300</v>
      </c>
      <c r="M65">
        <v>0.3452914798206278</v>
      </c>
    </row>
    <row r="66" spans="1:13">
      <c r="A66" t="s">
        <v>2728</v>
      </c>
      <c r="B66" t="s">
        <v>3664</v>
      </c>
      <c r="C66" t="s">
        <v>2712</v>
      </c>
      <c r="D66" t="s">
        <v>2729</v>
      </c>
      <c r="E66" s="5" t="s">
        <v>43</v>
      </c>
      <c r="F66" t="s">
        <v>3667</v>
      </c>
      <c r="G66" s="5" t="s">
        <v>44</v>
      </c>
      <c r="H66">
        <v>213</v>
      </c>
      <c r="I66">
        <v>251</v>
      </c>
      <c r="J66">
        <v>263</v>
      </c>
      <c r="K66">
        <v>259</v>
      </c>
      <c r="L66">
        <v>285</v>
      </c>
      <c r="M66">
        <v>0.3380281690140845</v>
      </c>
    </row>
    <row r="67" spans="1:13">
      <c r="A67" t="s">
        <v>51</v>
      </c>
      <c r="B67" t="s">
        <v>3664</v>
      </c>
      <c r="C67" t="s">
        <v>46</v>
      </c>
      <c r="D67" t="s">
        <v>52</v>
      </c>
      <c r="E67" s="5" t="s">
        <v>43</v>
      </c>
      <c r="F67" t="s">
        <v>48</v>
      </c>
      <c r="G67" s="5" t="s">
        <v>53</v>
      </c>
      <c r="H67">
        <v>391</v>
      </c>
      <c r="I67">
        <v>530</v>
      </c>
      <c r="J67">
        <v>542</v>
      </c>
      <c r="K67">
        <v>518</v>
      </c>
      <c r="L67">
        <v>522</v>
      </c>
      <c r="M67">
        <v>0.33503836317135549</v>
      </c>
    </row>
    <row r="68" spans="1:13">
      <c r="A68" t="s">
        <v>1558</v>
      </c>
      <c r="B68" t="s">
        <v>3664</v>
      </c>
      <c r="C68" t="s">
        <v>1559</v>
      </c>
      <c r="D68" t="s">
        <v>1560</v>
      </c>
      <c r="E68" s="5" t="s">
        <v>43</v>
      </c>
      <c r="F68" t="s">
        <v>3667</v>
      </c>
      <c r="G68" s="5" t="s">
        <v>44</v>
      </c>
      <c r="H68">
        <v>129</v>
      </c>
      <c r="I68">
        <v>140</v>
      </c>
      <c r="J68">
        <v>146</v>
      </c>
      <c r="K68">
        <v>163</v>
      </c>
      <c r="L68">
        <v>172</v>
      </c>
      <c r="M68">
        <v>0.33333333333333331</v>
      </c>
    </row>
    <row r="69" spans="1:13">
      <c r="A69" t="s">
        <v>172</v>
      </c>
      <c r="B69" t="s">
        <v>3664</v>
      </c>
      <c r="C69" t="s">
        <v>46</v>
      </c>
      <c r="D69" t="s">
        <v>173</v>
      </c>
      <c r="E69" s="5" t="s">
        <v>159</v>
      </c>
      <c r="F69" t="s">
        <v>48</v>
      </c>
      <c r="G69" s="5" t="s">
        <v>3593</v>
      </c>
      <c r="H69">
        <v>1234</v>
      </c>
      <c r="I69">
        <v>1320</v>
      </c>
      <c r="J69">
        <v>1468</v>
      </c>
      <c r="K69">
        <v>1537</v>
      </c>
      <c r="L69">
        <v>1641</v>
      </c>
      <c r="M69">
        <v>0.32982171799027554</v>
      </c>
    </row>
    <row r="70" spans="1:13">
      <c r="A70" t="s">
        <v>788</v>
      </c>
      <c r="B70" t="s">
        <v>3664</v>
      </c>
      <c r="C70" t="s">
        <v>751</v>
      </c>
      <c r="D70" t="s">
        <v>789</v>
      </c>
      <c r="E70" s="5" t="s">
        <v>43</v>
      </c>
      <c r="F70" t="s">
        <v>192</v>
      </c>
      <c r="G70" s="5" t="s">
        <v>61</v>
      </c>
      <c r="H70">
        <v>377</v>
      </c>
      <c r="I70">
        <v>399</v>
      </c>
      <c r="J70">
        <v>433</v>
      </c>
      <c r="K70">
        <v>457</v>
      </c>
      <c r="L70">
        <v>498</v>
      </c>
      <c r="M70">
        <v>0.32095490716180369</v>
      </c>
    </row>
    <row r="71" spans="1:13">
      <c r="A71" t="s">
        <v>189</v>
      </c>
      <c r="B71" t="s">
        <v>3664</v>
      </c>
      <c r="C71" t="s">
        <v>190</v>
      </c>
      <c r="D71" t="s">
        <v>191</v>
      </c>
      <c r="E71" s="5" t="s">
        <v>38</v>
      </c>
      <c r="F71" t="s">
        <v>192</v>
      </c>
      <c r="G71" s="5" t="s">
        <v>3594</v>
      </c>
      <c r="H71">
        <v>1341</v>
      </c>
      <c r="I71">
        <v>1357</v>
      </c>
      <c r="J71">
        <v>1371</v>
      </c>
      <c r="K71">
        <v>1711</v>
      </c>
      <c r="L71">
        <v>1766</v>
      </c>
      <c r="M71">
        <v>0.3169276659209545</v>
      </c>
    </row>
    <row r="72" spans="1:13">
      <c r="A72" t="s">
        <v>671</v>
      </c>
      <c r="B72" t="s">
        <v>3664</v>
      </c>
      <c r="C72" t="s">
        <v>672</v>
      </c>
      <c r="D72" t="s">
        <v>673</v>
      </c>
      <c r="E72" s="5" t="s">
        <v>159</v>
      </c>
      <c r="F72" t="s">
        <v>192</v>
      </c>
      <c r="G72" s="5" t="s">
        <v>3602</v>
      </c>
      <c r="H72">
        <v>1987</v>
      </c>
      <c r="I72">
        <v>1981</v>
      </c>
      <c r="J72">
        <v>1917</v>
      </c>
      <c r="K72">
        <v>1888</v>
      </c>
      <c r="L72">
        <v>2611</v>
      </c>
      <c r="M72">
        <v>0.3140412682435833</v>
      </c>
    </row>
    <row r="73" spans="1:13">
      <c r="A73" t="s">
        <v>322</v>
      </c>
      <c r="B73" t="s">
        <v>3664</v>
      </c>
      <c r="C73" t="s">
        <v>314</v>
      </c>
      <c r="D73" t="s">
        <v>323</v>
      </c>
      <c r="E73" s="5" t="s">
        <v>43</v>
      </c>
      <c r="F73" t="s">
        <v>192</v>
      </c>
      <c r="G73" s="5" t="s">
        <v>61</v>
      </c>
      <c r="H73">
        <v>447</v>
      </c>
      <c r="I73">
        <v>397</v>
      </c>
      <c r="J73">
        <v>495</v>
      </c>
      <c r="K73">
        <v>544</v>
      </c>
      <c r="L73">
        <v>587</v>
      </c>
      <c r="M73">
        <v>0.31319910514541388</v>
      </c>
    </row>
    <row r="74" spans="1:13">
      <c r="A74" t="s">
        <v>1539</v>
      </c>
      <c r="B74" t="s">
        <v>3664</v>
      </c>
      <c r="C74" t="s">
        <v>1535</v>
      </c>
      <c r="D74" t="s">
        <v>1540</v>
      </c>
      <c r="E74" s="5" t="s">
        <v>159</v>
      </c>
      <c r="F74" t="s">
        <v>3667</v>
      </c>
      <c r="G74" s="5" t="s">
        <v>3593</v>
      </c>
      <c r="H74">
        <v>103</v>
      </c>
      <c r="I74">
        <v>94</v>
      </c>
      <c r="J74">
        <v>111</v>
      </c>
      <c r="K74">
        <v>124</v>
      </c>
      <c r="L74">
        <v>135</v>
      </c>
      <c r="M74">
        <v>0.31067961165048541</v>
      </c>
    </row>
    <row r="75" spans="1:13">
      <c r="A75" t="s">
        <v>3079</v>
      </c>
      <c r="B75" t="s">
        <v>3664</v>
      </c>
      <c r="C75" t="s">
        <v>3075</v>
      </c>
      <c r="D75" t="s">
        <v>3080</v>
      </c>
      <c r="E75" s="5" t="s">
        <v>2670</v>
      </c>
      <c r="F75" t="s">
        <v>3667</v>
      </c>
      <c r="G75" s="5" t="s">
        <v>3081</v>
      </c>
      <c r="H75">
        <v>26</v>
      </c>
      <c r="I75">
        <v>37</v>
      </c>
      <c r="J75">
        <v>36</v>
      </c>
      <c r="K75">
        <v>38</v>
      </c>
      <c r="L75">
        <v>34</v>
      </c>
      <c r="M75">
        <v>0.30769230769230771</v>
      </c>
    </row>
    <row r="76" spans="1:13">
      <c r="A76" t="s">
        <v>1670</v>
      </c>
      <c r="B76" t="s">
        <v>3664</v>
      </c>
      <c r="C76" t="s">
        <v>1669</v>
      </c>
      <c r="D76" t="s">
        <v>1366</v>
      </c>
      <c r="E76" s="5" t="s">
        <v>43</v>
      </c>
      <c r="F76" t="s">
        <v>3667</v>
      </c>
      <c r="G76" s="5" t="s">
        <v>3590</v>
      </c>
      <c r="H76">
        <v>439</v>
      </c>
      <c r="I76">
        <v>452</v>
      </c>
      <c r="J76">
        <v>481</v>
      </c>
      <c r="K76">
        <v>530</v>
      </c>
      <c r="L76">
        <v>574</v>
      </c>
      <c r="M76">
        <v>0.30751708428246016</v>
      </c>
    </row>
    <row r="77" spans="1:13">
      <c r="A77" t="s">
        <v>1503</v>
      </c>
      <c r="B77" t="s">
        <v>3664</v>
      </c>
      <c r="C77" t="s">
        <v>1501</v>
      </c>
      <c r="D77" t="s">
        <v>1504</v>
      </c>
      <c r="E77" s="5" t="s">
        <v>159</v>
      </c>
      <c r="F77" t="s">
        <v>3667</v>
      </c>
      <c r="G77" s="5" t="s">
        <v>3593</v>
      </c>
      <c r="H77">
        <v>205</v>
      </c>
      <c r="I77">
        <v>223</v>
      </c>
      <c r="J77">
        <v>245</v>
      </c>
      <c r="K77">
        <v>268</v>
      </c>
      <c r="L77">
        <v>268</v>
      </c>
      <c r="M77">
        <v>0.3073170731707317</v>
      </c>
    </row>
    <row r="78" spans="1:13">
      <c r="A78" t="s">
        <v>2018</v>
      </c>
      <c r="B78" t="s">
        <v>3664</v>
      </c>
      <c r="C78" t="s">
        <v>2016</v>
      </c>
      <c r="D78" t="s">
        <v>2019</v>
      </c>
      <c r="E78" s="5" t="s">
        <v>38</v>
      </c>
      <c r="F78" t="s">
        <v>3667</v>
      </c>
      <c r="G78" s="5" t="s">
        <v>3587</v>
      </c>
      <c r="H78">
        <v>151</v>
      </c>
      <c r="I78">
        <v>141</v>
      </c>
      <c r="J78">
        <v>140</v>
      </c>
      <c r="K78">
        <v>149</v>
      </c>
      <c r="L78">
        <v>197</v>
      </c>
      <c r="M78">
        <v>0.30463576158940397</v>
      </c>
    </row>
    <row r="79" spans="1:13">
      <c r="A79" t="s">
        <v>441</v>
      </c>
      <c r="B79" t="s">
        <v>3664</v>
      </c>
      <c r="C79" t="s">
        <v>439</v>
      </c>
      <c r="D79" t="s">
        <v>442</v>
      </c>
      <c r="E79" s="5" t="s">
        <v>38</v>
      </c>
      <c r="F79" t="s">
        <v>3667</v>
      </c>
      <c r="G79" s="5" t="s">
        <v>3587</v>
      </c>
      <c r="H79">
        <v>66</v>
      </c>
      <c r="I79">
        <v>72</v>
      </c>
      <c r="J79">
        <v>67</v>
      </c>
      <c r="K79">
        <v>75</v>
      </c>
      <c r="L79">
        <v>86</v>
      </c>
      <c r="M79">
        <v>0.30303030303030304</v>
      </c>
    </row>
    <row r="80" spans="1:13">
      <c r="A80" t="s">
        <v>1641</v>
      </c>
      <c r="B80" t="s">
        <v>3664</v>
      </c>
      <c r="C80" t="s">
        <v>1621</v>
      </c>
      <c r="D80" t="s">
        <v>1642</v>
      </c>
      <c r="E80" s="5" t="s">
        <v>43</v>
      </c>
      <c r="F80" t="s">
        <v>3667</v>
      </c>
      <c r="G80" s="5" t="s">
        <v>61</v>
      </c>
      <c r="H80">
        <v>246</v>
      </c>
      <c r="I80">
        <v>318</v>
      </c>
      <c r="J80">
        <v>313</v>
      </c>
      <c r="K80">
        <v>326</v>
      </c>
      <c r="L80">
        <v>320</v>
      </c>
      <c r="M80">
        <v>0.30081300813008133</v>
      </c>
    </row>
    <row r="81" spans="1:13">
      <c r="A81" t="s">
        <v>1987</v>
      </c>
      <c r="B81" t="s">
        <v>3664</v>
      </c>
      <c r="C81" t="s">
        <v>1988</v>
      </c>
      <c r="D81" t="s">
        <v>1989</v>
      </c>
      <c r="E81" s="5" t="s">
        <v>43</v>
      </c>
      <c r="F81" t="s">
        <v>3667</v>
      </c>
      <c r="G81" s="5" t="s">
        <v>3613</v>
      </c>
      <c r="H81">
        <v>10</v>
      </c>
      <c r="I81">
        <v>11</v>
      </c>
      <c r="J81">
        <v>17</v>
      </c>
      <c r="K81">
        <v>15</v>
      </c>
      <c r="L81">
        <v>13</v>
      </c>
      <c r="M81">
        <v>0.3</v>
      </c>
    </row>
    <row r="82" spans="1:13">
      <c r="A82" t="s">
        <v>2268</v>
      </c>
      <c r="B82" t="s">
        <v>3664</v>
      </c>
      <c r="C82" t="s">
        <v>2255</v>
      </c>
      <c r="D82" t="s">
        <v>2269</v>
      </c>
      <c r="E82" s="5" t="s">
        <v>437</v>
      </c>
      <c r="F82" t="s">
        <v>3667</v>
      </c>
      <c r="G82" s="5" t="s">
        <v>3592</v>
      </c>
      <c r="H82">
        <v>671</v>
      </c>
      <c r="I82">
        <v>806</v>
      </c>
      <c r="J82">
        <v>887</v>
      </c>
      <c r="K82">
        <v>881</v>
      </c>
      <c r="L82">
        <v>870</v>
      </c>
      <c r="M82">
        <v>0.29657228017883758</v>
      </c>
    </row>
    <row r="83" spans="1:13">
      <c r="A83" t="s">
        <v>3001</v>
      </c>
      <c r="B83" t="s">
        <v>3664</v>
      </c>
      <c r="C83" t="s">
        <v>2999</v>
      </c>
      <c r="D83" t="s">
        <v>3002</v>
      </c>
      <c r="E83" s="5" t="s">
        <v>38</v>
      </c>
      <c r="F83" t="s">
        <v>3667</v>
      </c>
      <c r="G83" s="5" t="s">
        <v>3587</v>
      </c>
      <c r="H83">
        <v>318</v>
      </c>
      <c r="I83">
        <v>444</v>
      </c>
      <c r="J83">
        <v>438</v>
      </c>
      <c r="K83">
        <v>417</v>
      </c>
      <c r="L83">
        <v>411</v>
      </c>
      <c r="M83">
        <v>0.29245283018867924</v>
      </c>
    </row>
    <row r="84" spans="1:13">
      <c r="A84" t="s">
        <v>709</v>
      </c>
      <c r="B84" t="s">
        <v>3664</v>
      </c>
      <c r="C84" t="s">
        <v>701</v>
      </c>
      <c r="D84" t="s">
        <v>710</v>
      </c>
      <c r="E84" s="5" t="s">
        <v>66</v>
      </c>
      <c r="F84" t="s">
        <v>192</v>
      </c>
      <c r="G84" s="5" t="s">
        <v>3592</v>
      </c>
      <c r="H84">
        <v>687</v>
      </c>
      <c r="I84">
        <v>735</v>
      </c>
      <c r="J84">
        <v>840</v>
      </c>
      <c r="K84">
        <v>892</v>
      </c>
      <c r="L84">
        <v>887</v>
      </c>
      <c r="M84">
        <v>0.29112081513828236</v>
      </c>
    </row>
    <row r="85" spans="1:13">
      <c r="A85" t="s">
        <v>491</v>
      </c>
      <c r="B85" t="s">
        <v>3664</v>
      </c>
      <c r="C85" t="s">
        <v>492</v>
      </c>
      <c r="D85" t="s">
        <v>493</v>
      </c>
      <c r="E85" s="5" t="s">
        <v>43</v>
      </c>
      <c r="F85" t="s">
        <v>3667</v>
      </c>
      <c r="G85" s="5" t="s">
        <v>44</v>
      </c>
      <c r="H85">
        <v>141</v>
      </c>
      <c r="I85">
        <v>144</v>
      </c>
      <c r="J85">
        <v>156</v>
      </c>
      <c r="K85">
        <v>166</v>
      </c>
      <c r="L85">
        <v>182</v>
      </c>
      <c r="M85">
        <v>0.29078014184397161</v>
      </c>
    </row>
    <row r="86" spans="1:13">
      <c r="A86" t="s">
        <v>1577</v>
      </c>
      <c r="B86" t="s">
        <v>3664</v>
      </c>
      <c r="C86" t="s">
        <v>1571</v>
      </c>
      <c r="D86" t="s">
        <v>1578</v>
      </c>
      <c r="E86" s="5" t="s">
        <v>66</v>
      </c>
      <c r="F86" t="s">
        <v>3667</v>
      </c>
      <c r="G86" s="5" t="s">
        <v>3598</v>
      </c>
      <c r="H86">
        <v>262</v>
      </c>
      <c r="I86">
        <v>289</v>
      </c>
      <c r="J86">
        <v>305</v>
      </c>
      <c r="K86">
        <v>356</v>
      </c>
      <c r="L86">
        <v>338</v>
      </c>
      <c r="M86">
        <v>0.29007633587786258</v>
      </c>
    </row>
    <row r="87" spans="1:13">
      <c r="A87" t="s">
        <v>3324</v>
      </c>
      <c r="B87" t="s">
        <v>3665</v>
      </c>
      <c r="C87" t="s">
        <v>3322</v>
      </c>
      <c r="D87" t="s">
        <v>3325</v>
      </c>
      <c r="E87" s="5" t="s">
        <v>38</v>
      </c>
      <c r="F87" t="s">
        <v>48</v>
      </c>
      <c r="G87" s="5" t="s">
        <v>3594</v>
      </c>
      <c r="H87">
        <v>374</v>
      </c>
      <c r="I87">
        <v>415</v>
      </c>
      <c r="J87">
        <v>438</v>
      </c>
      <c r="K87">
        <v>462</v>
      </c>
      <c r="L87">
        <v>481</v>
      </c>
      <c r="M87">
        <v>0.28609625668449196</v>
      </c>
    </row>
    <row r="88" spans="1:13">
      <c r="A88" t="s">
        <v>2528</v>
      </c>
      <c r="B88" t="s">
        <v>3664</v>
      </c>
      <c r="C88" t="s">
        <v>2529</v>
      </c>
      <c r="D88" t="s">
        <v>2530</v>
      </c>
      <c r="E88" s="5" t="s">
        <v>43</v>
      </c>
      <c r="F88" t="s">
        <v>3667</v>
      </c>
      <c r="G88" s="5" t="s">
        <v>426</v>
      </c>
      <c r="H88">
        <v>151</v>
      </c>
      <c r="I88">
        <v>159</v>
      </c>
      <c r="J88">
        <v>165</v>
      </c>
      <c r="K88">
        <v>186</v>
      </c>
      <c r="L88">
        <v>194</v>
      </c>
      <c r="M88">
        <v>0.28476821192052981</v>
      </c>
    </row>
    <row r="89" spans="1:13">
      <c r="A89" t="s">
        <v>2135</v>
      </c>
      <c r="B89" t="s">
        <v>3664</v>
      </c>
      <c r="C89" t="s">
        <v>2133</v>
      </c>
      <c r="D89" t="s">
        <v>1001</v>
      </c>
      <c r="E89" s="5" t="s">
        <v>43</v>
      </c>
      <c r="F89" t="s">
        <v>192</v>
      </c>
      <c r="G89" s="5" t="s">
        <v>61</v>
      </c>
      <c r="H89">
        <v>491</v>
      </c>
      <c r="I89">
        <v>530</v>
      </c>
      <c r="J89">
        <v>566</v>
      </c>
      <c r="K89">
        <v>570</v>
      </c>
      <c r="L89">
        <v>630</v>
      </c>
      <c r="M89">
        <v>0.28309572301425662</v>
      </c>
    </row>
    <row r="90" spans="1:13">
      <c r="A90" t="s">
        <v>3220</v>
      </c>
      <c r="B90" t="s">
        <v>3665</v>
      </c>
      <c r="C90" t="s">
        <v>3221</v>
      </c>
      <c r="D90" t="s">
        <v>3222</v>
      </c>
      <c r="E90" s="5" t="s">
        <v>159</v>
      </c>
      <c r="F90" t="s">
        <v>48</v>
      </c>
      <c r="G90" s="5" t="s">
        <v>3587</v>
      </c>
      <c r="H90">
        <v>71</v>
      </c>
      <c r="I90">
        <v>74</v>
      </c>
      <c r="J90">
        <v>84</v>
      </c>
      <c r="K90">
        <v>70</v>
      </c>
      <c r="L90">
        <v>91</v>
      </c>
      <c r="M90">
        <v>0.28169014084507044</v>
      </c>
    </row>
    <row r="91" spans="1:13">
      <c r="A91" t="s">
        <v>1321</v>
      </c>
      <c r="B91" t="s">
        <v>3664</v>
      </c>
      <c r="C91" t="s">
        <v>1322</v>
      </c>
      <c r="D91" t="s">
        <v>1323</v>
      </c>
      <c r="E91" s="5" t="s">
        <v>43</v>
      </c>
      <c r="F91" t="s">
        <v>3667</v>
      </c>
      <c r="G91" s="5" t="s">
        <v>44</v>
      </c>
      <c r="H91">
        <v>64</v>
      </c>
      <c r="I91">
        <v>70</v>
      </c>
      <c r="J91">
        <v>74</v>
      </c>
      <c r="K91">
        <v>82</v>
      </c>
      <c r="L91">
        <v>82</v>
      </c>
      <c r="M91">
        <v>0.28125</v>
      </c>
    </row>
    <row r="92" spans="1:13">
      <c r="A92" t="s">
        <v>1367</v>
      </c>
      <c r="B92" t="s">
        <v>3664</v>
      </c>
      <c r="C92" t="s">
        <v>1365</v>
      </c>
      <c r="D92" t="s">
        <v>1368</v>
      </c>
      <c r="E92" s="5" t="s">
        <v>38</v>
      </c>
      <c r="F92" t="s">
        <v>3667</v>
      </c>
      <c r="G92" s="5" t="s">
        <v>3587</v>
      </c>
      <c r="H92">
        <v>192</v>
      </c>
      <c r="I92">
        <v>189</v>
      </c>
      <c r="J92">
        <v>201</v>
      </c>
      <c r="K92">
        <v>214</v>
      </c>
      <c r="L92">
        <v>246</v>
      </c>
      <c r="M92">
        <v>0.28125</v>
      </c>
    </row>
    <row r="93" spans="1:13">
      <c r="A93" t="s">
        <v>1422</v>
      </c>
      <c r="B93" t="s">
        <v>3664</v>
      </c>
      <c r="C93" t="s">
        <v>1420</v>
      </c>
      <c r="D93" t="s">
        <v>1423</v>
      </c>
      <c r="E93" s="5" t="s">
        <v>43</v>
      </c>
      <c r="F93" t="s">
        <v>3667</v>
      </c>
      <c r="G93" s="5" t="s">
        <v>71</v>
      </c>
      <c r="H93">
        <v>203</v>
      </c>
      <c r="I93">
        <v>223</v>
      </c>
      <c r="J93">
        <v>188</v>
      </c>
      <c r="K93">
        <v>221</v>
      </c>
      <c r="L93">
        <v>260</v>
      </c>
      <c r="M93">
        <v>0.28078817733990147</v>
      </c>
    </row>
    <row r="94" spans="1:13">
      <c r="A94" t="s">
        <v>2055</v>
      </c>
      <c r="B94" t="s">
        <v>3664</v>
      </c>
      <c r="C94" t="s">
        <v>2056</v>
      </c>
      <c r="D94" t="s">
        <v>2057</v>
      </c>
      <c r="E94" s="5" t="s">
        <v>43</v>
      </c>
      <c r="F94" t="s">
        <v>3667</v>
      </c>
      <c r="G94" s="5" t="s">
        <v>71</v>
      </c>
      <c r="H94">
        <v>588</v>
      </c>
      <c r="I94">
        <v>566</v>
      </c>
      <c r="J94">
        <v>584</v>
      </c>
      <c r="K94">
        <v>777</v>
      </c>
      <c r="L94">
        <v>753</v>
      </c>
      <c r="M94">
        <v>0.28061224489795916</v>
      </c>
    </row>
    <row r="95" spans="1:13">
      <c r="A95" t="s">
        <v>822</v>
      </c>
      <c r="B95" t="s">
        <v>3664</v>
      </c>
      <c r="C95" t="s">
        <v>808</v>
      </c>
      <c r="D95" t="s">
        <v>823</v>
      </c>
      <c r="E95" s="5" t="s">
        <v>43</v>
      </c>
      <c r="F95" t="s">
        <v>192</v>
      </c>
      <c r="G95" s="5" t="s">
        <v>71</v>
      </c>
      <c r="H95">
        <v>312</v>
      </c>
      <c r="I95">
        <v>347</v>
      </c>
      <c r="J95">
        <v>339</v>
      </c>
      <c r="K95">
        <v>377</v>
      </c>
      <c r="L95">
        <v>399</v>
      </c>
      <c r="M95">
        <v>0.27884615384615385</v>
      </c>
    </row>
    <row r="96" spans="1:13">
      <c r="A96" t="s">
        <v>421</v>
      </c>
      <c r="B96" t="s">
        <v>3664</v>
      </c>
      <c r="C96" t="s">
        <v>413</v>
      </c>
      <c r="D96" t="s">
        <v>422</v>
      </c>
      <c r="E96" s="5" t="s">
        <v>43</v>
      </c>
      <c r="F96" t="s">
        <v>3667</v>
      </c>
      <c r="G96" s="5" t="s">
        <v>61</v>
      </c>
      <c r="H96">
        <v>413</v>
      </c>
      <c r="I96">
        <v>446</v>
      </c>
      <c r="J96">
        <v>466</v>
      </c>
      <c r="K96">
        <v>494</v>
      </c>
      <c r="L96">
        <v>527</v>
      </c>
      <c r="M96">
        <v>0.27602905569007263</v>
      </c>
    </row>
    <row r="97" spans="1:13">
      <c r="A97" t="s">
        <v>1737</v>
      </c>
      <c r="B97" t="s">
        <v>3664</v>
      </c>
      <c r="C97" t="s">
        <v>1735</v>
      </c>
      <c r="D97" t="s">
        <v>1738</v>
      </c>
      <c r="E97" s="5" t="s">
        <v>38</v>
      </c>
      <c r="F97" t="s">
        <v>3667</v>
      </c>
      <c r="G97" s="5" t="s">
        <v>3587</v>
      </c>
      <c r="H97">
        <v>83</v>
      </c>
      <c r="I97">
        <v>94</v>
      </c>
      <c r="J97">
        <v>95</v>
      </c>
      <c r="K97">
        <v>97</v>
      </c>
      <c r="L97">
        <v>105</v>
      </c>
      <c r="M97">
        <v>0.26506024096385544</v>
      </c>
    </row>
    <row r="98" spans="1:13">
      <c r="A98" t="s">
        <v>2627</v>
      </c>
      <c r="B98" t="s">
        <v>3664</v>
      </c>
      <c r="C98" t="s">
        <v>2615</v>
      </c>
      <c r="D98" t="s">
        <v>2628</v>
      </c>
      <c r="E98" s="5" t="s">
        <v>66</v>
      </c>
      <c r="F98" t="s">
        <v>3667</v>
      </c>
      <c r="G98" s="5" t="s">
        <v>3588</v>
      </c>
      <c r="H98">
        <v>817</v>
      </c>
      <c r="I98">
        <v>864</v>
      </c>
      <c r="J98">
        <v>906</v>
      </c>
      <c r="K98">
        <v>974</v>
      </c>
      <c r="L98">
        <v>1033</v>
      </c>
      <c r="M98">
        <v>0.26438188494492043</v>
      </c>
    </row>
    <row r="99" spans="1:13">
      <c r="A99" t="s">
        <v>3435</v>
      </c>
      <c r="B99" t="s">
        <v>3665</v>
      </c>
      <c r="C99" t="s">
        <v>3436</v>
      </c>
      <c r="D99" t="s">
        <v>3436</v>
      </c>
      <c r="E99" s="5" t="s">
        <v>43</v>
      </c>
      <c r="F99" t="s">
        <v>192</v>
      </c>
      <c r="G99" s="5" t="s">
        <v>61</v>
      </c>
      <c r="H99">
        <v>427</v>
      </c>
      <c r="I99">
        <v>473</v>
      </c>
      <c r="J99">
        <v>500</v>
      </c>
      <c r="K99">
        <v>531</v>
      </c>
      <c r="L99">
        <v>539</v>
      </c>
      <c r="M99">
        <v>0.26229508196721313</v>
      </c>
    </row>
    <row r="100" spans="1:13">
      <c r="A100" t="s">
        <v>1711</v>
      </c>
      <c r="B100" t="s">
        <v>3664</v>
      </c>
      <c r="C100" t="s">
        <v>1709</v>
      </c>
      <c r="D100" t="s">
        <v>1712</v>
      </c>
      <c r="E100" s="5" t="s">
        <v>38</v>
      </c>
      <c r="F100" t="s">
        <v>3667</v>
      </c>
      <c r="G100" s="5" t="s">
        <v>3587</v>
      </c>
      <c r="H100">
        <v>65</v>
      </c>
      <c r="I100">
        <v>68</v>
      </c>
      <c r="J100">
        <v>79</v>
      </c>
      <c r="K100">
        <v>79</v>
      </c>
      <c r="L100">
        <v>82</v>
      </c>
      <c r="M100">
        <v>0.26153846153846155</v>
      </c>
    </row>
    <row r="101" spans="1:13">
      <c r="A101" t="s">
        <v>1960</v>
      </c>
      <c r="B101" t="s">
        <v>3664</v>
      </c>
      <c r="C101" t="s">
        <v>1866</v>
      </c>
      <c r="D101" t="s">
        <v>1961</v>
      </c>
      <c r="E101" s="5" t="s">
        <v>43</v>
      </c>
      <c r="F101" t="s">
        <v>48</v>
      </c>
      <c r="G101" s="5" t="s">
        <v>3589</v>
      </c>
      <c r="H101">
        <v>436</v>
      </c>
      <c r="I101">
        <v>570</v>
      </c>
      <c r="J101">
        <v>522</v>
      </c>
      <c r="K101">
        <v>528</v>
      </c>
      <c r="L101">
        <v>550</v>
      </c>
      <c r="M101">
        <v>0.26146788990825687</v>
      </c>
    </row>
    <row r="102" spans="1:13">
      <c r="A102" t="s">
        <v>1453</v>
      </c>
      <c r="B102" t="s">
        <v>3664</v>
      </c>
      <c r="C102" t="s">
        <v>1451</v>
      </c>
      <c r="D102" t="s">
        <v>1454</v>
      </c>
      <c r="E102" s="5" t="s">
        <v>66</v>
      </c>
      <c r="F102" t="s">
        <v>3667</v>
      </c>
      <c r="G102" s="5" t="s">
        <v>3588</v>
      </c>
      <c r="H102">
        <v>379</v>
      </c>
      <c r="I102">
        <v>366</v>
      </c>
      <c r="J102">
        <v>384</v>
      </c>
      <c r="K102">
        <v>489</v>
      </c>
      <c r="L102">
        <v>478</v>
      </c>
      <c r="M102">
        <v>0.26121372031662271</v>
      </c>
    </row>
    <row r="103" spans="1:13">
      <c r="A103" t="s">
        <v>2144</v>
      </c>
      <c r="B103" t="s">
        <v>3664</v>
      </c>
      <c r="C103" t="s">
        <v>2133</v>
      </c>
      <c r="D103" t="s">
        <v>2145</v>
      </c>
      <c r="E103" s="5" t="s">
        <v>43</v>
      </c>
      <c r="F103" t="s">
        <v>192</v>
      </c>
      <c r="G103" s="5" t="s">
        <v>61</v>
      </c>
      <c r="H103">
        <v>572</v>
      </c>
      <c r="I103">
        <v>598</v>
      </c>
      <c r="J103">
        <v>652</v>
      </c>
      <c r="K103">
        <v>669</v>
      </c>
      <c r="L103">
        <v>720</v>
      </c>
      <c r="M103">
        <v>0.25874125874125875</v>
      </c>
    </row>
    <row r="104" spans="1:13">
      <c r="A104" t="s">
        <v>803</v>
      </c>
      <c r="B104" t="s">
        <v>3664</v>
      </c>
      <c r="C104" t="s">
        <v>751</v>
      </c>
      <c r="D104" t="s">
        <v>804</v>
      </c>
      <c r="E104" s="5" t="s">
        <v>43</v>
      </c>
      <c r="F104" t="s">
        <v>192</v>
      </c>
      <c r="G104" s="5" t="s">
        <v>61</v>
      </c>
      <c r="H104">
        <v>614</v>
      </c>
      <c r="I104">
        <v>695</v>
      </c>
      <c r="J104">
        <v>733</v>
      </c>
      <c r="K104">
        <v>768</v>
      </c>
      <c r="L104">
        <v>772</v>
      </c>
      <c r="M104">
        <v>0.25732899022801303</v>
      </c>
    </row>
    <row r="105" spans="1:13">
      <c r="A105" t="s">
        <v>3326</v>
      </c>
      <c r="B105" t="s">
        <v>3665</v>
      </c>
      <c r="C105" t="s">
        <v>3327</v>
      </c>
      <c r="D105" t="s">
        <v>3327</v>
      </c>
      <c r="E105" s="5" t="s">
        <v>43</v>
      </c>
      <c r="F105" t="s">
        <v>3667</v>
      </c>
      <c r="G105" s="5" t="s">
        <v>58</v>
      </c>
      <c r="H105">
        <v>78</v>
      </c>
      <c r="I105">
        <v>86</v>
      </c>
      <c r="J105">
        <v>78</v>
      </c>
      <c r="K105">
        <v>81</v>
      </c>
      <c r="L105">
        <v>98</v>
      </c>
      <c r="M105">
        <v>0.25641025641025639</v>
      </c>
    </row>
    <row r="106" spans="1:13">
      <c r="A106" t="s">
        <v>419</v>
      </c>
      <c r="B106" t="s">
        <v>3664</v>
      </c>
      <c r="C106" t="s">
        <v>413</v>
      </c>
      <c r="D106" t="s">
        <v>420</v>
      </c>
      <c r="E106" s="5" t="s">
        <v>43</v>
      </c>
      <c r="F106" t="s">
        <v>3667</v>
      </c>
      <c r="G106" s="5" t="s">
        <v>61</v>
      </c>
      <c r="H106">
        <v>149</v>
      </c>
      <c r="I106">
        <v>154</v>
      </c>
      <c r="J106">
        <v>147</v>
      </c>
      <c r="K106">
        <v>166</v>
      </c>
      <c r="L106">
        <v>187</v>
      </c>
      <c r="M106">
        <v>0.25503355704697989</v>
      </c>
    </row>
    <row r="107" spans="1:13">
      <c r="A107" t="s">
        <v>3295</v>
      </c>
      <c r="B107" t="s">
        <v>3665</v>
      </c>
      <c r="C107" t="s">
        <v>3296</v>
      </c>
      <c r="D107" t="s">
        <v>3296</v>
      </c>
      <c r="E107" s="5" t="s">
        <v>38</v>
      </c>
      <c r="F107" t="s">
        <v>3667</v>
      </c>
      <c r="G107" s="5" t="s">
        <v>3587</v>
      </c>
      <c r="H107">
        <v>51</v>
      </c>
      <c r="I107">
        <v>52</v>
      </c>
      <c r="J107">
        <v>55</v>
      </c>
      <c r="K107">
        <v>48</v>
      </c>
      <c r="L107">
        <v>64</v>
      </c>
      <c r="M107">
        <v>0.25490196078431371</v>
      </c>
    </row>
    <row r="108" spans="1:13">
      <c r="A108" t="s">
        <v>1848</v>
      </c>
      <c r="B108" t="s">
        <v>3664</v>
      </c>
      <c r="C108" t="s">
        <v>1841</v>
      </c>
      <c r="D108" t="s">
        <v>1849</v>
      </c>
      <c r="E108" s="5" t="s">
        <v>43</v>
      </c>
      <c r="F108" t="s">
        <v>192</v>
      </c>
      <c r="G108" s="5" t="s">
        <v>3606</v>
      </c>
      <c r="H108">
        <v>510</v>
      </c>
      <c r="I108">
        <v>553</v>
      </c>
      <c r="J108">
        <v>558</v>
      </c>
      <c r="K108">
        <v>571</v>
      </c>
      <c r="L108">
        <v>640</v>
      </c>
      <c r="M108">
        <v>0.25490196078431371</v>
      </c>
    </row>
    <row r="109" spans="1:13">
      <c r="A109" t="s">
        <v>1786</v>
      </c>
      <c r="B109" t="s">
        <v>3664</v>
      </c>
      <c r="C109" t="s">
        <v>1768</v>
      </c>
      <c r="D109" t="s">
        <v>1787</v>
      </c>
      <c r="E109" s="5" t="s">
        <v>66</v>
      </c>
      <c r="F109" t="s">
        <v>192</v>
      </c>
      <c r="G109" s="5" t="s">
        <v>3592</v>
      </c>
      <c r="H109">
        <v>554</v>
      </c>
      <c r="I109">
        <v>599</v>
      </c>
      <c r="J109">
        <v>598</v>
      </c>
      <c r="K109">
        <v>655</v>
      </c>
      <c r="L109">
        <v>695</v>
      </c>
      <c r="M109">
        <v>0.25451263537906138</v>
      </c>
    </row>
    <row r="110" spans="1:13">
      <c r="A110" t="s">
        <v>3385</v>
      </c>
      <c r="B110" t="s">
        <v>3665</v>
      </c>
      <c r="C110" t="s">
        <v>3386</v>
      </c>
      <c r="D110" t="s">
        <v>3386</v>
      </c>
      <c r="E110" s="5" t="s">
        <v>38</v>
      </c>
      <c r="F110" t="s">
        <v>192</v>
      </c>
      <c r="G110" s="5" t="s">
        <v>3594</v>
      </c>
      <c r="H110">
        <v>395</v>
      </c>
      <c r="I110">
        <v>409</v>
      </c>
      <c r="J110">
        <v>448</v>
      </c>
      <c r="K110">
        <v>438</v>
      </c>
      <c r="L110">
        <v>495</v>
      </c>
      <c r="M110">
        <v>0.25316455696202533</v>
      </c>
    </row>
    <row r="111" spans="1:13">
      <c r="A111" t="s">
        <v>2132</v>
      </c>
      <c r="B111" t="s">
        <v>3664</v>
      </c>
      <c r="C111" t="s">
        <v>2133</v>
      </c>
      <c r="D111" t="s">
        <v>2134</v>
      </c>
      <c r="E111" s="5" t="s">
        <v>43</v>
      </c>
      <c r="F111" t="s">
        <v>192</v>
      </c>
      <c r="G111" s="5" t="s">
        <v>1408</v>
      </c>
      <c r="H111">
        <v>163</v>
      </c>
      <c r="I111">
        <v>169</v>
      </c>
      <c r="J111">
        <v>64</v>
      </c>
      <c r="K111">
        <v>132</v>
      </c>
      <c r="L111">
        <v>204</v>
      </c>
      <c r="M111">
        <v>0.25153374233128833</v>
      </c>
    </row>
    <row r="112" spans="1:13">
      <c r="A112" t="s">
        <v>3342</v>
      </c>
      <c r="B112" t="s">
        <v>3665</v>
      </c>
      <c r="C112" t="s">
        <v>3343</v>
      </c>
      <c r="D112" t="s">
        <v>3343</v>
      </c>
      <c r="E112" s="5" t="s">
        <v>159</v>
      </c>
      <c r="F112" t="s">
        <v>192</v>
      </c>
      <c r="G112" s="5" t="s">
        <v>3593</v>
      </c>
      <c r="H112">
        <v>175</v>
      </c>
      <c r="I112">
        <v>266</v>
      </c>
      <c r="J112">
        <v>283</v>
      </c>
      <c r="K112">
        <v>263</v>
      </c>
      <c r="L112">
        <v>219</v>
      </c>
      <c r="M112">
        <v>0.25142857142857145</v>
      </c>
    </row>
    <row r="113" spans="1:13">
      <c r="A113" t="s">
        <v>93</v>
      </c>
      <c r="B113" t="s">
        <v>3664</v>
      </c>
      <c r="C113" t="s">
        <v>46</v>
      </c>
      <c r="D113" t="s">
        <v>94</v>
      </c>
      <c r="E113" s="5" t="s">
        <v>43</v>
      </c>
      <c r="F113" t="s">
        <v>48</v>
      </c>
      <c r="G113" s="5" t="s">
        <v>50</v>
      </c>
      <c r="H113">
        <v>216</v>
      </c>
      <c r="I113">
        <v>220</v>
      </c>
      <c r="J113">
        <v>259</v>
      </c>
      <c r="K113">
        <v>264</v>
      </c>
      <c r="L113">
        <v>270</v>
      </c>
      <c r="M113">
        <v>0.25</v>
      </c>
    </row>
    <row r="114" spans="1:13">
      <c r="A114" t="s">
        <v>2074</v>
      </c>
      <c r="B114" t="s">
        <v>3664</v>
      </c>
      <c r="C114" t="s">
        <v>2070</v>
      </c>
      <c r="D114" t="s">
        <v>2075</v>
      </c>
      <c r="E114" s="5" t="s">
        <v>43</v>
      </c>
      <c r="F114" t="s">
        <v>3667</v>
      </c>
      <c r="G114" s="5" t="s">
        <v>50</v>
      </c>
      <c r="H114">
        <v>480</v>
      </c>
      <c r="I114">
        <v>540</v>
      </c>
      <c r="J114">
        <v>546</v>
      </c>
      <c r="K114">
        <v>566</v>
      </c>
      <c r="L114">
        <v>600</v>
      </c>
      <c r="M114">
        <v>0.25</v>
      </c>
    </row>
    <row r="115" spans="1:13">
      <c r="A115" t="s">
        <v>3291</v>
      </c>
      <c r="B115" t="s">
        <v>3665</v>
      </c>
      <c r="C115" t="s">
        <v>3292</v>
      </c>
      <c r="D115" t="s">
        <v>3292</v>
      </c>
      <c r="E115" s="5" t="s">
        <v>43</v>
      </c>
      <c r="F115" t="s">
        <v>48</v>
      </c>
      <c r="G115" s="5" t="s">
        <v>426</v>
      </c>
      <c r="H115">
        <v>129</v>
      </c>
      <c r="I115">
        <v>127</v>
      </c>
      <c r="J115">
        <v>136</v>
      </c>
      <c r="K115">
        <v>156</v>
      </c>
      <c r="L115">
        <v>161</v>
      </c>
      <c r="M115">
        <v>0.24806201550387597</v>
      </c>
    </row>
    <row r="116" spans="1:13">
      <c r="A116" t="s">
        <v>2812</v>
      </c>
      <c r="B116" t="s">
        <v>3664</v>
      </c>
      <c r="C116" t="s">
        <v>2810</v>
      </c>
      <c r="D116" t="s">
        <v>2813</v>
      </c>
      <c r="E116" s="5" t="s">
        <v>159</v>
      </c>
      <c r="F116" t="s">
        <v>3667</v>
      </c>
      <c r="G116" s="5" t="s">
        <v>3587</v>
      </c>
      <c r="H116">
        <v>379</v>
      </c>
      <c r="I116">
        <v>391</v>
      </c>
      <c r="J116">
        <v>379</v>
      </c>
      <c r="K116">
        <v>385</v>
      </c>
      <c r="L116">
        <v>473</v>
      </c>
      <c r="M116">
        <v>0.24802110817941952</v>
      </c>
    </row>
    <row r="117" spans="1:13">
      <c r="A117" t="s">
        <v>2498</v>
      </c>
      <c r="B117" t="s">
        <v>3664</v>
      </c>
      <c r="C117" t="s">
        <v>2480</v>
      </c>
      <c r="D117" t="s">
        <v>2499</v>
      </c>
      <c r="E117" s="5" t="s">
        <v>43</v>
      </c>
      <c r="F117" t="s">
        <v>192</v>
      </c>
      <c r="G117" s="5" t="s">
        <v>426</v>
      </c>
      <c r="H117">
        <v>156</v>
      </c>
      <c r="I117">
        <v>159</v>
      </c>
      <c r="J117">
        <v>181</v>
      </c>
      <c r="K117">
        <v>194</v>
      </c>
      <c r="L117">
        <v>194</v>
      </c>
      <c r="M117">
        <v>0.24358974358974358</v>
      </c>
    </row>
    <row r="118" spans="1:13">
      <c r="A118" t="s">
        <v>285</v>
      </c>
      <c r="B118" t="s">
        <v>3664</v>
      </c>
      <c r="C118" t="s">
        <v>283</v>
      </c>
      <c r="D118" t="s">
        <v>286</v>
      </c>
      <c r="E118" s="5" t="s">
        <v>66</v>
      </c>
      <c r="F118" t="s">
        <v>192</v>
      </c>
      <c r="G118" s="5" t="s">
        <v>3592</v>
      </c>
      <c r="H118">
        <v>598</v>
      </c>
      <c r="I118">
        <v>661</v>
      </c>
      <c r="J118">
        <v>662</v>
      </c>
      <c r="K118">
        <v>709</v>
      </c>
      <c r="L118">
        <v>743</v>
      </c>
      <c r="M118">
        <v>0.24247491638795987</v>
      </c>
    </row>
    <row r="119" spans="1:13">
      <c r="A119" t="s">
        <v>3234</v>
      </c>
      <c r="B119" t="s">
        <v>3665</v>
      </c>
      <c r="C119" t="s">
        <v>3235</v>
      </c>
      <c r="D119" t="s">
        <v>3235</v>
      </c>
      <c r="E119" s="5" t="s">
        <v>38</v>
      </c>
      <c r="F119" t="s">
        <v>192</v>
      </c>
      <c r="G119" s="5" t="s">
        <v>3594</v>
      </c>
      <c r="H119">
        <v>409</v>
      </c>
      <c r="I119">
        <v>442</v>
      </c>
      <c r="J119">
        <v>478</v>
      </c>
      <c r="K119">
        <v>503</v>
      </c>
      <c r="L119">
        <v>508</v>
      </c>
      <c r="M119">
        <v>0.24205378973105135</v>
      </c>
    </row>
    <row r="120" spans="1:13">
      <c r="A120" t="s">
        <v>1058</v>
      </c>
      <c r="B120" t="s">
        <v>3664</v>
      </c>
      <c r="C120" t="s">
        <v>1056</v>
      </c>
      <c r="D120" t="s">
        <v>1059</v>
      </c>
      <c r="E120" s="5" t="s">
        <v>66</v>
      </c>
      <c r="F120" t="s">
        <v>192</v>
      </c>
      <c r="G120" s="5" t="s">
        <v>3608</v>
      </c>
      <c r="H120">
        <v>490</v>
      </c>
      <c r="I120">
        <v>528</v>
      </c>
      <c r="J120">
        <v>558</v>
      </c>
      <c r="K120">
        <v>590</v>
      </c>
      <c r="L120">
        <v>608</v>
      </c>
      <c r="M120">
        <v>0.24081632653061225</v>
      </c>
    </row>
    <row r="121" spans="1:13">
      <c r="A121" t="s">
        <v>1205</v>
      </c>
      <c r="B121" t="s">
        <v>3664</v>
      </c>
      <c r="C121" t="s">
        <v>1206</v>
      </c>
      <c r="D121" t="s">
        <v>1207</v>
      </c>
      <c r="E121" s="5" t="s">
        <v>38</v>
      </c>
      <c r="F121" t="s">
        <v>192</v>
      </c>
      <c r="G121" s="5" t="s">
        <v>3594</v>
      </c>
      <c r="H121">
        <v>741</v>
      </c>
      <c r="I121">
        <v>816</v>
      </c>
      <c r="J121">
        <v>910</v>
      </c>
      <c r="K121">
        <v>973</v>
      </c>
      <c r="L121">
        <v>918</v>
      </c>
      <c r="M121">
        <v>0.23886639676113361</v>
      </c>
    </row>
    <row r="122" spans="1:13">
      <c r="A122" t="s">
        <v>3453</v>
      </c>
      <c r="B122" t="s">
        <v>3665</v>
      </c>
      <c r="C122" t="s">
        <v>3454</v>
      </c>
      <c r="D122" t="s">
        <v>3455</v>
      </c>
      <c r="E122" s="5" t="s">
        <v>43</v>
      </c>
      <c r="F122" t="s">
        <v>192</v>
      </c>
      <c r="G122" s="5" t="s">
        <v>426</v>
      </c>
      <c r="H122">
        <v>256</v>
      </c>
      <c r="I122">
        <v>286</v>
      </c>
      <c r="J122">
        <v>299</v>
      </c>
      <c r="K122">
        <v>302</v>
      </c>
      <c r="L122">
        <v>317</v>
      </c>
      <c r="M122">
        <v>0.23828125</v>
      </c>
    </row>
    <row r="123" spans="1:13">
      <c r="A123" t="s">
        <v>403</v>
      </c>
      <c r="B123" t="s">
        <v>3664</v>
      </c>
      <c r="C123" t="s">
        <v>400</v>
      </c>
      <c r="D123" t="s">
        <v>404</v>
      </c>
      <c r="E123" s="5" t="s">
        <v>159</v>
      </c>
      <c r="F123" t="s">
        <v>3667</v>
      </c>
      <c r="G123" s="5" t="s">
        <v>3593</v>
      </c>
      <c r="H123">
        <v>508</v>
      </c>
      <c r="I123">
        <v>534</v>
      </c>
      <c r="J123">
        <v>543</v>
      </c>
      <c r="K123">
        <v>611</v>
      </c>
      <c r="L123">
        <v>628</v>
      </c>
      <c r="M123">
        <v>0.23622047244094488</v>
      </c>
    </row>
    <row r="124" spans="1:13">
      <c r="A124" t="s">
        <v>3244</v>
      </c>
      <c r="B124" t="s">
        <v>3665</v>
      </c>
      <c r="C124" t="s">
        <v>3243</v>
      </c>
      <c r="D124" t="s">
        <v>3245</v>
      </c>
      <c r="E124" s="5" t="s">
        <v>38</v>
      </c>
      <c r="F124" t="s">
        <v>192</v>
      </c>
      <c r="G124" s="5" t="s">
        <v>3593</v>
      </c>
      <c r="H124">
        <v>174</v>
      </c>
      <c r="I124">
        <v>191</v>
      </c>
      <c r="J124">
        <v>206</v>
      </c>
      <c r="K124">
        <v>212</v>
      </c>
      <c r="L124">
        <v>215</v>
      </c>
      <c r="M124">
        <v>0.23563218390804597</v>
      </c>
    </row>
    <row r="125" spans="1:13">
      <c r="A125" t="s">
        <v>2152</v>
      </c>
      <c r="B125" t="s">
        <v>3664</v>
      </c>
      <c r="C125" t="s">
        <v>2153</v>
      </c>
      <c r="D125" t="s">
        <v>2154</v>
      </c>
      <c r="E125" s="5" t="s">
        <v>159</v>
      </c>
      <c r="F125" t="s">
        <v>192</v>
      </c>
      <c r="G125" s="5" t="s">
        <v>3602</v>
      </c>
      <c r="H125">
        <v>1465</v>
      </c>
      <c r="I125">
        <v>1484</v>
      </c>
      <c r="J125">
        <v>1577</v>
      </c>
      <c r="K125">
        <v>1715</v>
      </c>
      <c r="L125">
        <v>1810</v>
      </c>
      <c r="M125">
        <v>0.23549488054607509</v>
      </c>
    </row>
    <row r="126" spans="1:13">
      <c r="A126" t="s">
        <v>3381</v>
      </c>
      <c r="B126" t="s">
        <v>3665</v>
      </c>
      <c r="C126" t="s">
        <v>3377</v>
      </c>
      <c r="D126" t="s">
        <v>3382</v>
      </c>
      <c r="E126" s="5" t="s">
        <v>159</v>
      </c>
      <c r="F126" t="s">
        <v>192</v>
      </c>
      <c r="G126" s="5" t="s">
        <v>3593</v>
      </c>
      <c r="H126">
        <v>285</v>
      </c>
      <c r="I126">
        <v>312</v>
      </c>
      <c r="J126">
        <v>336</v>
      </c>
      <c r="K126">
        <v>350</v>
      </c>
      <c r="L126">
        <v>352</v>
      </c>
      <c r="M126">
        <v>0.23508771929824562</v>
      </c>
    </row>
    <row r="127" spans="1:13">
      <c r="A127" t="s">
        <v>2753</v>
      </c>
      <c r="B127" t="s">
        <v>3664</v>
      </c>
      <c r="C127" t="s">
        <v>2751</v>
      </c>
      <c r="D127" t="s">
        <v>2754</v>
      </c>
      <c r="E127" s="5" t="s">
        <v>437</v>
      </c>
      <c r="F127" t="s">
        <v>3667</v>
      </c>
      <c r="G127" s="5" t="s">
        <v>3598</v>
      </c>
      <c r="H127">
        <v>162</v>
      </c>
      <c r="I127">
        <v>156</v>
      </c>
      <c r="J127">
        <v>158</v>
      </c>
      <c r="K127">
        <v>186</v>
      </c>
      <c r="L127">
        <v>200</v>
      </c>
      <c r="M127">
        <v>0.23456790123456789</v>
      </c>
    </row>
    <row r="128" spans="1:13">
      <c r="A128" t="s">
        <v>577</v>
      </c>
      <c r="B128" t="s">
        <v>3664</v>
      </c>
      <c r="C128" t="s">
        <v>574</v>
      </c>
      <c r="D128" t="s">
        <v>578</v>
      </c>
      <c r="E128" s="5" t="s">
        <v>66</v>
      </c>
      <c r="F128" t="s">
        <v>3667</v>
      </c>
      <c r="G128" s="5" t="s">
        <v>3600</v>
      </c>
      <c r="H128">
        <v>363</v>
      </c>
      <c r="I128">
        <v>377</v>
      </c>
      <c r="J128">
        <v>391</v>
      </c>
      <c r="K128">
        <v>415</v>
      </c>
      <c r="L128">
        <v>448</v>
      </c>
      <c r="M128">
        <v>0.23415977961432508</v>
      </c>
    </row>
    <row r="129" spans="1:13">
      <c r="A129" t="s">
        <v>164</v>
      </c>
      <c r="B129" t="s">
        <v>3664</v>
      </c>
      <c r="C129" t="s">
        <v>46</v>
      </c>
      <c r="D129" t="s">
        <v>165</v>
      </c>
      <c r="E129" s="5" t="s">
        <v>159</v>
      </c>
      <c r="F129" t="s">
        <v>48</v>
      </c>
      <c r="G129" s="5" t="s">
        <v>3593</v>
      </c>
      <c r="H129">
        <v>803</v>
      </c>
      <c r="I129">
        <v>783</v>
      </c>
      <c r="J129">
        <v>884</v>
      </c>
      <c r="K129">
        <v>910</v>
      </c>
      <c r="L129">
        <v>991</v>
      </c>
      <c r="M129">
        <v>0.23412204234122042</v>
      </c>
    </row>
    <row r="130" spans="1:13">
      <c r="A130" t="s">
        <v>2333</v>
      </c>
      <c r="B130" t="s">
        <v>3664</v>
      </c>
      <c r="C130" t="s">
        <v>2331</v>
      </c>
      <c r="D130" t="s">
        <v>2334</v>
      </c>
      <c r="E130" s="5" t="s">
        <v>38</v>
      </c>
      <c r="F130" t="s">
        <v>3667</v>
      </c>
      <c r="G130" s="5" t="s">
        <v>3587</v>
      </c>
      <c r="H130">
        <v>120</v>
      </c>
      <c r="I130">
        <v>119</v>
      </c>
      <c r="J130">
        <v>122</v>
      </c>
      <c r="K130">
        <v>138</v>
      </c>
      <c r="L130">
        <v>148</v>
      </c>
      <c r="M130">
        <v>0.23333333333333334</v>
      </c>
    </row>
    <row r="131" spans="1:13">
      <c r="A131" t="s">
        <v>3492</v>
      </c>
      <c r="B131" t="s">
        <v>3665</v>
      </c>
      <c r="C131" t="s">
        <v>3493</v>
      </c>
      <c r="D131" t="s">
        <v>3493</v>
      </c>
      <c r="E131" s="5" t="s">
        <v>43</v>
      </c>
      <c r="F131" t="s">
        <v>48</v>
      </c>
      <c r="G131" s="5" t="s">
        <v>426</v>
      </c>
      <c r="H131">
        <v>142</v>
      </c>
      <c r="I131">
        <v>163</v>
      </c>
      <c r="J131">
        <v>162</v>
      </c>
      <c r="K131">
        <v>161</v>
      </c>
      <c r="L131">
        <v>175</v>
      </c>
      <c r="M131">
        <v>0.23239436619718309</v>
      </c>
    </row>
    <row r="132" spans="1:13">
      <c r="A132" t="s">
        <v>431</v>
      </c>
      <c r="B132" t="s">
        <v>3664</v>
      </c>
      <c r="C132" t="s">
        <v>413</v>
      </c>
      <c r="D132" t="s">
        <v>432</v>
      </c>
      <c r="E132" s="5" t="s">
        <v>159</v>
      </c>
      <c r="F132" t="s">
        <v>3667</v>
      </c>
      <c r="G132" s="5" t="s">
        <v>3593</v>
      </c>
      <c r="H132">
        <v>932</v>
      </c>
      <c r="I132">
        <v>962</v>
      </c>
      <c r="J132">
        <v>981</v>
      </c>
      <c r="K132">
        <v>1044</v>
      </c>
      <c r="L132">
        <v>1148</v>
      </c>
      <c r="M132">
        <v>0.23175965665236051</v>
      </c>
    </row>
    <row r="133" spans="1:13">
      <c r="A133" t="s">
        <v>3447</v>
      </c>
      <c r="B133" t="s">
        <v>3665</v>
      </c>
      <c r="C133" t="s">
        <v>3448</v>
      </c>
      <c r="D133" t="s">
        <v>3448</v>
      </c>
      <c r="E133" s="5" t="s">
        <v>2670</v>
      </c>
      <c r="F133" t="s">
        <v>48</v>
      </c>
      <c r="G133" s="5" t="s">
        <v>3172</v>
      </c>
      <c r="H133">
        <v>195</v>
      </c>
      <c r="I133">
        <v>206</v>
      </c>
      <c r="J133">
        <v>233</v>
      </c>
      <c r="K133">
        <v>249</v>
      </c>
      <c r="L133">
        <v>240</v>
      </c>
      <c r="M133">
        <v>0.23076923076923078</v>
      </c>
    </row>
    <row r="134" spans="1:13">
      <c r="A134" t="s">
        <v>1596</v>
      </c>
      <c r="B134" t="s">
        <v>3664</v>
      </c>
      <c r="C134" t="s">
        <v>1592</v>
      </c>
      <c r="D134" t="s">
        <v>1597</v>
      </c>
      <c r="E134" s="5" t="s">
        <v>159</v>
      </c>
      <c r="F134" t="s">
        <v>3667</v>
      </c>
      <c r="G134" s="5" t="s">
        <v>3593</v>
      </c>
      <c r="H134">
        <v>707</v>
      </c>
      <c r="I134">
        <v>773</v>
      </c>
      <c r="J134">
        <v>807</v>
      </c>
      <c r="K134">
        <v>823</v>
      </c>
      <c r="L134">
        <v>870</v>
      </c>
      <c r="M134">
        <v>0.23055162659123055</v>
      </c>
    </row>
    <row r="135" spans="1:13">
      <c r="A135" t="s">
        <v>647</v>
      </c>
      <c r="B135" t="s">
        <v>3664</v>
      </c>
      <c r="C135" t="s">
        <v>643</v>
      </c>
      <c r="D135" t="s">
        <v>648</v>
      </c>
      <c r="E135" s="5" t="s">
        <v>43</v>
      </c>
      <c r="F135" t="s">
        <v>3667</v>
      </c>
      <c r="G135" s="5" t="s">
        <v>71</v>
      </c>
      <c r="H135">
        <v>226</v>
      </c>
      <c r="I135">
        <v>258</v>
      </c>
      <c r="J135">
        <v>258</v>
      </c>
      <c r="K135">
        <v>272</v>
      </c>
      <c r="L135">
        <v>277</v>
      </c>
      <c r="M135">
        <v>0.22566371681415928</v>
      </c>
    </row>
    <row r="136" spans="1:13">
      <c r="A136" t="s">
        <v>3267</v>
      </c>
      <c r="B136" t="s">
        <v>3665</v>
      </c>
      <c r="C136" t="s">
        <v>3268</v>
      </c>
      <c r="D136" t="s">
        <v>3268</v>
      </c>
      <c r="E136" s="5" t="s">
        <v>43</v>
      </c>
      <c r="F136" t="s">
        <v>48</v>
      </c>
      <c r="G136" s="5" t="s">
        <v>71</v>
      </c>
      <c r="H136">
        <v>182</v>
      </c>
      <c r="I136">
        <v>203</v>
      </c>
      <c r="J136">
        <v>218</v>
      </c>
      <c r="K136">
        <v>242</v>
      </c>
      <c r="L136">
        <v>223</v>
      </c>
      <c r="M136">
        <v>0.22527472527472528</v>
      </c>
    </row>
    <row r="137" spans="1:13">
      <c r="A137" t="s">
        <v>1628</v>
      </c>
      <c r="B137" t="s">
        <v>3664</v>
      </c>
      <c r="C137" t="s">
        <v>1621</v>
      </c>
      <c r="D137" t="s">
        <v>1629</v>
      </c>
      <c r="E137" s="5" t="s">
        <v>43</v>
      </c>
      <c r="F137" t="s">
        <v>3667</v>
      </c>
      <c r="G137" s="5" t="s">
        <v>50</v>
      </c>
      <c r="H137">
        <v>311</v>
      </c>
      <c r="I137">
        <v>332</v>
      </c>
      <c r="J137">
        <v>353</v>
      </c>
      <c r="K137">
        <v>355</v>
      </c>
      <c r="L137">
        <v>381</v>
      </c>
      <c r="M137">
        <v>0.22508038585209003</v>
      </c>
    </row>
    <row r="138" spans="1:13">
      <c r="A138" t="s">
        <v>541</v>
      </c>
      <c r="B138" t="s">
        <v>3664</v>
      </c>
      <c r="C138" t="s">
        <v>521</v>
      </c>
      <c r="D138" t="s">
        <v>542</v>
      </c>
      <c r="E138" s="5" t="s">
        <v>43</v>
      </c>
      <c r="F138" t="s">
        <v>192</v>
      </c>
      <c r="G138" s="5" t="s">
        <v>61</v>
      </c>
      <c r="H138">
        <v>536</v>
      </c>
      <c r="I138">
        <v>541</v>
      </c>
      <c r="J138">
        <v>570</v>
      </c>
      <c r="K138">
        <v>628</v>
      </c>
      <c r="L138">
        <v>656</v>
      </c>
      <c r="M138">
        <v>0.22388059701492538</v>
      </c>
    </row>
    <row r="139" spans="1:13">
      <c r="A139" t="s">
        <v>2617</v>
      </c>
      <c r="B139" t="s">
        <v>3664</v>
      </c>
      <c r="C139" t="s">
        <v>2615</v>
      </c>
      <c r="D139" t="s">
        <v>2618</v>
      </c>
      <c r="E139" s="5" t="s">
        <v>159</v>
      </c>
      <c r="F139" t="s">
        <v>3667</v>
      </c>
      <c r="G139" s="5" t="s">
        <v>3593</v>
      </c>
      <c r="H139">
        <v>1543</v>
      </c>
      <c r="I139">
        <v>1593</v>
      </c>
      <c r="J139">
        <v>1693</v>
      </c>
      <c r="K139">
        <v>1782</v>
      </c>
      <c r="L139">
        <v>1888</v>
      </c>
      <c r="M139">
        <v>0.2235904082955282</v>
      </c>
    </row>
    <row r="140" spans="1:13">
      <c r="A140" t="s">
        <v>816</v>
      </c>
      <c r="B140" t="s">
        <v>3664</v>
      </c>
      <c r="C140" t="s">
        <v>808</v>
      </c>
      <c r="D140" t="s">
        <v>817</v>
      </c>
      <c r="E140" s="5" t="s">
        <v>43</v>
      </c>
      <c r="F140" t="s">
        <v>192</v>
      </c>
      <c r="G140" s="5" t="s">
        <v>71</v>
      </c>
      <c r="H140">
        <v>323</v>
      </c>
      <c r="I140">
        <v>352</v>
      </c>
      <c r="J140">
        <v>371</v>
      </c>
      <c r="K140">
        <v>388</v>
      </c>
      <c r="L140">
        <v>395</v>
      </c>
      <c r="M140">
        <v>0.22291021671826625</v>
      </c>
    </row>
    <row r="141" spans="1:13">
      <c r="A141" t="s">
        <v>1668</v>
      </c>
      <c r="B141" t="s">
        <v>3664</v>
      </c>
      <c r="C141" t="s">
        <v>1669</v>
      </c>
      <c r="D141" t="s">
        <v>221</v>
      </c>
      <c r="E141" s="5" t="s">
        <v>43</v>
      </c>
      <c r="F141" t="s">
        <v>3667</v>
      </c>
      <c r="G141" s="5" t="s">
        <v>3615</v>
      </c>
      <c r="H141">
        <v>283</v>
      </c>
      <c r="I141">
        <v>336</v>
      </c>
      <c r="J141">
        <v>328</v>
      </c>
      <c r="K141">
        <v>335</v>
      </c>
      <c r="L141">
        <v>345</v>
      </c>
      <c r="M141">
        <v>0.21908127208480566</v>
      </c>
    </row>
    <row r="142" spans="1:13">
      <c r="A142" t="s">
        <v>168</v>
      </c>
      <c r="B142" t="s">
        <v>3664</v>
      </c>
      <c r="C142" t="s">
        <v>46</v>
      </c>
      <c r="D142" t="s">
        <v>169</v>
      </c>
      <c r="E142" s="5" t="s">
        <v>159</v>
      </c>
      <c r="F142" t="s">
        <v>48</v>
      </c>
      <c r="G142" s="5" t="s">
        <v>3593</v>
      </c>
      <c r="H142">
        <v>206</v>
      </c>
      <c r="I142">
        <v>276</v>
      </c>
      <c r="J142">
        <v>336</v>
      </c>
      <c r="K142">
        <v>258</v>
      </c>
      <c r="L142">
        <v>251</v>
      </c>
      <c r="M142">
        <v>0.21844660194174756</v>
      </c>
    </row>
    <row r="143" spans="1:13">
      <c r="A143" t="s">
        <v>1671</v>
      </c>
      <c r="B143" t="s">
        <v>3664</v>
      </c>
      <c r="C143" t="s">
        <v>1669</v>
      </c>
      <c r="D143" t="s">
        <v>238</v>
      </c>
      <c r="E143" s="5" t="s">
        <v>43</v>
      </c>
      <c r="F143" t="s">
        <v>3667</v>
      </c>
      <c r="G143" s="5" t="s">
        <v>1672</v>
      </c>
      <c r="H143">
        <v>193</v>
      </c>
      <c r="I143">
        <v>186</v>
      </c>
      <c r="J143">
        <v>248</v>
      </c>
      <c r="K143">
        <v>247</v>
      </c>
      <c r="L143">
        <v>235</v>
      </c>
      <c r="M143">
        <v>0.21761658031088082</v>
      </c>
    </row>
    <row r="144" spans="1:13">
      <c r="A144" t="s">
        <v>391</v>
      </c>
      <c r="B144" t="s">
        <v>3664</v>
      </c>
      <c r="C144" t="s">
        <v>389</v>
      </c>
      <c r="D144" t="s">
        <v>392</v>
      </c>
      <c r="E144" s="5" t="s">
        <v>43</v>
      </c>
      <c r="F144" t="s">
        <v>3667</v>
      </c>
      <c r="G144" s="5" t="s">
        <v>61</v>
      </c>
      <c r="H144">
        <v>830</v>
      </c>
      <c r="I144">
        <v>853</v>
      </c>
      <c r="J144">
        <v>890</v>
      </c>
      <c r="K144">
        <v>931</v>
      </c>
      <c r="L144">
        <v>1010</v>
      </c>
      <c r="M144">
        <v>0.21686746987951808</v>
      </c>
    </row>
    <row r="145" spans="1:13">
      <c r="A145" t="s">
        <v>3213</v>
      </c>
      <c r="B145" t="s">
        <v>3665</v>
      </c>
      <c r="C145" t="s">
        <v>3214</v>
      </c>
      <c r="D145" t="s">
        <v>3215</v>
      </c>
      <c r="E145" s="5" t="s">
        <v>43</v>
      </c>
      <c r="F145" t="s">
        <v>48</v>
      </c>
      <c r="G145" s="5" t="s">
        <v>61</v>
      </c>
      <c r="H145">
        <v>252</v>
      </c>
      <c r="I145">
        <v>282</v>
      </c>
      <c r="J145">
        <v>298</v>
      </c>
      <c r="K145">
        <v>307</v>
      </c>
      <c r="L145">
        <v>306</v>
      </c>
      <c r="M145">
        <v>0.21428571428571427</v>
      </c>
    </row>
    <row r="146" spans="1:13">
      <c r="A146" t="s">
        <v>1708</v>
      </c>
      <c r="B146" t="s">
        <v>3664</v>
      </c>
      <c r="C146" t="s">
        <v>1709</v>
      </c>
      <c r="D146" t="s">
        <v>1710</v>
      </c>
      <c r="E146" s="5" t="s">
        <v>43</v>
      </c>
      <c r="F146" t="s">
        <v>3667</v>
      </c>
      <c r="G146" s="5" t="s">
        <v>44</v>
      </c>
      <c r="H146">
        <v>108</v>
      </c>
      <c r="I146">
        <v>120</v>
      </c>
      <c r="J146">
        <v>125</v>
      </c>
      <c r="K146">
        <v>116</v>
      </c>
      <c r="L146">
        <v>131</v>
      </c>
      <c r="M146">
        <v>0.21296296296296297</v>
      </c>
    </row>
    <row r="147" spans="1:13">
      <c r="A147" t="s">
        <v>1350</v>
      </c>
      <c r="B147" t="s">
        <v>3664</v>
      </c>
      <c r="C147" t="s">
        <v>1351</v>
      </c>
      <c r="D147" t="s">
        <v>1352</v>
      </c>
      <c r="E147" s="5" t="s">
        <v>43</v>
      </c>
      <c r="F147" t="s">
        <v>3667</v>
      </c>
      <c r="G147" s="5" t="s">
        <v>44</v>
      </c>
      <c r="H147">
        <v>155</v>
      </c>
      <c r="I147">
        <v>183</v>
      </c>
      <c r="J147">
        <v>168</v>
      </c>
      <c r="K147">
        <v>176</v>
      </c>
      <c r="L147">
        <v>188</v>
      </c>
      <c r="M147">
        <v>0.2129032258064516</v>
      </c>
    </row>
    <row r="148" spans="1:13">
      <c r="A148" t="s">
        <v>2136</v>
      </c>
      <c r="B148" t="s">
        <v>3664</v>
      </c>
      <c r="C148" t="s">
        <v>2133</v>
      </c>
      <c r="D148" t="s">
        <v>2137</v>
      </c>
      <c r="E148" s="5" t="s">
        <v>43</v>
      </c>
      <c r="F148" t="s">
        <v>192</v>
      </c>
      <c r="G148" s="5" t="s">
        <v>61</v>
      </c>
      <c r="H148">
        <v>486</v>
      </c>
      <c r="I148">
        <v>522</v>
      </c>
      <c r="J148">
        <v>573</v>
      </c>
      <c r="K148">
        <v>556</v>
      </c>
      <c r="L148">
        <v>589</v>
      </c>
      <c r="M148">
        <v>0.21193415637860083</v>
      </c>
    </row>
    <row r="149" spans="1:13">
      <c r="A149" t="s">
        <v>2557</v>
      </c>
      <c r="B149" t="s">
        <v>3664</v>
      </c>
      <c r="C149" t="s">
        <v>2551</v>
      </c>
      <c r="D149" t="s">
        <v>2558</v>
      </c>
      <c r="E149" s="5" t="s">
        <v>43</v>
      </c>
      <c r="F149" t="s">
        <v>3667</v>
      </c>
      <c r="G149" s="5" t="s">
        <v>71</v>
      </c>
      <c r="H149">
        <v>57</v>
      </c>
      <c r="I149">
        <v>69</v>
      </c>
      <c r="J149">
        <v>70</v>
      </c>
      <c r="K149">
        <v>69</v>
      </c>
      <c r="L149">
        <v>69</v>
      </c>
      <c r="M149">
        <v>0.21052631578947367</v>
      </c>
    </row>
    <row r="150" spans="1:13">
      <c r="A150" t="s">
        <v>2718</v>
      </c>
      <c r="B150" t="s">
        <v>3664</v>
      </c>
      <c r="C150" t="s">
        <v>2712</v>
      </c>
      <c r="D150" t="s">
        <v>2719</v>
      </c>
      <c r="E150" s="5" t="s">
        <v>43</v>
      </c>
      <c r="F150" t="s">
        <v>3667</v>
      </c>
      <c r="G150" s="5" t="s">
        <v>44</v>
      </c>
      <c r="H150">
        <v>249</v>
      </c>
      <c r="I150">
        <v>279</v>
      </c>
      <c r="J150">
        <v>302</v>
      </c>
      <c r="K150">
        <v>308</v>
      </c>
      <c r="L150">
        <v>301</v>
      </c>
      <c r="M150">
        <v>0.20883534136546184</v>
      </c>
    </row>
    <row r="151" spans="1:13">
      <c r="A151" t="s">
        <v>79</v>
      </c>
      <c r="B151" t="s">
        <v>3664</v>
      </c>
      <c r="C151" t="s">
        <v>46</v>
      </c>
      <c r="D151" t="s">
        <v>80</v>
      </c>
      <c r="E151" s="5" t="s">
        <v>43</v>
      </c>
      <c r="F151" t="s">
        <v>48</v>
      </c>
      <c r="G151" s="5" t="s">
        <v>61</v>
      </c>
      <c r="H151">
        <v>394</v>
      </c>
      <c r="I151">
        <v>417</v>
      </c>
      <c r="J151">
        <v>437</v>
      </c>
      <c r="K151">
        <v>473</v>
      </c>
      <c r="L151">
        <v>476</v>
      </c>
      <c r="M151">
        <v>0.20812182741116753</v>
      </c>
    </row>
    <row r="152" spans="1:13">
      <c r="A152" t="s">
        <v>773</v>
      </c>
      <c r="B152" t="s">
        <v>3664</v>
      </c>
      <c r="C152" t="s">
        <v>751</v>
      </c>
      <c r="D152" t="s">
        <v>774</v>
      </c>
      <c r="E152" s="5" t="s">
        <v>43</v>
      </c>
      <c r="F152" t="s">
        <v>192</v>
      </c>
      <c r="G152" s="5" t="s">
        <v>61</v>
      </c>
      <c r="H152">
        <v>631</v>
      </c>
      <c r="I152">
        <v>657</v>
      </c>
      <c r="J152">
        <v>682</v>
      </c>
      <c r="K152">
        <v>716</v>
      </c>
      <c r="L152">
        <v>762</v>
      </c>
      <c r="M152">
        <v>0.2076069730586371</v>
      </c>
    </row>
    <row r="153" spans="1:13">
      <c r="A153" t="s">
        <v>2199</v>
      </c>
      <c r="B153" t="s">
        <v>3664</v>
      </c>
      <c r="C153" t="s">
        <v>2200</v>
      </c>
      <c r="D153" t="s">
        <v>2201</v>
      </c>
      <c r="E153" s="5" t="s">
        <v>43</v>
      </c>
      <c r="F153" t="s">
        <v>192</v>
      </c>
      <c r="G153" s="5" t="s">
        <v>61</v>
      </c>
      <c r="H153">
        <v>659</v>
      </c>
      <c r="I153">
        <v>712</v>
      </c>
      <c r="J153">
        <v>720</v>
      </c>
      <c r="K153">
        <v>729</v>
      </c>
      <c r="L153">
        <v>795</v>
      </c>
      <c r="M153">
        <v>0.20637329286798178</v>
      </c>
    </row>
    <row r="154" spans="1:13">
      <c r="A154" t="s">
        <v>429</v>
      </c>
      <c r="B154" t="s">
        <v>3664</v>
      </c>
      <c r="C154" t="s">
        <v>413</v>
      </c>
      <c r="D154" t="s">
        <v>430</v>
      </c>
      <c r="E154" s="5" t="s">
        <v>43</v>
      </c>
      <c r="F154" t="s">
        <v>3667</v>
      </c>
      <c r="G154" s="5" t="s">
        <v>61</v>
      </c>
      <c r="H154">
        <v>340</v>
      </c>
      <c r="I154">
        <v>350</v>
      </c>
      <c r="J154">
        <v>360</v>
      </c>
      <c r="K154">
        <v>399</v>
      </c>
      <c r="L154">
        <v>410</v>
      </c>
      <c r="M154">
        <v>0.20588235294117646</v>
      </c>
    </row>
    <row r="155" spans="1:13">
      <c r="A155" t="s">
        <v>951</v>
      </c>
      <c r="B155" t="s">
        <v>3664</v>
      </c>
      <c r="C155" t="s">
        <v>949</v>
      </c>
      <c r="D155" t="s">
        <v>952</v>
      </c>
      <c r="E155" s="5" t="s">
        <v>38</v>
      </c>
      <c r="F155" t="s">
        <v>3667</v>
      </c>
      <c r="G155" s="5" t="s">
        <v>3587</v>
      </c>
      <c r="H155">
        <v>39</v>
      </c>
      <c r="I155">
        <v>31</v>
      </c>
      <c r="J155">
        <v>41</v>
      </c>
      <c r="K155">
        <v>37</v>
      </c>
      <c r="L155">
        <v>47</v>
      </c>
      <c r="M155">
        <v>0.20512820512820512</v>
      </c>
    </row>
    <row r="156" spans="1:13">
      <c r="A156" t="s">
        <v>2681</v>
      </c>
      <c r="B156" t="s">
        <v>3664</v>
      </c>
      <c r="C156" t="s">
        <v>2679</v>
      </c>
      <c r="D156" t="s">
        <v>2682</v>
      </c>
      <c r="E156" s="5" t="s">
        <v>38</v>
      </c>
      <c r="F156" t="s">
        <v>3667</v>
      </c>
      <c r="G156" s="5" t="s">
        <v>3587</v>
      </c>
      <c r="H156">
        <v>364</v>
      </c>
      <c r="I156">
        <v>361</v>
      </c>
      <c r="J156">
        <v>366</v>
      </c>
      <c r="K156">
        <v>375</v>
      </c>
      <c r="L156">
        <v>438</v>
      </c>
      <c r="M156">
        <v>0.2032967032967033</v>
      </c>
    </row>
    <row r="157" spans="1:13">
      <c r="A157" t="s">
        <v>1594</v>
      </c>
      <c r="B157" t="s">
        <v>3664</v>
      </c>
      <c r="C157" t="s">
        <v>1592</v>
      </c>
      <c r="D157" t="s">
        <v>1595</v>
      </c>
      <c r="E157" s="5" t="s">
        <v>66</v>
      </c>
      <c r="F157" t="s">
        <v>3667</v>
      </c>
      <c r="G157" s="5" t="s">
        <v>3588</v>
      </c>
      <c r="H157">
        <v>771</v>
      </c>
      <c r="I157">
        <v>769</v>
      </c>
      <c r="J157">
        <v>831</v>
      </c>
      <c r="K157">
        <v>894</v>
      </c>
      <c r="L157">
        <v>927</v>
      </c>
      <c r="M157">
        <v>0.20233463035019456</v>
      </c>
    </row>
    <row r="158" spans="1:13">
      <c r="A158" t="s">
        <v>780</v>
      </c>
      <c r="B158" t="s">
        <v>3664</v>
      </c>
      <c r="C158" t="s">
        <v>751</v>
      </c>
      <c r="D158" t="s">
        <v>781</v>
      </c>
      <c r="E158" s="5" t="s">
        <v>43</v>
      </c>
      <c r="F158" t="s">
        <v>192</v>
      </c>
      <c r="G158" s="5" t="s">
        <v>61</v>
      </c>
      <c r="H158">
        <v>785</v>
      </c>
      <c r="I158">
        <v>737</v>
      </c>
      <c r="J158">
        <v>849</v>
      </c>
      <c r="K158">
        <v>890</v>
      </c>
      <c r="L158">
        <v>943</v>
      </c>
      <c r="M158">
        <v>0.20127388535031848</v>
      </c>
    </row>
    <row r="159" spans="1:13">
      <c r="A159" t="s">
        <v>3255</v>
      </c>
      <c r="B159" t="s">
        <v>3665</v>
      </c>
      <c r="C159" t="s">
        <v>3256</v>
      </c>
      <c r="D159" t="s">
        <v>3256</v>
      </c>
      <c r="E159" s="5" t="s">
        <v>159</v>
      </c>
      <c r="F159" t="s">
        <v>48</v>
      </c>
      <c r="G159" s="5" t="s">
        <v>3593</v>
      </c>
      <c r="H159">
        <v>70</v>
      </c>
      <c r="I159">
        <v>79</v>
      </c>
      <c r="J159">
        <v>96</v>
      </c>
      <c r="K159">
        <v>99</v>
      </c>
      <c r="L159">
        <v>84</v>
      </c>
      <c r="M159">
        <v>0.2</v>
      </c>
    </row>
    <row r="160" spans="1:13">
      <c r="A160" t="s">
        <v>1734</v>
      </c>
      <c r="B160" t="s">
        <v>3664</v>
      </c>
      <c r="C160" t="s">
        <v>1735</v>
      </c>
      <c r="D160" t="s">
        <v>1736</v>
      </c>
      <c r="E160" s="5" t="s">
        <v>43</v>
      </c>
      <c r="F160" t="s">
        <v>3667</v>
      </c>
      <c r="G160" s="5" t="s">
        <v>44</v>
      </c>
      <c r="H160">
        <v>90</v>
      </c>
      <c r="I160">
        <v>102</v>
      </c>
      <c r="J160">
        <v>102</v>
      </c>
      <c r="K160">
        <v>107</v>
      </c>
      <c r="L160">
        <v>108</v>
      </c>
      <c r="M160">
        <v>0.2</v>
      </c>
    </row>
    <row r="161" spans="1:13">
      <c r="A161" t="s">
        <v>795</v>
      </c>
      <c r="B161" t="s">
        <v>3664</v>
      </c>
      <c r="C161" t="s">
        <v>751</v>
      </c>
      <c r="D161" t="s">
        <v>796</v>
      </c>
      <c r="E161" s="5" t="s">
        <v>43</v>
      </c>
      <c r="F161" t="s">
        <v>192</v>
      </c>
      <c r="G161" s="5" t="s">
        <v>61</v>
      </c>
      <c r="H161">
        <v>513</v>
      </c>
      <c r="I161">
        <v>538</v>
      </c>
      <c r="J161">
        <v>539</v>
      </c>
      <c r="K161">
        <v>569</v>
      </c>
      <c r="L161">
        <v>615</v>
      </c>
      <c r="M161">
        <v>0.19883040935672514</v>
      </c>
    </row>
    <row r="162" spans="1:13">
      <c r="A162" t="s">
        <v>1385</v>
      </c>
      <c r="B162" t="s">
        <v>3664</v>
      </c>
      <c r="C162" t="s">
        <v>1381</v>
      </c>
      <c r="D162" t="s">
        <v>1386</v>
      </c>
      <c r="E162" s="5" t="s">
        <v>43</v>
      </c>
      <c r="F162" t="s">
        <v>3667</v>
      </c>
      <c r="G162" s="5" t="s">
        <v>3612</v>
      </c>
      <c r="H162">
        <v>292</v>
      </c>
      <c r="I162">
        <v>312</v>
      </c>
      <c r="J162">
        <v>336</v>
      </c>
      <c r="K162">
        <v>348</v>
      </c>
      <c r="L162">
        <v>350</v>
      </c>
      <c r="M162">
        <v>0.19863013698630136</v>
      </c>
    </row>
    <row r="163" spans="1:13">
      <c r="A163" t="s">
        <v>3175</v>
      </c>
      <c r="B163" t="s">
        <v>3665</v>
      </c>
      <c r="C163" t="s">
        <v>3176</v>
      </c>
      <c r="D163" t="s">
        <v>3176</v>
      </c>
      <c r="E163" s="5" t="s">
        <v>38</v>
      </c>
      <c r="F163" t="s">
        <v>3667</v>
      </c>
      <c r="G163" s="5" t="s">
        <v>3587</v>
      </c>
      <c r="H163">
        <v>111</v>
      </c>
      <c r="I163">
        <v>125</v>
      </c>
      <c r="J163">
        <v>127</v>
      </c>
      <c r="K163">
        <v>131</v>
      </c>
      <c r="L163">
        <v>133</v>
      </c>
      <c r="M163">
        <v>0.1981981981981982</v>
      </c>
    </row>
    <row r="164" spans="1:13">
      <c r="A164" t="s">
        <v>2947</v>
      </c>
      <c r="B164" t="s">
        <v>3664</v>
      </c>
      <c r="C164" t="s">
        <v>2945</v>
      </c>
      <c r="D164" t="s">
        <v>2948</v>
      </c>
      <c r="E164" s="5" t="s">
        <v>38</v>
      </c>
      <c r="F164" t="s">
        <v>3667</v>
      </c>
      <c r="G164" s="5" t="s">
        <v>3587</v>
      </c>
      <c r="H164">
        <v>106</v>
      </c>
      <c r="I164">
        <v>89</v>
      </c>
      <c r="J164">
        <v>89</v>
      </c>
      <c r="K164">
        <v>99</v>
      </c>
      <c r="L164">
        <v>127</v>
      </c>
      <c r="M164">
        <v>0.19811320754716982</v>
      </c>
    </row>
    <row r="165" spans="1:13">
      <c r="A165" t="s">
        <v>89</v>
      </c>
      <c r="B165" t="s">
        <v>3664</v>
      </c>
      <c r="C165" t="s">
        <v>46</v>
      </c>
      <c r="D165" t="s">
        <v>90</v>
      </c>
      <c r="E165" s="5" t="s">
        <v>43</v>
      </c>
      <c r="F165" t="s">
        <v>48</v>
      </c>
      <c r="G165" s="5" t="s">
        <v>61</v>
      </c>
      <c r="H165">
        <v>428</v>
      </c>
      <c r="I165">
        <v>461</v>
      </c>
      <c r="J165">
        <v>496</v>
      </c>
      <c r="K165">
        <v>511</v>
      </c>
      <c r="L165">
        <v>512</v>
      </c>
      <c r="M165">
        <v>0.19626168224299065</v>
      </c>
    </row>
    <row r="166" spans="1:13">
      <c r="A166" t="s">
        <v>2340</v>
      </c>
      <c r="B166" t="s">
        <v>3664</v>
      </c>
      <c r="C166" t="s">
        <v>2341</v>
      </c>
      <c r="D166" t="s">
        <v>2342</v>
      </c>
      <c r="E166" s="5" t="s">
        <v>43</v>
      </c>
      <c r="F166" t="s">
        <v>3667</v>
      </c>
      <c r="G166" s="5" t="s">
        <v>44</v>
      </c>
      <c r="H166">
        <v>358</v>
      </c>
      <c r="I166">
        <v>365</v>
      </c>
      <c r="J166">
        <v>387</v>
      </c>
      <c r="K166">
        <v>395</v>
      </c>
      <c r="L166">
        <v>428</v>
      </c>
      <c r="M166">
        <v>0.19553072625698323</v>
      </c>
    </row>
    <row r="167" spans="1:13">
      <c r="A167" t="s">
        <v>1239</v>
      </c>
      <c r="B167" t="s">
        <v>3664</v>
      </c>
      <c r="C167" t="s">
        <v>1240</v>
      </c>
      <c r="D167" t="s">
        <v>1241</v>
      </c>
      <c r="E167" s="5" t="s">
        <v>43</v>
      </c>
      <c r="F167" t="s">
        <v>3667</v>
      </c>
      <c r="G167" s="5" t="s">
        <v>44</v>
      </c>
      <c r="H167">
        <v>267</v>
      </c>
      <c r="I167">
        <v>293</v>
      </c>
      <c r="J167">
        <v>315</v>
      </c>
      <c r="K167">
        <v>318</v>
      </c>
      <c r="L167">
        <v>319</v>
      </c>
      <c r="M167">
        <v>0.19475655430711611</v>
      </c>
    </row>
    <row r="168" spans="1:13">
      <c r="A168" t="s">
        <v>1850</v>
      </c>
      <c r="B168" t="s">
        <v>3664</v>
      </c>
      <c r="C168" t="s">
        <v>1841</v>
      </c>
      <c r="D168" t="s">
        <v>1851</v>
      </c>
      <c r="E168" s="5" t="s">
        <v>43</v>
      </c>
      <c r="F168" t="s">
        <v>192</v>
      </c>
      <c r="G168" s="5" t="s">
        <v>61</v>
      </c>
      <c r="H168">
        <v>221</v>
      </c>
      <c r="I168">
        <v>251</v>
      </c>
      <c r="J168">
        <v>257</v>
      </c>
      <c r="K168">
        <v>274</v>
      </c>
      <c r="L168">
        <v>264</v>
      </c>
      <c r="M168">
        <v>0.19457013574660634</v>
      </c>
    </row>
    <row r="169" spans="1:13">
      <c r="A169" t="s">
        <v>771</v>
      </c>
      <c r="B169" t="s">
        <v>3664</v>
      </c>
      <c r="C169" t="s">
        <v>751</v>
      </c>
      <c r="D169" t="s">
        <v>772</v>
      </c>
      <c r="E169" s="5" t="s">
        <v>66</v>
      </c>
      <c r="F169" t="s">
        <v>192</v>
      </c>
      <c r="G169" s="5" t="s">
        <v>3592</v>
      </c>
      <c r="H169">
        <v>838</v>
      </c>
      <c r="I169">
        <v>898</v>
      </c>
      <c r="J169">
        <v>857</v>
      </c>
      <c r="K169">
        <v>936</v>
      </c>
      <c r="L169">
        <v>1001</v>
      </c>
      <c r="M169">
        <v>0.19451073985680192</v>
      </c>
    </row>
    <row r="170" spans="1:13">
      <c r="A170" t="s">
        <v>3124</v>
      </c>
      <c r="B170" t="s">
        <v>3664</v>
      </c>
      <c r="C170" t="s">
        <v>3122</v>
      </c>
      <c r="D170" t="s">
        <v>3125</v>
      </c>
      <c r="E170" s="5" t="s">
        <v>66</v>
      </c>
      <c r="F170" t="s">
        <v>3667</v>
      </c>
      <c r="G170" s="5" t="s">
        <v>3592</v>
      </c>
      <c r="H170">
        <v>108</v>
      </c>
      <c r="I170">
        <v>115</v>
      </c>
      <c r="J170">
        <v>116</v>
      </c>
      <c r="K170">
        <v>133</v>
      </c>
      <c r="L170">
        <v>129</v>
      </c>
      <c r="M170">
        <v>0.19444444444444445</v>
      </c>
    </row>
    <row r="171" spans="1:13">
      <c r="A171" t="s">
        <v>745</v>
      </c>
      <c r="B171" t="s">
        <v>3664</v>
      </c>
      <c r="C171" t="s">
        <v>746</v>
      </c>
      <c r="D171" t="s">
        <v>747</v>
      </c>
      <c r="E171" s="5" t="s">
        <v>43</v>
      </c>
      <c r="F171" t="s">
        <v>192</v>
      </c>
      <c r="G171" s="5" t="s">
        <v>44</v>
      </c>
      <c r="H171">
        <v>324</v>
      </c>
      <c r="I171">
        <v>339</v>
      </c>
      <c r="J171">
        <v>377</v>
      </c>
      <c r="K171">
        <v>373</v>
      </c>
      <c r="L171">
        <v>387</v>
      </c>
      <c r="M171">
        <v>0.19444444444444445</v>
      </c>
    </row>
    <row r="172" spans="1:13">
      <c r="A172" t="s">
        <v>3265</v>
      </c>
      <c r="B172" t="s">
        <v>3665</v>
      </c>
      <c r="C172" t="s">
        <v>3266</v>
      </c>
      <c r="D172" t="s">
        <v>3266</v>
      </c>
      <c r="E172" s="5" t="s">
        <v>38</v>
      </c>
      <c r="F172" t="s">
        <v>3667</v>
      </c>
      <c r="G172" s="5" t="s">
        <v>3594</v>
      </c>
      <c r="H172">
        <v>67</v>
      </c>
      <c r="I172">
        <v>65</v>
      </c>
      <c r="J172">
        <v>83</v>
      </c>
      <c r="K172">
        <v>80</v>
      </c>
      <c r="L172">
        <v>80</v>
      </c>
      <c r="M172">
        <v>0.19402985074626866</v>
      </c>
    </row>
    <row r="173" spans="1:13">
      <c r="A173" t="s">
        <v>1505</v>
      </c>
      <c r="B173" t="s">
        <v>3664</v>
      </c>
      <c r="C173" t="s">
        <v>1501</v>
      </c>
      <c r="D173" t="s">
        <v>1506</v>
      </c>
      <c r="E173" s="5" t="s">
        <v>66</v>
      </c>
      <c r="F173" t="s">
        <v>3667</v>
      </c>
      <c r="G173" s="5" t="s">
        <v>3592</v>
      </c>
      <c r="H173">
        <v>191</v>
      </c>
      <c r="I173">
        <v>202</v>
      </c>
      <c r="J173">
        <v>227</v>
      </c>
      <c r="K173">
        <v>224</v>
      </c>
      <c r="L173">
        <v>228</v>
      </c>
      <c r="M173">
        <v>0.193717277486911</v>
      </c>
    </row>
    <row r="174" spans="1:13">
      <c r="A174" t="s">
        <v>971</v>
      </c>
      <c r="B174" t="s">
        <v>3664</v>
      </c>
      <c r="C174" t="s">
        <v>954</v>
      </c>
      <c r="D174" t="s">
        <v>972</v>
      </c>
      <c r="E174" s="5" t="s">
        <v>43</v>
      </c>
      <c r="F174" t="s">
        <v>192</v>
      </c>
      <c r="G174" s="5" t="s">
        <v>426</v>
      </c>
      <c r="H174">
        <v>635</v>
      </c>
      <c r="I174">
        <v>649</v>
      </c>
      <c r="J174">
        <v>721</v>
      </c>
      <c r="K174">
        <v>763</v>
      </c>
      <c r="L174">
        <v>758</v>
      </c>
      <c r="M174">
        <v>0.19370078740157481</v>
      </c>
    </row>
    <row r="175" spans="1:13">
      <c r="A175" t="s">
        <v>533</v>
      </c>
      <c r="B175" t="s">
        <v>3664</v>
      </c>
      <c r="C175" t="s">
        <v>521</v>
      </c>
      <c r="D175" t="s">
        <v>534</v>
      </c>
      <c r="E175" s="5" t="s">
        <v>43</v>
      </c>
      <c r="F175" t="s">
        <v>192</v>
      </c>
      <c r="G175" s="5" t="s">
        <v>61</v>
      </c>
      <c r="H175">
        <v>472</v>
      </c>
      <c r="I175">
        <v>468</v>
      </c>
      <c r="J175">
        <v>494</v>
      </c>
      <c r="K175">
        <v>534</v>
      </c>
      <c r="L175">
        <v>562</v>
      </c>
      <c r="M175">
        <v>0.19067796610169491</v>
      </c>
    </row>
    <row r="176" spans="1:13">
      <c r="A176" t="s">
        <v>376</v>
      </c>
      <c r="B176" t="s">
        <v>3664</v>
      </c>
      <c r="C176" t="s">
        <v>377</v>
      </c>
      <c r="D176" t="s">
        <v>378</v>
      </c>
      <c r="E176" s="5" t="s">
        <v>43</v>
      </c>
      <c r="F176" t="s">
        <v>3667</v>
      </c>
      <c r="G176" s="5" t="s">
        <v>3597</v>
      </c>
      <c r="H176">
        <v>478</v>
      </c>
      <c r="I176">
        <v>529</v>
      </c>
      <c r="J176">
        <v>552</v>
      </c>
      <c r="K176">
        <v>580</v>
      </c>
      <c r="L176">
        <v>569</v>
      </c>
      <c r="M176">
        <v>0.1903765690376569</v>
      </c>
    </row>
    <row r="177" spans="1:13">
      <c r="A177" t="s">
        <v>1053</v>
      </c>
      <c r="B177" t="s">
        <v>3664</v>
      </c>
      <c r="C177" t="s">
        <v>1037</v>
      </c>
      <c r="D177" t="s">
        <v>1054</v>
      </c>
      <c r="E177" s="5" t="s">
        <v>43</v>
      </c>
      <c r="F177" t="s">
        <v>192</v>
      </c>
      <c r="G177" s="5" t="s">
        <v>61</v>
      </c>
      <c r="H177">
        <v>727</v>
      </c>
      <c r="I177">
        <v>761</v>
      </c>
      <c r="J177">
        <v>798</v>
      </c>
      <c r="K177">
        <v>839</v>
      </c>
      <c r="L177">
        <v>864</v>
      </c>
      <c r="M177">
        <v>0.18844566712517194</v>
      </c>
    </row>
    <row r="178" spans="1:13">
      <c r="A178" t="s">
        <v>1331</v>
      </c>
      <c r="B178" t="s">
        <v>3664</v>
      </c>
      <c r="C178" t="s">
        <v>1332</v>
      </c>
      <c r="D178" t="s">
        <v>1333</v>
      </c>
      <c r="E178" s="5" t="s">
        <v>43</v>
      </c>
      <c r="F178" t="s">
        <v>3667</v>
      </c>
      <c r="G178" s="5" t="s">
        <v>44</v>
      </c>
      <c r="H178">
        <v>154</v>
      </c>
      <c r="I178">
        <v>174</v>
      </c>
      <c r="J178">
        <v>182</v>
      </c>
      <c r="K178">
        <v>186</v>
      </c>
      <c r="L178">
        <v>183</v>
      </c>
      <c r="M178">
        <v>0.18831168831168832</v>
      </c>
    </row>
    <row r="179" spans="1:13">
      <c r="A179" t="s">
        <v>948</v>
      </c>
      <c r="B179" t="s">
        <v>3664</v>
      </c>
      <c r="C179" t="s">
        <v>949</v>
      </c>
      <c r="D179" t="s">
        <v>950</v>
      </c>
      <c r="E179" s="5" t="s">
        <v>43</v>
      </c>
      <c r="F179" t="s">
        <v>3667</v>
      </c>
      <c r="G179" s="5" t="s">
        <v>44</v>
      </c>
      <c r="H179">
        <v>54</v>
      </c>
      <c r="I179">
        <v>53</v>
      </c>
      <c r="J179">
        <v>61</v>
      </c>
      <c r="K179">
        <v>71</v>
      </c>
      <c r="L179">
        <v>64</v>
      </c>
      <c r="M179">
        <v>0.18518518518518517</v>
      </c>
    </row>
    <row r="180" spans="1:13">
      <c r="A180" t="s">
        <v>1616</v>
      </c>
      <c r="B180" t="s">
        <v>3664</v>
      </c>
      <c r="C180" t="s">
        <v>1613</v>
      </c>
      <c r="D180" t="s">
        <v>1617</v>
      </c>
      <c r="E180" s="5" t="s">
        <v>66</v>
      </c>
      <c r="F180" t="s">
        <v>3667</v>
      </c>
      <c r="G180" s="5" t="s">
        <v>3592</v>
      </c>
      <c r="H180">
        <v>416</v>
      </c>
      <c r="I180">
        <v>442</v>
      </c>
      <c r="J180">
        <v>469</v>
      </c>
      <c r="K180">
        <v>461</v>
      </c>
      <c r="L180">
        <v>493</v>
      </c>
      <c r="M180">
        <v>0.18509615384615385</v>
      </c>
    </row>
    <row r="181" spans="1:13">
      <c r="A181" t="s">
        <v>1039</v>
      </c>
      <c r="B181" t="s">
        <v>3664</v>
      </c>
      <c r="C181" t="s">
        <v>1037</v>
      </c>
      <c r="D181" t="s">
        <v>1040</v>
      </c>
      <c r="E181" s="5" t="s">
        <v>66</v>
      </c>
      <c r="F181" t="s">
        <v>192</v>
      </c>
      <c r="G181" s="5" t="s">
        <v>3592</v>
      </c>
      <c r="H181">
        <v>1066</v>
      </c>
      <c r="I181">
        <v>1156</v>
      </c>
      <c r="J181">
        <v>1198</v>
      </c>
      <c r="K181">
        <v>1231</v>
      </c>
      <c r="L181">
        <v>1260</v>
      </c>
      <c r="M181">
        <v>0.18198874296435272</v>
      </c>
    </row>
    <row r="182" spans="1:13">
      <c r="A182" t="s">
        <v>1197</v>
      </c>
      <c r="B182" t="s">
        <v>3664</v>
      </c>
      <c r="C182" t="s">
        <v>1183</v>
      </c>
      <c r="D182" t="s">
        <v>1198</v>
      </c>
      <c r="E182" s="5" t="s">
        <v>43</v>
      </c>
      <c r="F182" t="s">
        <v>192</v>
      </c>
      <c r="G182" s="5" t="s">
        <v>61</v>
      </c>
      <c r="H182">
        <v>560</v>
      </c>
      <c r="I182">
        <v>560</v>
      </c>
      <c r="J182">
        <v>580</v>
      </c>
      <c r="K182">
        <v>595</v>
      </c>
      <c r="L182">
        <v>661</v>
      </c>
      <c r="M182">
        <v>0.18035714285714285</v>
      </c>
    </row>
    <row r="183" spans="1:13">
      <c r="A183" t="s">
        <v>1881</v>
      </c>
      <c r="B183" t="s">
        <v>3664</v>
      </c>
      <c r="C183" t="s">
        <v>1866</v>
      </c>
      <c r="D183" t="s">
        <v>1882</v>
      </c>
      <c r="E183" s="5" t="s">
        <v>38</v>
      </c>
      <c r="F183" t="s">
        <v>48</v>
      </c>
      <c r="G183" s="5" t="s">
        <v>3594</v>
      </c>
      <c r="H183">
        <v>1791</v>
      </c>
      <c r="I183">
        <v>2095</v>
      </c>
      <c r="J183">
        <v>2077</v>
      </c>
      <c r="K183">
        <v>2111</v>
      </c>
      <c r="L183">
        <v>2114</v>
      </c>
      <c r="M183">
        <v>0.18034617532104968</v>
      </c>
    </row>
    <row r="184" spans="1:13">
      <c r="A184" t="s">
        <v>1946</v>
      </c>
      <c r="B184" t="s">
        <v>3664</v>
      </c>
      <c r="C184" t="s">
        <v>1866</v>
      </c>
      <c r="D184" t="s">
        <v>1947</v>
      </c>
      <c r="E184" s="5" t="s">
        <v>43</v>
      </c>
      <c r="F184" t="s">
        <v>48</v>
      </c>
      <c r="G184" s="5" t="s">
        <v>3617</v>
      </c>
      <c r="H184">
        <v>1058</v>
      </c>
      <c r="I184">
        <v>1278</v>
      </c>
      <c r="J184">
        <v>1269</v>
      </c>
      <c r="K184">
        <v>1271</v>
      </c>
      <c r="L184">
        <v>1248</v>
      </c>
      <c r="M184">
        <v>0.17958412098298676</v>
      </c>
    </row>
    <row r="185" spans="1:13">
      <c r="A185" t="s">
        <v>3042</v>
      </c>
      <c r="B185" t="s">
        <v>3664</v>
      </c>
      <c r="C185" t="s">
        <v>3040</v>
      </c>
      <c r="D185" t="s">
        <v>3043</v>
      </c>
      <c r="E185" s="5" t="s">
        <v>38</v>
      </c>
      <c r="F185" t="s">
        <v>3667</v>
      </c>
      <c r="G185" s="5" t="s">
        <v>3587</v>
      </c>
      <c r="H185">
        <v>235</v>
      </c>
      <c r="I185">
        <v>231</v>
      </c>
      <c r="J185">
        <v>229</v>
      </c>
      <c r="K185">
        <v>237</v>
      </c>
      <c r="L185">
        <v>277</v>
      </c>
      <c r="M185">
        <v>0.17872340425531916</v>
      </c>
    </row>
    <row r="186" spans="1:13">
      <c r="A186" t="s">
        <v>2128</v>
      </c>
      <c r="B186" t="s">
        <v>3664</v>
      </c>
      <c r="C186" t="s">
        <v>2126</v>
      </c>
      <c r="D186" t="s">
        <v>2129</v>
      </c>
      <c r="E186" s="5" t="s">
        <v>66</v>
      </c>
      <c r="F186" t="s">
        <v>192</v>
      </c>
      <c r="G186" s="5" t="s">
        <v>3588</v>
      </c>
      <c r="H186">
        <v>523</v>
      </c>
      <c r="I186">
        <v>520</v>
      </c>
      <c r="J186">
        <v>558</v>
      </c>
      <c r="K186">
        <v>559</v>
      </c>
      <c r="L186">
        <v>616</v>
      </c>
      <c r="M186">
        <v>0.17782026768642448</v>
      </c>
    </row>
    <row r="187" spans="1:13">
      <c r="A187" t="s">
        <v>2245</v>
      </c>
      <c r="B187" t="s">
        <v>3664</v>
      </c>
      <c r="C187" t="s">
        <v>2241</v>
      </c>
      <c r="D187" t="s">
        <v>2246</v>
      </c>
      <c r="E187" s="5" t="s">
        <v>38</v>
      </c>
      <c r="F187" t="s">
        <v>3667</v>
      </c>
      <c r="G187" s="5" t="s">
        <v>3593</v>
      </c>
      <c r="H187">
        <v>468</v>
      </c>
      <c r="I187">
        <v>480</v>
      </c>
      <c r="J187">
        <v>500</v>
      </c>
      <c r="K187">
        <v>524</v>
      </c>
      <c r="L187">
        <v>551</v>
      </c>
      <c r="M187">
        <v>0.17735042735042736</v>
      </c>
    </row>
    <row r="188" spans="1:13">
      <c r="A188" t="s">
        <v>1524</v>
      </c>
      <c r="B188" t="s">
        <v>3664</v>
      </c>
      <c r="C188" t="s">
        <v>1518</v>
      </c>
      <c r="D188" t="s">
        <v>1525</v>
      </c>
      <c r="E188" s="5" t="s">
        <v>43</v>
      </c>
      <c r="F188" t="s">
        <v>3667</v>
      </c>
      <c r="G188" s="5" t="s">
        <v>3614</v>
      </c>
      <c r="H188">
        <v>243</v>
      </c>
      <c r="I188">
        <v>193</v>
      </c>
      <c r="J188">
        <v>235</v>
      </c>
      <c r="K188">
        <v>265</v>
      </c>
      <c r="L188">
        <v>286</v>
      </c>
      <c r="M188">
        <v>0.17695473251028807</v>
      </c>
    </row>
    <row r="189" spans="1:13">
      <c r="A189" t="s">
        <v>2998</v>
      </c>
      <c r="B189" t="s">
        <v>3664</v>
      </c>
      <c r="C189" t="s">
        <v>2999</v>
      </c>
      <c r="D189" t="s">
        <v>3000</v>
      </c>
      <c r="E189" s="5" t="s">
        <v>43</v>
      </c>
      <c r="F189" t="s">
        <v>3667</v>
      </c>
      <c r="G189" s="5" t="s">
        <v>44</v>
      </c>
      <c r="H189">
        <v>382</v>
      </c>
      <c r="I189">
        <v>442</v>
      </c>
      <c r="J189">
        <v>439</v>
      </c>
      <c r="K189">
        <v>468</v>
      </c>
      <c r="L189">
        <v>449</v>
      </c>
      <c r="M189">
        <v>0.17539267015706805</v>
      </c>
    </row>
    <row r="190" spans="1:13">
      <c r="A190" t="s">
        <v>231</v>
      </c>
      <c r="B190" t="s">
        <v>3664</v>
      </c>
      <c r="C190" t="s">
        <v>198</v>
      </c>
      <c r="D190" t="s">
        <v>232</v>
      </c>
      <c r="E190" s="5" t="s">
        <v>43</v>
      </c>
      <c r="F190" t="s">
        <v>192</v>
      </c>
      <c r="G190" s="5" t="s">
        <v>61</v>
      </c>
      <c r="H190">
        <v>692</v>
      </c>
      <c r="I190">
        <v>705</v>
      </c>
      <c r="J190">
        <v>754</v>
      </c>
      <c r="K190">
        <v>781</v>
      </c>
      <c r="L190">
        <v>813</v>
      </c>
      <c r="M190">
        <v>0.17485549132947978</v>
      </c>
    </row>
    <row r="191" spans="1:13">
      <c r="A191" t="s">
        <v>2772</v>
      </c>
      <c r="B191" t="s">
        <v>3664</v>
      </c>
      <c r="C191" t="s">
        <v>2768</v>
      </c>
      <c r="D191" t="s">
        <v>2773</v>
      </c>
      <c r="E191" s="5" t="s">
        <v>43</v>
      </c>
      <c r="F191" t="s">
        <v>3667</v>
      </c>
      <c r="G191" s="5" t="s">
        <v>3613</v>
      </c>
      <c r="H191">
        <v>143</v>
      </c>
      <c r="I191">
        <v>155</v>
      </c>
      <c r="J191">
        <v>133</v>
      </c>
      <c r="K191">
        <v>136</v>
      </c>
      <c r="L191">
        <v>168</v>
      </c>
      <c r="M191">
        <v>0.17482517482517482</v>
      </c>
    </row>
    <row r="192" spans="1:13">
      <c r="A192" t="s">
        <v>417</v>
      </c>
      <c r="B192" t="s">
        <v>3664</v>
      </c>
      <c r="C192" t="s">
        <v>413</v>
      </c>
      <c r="D192" t="s">
        <v>242</v>
      </c>
      <c r="E192" s="5" t="s">
        <v>43</v>
      </c>
      <c r="F192" t="s">
        <v>3667</v>
      </c>
      <c r="G192" s="5" t="s">
        <v>61</v>
      </c>
      <c r="H192">
        <v>447</v>
      </c>
      <c r="I192">
        <v>470</v>
      </c>
      <c r="J192">
        <v>481</v>
      </c>
      <c r="K192">
        <v>505</v>
      </c>
      <c r="L192">
        <v>525</v>
      </c>
      <c r="M192">
        <v>0.17449664429530201</v>
      </c>
    </row>
    <row r="193" spans="1:13">
      <c r="A193" t="s">
        <v>2320</v>
      </c>
      <c r="B193" t="s">
        <v>3664</v>
      </c>
      <c r="C193" t="s">
        <v>2315</v>
      </c>
      <c r="D193" t="s">
        <v>238</v>
      </c>
      <c r="E193" s="5" t="s">
        <v>43</v>
      </c>
      <c r="F193" t="s">
        <v>3667</v>
      </c>
      <c r="G193" s="5" t="s">
        <v>61</v>
      </c>
      <c r="H193">
        <v>508</v>
      </c>
      <c r="I193">
        <v>511</v>
      </c>
      <c r="J193">
        <v>547</v>
      </c>
      <c r="K193">
        <v>594</v>
      </c>
      <c r="L193">
        <v>596</v>
      </c>
      <c r="M193">
        <v>0.17322834645669291</v>
      </c>
    </row>
    <row r="194" spans="1:13">
      <c r="A194" t="s">
        <v>2157</v>
      </c>
      <c r="B194" t="s">
        <v>3664</v>
      </c>
      <c r="C194" t="s">
        <v>2153</v>
      </c>
      <c r="D194" t="s">
        <v>2158</v>
      </c>
      <c r="E194" s="5" t="s">
        <v>437</v>
      </c>
      <c r="F194" t="s">
        <v>192</v>
      </c>
      <c r="G194" s="5" t="s">
        <v>3603</v>
      </c>
      <c r="H194">
        <v>723</v>
      </c>
      <c r="I194">
        <v>805</v>
      </c>
      <c r="J194">
        <v>800</v>
      </c>
      <c r="K194">
        <v>848</v>
      </c>
      <c r="L194">
        <v>848</v>
      </c>
      <c r="M194">
        <v>0.17289073305670816</v>
      </c>
    </row>
    <row r="195" spans="1:13">
      <c r="A195" t="s">
        <v>1643</v>
      </c>
      <c r="B195" t="s">
        <v>3664</v>
      </c>
      <c r="C195" t="s">
        <v>1621</v>
      </c>
      <c r="D195" t="s">
        <v>798</v>
      </c>
      <c r="E195" s="5" t="s">
        <v>43</v>
      </c>
      <c r="F195" t="s">
        <v>3667</v>
      </c>
      <c r="G195" s="5" t="s">
        <v>50</v>
      </c>
      <c r="H195">
        <v>272</v>
      </c>
      <c r="I195">
        <v>250</v>
      </c>
      <c r="J195">
        <v>255</v>
      </c>
      <c r="K195">
        <v>281</v>
      </c>
      <c r="L195">
        <v>319</v>
      </c>
      <c r="M195">
        <v>0.17279411764705882</v>
      </c>
    </row>
    <row r="196" spans="1:13">
      <c r="A196" t="s">
        <v>2272</v>
      </c>
      <c r="B196" t="s">
        <v>3664</v>
      </c>
      <c r="C196" t="s">
        <v>2255</v>
      </c>
      <c r="D196" t="s">
        <v>2273</v>
      </c>
      <c r="E196" s="5" t="s">
        <v>159</v>
      </c>
      <c r="F196" t="s">
        <v>3667</v>
      </c>
      <c r="G196" s="5" t="s">
        <v>3593</v>
      </c>
      <c r="H196">
        <v>1223</v>
      </c>
      <c r="I196">
        <v>1315</v>
      </c>
      <c r="J196">
        <v>1395</v>
      </c>
      <c r="K196">
        <v>1435</v>
      </c>
      <c r="L196">
        <v>1434</v>
      </c>
      <c r="M196">
        <v>0.17252657399836469</v>
      </c>
    </row>
    <row r="197" spans="1:13">
      <c r="A197" t="s">
        <v>2148</v>
      </c>
      <c r="B197" t="s">
        <v>3664</v>
      </c>
      <c r="C197" t="s">
        <v>2133</v>
      </c>
      <c r="D197" t="s">
        <v>2149</v>
      </c>
      <c r="E197" s="5" t="s">
        <v>66</v>
      </c>
      <c r="F197" t="s">
        <v>192</v>
      </c>
      <c r="G197" s="5" t="s">
        <v>3592</v>
      </c>
      <c r="H197">
        <v>812</v>
      </c>
      <c r="I197">
        <v>825</v>
      </c>
      <c r="J197">
        <v>861</v>
      </c>
      <c r="K197">
        <v>883</v>
      </c>
      <c r="L197">
        <v>952</v>
      </c>
      <c r="M197">
        <v>0.17241379310344829</v>
      </c>
    </row>
    <row r="198" spans="1:13">
      <c r="A198" t="s">
        <v>153</v>
      </c>
      <c r="B198" t="s">
        <v>3664</v>
      </c>
      <c r="C198" t="s">
        <v>46</v>
      </c>
      <c r="D198" t="s">
        <v>154</v>
      </c>
      <c r="E198" s="5" t="s">
        <v>66</v>
      </c>
      <c r="F198" t="s">
        <v>48</v>
      </c>
      <c r="G198" s="5" t="s">
        <v>3592</v>
      </c>
      <c r="H198">
        <v>766</v>
      </c>
      <c r="I198">
        <v>782</v>
      </c>
      <c r="J198">
        <v>789</v>
      </c>
      <c r="K198">
        <v>816</v>
      </c>
      <c r="L198">
        <v>898</v>
      </c>
      <c r="M198">
        <v>0.17232375979112272</v>
      </c>
    </row>
    <row r="199" spans="1:13">
      <c r="A199" t="s">
        <v>2944</v>
      </c>
      <c r="B199" t="s">
        <v>3664</v>
      </c>
      <c r="C199" t="s">
        <v>2945</v>
      </c>
      <c r="D199" t="s">
        <v>2946</v>
      </c>
      <c r="E199" s="5" t="s">
        <v>43</v>
      </c>
      <c r="F199" t="s">
        <v>3667</v>
      </c>
      <c r="G199" s="5" t="s">
        <v>426</v>
      </c>
      <c r="H199">
        <v>99</v>
      </c>
      <c r="I199">
        <v>113</v>
      </c>
      <c r="J199">
        <v>100</v>
      </c>
      <c r="K199">
        <v>123</v>
      </c>
      <c r="L199">
        <v>116</v>
      </c>
      <c r="M199">
        <v>0.17171717171717171</v>
      </c>
    </row>
    <row r="200" spans="1:13">
      <c r="A200" t="s">
        <v>767</v>
      </c>
      <c r="B200" t="s">
        <v>3664</v>
      </c>
      <c r="C200" t="s">
        <v>751</v>
      </c>
      <c r="D200" t="s">
        <v>768</v>
      </c>
      <c r="E200" s="5" t="s">
        <v>66</v>
      </c>
      <c r="F200" t="s">
        <v>192</v>
      </c>
      <c r="G200" s="5" t="s">
        <v>3592</v>
      </c>
      <c r="H200">
        <v>893</v>
      </c>
      <c r="I200">
        <v>936</v>
      </c>
      <c r="J200">
        <v>964</v>
      </c>
      <c r="K200">
        <v>981</v>
      </c>
      <c r="L200">
        <v>1045</v>
      </c>
      <c r="M200">
        <v>0.1702127659574468</v>
      </c>
    </row>
    <row r="201" spans="1:13">
      <c r="A201" t="s">
        <v>2330</v>
      </c>
      <c r="B201" t="s">
        <v>3664</v>
      </c>
      <c r="C201" t="s">
        <v>2331</v>
      </c>
      <c r="D201" t="s">
        <v>2332</v>
      </c>
      <c r="E201" s="5" t="s">
        <v>43</v>
      </c>
      <c r="F201" t="s">
        <v>3667</v>
      </c>
      <c r="G201" s="5" t="s">
        <v>44</v>
      </c>
      <c r="H201">
        <v>165</v>
      </c>
      <c r="I201">
        <v>189</v>
      </c>
      <c r="J201">
        <v>194</v>
      </c>
      <c r="K201">
        <v>198</v>
      </c>
      <c r="L201">
        <v>193</v>
      </c>
      <c r="M201">
        <v>0.16969696969696971</v>
      </c>
    </row>
    <row r="202" spans="1:13">
      <c r="A202" t="s">
        <v>1528</v>
      </c>
      <c r="B202" t="s">
        <v>3664</v>
      </c>
      <c r="C202" t="s">
        <v>1518</v>
      </c>
      <c r="D202" t="s">
        <v>1529</v>
      </c>
      <c r="E202" s="5" t="s">
        <v>159</v>
      </c>
      <c r="F202" t="s">
        <v>3667</v>
      </c>
      <c r="G202" s="5" t="s">
        <v>3593</v>
      </c>
      <c r="H202">
        <v>1169</v>
      </c>
      <c r="I202">
        <v>1183</v>
      </c>
      <c r="J202">
        <v>1290</v>
      </c>
      <c r="K202">
        <v>1352</v>
      </c>
      <c r="L202">
        <v>1367</v>
      </c>
      <c r="M202">
        <v>0.16937553464499572</v>
      </c>
    </row>
    <row r="203" spans="1:13">
      <c r="A203" t="s">
        <v>1041</v>
      </c>
      <c r="B203" t="s">
        <v>3664</v>
      </c>
      <c r="C203" t="s">
        <v>1037</v>
      </c>
      <c r="D203" t="s">
        <v>1042</v>
      </c>
      <c r="E203" s="5" t="s">
        <v>66</v>
      </c>
      <c r="F203" t="s">
        <v>192</v>
      </c>
      <c r="G203" s="5" t="s">
        <v>3592</v>
      </c>
      <c r="H203">
        <v>998</v>
      </c>
      <c r="I203">
        <v>1058</v>
      </c>
      <c r="J203">
        <v>1040</v>
      </c>
      <c r="K203">
        <v>1072</v>
      </c>
      <c r="L203">
        <v>1167</v>
      </c>
      <c r="M203">
        <v>0.16933867735470942</v>
      </c>
    </row>
    <row r="204" spans="1:13">
      <c r="A204" t="s">
        <v>559</v>
      </c>
      <c r="B204" t="s">
        <v>3664</v>
      </c>
      <c r="C204" t="s">
        <v>555</v>
      </c>
      <c r="D204" t="s">
        <v>560</v>
      </c>
      <c r="E204" s="5" t="s">
        <v>159</v>
      </c>
      <c r="F204" t="s">
        <v>3667</v>
      </c>
      <c r="G204" s="5" t="s">
        <v>3593</v>
      </c>
      <c r="H204">
        <v>195</v>
      </c>
      <c r="I204">
        <v>201</v>
      </c>
      <c r="J204">
        <v>202</v>
      </c>
      <c r="K204">
        <v>222</v>
      </c>
      <c r="L204">
        <v>228</v>
      </c>
      <c r="M204">
        <v>0.16923076923076924</v>
      </c>
    </row>
    <row r="205" spans="1:13">
      <c r="A205" t="s">
        <v>2276</v>
      </c>
      <c r="B205" t="s">
        <v>3664</v>
      </c>
      <c r="C205" t="s">
        <v>2277</v>
      </c>
      <c r="D205" t="s">
        <v>2278</v>
      </c>
      <c r="E205" s="5" t="s">
        <v>43</v>
      </c>
      <c r="F205" t="s">
        <v>3667</v>
      </c>
      <c r="G205" s="5" t="s">
        <v>44</v>
      </c>
      <c r="H205">
        <v>444</v>
      </c>
      <c r="I205">
        <v>437</v>
      </c>
      <c r="J205">
        <v>465</v>
      </c>
      <c r="K205">
        <v>521</v>
      </c>
      <c r="L205">
        <v>519</v>
      </c>
      <c r="M205">
        <v>0.16891891891891891</v>
      </c>
    </row>
    <row r="206" spans="1:13">
      <c r="A206" t="s">
        <v>2163</v>
      </c>
      <c r="B206" t="s">
        <v>3664</v>
      </c>
      <c r="C206" t="s">
        <v>2153</v>
      </c>
      <c r="D206" t="s">
        <v>2164</v>
      </c>
      <c r="E206" s="5" t="s">
        <v>43</v>
      </c>
      <c r="F206" t="s">
        <v>192</v>
      </c>
      <c r="G206" s="5" t="s">
        <v>3620</v>
      </c>
      <c r="H206">
        <v>581</v>
      </c>
      <c r="I206">
        <v>581</v>
      </c>
      <c r="J206">
        <v>623</v>
      </c>
      <c r="K206">
        <v>659</v>
      </c>
      <c r="L206">
        <v>679</v>
      </c>
      <c r="M206">
        <v>0.16867469879518071</v>
      </c>
    </row>
    <row r="207" spans="1:13">
      <c r="A207" t="s">
        <v>1049</v>
      </c>
      <c r="B207" t="s">
        <v>3664</v>
      </c>
      <c r="C207" t="s">
        <v>1037</v>
      </c>
      <c r="D207" t="s">
        <v>1050</v>
      </c>
      <c r="E207" s="5" t="s">
        <v>43</v>
      </c>
      <c r="F207" t="s">
        <v>192</v>
      </c>
      <c r="G207" s="5" t="s">
        <v>61</v>
      </c>
      <c r="H207">
        <v>723</v>
      </c>
      <c r="I207">
        <v>759</v>
      </c>
      <c r="J207">
        <v>783</v>
      </c>
      <c r="K207">
        <v>822</v>
      </c>
      <c r="L207">
        <v>844</v>
      </c>
      <c r="M207">
        <v>0.16735822959889349</v>
      </c>
    </row>
    <row r="208" spans="1:13">
      <c r="A208" t="s">
        <v>1387</v>
      </c>
      <c r="B208" t="s">
        <v>3664</v>
      </c>
      <c r="C208" t="s">
        <v>1381</v>
      </c>
      <c r="D208" t="s">
        <v>1388</v>
      </c>
      <c r="E208" s="5" t="s">
        <v>66</v>
      </c>
      <c r="F208" t="s">
        <v>3667</v>
      </c>
      <c r="G208" s="5" t="s">
        <v>3588</v>
      </c>
      <c r="H208">
        <v>582</v>
      </c>
      <c r="I208">
        <v>607</v>
      </c>
      <c r="J208">
        <v>573</v>
      </c>
      <c r="K208">
        <v>637</v>
      </c>
      <c r="L208">
        <v>679</v>
      </c>
      <c r="M208">
        <v>0.16666666666666666</v>
      </c>
    </row>
    <row r="209" spans="1:13">
      <c r="A209" t="s">
        <v>2257</v>
      </c>
      <c r="B209" t="s">
        <v>3664</v>
      </c>
      <c r="C209" t="s">
        <v>2255</v>
      </c>
      <c r="D209" t="s">
        <v>2258</v>
      </c>
      <c r="E209" s="5" t="s">
        <v>43</v>
      </c>
      <c r="F209" t="s">
        <v>3667</v>
      </c>
      <c r="G209" s="5" t="s">
        <v>58</v>
      </c>
      <c r="H209">
        <v>716</v>
      </c>
      <c r="I209">
        <v>719</v>
      </c>
      <c r="J209">
        <v>744</v>
      </c>
      <c r="K209">
        <v>750</v>
      </c>
      <c r="L209">
        <v>834</v>
      </c>
      <c r="M209">
        <v>0.16480446927374301</v>
      </c>
    </row>
    <row r="210" spans="1:13">
      <c r="A210" t="s">
        <v>1237</v>
      </c>
      <c r="B210" t="s">
        <v>3664</v>
      </c>
      <c r="C210" t="s">
        <v>1235</v>
      </c>
      <c r="D210" t="s">
        <v>1238</v>
      </c>
      <c r="E210" s="5" t="s">
        <v>38</v>
      </c>
      <c r="F210" t="s">
        <v>3667</v>
      </c>
      <c r="G210" s="5" t="s">
        <v>3587</v>
      </c>
      <c r="H210">
        <v>104</v>
      </c>
      <c r="I210">
        <v>118</v>
      </c>
      <c r="J210">
        <v>105</v>
      </c>
      <c r="K210">
        <v>117</v>
      </c>
      <c r="L210">
        <v>121</v>
      </c>
      <c r="M210">
        <v>0.16346153846153846</v>
      </c>
    </row>
    <row r="211" spans="1:13">
      <c r="A211" t="s">
        <v>2463</v>
      </c>
      <c r="B211" t="s">
        <v>3664</v>
      </c>
      <c r="C211" t="s">
        <v>2435</v>
      </c>
      <c r="D211" t="s">
        <v>2464</v>
      </c>
      <c r="E211" s="5" t="s">
        <v>43</v>
      </c>
      <c r="F211" t="s">
        <v>192</v>
      </c>
      <c r="G211" s="5" t="s">
        <v>61</v>
      </c>
      <c r="H211">
        <v>355</v>
      </c>
      <c r="I211">
        <v>350</v>
      </c>
      <c r="J211">
        <v>383</v>
      </c>
      <c r="K211">
        <v>405</v>
      </c>
      <c r="L211">
        <v>413</v>
      </c>
      <c r="M211">
        <v>0.16338028169014085</v>
      </c>
    </row>
    <row r="212" spans="1:13">
      <c r="A212" t="s">
        <v>2779</v>
      </c>
      <c r="B212" t="s">
        <v>3664</v>
      </c>
      <c r="C212" t="s">
        <v>2780</v>
      </c>
      <c r="D212" t="s">
        <v>2781</v>
      </c>
      <c r="E212" s="5" t="s">
        <v>43</v>
      </c>
      <c r="F212" t="s">
        <v>3667</v>
      </c>
      <c r="G212" s="5" t="s">
        <v>179</v>
      </c>
      <c r="H212">
        <v>413</v>
      </c>
      <c r="I212">
        <v>438</v>
      </c>
      <c r="J212">
        <v>473</v>
      </c>
      <c r="K212">
        <v>497</v>
      </c>
      <c r="L212">
        <v>480</v>
      </c>
      <c r="M212">
        <v>0.16222760290556901</v>
      </c>
    </row>
    <row r="213" spans="1:13">
      <c r="A213" t="s">
        <v>2730</v>
      </c>
      <c r="B213" t="s">
        <v>3664</v>
      </c>
      <c r="C213" t="s">
        <v>2731</v>
      </c>
      <c r="D213" t="s">
        <v>2732</v>
      </c>
      <c r="E213" s="5" t="s">
        <v>43</v>
      </c>
      <c r="F213" t="s">
        <v>3667</v>
      </c>
      <c r="G213" s="5" t="s">
        <v>3613</v>
      </c>
      <c r="H213">
        <v>118</v>
      </c>
      <c r="I213">
        <v>119</v>
      </c>
      <c r="J213">
        <v>122</v>
      </c>
      <c r="K213">
        <v>124</v>
      </c>
      <c r="L213">
        <v>137</v>
      </c>
      <c r="M213">
        <v>0.16101694915254236</v>
      </c>
    </row>
    <row r="214" spans="1:13">
      <c r="A214" t="s">
        <v>3060</v>
      </c>
      <c r="B214" t="s">
        <v>3664</v>
      </c>
      <c r="C214" t="s">
        <v>3058</v>
      </c>
      <c r="D214" t="s">
        <v>3061</v>
      </c>
      <c r="E214" s="5" t="s">
        <v>38</v>
      </c>
      <c r="F214" t="s">
        <v>3667</v>
      </c>
      <c r="G214" s="5" t="s">
        <v>3601</v>
      </c>
      <c r="H214">
        <v>380</v>
      </c>
      <c r="I214">
        <v>363</v>
      </c>
      <c r="J214">
        <v>455</v>
      </c>
      <c r="K214">
        <v>440</v>
      </c>
      <c r="L214">
        <v>441</v>
      </c>
      <c r="M214">
        <v>0.16052631578947368</v>
      </c>
    </row>
    <row r="215" spans="1:13">
      <c r="A215" t="s">
        <v>1271</v>
      </c>
      <c r="B215" t="s">
        <v>3664</v>
      </c>
      <c r="C215" t="s">
        <v>1269</v>
      </c>
      <c r="D215" t="s">
        <v>1272</v>
      </c>
      <c r="E215" s="5" t="s">
        <v>43</v>
      </c>
      <c r="F215" t="s">
        <v>3667</v>
      </c>
      <c r="G215" s="5" t="s">
        <v>426</v>
      </c>
      <c r="H215">
        <v>125</v>
      </c>
      <c r="I215">
        <v>118</v>
      </c>
      <c r="J215">
        <v>131</v>
      </c>
      <c r="K215">
        <v>150</v>
      </c>
      <c r="L215">
        <v>145</v>
      </c>
      <c r="M215">
        <v>0.16</v>
      </c>
    </row>
    <row r="216" spans="1:13">
      <c r="A216" t="s">
        <v>906</v>
      </c>
      <c r="B216" t="s">
        <v>3664</v>
      </c>
      <c r="C216" t="s">
        <v>901</v>
      </c>
      <c r="D216" t="s">
        <v>907</v>
      </c>
      <c r="E216" s="5" t="s">
        <v>43</v>
      </c>
      <c r="F216" t="s">
        <v>3667</v>
      </c>
      <c r="G216" s="5" t="s">
        <v>61</v>
      </c>
      <c r="H216">
        <v>332</v>
      </c>
      <c r="I216">
        <v>354</v>
      </c>
      <c r="J216">
        <v>362</v>
      </c>
      <c r="K216">
        <v>379</v>
      </c>
      <c r="L216">
        <v>385</v>
      </c>
      <c r="M216">
        <v>0.15963855421686746</v>
      </c>
    </row>
    <row r="217" spans="1:13">
      <c r="A217" t="s">
        <v>547</v>
      </c>
      <c r="B217" t="s">
        <v>3664</v>
      </c>
      <c r="C217" t="s">
        <v>521</v>
      </c>
      <c r="D217" t="s">
        <v>548</v>
      </c>
      <c r="E217" s="5" t="s">
        <v>43</v>
      </c>
      <c r="F217" t="s">
        <v>192</v>
      </c>
      <c r="G217" s="5" t="s">
        <v>61</v>
      </c>
      <c r="H217">
        <v>545</v>
      </c>
      <c r="I217">
        <v>560</v>
      </c>
      <c r="J217">
        <v>591</v>
      </c>
      <c r="K217">
        <v>621</v>
      </c>
      <c r="L217">
        <v>632</v>
      </c>
      <c r="M217">
        <v>0.15963302752293579</v>
      </c>
    </row>
    <row r="218" spans="1:13">
      <c r="A218" t="s">
        <v>2222</v>
      </c>
      <c r="B218" t="s">
        <v>3664</v>
      </c>
      <c r="C218" t="s">
        <v>2200</v>
      </c>
      <c r="D218" t="s">
        <v>2223</v>
      </c>
      <c r="E218" s="5" t="s">
        <v>159</v>
      </c>
      <c r="F218" t="s">
        <v>192</v>
      </c>
      <c r="G218" s="5" t="s">
        <v>3593</v>
      </c>
      <c r="H218">
        <v>1331</v>
      </c>
      <c r="I218">
        <v>1415</v>
      </c>
      <c r="J218">
        <v>1469</v>
      </c>
      <c r="K218">
        <v>1481</v>
      </c>
      <c r="L218">
        <v>1543</v>
      </c>
      <c r="M218">
        <v>0.15927873779113449</v>
      </c>
    </row>
    <row r="219" spans="1:13">
      <c r="A219" t="s">
        <v>1135</v>
      </c>
      <c r="B219" t="s">
        <v>3664</v>
      </c>
      <c r="C219" t="s">
        <v>1133</v>
      </c>
      <c r="D219" t="s">
        <v>740</v>
      </c>
      <c r="E219" s="5" t="s">
        <v>43</v>
      </c>
      <c r="F219" t="s">
        <v>192</v>
      </c>
      <c r="G219" s="5" t="s">
        <v>61</v>
      </c>
      <c r="H219">
        <v>383</v>
      </c>
      <c r="I219">
        <v>394</v>
      </c>
      <c r="J219">
        <v>423</v>
      </c>
      <c r="K219">
        <v>422</v>
      </c>
      <c r="L219">
        <v>444</v>
      </c>
      <c r="M219">
        <v>0.15926892950391644</v>
      </c>
    </row>
    <row r="220" spans="1:13">
      <c r="A220" t="s">
        <v>184</v>
      </c>
      <c r="B220" t="s">
        <v>3664</v>
      </c>
      <c r="C220" t="s">
        <v>185</v>
      </c>
      <c r="D220" t="s">
        <v>186</v>
      </c>
      <c r="E220" s="5" t="s">
        <v>43</v>
      </c>
      <c r="F220" t="s">
        <v>3667</v>
      </c>
      <c r="G220" s="5" t="s">
        <v>44</v>
      </c>
      <c r="H220">
        <v>221</v>
      </c>
      <c r="I220">
        <v>233</v>
      </c>
      <c r="J220">
        <v>249</v>
      </c>
      <c r="K220">
        <v>259</v>
      </c>
      <c r="L220">
        <v>256</v>
      </c>
      <c r="M220">
        <v>0.15837104072398189</v>
      </c>
    </row>
    <row r="221" spans="1:13">
      <c r="A221" t="s">
        <v>3202</v>
      </c>
      <c r="B221" t="s">
        <v>3665</v>
      </c>
      <c r="C221" t="s">
        <v>3203</v>
      </c>
      <c r="D221" t="s">
        <v>3204</v>
      </c>
      <c r="E221" s="5" t="s">
        <v>43</v>
      </c>
      <c r="F221" t="s">
        <v>3667</v>
      </c>
      <c r="G221" s="5" t="s">
        <v>58</v>
      </c>
      <c r="H221">
        <v>969</v>
      </c>
      <c r="I221">
        <v>1024</v>
      </c>
      <c r="J221">
        <v>1051</v>
      </c>
      <c r="K221">
        <v>1091</v>
      </c>
      <c r="L221">
        <v>1122</v>
      </c>
      <c r="M221">
        <v>0.15789473684210525</v>
      </c>
    </row>
    <row r="222" spans="1:13">
      <c r="A222" t="s">
        <v>1189</v>
      </c>
      <c r="B222" t="s">
        <v>3664</v>
      </c>
      <c r="C222" t="s">
        <v>1183</v>
      </c>
      <c r="D222" t="s">
        <v>1190</v>
      </c>
      <c r="E222" s="5" t="s">
        <v>66</v>
      </c>
      <c r="F222" t="s">
        <v>192</v>
      </c>
      <c r="G222" s="5" t="s">
        <v>3592</v>
      </c>
      <c r="H222">
        <v>1031</v>
      </c>
      <c r="I222">
        <v>1051</v>
      </c>
      <c r="J222">
        <v>1022</v>
      </c>
      <c r="K222">
        <v>1098</v>
      </c>
      <c r="L222">
        <v>1193</v>
      </c>
      <c r="M222">
        <v>0.1571290009699321</v>
      </c>
    </row>
    <row r="223" spans="1:13">
      <c r="A223" t="s">
        <v>2214</v>
      </c>
      <c r="B223" t="s">
        <v>3664</v>
      </c>
      <c r="C223" t="s">
        <v>2200</v>
      </c>
      <c r="D223" t="s">
        <v>2215</v>
      </c>
      <c r="E223" s="5" t="s">
        <v>66</v>
      </c>
      <c r="F223" t="s">
        <v>3667</v>
      </c>
      <c r="G223" s="5" t="s">
        <v>3592</v>
      </c>
      <c r="H223">
        <v>363</v>
      </c>
      <c r="I223">
        <v>379</v>
      </c>
      <c r="J223">
        <v>469</v>
      </c>
      <c r="K223">
        <v>419</v>
      </c>
      <c r="L223">
        <v>420</v>
      </c>
      <c r="M223">
        <v>0.15702479338842976</v>
      </c>
    </row>
    <row r="224" spans="1:13">
      <c r="A224" t="s">
        <v>2415</v>
      </c>
      <c r="B224" t="s">
        <v>3664</v>
      </c>
      <c r="C224" t="s">
        <v>2404</v>
      </c>
      <c r="D224" t="s">
        <v>2416</v>
      </c>
      <c r="E224" s="5" t="s">
        <v>43</v>
      </c>
      <c r="F224" t="s">
        <v>192</v>
      </c>
      <c r="G224" s="5" t="s">
        <v>426</v>
      </c>
      <c r="H224">
        <v>434</v>
      </c>
      <c r="I224">
        <v>503</v>
      </c>
      <c r="J224">
        <v>505</v>
      </c>
      <c r="K224">
        <v>504</v>
      </c>
      <c r="L224">
        <v>502</v>
      </c>
      <c r="M224">
        <v>0.15668202764976957</v>
      </c>
    </row>
    <row r="225" spans="1:13">
      <c r="A225" t="s">
        <v>3288</v>
      </c>
      <c r="B225" t="s">
        <v>3665</v>
      </c>
      <c r="C225" t="s">
        <v>3289</v>
      </c>
      <c r="D225" t="s">
        <v>3290</v>
      </c>
      <c r="E225" s="5" t="s">
        <v>66</v>
      </c>
      <c r="F225" t="s">
        <v>48</v>
      </c>
      <c r="G225" s="5" t="s">
        <v>3588</v>
      </c>
      <c r="H225">
        <v>383</v>
      </c>
      <c r="I225">
        <v>403</v>
      </c>
      <c r="J225">
        <v>419</v>
      </c>
      <c r="K225">
        <v>446</v>
      </c>
      <c r="L225">
        <v>443</v>
      </c>
      <c r="M225">
        <v>0.1566579634464752</v>
      </c>
    </row>
    <row r="226" spans="1:13">
      <c r="A226" t="s">
        <v>3496</v>
      </c>
      <c r="B226" t="s">
        <v>3665</v>
      </c>
      <c r="C226" t="s">
        <v>3497</v>
      </c>
      <c r="D226" t="s">
        <v>3497</v>
      </c>
      <c r="E226" s="5" t="s">
        <v>66</v>
      </c>
      <c r="F226" t="s">
        <v>48</v>
      </c>
      <c r="G226" s="5" t="s">
        <v>3588</v>
      </c>
      <c r="H226">
        <v>160</v>
      </c>
      <c r="I226">
        <v>199</v>
      </c>
      <c r="J226">
        <v>255</v>
      </c>
      <c r="K226">
        <v>215</v>
      </c>
      <c r="L226">
        <v>185</v>
      </c>
      <c r="M226">
        <v>0.15625</v>
      </c>
    </row>
    <row r="227" spans="1:13">
      <c r="A227" t="s">
        <v>2784</v>
      </c>
      <c r="B227" t="s">
        <v>3664</v>
      </c>
      <c r="C227" t="s">
        <v>2780</v>
      </c>
      <c r="D227" t="s">
        <v>2785</v>
      </c>
      <c r="E227" s="5" t="s">
        <v>66</v>
      </c>
      <c r="F227" t="s">
        <v>3667</v>
      </c>
      <c r="G227" s="5" t="s">
        <v>3592</v>
      </c>
      <c r="H227">
        <v>327</v>
      </c>
      <c r="I227">
        <v>321</v>
      </c>
      <c r="J227">
        <v>328</v>
      </c>
      <c r="K227">
        <v>362</v>
      </c>
      <c r="L227">
        <v>378</v>
      </c>
      <c r="M227">
        <v>0.15596330275229359</v>
      </c>
    </row>
    <row r="228" spans="1:13">
      <c r="A228" t="s">
        <v>2290</v>
      </c>
      <c r="B228" t="s">
        <v>3664</v>
      </c>
      <c r="C228" t="s">
        <v>2291</v>
      </c>
      <c r="D228" t="s">
        <v>2292</v>
      </c>
      <c r="E228" s="5" t="s">
        <v>159</v>
      </c>
      <c r="F228" t="s">
        <v>3667</v>
      </c>
      <c r="G228" s="5" t="s">
        <v>3593</v>
      </c>
      <c r="H228">
        <v>1032</v>
      </c>
      <c r="I228">
        <v>1079</v>
      </c>
      <c r="J228">
        <v>1093</v>
      </c>
      <c r="K228">
        <v>1143</v>
      </c>
      <c r="L228">
        <v>1191</v>
      </c>
      <c r="M228">
        <v>0.15406976744186046</v>
      </c>
    </row>
    <row r="229" spans="1:13">
      <c r="A229" t="s">
        <v>1623</v>
      </c>
      <c r="B229" t="s">
        <v>3664</v>
      </c>
      <c r="C229" t="s">
        <v>1621</v>
      </c>
      <c r="D229" t="s">
        <v>1624</v>
      </c>
      <c r="E229" s="5" t="s">
        <v>43</v>
      </c>
      <c r="F229" t="s">
        <v>3667</v>
      </c>
      <c r="G229" s="5" t="s">
        <v>50</v>
      </c>
      <c r="H229">
        <v>409</v>
      </c>
      <c r="I229">
        <v>443</v>
      </c>
      <c r="J229">
        <v>429</v>
      </c>
      <c r="K229">
        <v>457</v>
      </c>
      <c r="L229">
        <v>472</v>
      </c>
      <c r="M229">
        <v>0.15403422982885084</v>
      </c>
    </row>
    <row r="230" spans="1:13">
      <c r="A230" t="s">
        <v>1448</v>
      </c>
      <c r="B230" t="s">
        <v>3664</v>
      </c>
      <c r="C230" t="s">
        <v>1444</v>
      </c>
      <c r="D230" t="s">
        <v>1449</v>
      </c>
      <c r="E230" s="5" t="s">
        <v>43</v>
      </c>
      <c r="F230" t="s">
        <v>3667</v>
      </c>
      <c r="G230" s="5" t="s">
        <v>381</v>
      </c>
      <c r="H230">
        <v>33</v>
      </c>
      <c r="I230">
        <v>43</v>
      </c>
      <c r="J230">
        <v>34</v>
      </c>
      <c r="K230">
        <v>32</v>
      </c>
      <c r="L230">
        <v>38</v>
      </c>
      <c r="M230">
        <v>0.15151515151515152</v>
      </c>
    </row>
    <row r="231" spans="1:13">
      <c r="A231" t="s">
        <v>2235</v>
      </c>
      <c r="B231" t="s">
        <v>3664</v>
      </c>
      <c r="C231" t="s">
        <v>2236</v>
      </c>
      <c r="D231" t="s">
        <v>2237</v>
      </c>
      <c r="E231" s="5" t="s">
        <v>43</v>
      </c>
      <c r="F231" t="s">
        <v>3667</v>
      </c>
      <c r="G231" s="5" t="s">
        <v>44</v>
      </c>
      <c r="H231">
        <v>344</v>
      </c>
      <c r="I231">
        <v>340</v>
      </c>
      <c r="J231">
        <v>358</v>
      </c>
      <c r="K231">
        <v>383</v>
      </c>
      <c r="L231">
        <v>396</v>
      </c>
      <c r="M231">
        <v>0.15116279069767441</v>
      </c>
    </row>
    <row r="232" spans="1:13">
      <c r="A232" t="s">
        <v>241</v>
      </c>
      <c r="B232" t="s">
        <v>3664</v>
      </c>
      <c r="C232" t="s">
        <v>198</v>
      </c>
      <c r="D232" t="s">
        <v>242</v>
      </c>
      <c r="E232" s="5" t="s">
        <v>43</v>
      </c>
      <c r="F232" t="s">
        <v>192</v>
      </c>
      <c r="G232" s="5" t="s">
        <v>61</v>
      </c>
      <c r="H232">
        <v>577</v>
      </c>
      <c r="I232">
        <v>645</v>
      </c>
      <c r="J232">
        <v>652</v>
      </c>
      <c r="K232">
        <v>652</v>
      </c>
      <c r="L232">
        <v>664</v>
      </c>
      <c r="M232">
        <v>0.15077989601386482</v>
      </c>
    </row>
    <row r="233" spans="1:13">
      <c r="A233" t="s">
        <v>395</v>
      </c>
      <c r="B233" t="s">
        <v>3664</v>
      </c>
      <c r="C233" t="s">
        <v>389</v>
      </c>
      <c r="D233" t="s">
        <v>396</v>
      </c>
      <c r="E233" s="5" t="s">
        <v>43</v>
      </c>
      <c r="F233" t="s">
        <v>3667</v>
      </c>
      <c r="G233" s="5" t="s">
        <v>50</v>
      </c>
      <c r="H233">
        <v>666</v>
      </c>
      <c r="I233">
        <v>684</v>
      </c>
      <c r="J233">
        <v>714</v>
      </c>
      <c r="K233">
        <v>737</v>
      </c>
      <c r="L233">
        <v>766</v>
      </c>
      <c r="M233">
        <v>0.15015015015015015</v>
      </c>
    </row>
    <row r="234" spans="1:13">
      <c r="A234" t="s">
        <v>903</v>
      </c>
      <c r="B234" t="s">
        <v>3664</v>
      </c>
      <c r="C234" t="s">
        <v>901</v>
      </c>
      <c r="D234" t="s">
        <v>904</v>
      </c>
      <c r="E234" s="5" t="s">
        <v>43</v>
      </c>
      <c r="F234" t="s">
        <v>3667</v>
      </c>
      <c r="G234" s="5" t="s">
        <v>61</v>
      </c>
      <c r="H234">
        <v>353</v>
      </c>
      <c r="I234">
        <v>356</v>
      </c>
      <c r="J234">
        <v>399</v>
      </c>
      <c r="K234">
        <v>389</v>
      </c>
      <c r="L234">
        <v>406</v>
      </c>
      <c r="M234">
        <v>0.1501416430594901</v>
      </c>
    </row>
    <row r="235" spans="1:13">
      <c r="A235" t="s">
        <v>2363</v>
      </c>
      <c r="B235" t="s">
        <v>3664</v>
      </c>
      <c r="C235" t="s">
        <v>2361</v>
      </c>
      <c r="D235" t="s">
        <v>2364</v>
      </c>
      <c r="E235" s="5" t="s">
        <v>66</v>
      </c>
      <c r="F235" t="s">
        <v>3667</v>
      </c>
      <c r="G235" s="5" t="s">
        <v>3588</v>
      </c>
      <c r="H235">
        <v>40</v>
      </c>
      <c r="I235">
        <v>38</v>
      </c>
      <c r="J235">
        <v>35</v>
      </c>
      <c r="K235">
        <v>36</v>
      </c>
      <c r="L235">
        <v>46</v>
      </c>
      <c r="M235">
        <v>0.15</v>
      </c>
    </row>
    <row r="236" spans="1:13">
      <c r="A236" t="s">
        <v>1954</v>
      </c>
      <c r="B236" t="s">
        <v>3664</v>
      </c>
      <c r="C236" t="s">
        <v>1866</v>
      </c>
      <c r="D236" t="s">
        <v>1955</v>
      </c>
      <c r="E236" s="5" t="s">
        <v>43</v>
      </c>
      <c r="F236" t="s">
        <v>48</v>
      </c>
      <c r="G236" s="5" t="s">
        <v>61</v>
      </c>
      <c r="H236">
        <v>374</v>
      </c>
      <c r="I236">
        <v>369</v>
      </c>
      <c r="J236">
        <v>384</v>
      </c>
      <c r="K236">
        <v>415</v>
      </c>
      <c r="L236">
        <v>430</v>
      </c>
      <c r="M236">
        <v>0.1497326203208556</v>
      </c>
    </row>
    <row r="237" spans="1:13">
      <c r="A237" t="s">
        <v>313</v>
      </c>
      <c r="B237" t="s">
        <v>3664</v>
      </c>
      <c r="C237" t="s">
        <v>314</v>
      </c>
      <c r="D237" t="s">
        <v>315</v>
      </c>
      <c r="E237" s="5" t="s">
        <v>159</v>
      </c>
      <c r="F237" t="s">
        <v>192</v>
      </c>
      <c r="G237" s="5" t="s">
        <v>3593</v>
      </c>
      <c r="H237">
        <v>1365</v>
      </c>
      <c r="I237">
        <v>1393</v>
      </c>
      <c r="J237">
        <v>1479</v>
      </c>
      <c r="K237">
        <v>1574</v>
      </c>
      <c r="L237">
        <v>1567</v>
      </c>
      <c r="M237">
        <v>0.14798534798534799</v>
      </c>
    </row>
    <row r="238" spans="1:13">
      <c r="A238" t="s">
        <v>129</v>
      </c>
      <c r="B238" t="s">
        <v>3664</v>
      </c>
      <c r="C238" t="s">
        <v>46</v>
      </c>
      <c r="D238" t="s">
        <v>130</v>
      </c>
      <c r="E238" s="5" t="s">
        <v>43</v>
      </c>
      <c r="F238" t="s">
        <v>48</v>
      </c>
      <c r="G238" s="5" t="s">
        <v>61</v>
      </c>
      <c r="H238">
        <v>454</v>
      </c>
      <c r="I238">
        <v>522</v>
      </c>
      <c r="J238">
        <v>512</v>
      </c>
      <c r="K238">
        <v>511</v>
      </c>
      <c r="L238">
        <v>521</v>
      </c>
      <c r="M238">
        <v>0.14757709251101322</v>
      </c>
    </row>
    <row r="239" spans="1:13">
      <c r="A239" t="s">
        <v>1918</v>
      </c>
      <c r="B239" t="s">
        <v>3664</v>
      </c>
      <c r="C239" t="s">
        <v>1866</v>
      </c>
      <c r="D239" t="s">
        <v>1919</v>
      </c>
      <c r="E239" s="5" t="s">
        <v>43</v>
      </c>
      <c r="F239" t="s">
        <v>48</v>
      </c>
      <c r="G239" s="5" t="s">
        <v>61</v>
      </c>
      <c r="H239">
        <v>402</v>
      </c>
      <c r="I239">
        <v>422</v>
      </c>
      <c r="J239">
        <v>432</v>
      </c>
      <c r="K239">
        <v>429</v>
      </c>
      <c r="L239">
        <v>461</v>
      </c>
      <c r="M239">
        <v>0.14676616915422885</v>
      </c>
    </row>
    <row r="240" spans="1:13">
      <c r="A240" t="s">
        <v>741</v>
      </c>
      <c r="B240" t="s">
        <v>3664</v>
      </c>
      <c r="C240" t="s">
        <v>720</v>
      </c>
      <c r="D240" t="s">
        <v>742</v>
      </c>
      <c r="E240" s="5" t="s">
        <v>43</v>
      </c>
      <c r="F240" t="s">
        <v>192</v>
      </c>
      <c r="G240" s="5" t="s">
        <v>61</v>
      </c>
      <c r="H240">
        <v>593</v>
      </c>
      <c r="I240">
        <v>593</v>
      </c>
      <c r="J240">
        <v>631</v>
      </c>
      <c r="K240">
        <v>663</v>
      </c>
      <c r="L240">
        <v>680</v>
      </c>
      <c r="M240">
        <v>0.14671163575042159</v>
      </c>
    </row>
    <row r="241" spans="1:13">
      <c r="A241" t="s">
        <v>463</v>
      </c>
      <c r="B241" t="s">
        <v>3664</v>
      </c>
      <c r="C241" t="s">
        <v>464</v>
      </c>
      <c r="D241" t="s">
        <v>465</v>
      </c>
      <c r="E241" s="5" t="s">
        <v>38</v>
      </c>
      <c r="F241" t="s">
        <v>3667</v>
      </c>
      <c r="G241" s="5" t="s">
        <v>3594</v>
      </c>
      <c r="H241">
        <v>233</v>
      </c>
      <c r="I241">
        <v>247</v>
      </c>
      <c r="J241">
        <v>276</v>
      </c>
      <c r="K241">
        <v>269</v>
      </c>
      <c r="L241">
        <v>267</v>
      </c>
      <c r="M241">
        <v>0.14592274678111589</v>
      </c>
    </row>
    <row r="242" spans="1:13">
      <c r="A242" t="s">
        <v>535</v>
      </c>
      <c r="B242" t="s">
        <v>3664</v>
      </c>
      <c r="C242" t="s">
        <v>521</v>
      </c>
      <c r="D242" t="s">
        <v>536</v>
      </c>
      <c r="E242" s="5" t="s">
        <v>43</v>
      </c>
      <c r="F242" t="s">
        <v>192</v>
      </c>
      <c r="G242" s="5" t="s">
        <v>61</v>
      </c>
      <c r="H242">
        <v>453</v>
      </c>
      <c r="I242">
        <v>464</v>
      </c>
      <c r="J242">
        <v>527</v>
      </c>
      <c r="K242">
        <v>500</v>
      </c>
      <c r="L242">
        <v>519</v>
      </c>
      <c r="M242">
        <v>0.14569536423841059</v>
      </c>
    </row>
    <row r="243" spans="1:13">
      <c r="A243" t="s">
        <v>1799</v>
      </c>
      <c r="B243" t="s">
        <v>3664</v>
      </c>
      <c r="C243" t="s">
        <v>1793</v>
      </c>
      <c r="D243" t="s">
        <v>1800</v>
      </c>
      <c r="E243" s="5" t="s">
        <v>43</v>
      </c>
      <c r="F243" t="s">
        <v>192</v>
      </c>
      <c r="G243" s="5" t="s">
        <v>61</v>
      </c>
      <c r="H243">
        <v>402</v>
      </c>
      <c r="I243">
        <v>413</v>
      </c>
      <c r="J243">
        <v>418</v>
      </c>
      <c r="K243">
        <v>438</v>
      </c>
      <c r="L243">
        <v>460</v>
      </c>
      <c r="M243">
        <v>0.14427860696517414</v>
      </c>
    </row>
    <row r="244" spans="1:13">
      <c r="A244" t="s">
        <v>2859</v>
      </c>
      <c r="B244" t="s">
        <v>3664</v>
      </c>
      <c r="C244" t="s">
        <v>2860</v>
      </c>
      <c r="D244" t="s">
        <v>2861</v>
      </c>
      <c r="E244" s="5" t="s">
        <v>43</v>
      </c>
      <c r="F244" t="s">
        <v>3667</v>
      </c>
      <c r="G244" s="5" t="s">
        <v>44</v>
      </c>
      <c r="H244">
        <v>305</v>
      </c>
      <c r="I244">
        <v>318</v>
      </c>
      <c r="J244">
        <v>320</v>
      </c>
      <c r="K244">
        <v>336</v>
      </c>
      <c r="L244">
        <v>349</v>
      </c>
      <c r="M244">
        <v>0.14426229508196722</v>
      </c>
    </row>
    <row r="245" spans="1:13">
      <c r="A245" t="s">
        <v>640</v>
      </c>
      <c r="B245" t="s">
        <v>3664</v>
      </c>
      <c r="C245" t="s">
        <v>636</v>
      </c>
      <c r="D245" t="s">
        <v>641</v>
      </c>
      <c r="E245" s="5" t="s">
        <v>66</v>
      </c>
      <c r="F245" t="s">
        <v>3667</v>
      </c>
      <c r="G245" s="5" t="s">
        <v>3589</v>
      </c>
      <c r="H245">
        <v>368</v>
      </c>
      <c r="I245">
        <v>380</v>
      </c>
      <c r="J245">
        <v>407</v>
      </c>
      <c r="K245">
        <v>412</v>
      </c>
      <c r="L245">
        <v>421</v>
      </c>
      <c r="M245">
        <v>0.14402173913043478</v>
      </c>
    </row>
    <row r="246" spans="1:13">
      <c r="A246" t="s">
        <v>2707</v>
      </c>
      <c r="B246" t="s">
        <v>3664</v>
      </c>
      <c r="C246" t="s">
        <v>2705</v>
      </c>
      <c r="D246" t="s">
        <v>2708</v>
      </c>
      <c r="E246" s="5" t="s">
        <v>66</v>
      </c>
      <c r="F246" t="s">
        <v>3667</v>
      </c>
      <c r="G246" s="5" t="s">
        <v>3619</v>
      </c>
      <c r="H246">
        <v>125</v>
      </c>
      <c r="I246">
        <v>132</v>
      </c>
      <c r="J246">
        <v>128</v>
      </c>
      <c r="K246">
        <v>148</v>
      </c>
      <c r="L246">
        <v>143</v>
      </c>
      <c r="M246">
        <v>0.14399999999999999</v>
      </c>
    </row>
    <row r="247" spans="1:13">
      <c r="A247" t="s">
        <v>484</v>
      </c>
      <c r="B247" t="s">
        <v>3664</v>
      </c>
      <c r="C247" t="s">
        <v>482</v>
      </c>
      <c r="D247" t="s">
        <v>485</v>
      </c>
      <c r="E247" s="5" t="s">
        <v>43</v>
      </c>
      <c r="F247" t="s">
        <v>3667</v>
      </c>
      <c r="G247" s="5" t="s">
        <v>44</v>
      </c>
      <c r="H247">
        <v>314</v>
      </c>
      <c r="I247">
        <v>311</v>
      </c>
      <c r="J247">
        <v>333</v>
      </c>
      <c r="K247">
        <v>360</v>
      </c>
      <c r="L247">
        <v>359</v>
      </c>
      <c r="M247">
        <v>0.14331210191082802</v>
      </c>
    </row>
    <row r="248" spans="1:13">
      <c r="A248" t="s">
        <v>3170</v>
      </c>
      <c r="B248" t="s">
        <v>3665</v>
      </c>
      <c r="C248" t="s">
        <v>3171</v>
      </c>
      <c r="D248" t="s">
        <v>3171</v>
      </c>
      <c r="E248" s="5" t="s">
        <v>2670</v>
      </c>
      <c r="F248" t="s">
        <v>192</v>
      </c>
      <c r="G248" s="5" t="s">
        <v>3172</v>
      </c>
      <c r="H248">
        <v>112</v>
      </c>
      <c r="I248">
        <v>101</v>
      </c>
      <c r="J248">
        <v>84</v>
      </c>
      <c r="K248">
        <v>138</v>
      </c>
      <c r="L248">
        <v>128</v>
      </c>
      <c r="M248">
        <v>0.14285714285714285</v>
      </c>
    </row>
    <row r="249" spans="1:13">
      <c r="A249" t="s">
        <v>2066</v>
      </c>
      <c r="B249" t="s">
        <v>3664</v>
      </c>
      <c r="C249" t="s">
        <v>2063</v>
      </c>
      <c r="D249" t="s">
        <v>234</v>
      </c>
      <c r="E249" s="5" t="s">
        <v>43</v>
      </c>
      <c r="F249" t="s">
        <v>3667</v>
      </c>
      <c r="G249" s="5" t="s">
        <v>3611</v>
      </c>
      <c r="H249">
        <v>682</v>
      </c>
      <c r="I249">
        <v>678</v>
      </c>
      <c r="J249">
        <v>739</v>
      </c>
      <c r="K249">
        <v>766</v>
      </c>
      <c r="L249">
        <v>779</v>
      </c>
      <c r="M249">
        <v>0.14222873900293256</v>
      </c>
    </row>
    <row r="250" spans="1:13">
      <c r="A250" t="s">
        <v>1747</v>
      </c>
      <c r="B250" t="s">
        <v>3664</v>
      </c>
      <c r="C250" t="s">
        <v>1745</v>
      </c>
      <c r="D250" t="s">
        <v>1748</v>
      </c>
      <c r="E250" s="5" t="s">
        <v>43</v>
      </c>
      <c r="F250" t="s">
        <v>3667</v>
      </c>
      <c r="G250" s="5" t="s">
        <v>74</v>
      </c>
      <c r="H250">
        <v>402</v>
      </c>
      <c r="I250">
        <v>435</v>
      </c>
      <c r="J250">
        <v>454</v>
      </c>
      <c r="K250">
        <v>470</v>
      </c>
      <c r="L250">
        <v>459</v>
      </c>
      <c r="M250">
        <v>0.1417910447761194</v>
      </c>
    </row>
    <row r="251" spans="1:13">
      <c r="A251" t="s">
        <v>2169</v>
      </c>
      <c r="B251" t="s">
        <v>3664</v>
      </c>
      <c r="C251" t="s">
        <v>2153</v>
      </c>
      <c r="D251" t="s">
        <v>2170</v>
      </c>
      <c r="E251" s="5" t="s">
        <v>43</v>
      </c>
      <c r="F251" t="s">
        <v>192</v>
      </c>
      <c r="G251" s="5" t="s">
        <v>61</v>
      </c>
      <c r="H251">
        <v>763</v>
      </c>
      <c r="I251">
        <v>804</v>
      </c>
      <c r="J251">
        <v>827</v>
      </c>
      <c r="K251">
        <v>857</v>
      </c>
      <c r="L251">
        <v>871</v>
      </c>
      <c r="M251">
        <v>0.14154652686762778</v>
      </c>
    </row>
    <row r="252" spans="1:13">
      <c r="A252" t="s">
        <v>453</v>
      </c>
      <c r="B252" t="s">
        <v>3664</v>
      </c>
      <c r="C252" t="s">
        <v>454</v>
      </c>
      <c r="D252" t="s">
        <v>110</v>
      </c>
      <c r="E252" s="5" t="s">
        <v>43</v>
      </c>
      <c r="F252" t="s">
        <v>3667</v>
      </c>
      <c r="G252" s="5" t="s">
        <v>402</v>
      </c>
      <c r="H252">
        <v>573</v>
      </c>
      <c r="I252">
        <v>579</v>
      </c>
      <c r="J252">
        <v>633</v>
      </c>
      <c r="K252">
        <v>641</v>
      </c>
      <c r="L252">
        <v>654</v>
      </c>
      <c r="M252">
        <v>0.14136125654450263</v>
      </c>
    </row>
    <row r="253" spans="1:13">
      <c r="A253" t="s">
        <v>2471</v>
      </c>
      <c r="B253" t="s">
        <v>3664</v>
      </c>
      <c r="C253" t="s">
        <v>2435</v>
      </c>
      <c r="D253" t="s">
        <v>2472</v>
      </c>
      <c r="E253" s="5" t="s">
        <v>43</v>
      </c>
      <c r="F253" t="s">
        <v>192</v>
      </c>
      <c r="G253" s="5" t="s">
        <v>61</v>
      </c>
      <c r="H253">
        <v>487</v>
      </c>
      <c r="I253">
        <v>487</v>
      </c>
      <c r="J253">
        <v>470</v>
      </c>
      <c r="K253">
        <v>502</v>
      </c>
      <c r="L253">
        <v>555</v>
      </c>
      <c r="M253">
        <v>0.13963039014373715</v>
      </c>
    </row>
    <row r="254" spans="1:13">
      <c r="A254" t="s">
        <v>2490</v>
      </c>
      <c r="B254" t="s">
        <v>3664</v>
      </c>
      <c r="C254" t="s">
        <v>2480</v>
      </c>
      <c r="D254" t="s">
        <v>2491</v>
      </c>
      <c r="E254" s="5" t="s">
        <v>43</v>
      </c>
      <c r="F254" t="s">
        <v>192</v>
      </c>
      <c r="G254" s="5" t="s">
        <v>426</v>
      </c>
      <c r="H254">
        <v>703</v>
      </c>
      <c r="I254">
        <v>715</v>
      </c>
      <c r="J254">
        <v>715</v>
      </c>
      <c r="K254">
        <v>760</v>
      </c>
      <c r="L254">
        <v>801</v>
      </c>
      <c r="M254">
        <v>0.13940256045519203</v>
      </c>
    </row>
    <row r="255" spans="1:13">
      <c r="A255" t="s">
        <v>2155</v>
      </c>
      <c r="B255" t="s">
        <v>3664</v>
      </c>
      <c r="C255" t="s">
        <v>2153</v>
      </c>
      <c r="D255" t="s">
        <v>2156</v>
      </c>
      <c r="E255" s="5" t="s">
        <v>437</v>
      </c>
      <c r="F255" t="s">
        <v>192</v>
      </c>
      <c r="G255" s="5" t="s">
        <v>3603</v>
      </c>
      <c r="H255">
        <v>937</v>
      </c>
      <c r="I255">
        <v>972</v>
      </c>
      <c r="J255">
        <v>966</v>
      </c>
      <c r="K255">
        <v>971</v>
      </c>
      <c r="L255">
        <v>1067</v>
      </c>
      <c r="M255">
        <v>0.13874066168623267</v>
      </c>
    </row>
    <row r="256" spans="1:13">
      <c r="A256" t="s">
        <v>2142</v>
      </c>
      <c r="B256" t="s">
        <v>3664</v>
      </c>
      <c r="C256" t="s">
        <v>2133</v>
      </c>
      <c r="D256" t="s">
        <v>2143</v>
      </c>
      <c r="E256" s="5" t="s">
        <v>43</v>
      </c>
      <c r="F256" t="s">
        <v>192</v>
      </c>
      <c r="G256" s="5" t="s">
        <v>61</v>
      </c>
      <c r="H256">
        <v>507</v>
      </c>
      <c r="I256">
        <v>495</v>
      </c>
      <c r="J256">
        <v>517</v>
      </c>
      <c r="K256">
        <v>540</v>
      </c>
      <c r="L256">
        <v>577</v>
      </c>
      <c r="M256">
        <v>0.13806706114398423</v>
      </c>
    </row>
    <row r="257" spans="1:13">
      <c r="A257" t="s">
        <v>2437</v>
      </c>
      <c r="B257" t="s">
        <v>3664</v>
      </c>
      <c r="C257" t="s">
        <v>2435</v>
      </c>
      <c r="D257" t="s">
        <v>2438</v>
      </c>
      <c r="E257" s="5" t="s">
        <v>66</v>
      </c>
      <c r="F257" t="s">
        <v>192</v>
      </c>
      <c r="G257" s="5" t="s">
        <v>3592</v>
      </c>
      <c r="H257">
        <v>1146</v>
      </c>
      <c r="I257">
        <v>1198</v>
      </c>
      <c r="J257">
        <v>1254</v>
      </c>
      <c r="K257">
        <v>1276</v>
      </c>
      <c r="L257">
        <v>1304</v>
      </c>
      <c r="M257">
        <v>0.13787085514834205</v>
      </c>
    </row>
    <row r="258" spans="1:13">
      <c r="A258" t="s">
        <v>2984</v>
      </c>
      <c r="B258" t="s">
        <v>3664</v>
      </c>
      <c r="C258" t="s">
        <v>2978</v>
      </c>
      <c r="D258" t="s">
        <v>2985</v>
      </c>
      <c r="E258" s="5" t="s">
        <v>66</v>
      </c>
      <c r="F258" t="s">
        <v>3667</v>
      </c>
      <c r="G258" s="5" t="s">
        <v>3588</v>
      </c>
      <c r="H258">
        <v>307</v>
      </c>
      <c r="I258">
        <v>321</v>
      </c>
      <c r="J258">
        <v>353</v>
      </c>
      <c r="K258">
        <v>327</v>
      </c>
      <c r="L258">
        <v>349</v>
      </c>
      <c r="M258">
        <v>0.13680781758957655</v>
      </c>
    </row>
    <row r="259" spans="1:13">
      <c r="A259" t="s">
        <v>3259</v>
      </c>
      <c r="B259" t="s">
        <v>3665</v>
      </c>
      <c r="C259" t="s">
        <v>3260</v>
      </c>
      <c r="D259" t="s">
        <v>3260</v>
      </c>
      <c r="E259" s="5" t="s">
        <v>43</v>
      </c>
      <c r="F259" t="s">
        <v>3667</v>
      </c>
      <c r="G259" s="5" t="s">
        <v>58</v>
      </c>
      <c r="H259">
        <v>125</v>
      </c>
      <c r="I259">
        <v>123</v>
      </c>
      <c r="J259">
        <v>120</v>
      </c>
      <c r="K259">
        <v>143</v>
      </c>
      <c r="L259">
        <v>142</v>
      </c>
      <c r="M259">
        <v>0.13600000000000001</v>
      </c>
    </row>
    <row r="260" spans="1:13">
      <c r="A260" t="s">
        <v>2726</v>
      </c>
      <c r="B260" t="s">
        <v>3664</v>
      </c>
      <c r="C260" t="s">
        <v>2712</v>
      </c>
      <c r="D260" t="s">
        <v>2727</v>
      </c>
      <c r="E260" s="5" t="s">
        <v>38</v>
      </c>
      <c r="F260" t="s">
        <v>3667</v>
      </c>
      <c r="G260" s="5" t="s">
        <v>3587</v>
      </c>
      <c r="H260">
        <v>184</v>
      </c>
      <c r="I260">
        <v>196</v>
      </c>
      <c r="J260">
        <v>182</v>
      </c>
      <c r="K260">
        <v>188</v>
      </c>
      <c r="L260">
        <v>209</v>
      </c>
      <c r="M260">
        <v>0.1358695652173913</v>
      </c>
    </row>
    <row r="261" spans="1:13">
      <c r="A261" t="s">
        <v>2167</v>
      </c>
      <c r="B261" t="s">
        <v>3664</v>
      </c>
      <c r="C261" t="s">
        <v>2153</v>
      </c>
      <c r="D261" t="s">
        <v>2168</v>
      </c>
      <c r="E261" s="5" t="s">
        <v>43</v>
      </c>
      <c r="F261" t="s">
        <v>192</v>
      </c>
      <c r="G261" s="5" t="s">
        <v>61</v>
      </c>
      <c r="H261">
        <v>740</v>
      </c>
      <c r="I261">
        <v>773</v>
      </c>
      <c r="J261">
        <v>811</v>
      </c>
      <c r="K261">
        <v>829</v>
      </c>
      <c r="L261">
        <v>840</v>
      </c>
      <c r="M261">
        <v>0.13513513513513514</v>
      </c>
    </row>
    <row r="262" spans="1:13">
      <c r="A262" t="s">
        <v>3305</v>
      </c>
      <c r="B262" t="s">
        <v>3665</v>
      </c>
      <c r="C262" t="s">
        <v>3306</v>
      </c>
      <c r="D262" t="s">
        <v>3306</v>
      </c>
      <c r="E262" s="5" t="s">
        <v>43</v>
      </c>
      <c r="F262" t="s">
        <v>48</v>
      </c>
      <c r="G262" s="5" t="s">
        <v>426</v>
      </c>
      <c r="H262">
        <v>268</v>
      </c>
      <c r="I262">
        <v>267</v>
      </c>
      <c r="J262">
        <v>284</v>
      </c>
      <c r="K262">
        <v>281</v>
      </c>
      <c r="L262">
        <v>304</v>
      </c>
      <c r="M262">
        <v>0.13432835820895522</v>
      </c>
    </row>
    <row r="263" spans="1:13">
      <c r="A263" t="s">
        <v>3482</v>
      </c>
      <c r="B263" t="s">
        <v>3665</v>
      </c>
      <c r="C263" t="s">
        <v>3483</v>
      </c>
      <c r="D263" t="s">
        <v>3483</v>
      </c>
      <c r="E263" s="5" t="s">
        <v>43</v>
      </c>
      <c r="F263" t="s">
        <v>192</v>
      </c>
      <c r="G263" s="5" t="s">
        <v>58</v>
      </c>
      <c r="H263">
        <v>425</v>
      </c>
      <c r="I263">
        <v>506</v>
      </c>
      <c r="J263">
        <v>539</v>
      </c>
      <c r="K263">
        <v>478</v>
      </c>
      <c r="L263">
        <v>482</v>
      </c>
      <c r="M263">
        <v>0.13411764705882354</v>
      </c>
    </row>
    <row r="264" spans="1:13">
      <c r="A264" t="s">
        <v>1655</v>
      </c>
      <c r="B264" t="s">
        <v>3664</v>
      </c>
      <c r="C264" t="s">
        <v>1621</v>
      </c>
      <c r="D264" t="s">
        <v>1656</v>
      </c>
      <c r="E264" s="5" t="s">
        <v>66</v>
      </c>
      <c r="F264" t="s">
        <v>3667</v>
      </c>
      <c r="G264" s="5" t="s">
        <v>3592</v>
      </c>
      <c r="H264">
        <v>1013</v>
      </c>
      <c r="I264">
        <v>1086</v>
      </c>
      <c r="J264">
        <v>1135</v>
      </c>
      <c r="K264">
        <v>1131</v>
      </c>
      <c r="L264">
        <v>1147</v>
      </c>
      <c r="M264">
        <v>0.13228035538005922</v>
      </c>
    </row>
    <row r="265" spans="1:13">
      <c r="A265" t="s">
        <v>2322</v>
      </c>
      <c r="B265" t="s">
        <v>3664</v>
      </c>
      <c r="C265" t="s">
        <v>2315</v>
      </c>
      <c r="D265" t="s">
        <v>250</v>
      </c>
      <c r="E265" s="5" t="s">
        <v>43</v>
      </c>
      <c r="F265" t="s">
        <v>3667</v>
      </c>
      <c r="G265" s="5" t="s">
        <v>61</v>
      </c>
      <c r="H265">
        <v>533</v>
      </c>
      <c r="I265">
        <v>563</v>
      </c>
      <c r="J265">
        <v>604</v>
      </c>
      <c r="K265">
        <v>603</v>
      </c>
      <c r="L265">
        <v>603</v>
      </c>
      <c r="M265">
        <v>0.13133208255159476</v>
      </c>
    </row>
    <row r="266" spans="1:13">
      <c r="A266" t="s">
        <v>3335</v>
      </c>
      <c r="B266" t="s">
        <v>3665</v>
      </c>
      <c r="C266" t="s">
        <v>3329</v>
      </c>
      <c r="D266" t="s">
        <v>3336</v>
      </c>
      <c r="E266" s="5" t="s">
        <v>159</v>
      </c>
      <c r="F266" t="s">
        <v>48</v>
      </c>
      <c r="G266" s="5" t="s">
        <v>3593</v>
      </c>
      <c r="H266">
        <v>61</v>
      </c>
      <c r="I266">
        <v>42</v>
      </c>
      <c r="J266">
        <v>65</v>
      </c>
      <c r="K266">
        <v>63</v>
      </c>
      <c r="L266">
        <v>69</v>
      </c>
      <c r="M266">
        <v>0.13114754098360656</v>
      </c>
    </row>
    <row r="267" spans="1:13">
      <c r="A267" t="s">
        <v>2384</v>
      </c>
      <c r="B267" t="s">
        <v>3664</v>
      </c>
      <c r="C267" t="s">
        <v>2385</v>
      </c>
      <c r="D267" t="s">
        <v>2386</v>
      </c>
      <c r="E267" s="5" t="s">
        <v>43</v>
      </c>
      <c r="F267" t="s">
        <v>3667</v>
      </c>
      <c r="G267" s="5" t="s">
        <v>44</v>
      </c>
      <c r="H267">
        <v>245</v>
      </c>
      <c r="I267">
        <v>246</v>
      </c>
      <c r="J267">
        <v>249</v>
      </c>
      <c r="K267">
        <v>272</v>
      </c>
      <c r="L267">
        <v>277</v>
      </c>
      <c r="M267">
        <v>0.1306122448979592</v>
      </c>
    </row>
    <row r="268" spans="1:13">
      <c r="A268" t="s">
        <v>479</v>
      </c>
      <c r="B268" t="s">
        <v>3664</v>
      </c>
      <c r="C268" t="s">
        <v>477</v>
      </c>
      <c r="D268" t="s">
        <v>480</v>
      </c>
      <c r="E268" s="5" t="s">
        <v>38</v>
      </c>
      <c r="F268" t="s">
        <v>3667</v>
      </c>
      <c r="G268" s="5" t="s">
        <v>3587</v>
      </c>
      <c r="H268">
        <v>138</v>
      </c>
      <c r="I268">
        <v>134</v>
      </c>
      <c r="J268">
        <v>147</v>
      </c>
      <c r="K268">
        <v>143</v>
      </c>
      <c r="L268">
        <v>156</v>
      </c>
      <c r="M268">
        <v>0.13043478260869565</v>
      </c>
    </row>
    <row r="269" spans="1:13">
      <c r="A269" t="s">
        <v>371</v>
      </c>
      <c r="B269" t="s">
        <v>3664</v>
      </c>
      <c r="C269" t="s">
        <v>372</v>
      </c>
      <c r="D269" t="s">
        <v>373</v>
      </c>
      <c r="E269" s="5" t="s">
        <v>43</v>
      </c>
      <c r="F269" t="s">
        <v>3667</v>
      </c>
      <c r="G269" s="5" t="s">
        <v>44</v>
      </c>
      <c r="H269">
        <v>138</v>
      </c>
      <c r="I269">
        <v>148</v>
      </c>
      <c r="J269">
        <v>141</v>
      </c>
      <c r="K269">
        <v>157</v>
      </c>
      <c r="L269">
        <v>156</v>
      </c>
      <c r="M269">
        <v>0.13043478260869565</v>
      </c>
    </row>
    <row r="270" spans="1:13">
      <c r="A270" t="s">
        <v>1213</v>
      </c>
      <c r="B270" t="s">
        <v>3664</v>
      </c>
      <c r="C270" t="s">
        <v>1211</v>
      </c>
      <c r="D270" t="s">
        <v>1214</v>
      </c>
      <c r="E270" s="5" t="s">
        <v>38</v>
      </c>
      <c r="F270" t="s">
        <v>3667</v>
      </c>
      <c r="G270" s="5" t="s">
        <v>3587</v>
      </c>
      <c r="H270">
        <v>177</v>
      </c>
      <c r="I270">
        <v>190</v>
      </c>
      <c r="J270">
        <v>180</v>
      </c>
      <c r="K270">
        <v>192</v>
      </c>
      <c r="L270">
        <v>200</v>
      </c>
      <c r="M270">
        <v>0.12994350282485875</v>
      </c>
    </row>
    <row r="271" spans="1:13">
      <c r="A271" t="s">
        <v>1288</v>
      </c>
      <c r="B271" t="s">
        <v>3664</v>
      </c>
      <c r="C271" t="s">
        <v>1286</v>
      </c>
      <c r="D271" t="s">
        <v>1289</v>
      </c>
      <c r="E271" s="5" t="s">
        <v>38</v>
      </c>
      <c r="F271" t="s">
        <v>3667</v>
      </c>
      <c r="G271" s="5" t="s">
        <v>3587</v>
      </c>
      <c r="H271">
        <v>239</v>
      </c>
      <c r="I271">
        <v>236</v>
      </c>
      <c r="J271">
        <v>247</v>
      </c>
      <c r="K271">
        <v>276</v>
      </c>
      <c r="L271">
        <v>270</v>
      </c>
      <c r="M271">
        <v>0.1297071129707113</v>
      </c>
    </row>
    <row r="272" spans="1:13">
      <c r="A272" t="s">
        <v>2973</v>
      </c>
      <c r="B272" t="s">
        <v>3664</v>
      </c>
      <c r="C272" t="s">
        <v>2969</v>
      </c>
      <c r="D272" t="s">
        <v>2974</v>
      </c>
      <c r="E272" s="5" t="s">
        <v>43</v>
      </c>
      <c r="F272" t="s">
        <v>3667</v>
      </c>
      <c r="G272" s="5" t="s">
        <v>71</v>
      </c>
      <c r="H272">
        <v>240</v>
      </c>
      <c r="I272">
        <v>249</v>
      </c>
      <c r="J272">
        <v>257</v>
      </c>
      <c r="K272">
        <v>256</v>
      </c>
      <c r="L272">
        <v>271</v>
      </c>
      <c r="M272">
        <v>0.12916666666666668</v>
      </c>
    </row>
    <row r="273" spans="1:13">
      <c r="A273" t="s">
        <v>616</v>
      </c>
      <c r="B273" t="s">
        <v>3664</v>
      </c>
      <c r="C273" t="s">
        <v>606</v>
      </c>
      <c r="D273" t="s">
        <v>617</v>
      </c>
      <c r="E273" s="5" t="s">
        <v>159</v>
      </c>
      <c r="F273" t="s">
        <v>3667</v>
      </c>
      <c r="G273" s="5" t="s">
        <v>3593</v>
      </c>
      <c r="H273">
        <v>1545</v>
      </c>
      <c r="I273">
        <v>1583</v>
      </c>
      <c r="J273">
        <v>1590</v>
      </c>
      <c r="K273">
        <v>1703</v>
      </c>
      <c r="L273">
        <v>1744</v>
      </c>
      <c r="M273">
        <v>0.12880258899676375</v>
      </c>
    </row>
    <row r="274" spans="1:13">
      <c r="A274" t="s">
        <v>2230</v>
      </c>
      <c r="B274" t="s">
        <v>3664</v>
      </c>
      <c r="C274" t="s">
        <v>2231</v>
      </c>
      <c r="D274" t="s">
        <v>2232</v>
      </c>
      <c r="E274" s="5" t="s">
        <v>43</v>
      </c>
      <c r="F274" t="s">
        <v>3667</v>
      </c>
      <c r="G274" s="5" t="s">
        <v>44</v>
      </c>
      <c r="H274">
        <v>498</v>
      </c>
      <c r="I274">
        <v>531</v>
      </c>
      <c r="J274">
        <v>520</v>
      </c>
      <c r="K274">
        <v>521</v>
      </c>
      <c r="L274">
        <v>562</v>
      </c>
      <c r="M274">
        <v>0.12851405622489959</v>
      </c>
    </row>
    <row r="275" spans="1:13">
      <c r="A275" t="s">
        <v>847</v>
      </c>
      <c r="B275" t="s">
        <v>3664</v>
      </c>
      <c r="C275" t="s">
        <v>848</v>
      </c>
      <c r="D275" t="s">
        <v>849</v>
      </c>
      <c r="E275" s="5" t="s">
        <v>38</v>
      </c>
      <c r="F275" t="s">
        <v>3667</v>
      </c>
      <c r="G275" s="5" t="s">
        <v>3587</v>
      </c>
      <c r="H275">
        <v>335</v>
      </c>
      <c r="I275">
        <v>342</v>
      </c>
      <c r="J275">
        <v>347</v>
      </c>
      <c r="K275">
        <v>325</v>
      </c>
      <c r="L275">
        <v>378</v>
      </c>
      <c r="M275">
        <v>0.12835820895522387</v>
      </c>
    </row>
    <row r="276" spans="1:13">
      <c r="A276" t="s">
        <v>1450</v>
      </c>
      <c r="B276" t="s">
        <v>3664</v>
      </c>
      <c r="C276" t="s">
        <v>1451</v>
      </c>
      <c r="D276" t="s">
        <v>1452</v>
      </c>
      <c r="E276" s="5" t="s">
        <v>43</v>
      </c>
      <c r="F276" t="s">
        <v>3667</v>
      </c>
      <c r="G276" s="5" t="s">
        <v>71</v>
      </c>
      <c r="H276">
        <v>499</v>
      </c>
      <c r="I276">
        <v>501</v>
      </c>
      <c r="J276">
        <v>497</v>
      </c>
      <c r="K276">
        <v>578</v>
      </c>
      <c r="L276">
        <v>563</v>
      </c>
      <c r="M276">
        <v>0.12825651302605209</v>
      </c>
    </row>
    <row r="277" spans="1:13">
      <c r="A277" t="s">
        <v>2042</v>
      </c>
      <c r="B277" t="s">
        <v>3664</v>
      </c>
      <c r="C277" t="s">
        <v>2038</v>
      </c>
      <c r="D277" t="s">
        <v>2043</v>
      </c>
      <c r="E277" s="5" t="s">
        <v>38</v>
      </c>
      <c r="F277" t="s">
        <v>3667</v>
      </c>
      <c r="G277" s="5" t="s">
        <v>3587</v>
      </c>
      <c r="H277">
        <v>305</v>
      </c>
      <c r="I277">
        <v>296</v>
      </c>
      <c r="J277">
        <v>319</v>
      </c>
      <c r="K277">
        <v>329</v>
      </c>
      <c r="L277">
        <v>344</v>
      </c>
      <c r="M277">
        <v>0.12786885245901639</v>
      </c>
    </row>
    <row r="278" spans="1:13">
      <c r="A278" t="s">
        <v>316</v>
      </c>
      <c r="B278" t="s">
        <v>3664</v>
      </c>
      <c r="C278" t="s">
        <v>314</v>
      </c>
      <c r="D278" t="s">
        <v>317</v>
      </c>
      <c r="E278" s="5" t="s">
        <v>66</v>
      </c>
      <c r="F278" t="s">
        <v>192</v>
      </c>
      <c r="G278" s="5" t="s">
        <v>3592</v>
      </c>
      <c r="H278">
        <v>1075</v>
      </c>
      <c r="I278">
        <v>1192</v>
      </c>
      <c r="J278">
        <v>1151</v>
      </c>
      <c r="K278">
        <v>1198</v>
      </c>
      <c r="L278">
        <v>1212</v>
      </c>
      <c r="M278">
        <v>0.12744186046511627</v>
      </c>
    </row>
    <row r="279" spans="1:13">
      <c r="A279" t="s">
        <v>575</v>
      </c>
      <c r="B279" t="s">
        <v>3664</v>
      </c>
      <c r="C279" t="s">
        <v>574</v>
      </c>
      <c r="D279" t="s">
        <v>576</v>
      </c>
      <c r="E279" s="5" t="s">
        <v>43</v>
      </c>
      <c r="F279" t="s">
        <v>3667</v>
      </c>
      <c r="G279" s="5" t="s">
        <v>381</v>
      </c>
      <c r="H279">
        <v>103</v>
      </c>
      <c r="I279">
        <v>100</v>
      </c>
      <c r="J279">
        <v>93</v>
      </c>
      <c r="K279">
        <v>110</v>
      </c>
      <c r="L279">
        <v>116</v>
      </c>
      <c r="M279">
        <v>0.12621359223300971</v>
      </c>
    </row>
    <row r="280" spans="1:13">
      <c r="A280" t="s">
        <v>1310</v>
      </c>
      <c r="B280" t="s">
        <v>3664</v>
      </c>
      <c r="C280" t="s">
        <v>1308</v>
      </c>
      <c r="D280" t="s">
        <v>1311</v>
      </c>
      <c r="E280" s="5" t="s">
        <v>66</v>
      </c>
      <c r="F280" t="s">
        <v>3667</v>
      </c>
      <c r="G280" s="5" t="s">
        <v>3588</v>
      </c>
      <c r="H280">
        <v>420</v>
      </c>
      <c r="I280">
        <v>423</v>
      </c>
      <c r="J280">
        <v>450</v>
      </c>
      <c r="K280">
        <v>455</v>
      </c>
      <c r="L280">
        <v>473</v>
      </c>
      <c r="M280">
        <v>0.12619047619047619</v>
      </c>
    </row>
    <row r="281" spans="1:13">
      <c r="A281" t="s">
        <v>711</v>
      </c>
      <c r="B281" t="s">
        <v>3664</v>
      </c>
      <c r="C281" t="s">
        <v>701</v>
      </c>
      <c r="D281" t="s">
        <v>712</v>
      </c>
      <c r="E281" s="5" t="s">
        <v>43</v>
      </c>
      <c r="F281" t="s">
        <v>192</v>
      </c>
      <c r="G281" s="5" t="s">
        <v>50</v>
      </c>
      <c r="H281">
        <v>620</v>
      </c>
      <c r="I281">
        <v>624</v>
      </c>
      <c r="J281">
        <v>690</v>
      </c>
      <c r="K281">
        <v>688</v>
      </c>
      <c r="L281">
        <v>698</v>
      </c>
      <c r="M281">
        <v>0.12580645161290321</v>
      </c>
    </row>
    <row r="282" spans="1:13">
      <c r="A282" t="s">
        <v>3173</v>
      </c>
      <c r="B282" t="s">
        <v>3665</v>
      </c>
      <c r="C282" t="s">
        <v>3174</v>
      </c>
      <c r="D282" t="s">
        <v>3174</v>
      </c>
      <c r="E282" s="5" t="s">
        <v>43</v>
      </c>
      <c r="F282" t="s">
        <v>48</v>
      </c>
      <c r="G282" s="5" t="s">
        <v>58</v>
      </c>
      <c r="H282">
        <v>152</v>
      </c>
      <c r="I282">
        <v>161</v>
      </c>
      <c r="J282">
        <v>138</v>
      </c>
      <c r="K282">
        <v>151</v>
      </c>
      <c r="L282">
        <v>171</v>
      </c>
      <c r="M282">
        <v>0.125</v>
      </c>
    </row>
    <row r="283" spans="1:13">
      <c r="A283" t="s">
        <v>628</v>
      </c>
      <c r="B283" t="s">
        <v>3664</v>
      </c>
      <c r="C283" t="s">
        <v>624</v>
      </c>
      <c r="D283" t="s">
        <v>629</v>
      </c>
      <c r="E283" s="5" t="s">
        <v>43</v>
      </c>
      <c r="F283" t="s">
        <v>3667</v>
      </c>
      <c r="G283" s="5" t="s">
        <v>50</v>
      </c>
      <c r="H283">
        <v>152</v>
      </c>
      <c r="I283">
        <v>158</v>
      </c>
      <c r="J283">
        <v>165</v>
      </c>
      <c r="K283">
        <v>158</v>
      </c>
      <c r="L283">
        <v>171</v>
      </c>
      <c r="M283">
        <v>0.125</v>
      </c>
    </row>
    <row r="284" spans="1:13">
      <c r="A284" t="s">
        <v>1680</v>
      </c>
      <c r="B284" t="s">
        <v>3664</v>
      </c>
      <c r="C284" t="s">
        <v>1678</v>
      </c>
      <c r="D284" t="s">
        <v>1681</v>
      </c>
      <c r="E284" s="5" t="s">
        <v>38</v>
      </c>
      <c r="F284" t="s">
        <v>3667</v>
      </c>
      <c r="G284" s="5" t="s">
        <v>3587</v>
      </c>
      <c r="H284">
        <v>176</v>
      </c>
      <c r="I284">
        <v>191</v>
      </c>
      <c r="J284">
        <v>202</v>
      </c>
      <c r="K284">
        <v>209</v>
      </c>
      <c r="L284">
        <v>198</v>
      </c>
      <c r="M284">
        <v>0.125</v>
      </c>
    </row>
    <row r="285" spans="1:13">
      <c r="A285" t="s">
        <v>1495</v>
      </c>
      <c r="B285" t="s">
        <v>3664</v>
      </c>
      <c r="C285" t="s">
        <v>1496</v>
      </c>
      <c r="D285" t="s">
        <v>1497</v>
      </c>
      <c r="E285" s="5" t="s">
        <v>43</v>
      </c>
      <c r="F285" t="s">
        <v>3667</v>
      </c>
      <c r="G285" s="5" t="s">
        <v>44</v>
      </c>
      <c r="H285">
        <v>524</v>
      </c>
      <c r="I285">
        <v>530</v>
      </c>
      <c r="J285">
        <v>560</v>
      </c>
      <c r="K285">
        <v>550</v>
      </c>
      <c r="L285">
        <v>589</v>
      </c>
      <c r="M285">
        <v>0.12404580152671756</v>
      </c>
    </row>
    <row r="286" spans="1:13">
      <c r="A286" t="s">
        <v>2095</v>
      </c>
      <c r="B286" t="s">
        <v>3664</v>
      </c>
      <c r="C286" t="s">
        <v>2087</v>
      </c>
      <c r="D286" t="s">
        <v>2096</v>
      </c>
      <c r="E286" s="5" t="s">
        <v>43</v>
      </c>
      <c r="F286" t="s">
        <v>3667</v>
      </c>
      <c r="G286" s="5" t="s">
        <v>61</v>
      </c>
      <c r="H286">
        <v>524</v>
      </c>
      <c r="I286">
        <v>538</v>
      </c>
      <c r="J286">
        <v>587</v>
      </c>
      <c r="K286">
        <v>586</v>
      </c>
      <c r="L286">
        <v>589</v>
      </c>
      <c r="M286">
        <v>0.12404580152671756</v>
      </c>
    </row>
    <row r="287" spans="1:13">
      <c r="A287" t="s">
        <v>2833</v>
      </c>
      <c r="B287" t="s">
        <v>3664</v>
      </c>
      <c r="C287" t="s">
        <v>2834</v>
      </c>
      <c r="D287" t="s">
        <v>2835</v>
      </c>
      <c r="E287" s="5" t="s">
        <v>43</v>
      </c>
      <c r="F287" t="s">
        <v>3667</v>
      </c>
      <c r="G287" s="5" t="s">
        <v>44</v>
      </c>
      <c r="H287">
        <v>234</v>
      </c>
      <c r="I287">
        <v>240</v>
      </c>
      <c r="J287">
        <v>252</v>
      </c>
      <c r="K287">
        <v>260</v>
      </c>
      <c r="L287">
        <v>263</v>
      </c>
      <c r="M287">
        <v>0.12393162393162394</v>
      </c>
    </row>
    <row r="288" spans="1:13">
      <c r="A288" t="s">
        <v>2838</v>
      </c>
      <c r="B288" t="s">
        <v>3664</v>
      </c>
      <c r="C288" t="s">
        <v>2839</v>
      </c>
      <c r="D288" t="s">
        <v>2840</v>
      </c>
      <c r="E288" s="5" t="s">
        <v>43</v>
      </c>
      <c r="F288" t="s">
        <v>3667</v>
      </c>
      <c r="G288" s="5" t="s">
        <v>44</v>
      </c>
      <c r="H288">
        <v>155</v>
      </c>
      <c r="I288">
        <v>147</v>
      </c>
      <c r="J288">
        <v>198</v>
      </c>
      <c r="K288">
        <v>169</v>
      </c>
      <c r="L288">
        <v>174</v>
      </c>
      <c r="M288">
        <v>0.12258064516129032</v>
      </c>
    </row>
    <row r="289" spans="1:13">
      <c r="A289" t="s">
        <v>206</v>
      </c>
      <c r="B289" t="s">
        <v>3664</v>
      </c>
      <c r="C289" t="s">
        <v>198</v>
      </c>
      <c r="D289" t="s">
        <v>207</v>
      </c>
      <c r="E289" s="5" t="s">
        <v>66</v>
      </c>
      <c r="F289" t="s">
        <v>192</v>
      </c>
      <c r="G289" s="5" t="s">
        <v>3592</v>
      </c>
      <c r="H289">
        <v>1887</v>
      </c>
      <c r="I289">
        <v>1902</v>
      </c>
      <c r="J289">
        <v>1928</v>
      </c>
      <c r="K289">
        <v>1998</v>
      </c>
      <c r="L289">
        <v>2118</v>
      </c>
      <c r="M289">
        <v>0.12241653418124006</v>
      </c>
    </row>
    <row r="290" spans="1:13">
      <c r="A290" t="s">
        <v>2795</v>
      </c>
      <c r="B290" t="s">
        <v>3664</v>
      </c>
      <c r="C290" t="s">
        <v>2796</v>
      </c>
      <c r="D290" t="s">
        <v>740</v>
      </c>
      <c r="E290" s="5" t="s">
        <v>43</v>
      </c>
      <c r="F290" t="s">
        <v>3667</v>
      </c>
      <c r="G290" s="5" t="s">
        <v>44</v>
      </c>
      <c r="H290">
        <v>305</v>
      </c>
      <c r="I290">
        <v>308</v>
      </c>
      <c r="J290">
        <v>315</v>
      </c>
      <c r="K290">
        <v>318</v>
      </c>
      <c r="L290">
        <v>342</v>
      </c>
      <c r="M290">
        <v>0.12131147540983607</v>
      </c>
    </row>
    <row r="291" spans="1:13">
      <c r="A291" t="s">
        <v>1694</v>
      </c>
      <c r="B291" t="s">
        <v>3664</v>
      </c>
      <c r="C291" t="s">
        <v>1692</v>
      </c>
      <c r="D291" t="s">
        <v>1695</v>
      </c>
      <c r="E291" s="5" t="s">
        <v>66</v>
      </c>
      <c r="F291" t="s">
        <v>3667</v>
      </c>
      <c r="G291" s="5" t="s">
        <v>3588</v>
      </c>
      <c r="H291">
        <v>413</v>
      </c>
      <c r="I291">
        <v>393</v>
      </c>
      <c r="J291">
        <v>408</v>
      </c>
      <c r="K291">
        <v>438</v>
      </c>
      <c r="L291">
        <v>463</v>
      </c>
      <c r="M291">
        <v>0.12106537530266344</v>
      </c>
    </row>
    <row r="292" spans="1:13">
      <c r="A292" t="s">
        <v>1261</v>
      </c>
      <c r="B292" t="s">
        <v>3664</v>
      </c>
      <c r="C292" t="s">
        <v>1257</v>
      </c>
      <c r="D292" t="s">
        <v>1262</v>
      </c>
      <c r="E292" s="5" t="s">
        <v>159</v>
      </c>
      <c r="F292" t="s">
        <v>3667</v>
      </c>
      <c r="G292" s="5" t="s">
        <v>3593</v>
      </c>
      <c r="H292">
        <v>283</v>
      </c>
      <c r="I292">
        <v>300</v>
      </c>
      <c r="J292">
        <v>300</v>
      </c>
      <c r="K292">
        <v>291</v>
      </c>
      <c r="L292">
        <v>317</v>
      </c>
      <c r="M292">
        <v>0.12014134275618374</v>
      </c>
    </row>
    <row r="293" spans="1:13">
      <c r="A293" t="s">
        <v>645</v>
      </c>
      <c r="B293" t="s">
        <v>3664</v>
      </c>
      <c r="C293" t="s">
        <v>643</v>
      </c>
      <c r="D293" t="s">
        <v>646</v>
      </c>
      <c r="E293" s="5" t="s">
        <v>43</v>
      </c>
      <c r="F293" t="s">
        <v>3667</v>
      </c>
      <c r="G293" s="5" t="s">
        <v>71</v>
      </c>
      <c r="H293">
        <v>359</v>
      </c>
      <c r="I293">
        <v>385</v>
      </c>
      <c r="J293">
        <v>418</v>
      </c>
      <c r="K293">
        <v>409</v>
      </c>
      <c r="L293">
        <v>402</v>
      </c>
      <c r="M293">
        <v>0.11977715877437325</v>
      </c>
    </row>
    <row r="294" spans="1:13">
      <c r="A294" t="s">
        <v>3275</v>
      </c>
      <c r="B294" t="s">
        <v>3665</v>
      </c>
      <c r="C294" t="s">
        <v>3276</v>
      </c>
      <c r="D294" t="s">
        <v>3276</v>
      </c>
      <c r="E294" s="5" t="s">
        <v>43</v>
      </c>
      <c r="F294" t="s">
        <v>48</v>
      </c>
      <c r="G294" s="5" t="s">
        <v>426</v>
      </c>
      <c r="H294">
        <v>376</v>
      </c>
      <c r="I294">
        <v>389</v>
      </c>
      <c r="J294">
        <v>353</v>
      </c>
      <c r="K294">
        <v>392</v>
      </c>
      <c r="L294">
        <v>421</v>
      </c>
      <c r="M294">
        <v>0.11968085106382979</v>
      </c>
    </row>
    <row r="295" spans="1:13">
      <c r="A295" t="s">
        <v>1858</v>
      </c>
      <c r="B295" t="s">
        <v>3664</v>
      </c>
      <c r="C295" t="s">
        <v>1841</v>
      </c>
      <c r="D295" t="s">
        <v>234</v>
      </c>
      <c r="E295" s="5" t="s">
        <v>43</v>
      </c>
      <c r="F295" t="s">
        <v>192</v>
      </c>
      <c r="G295" s="5" t="s">
        <v>61</v>
      </c>
      <c r="H295">
        <v>393</v>
      </c>
      <c r="I295">
        <v>368</v>
      </c>
      <c r="J295">
        <v>352</v>
      </c>
      <c r="K295">
        <v>412</v>
      </c>
      <c r="L295">
        <v>440</v>
      </c>
      <c r="M295">
        <v>0.11959287531806616</v>
      </c>
    </row>
    <row r="296" spans="1:13">
      <c r="A296" t="s">
        <v>3117</v>
      </c>
      <c r="B296" t="s">
        <v>3664</v>
      </c>
      <c r="C296" t="s">
        <v>3113</v>
      </c>
      <c r="D296" t="s">
        <v>3118</v>
      </c>
      <c r="E296" s="5" t="s">
        <v>437</v>
      </c>
      <c r="F296" t="s">
        <v>3667</v>
      </c>
      <c r="G296" s="5" t="s">
        <v>3598</v>
      </c>
      <c r="H296">
        <v>210</v>
      </c>
      <c r="I296">
        <v>217</v>
      </c>
      <c r="J296">
        <v>224</v>
      </c>
      <c r="K296">
        <v>230</v>
      </c>
      <c r="L296">
        <v>235</v>
      </c>
      <c r="M296">
        <v>0.11904761904761904</v>
      </c>
    </row>
    <row r="297" spans="1:13">
      <c r="A297" t="s">
        <v>2295</v>
      </c>
      <c r="B297" t="s">
        <v>3664</v>
      </c>
      <c r="C297" t="s">
        <v>2291</v>
      </c>
      <c r="D297" t="s">
        <v>2296</v>
      </c>
      <c r="E297" s="5" t="s">
        <v>66</v>
      </c>
      <c r="F297" t="s">
        <v>3667</v>
      </c>
      <c r="G297" s="5" t="s">
        <v>3588</v>
      </c>
      <c r="H297">
        <v>1179</v>
      </c>
      <c r="I297">
        <v>1162</v>
      </c>
      <c r="J297">
        <v>1193</v>
      </c>
      <c r="K297">
        <v>1232</v>
      </c>
      <c r="L297">
        <v>1319</v>
      </c>
      <c r="M297">
        <v>0.11874469889737066</v>
      </c>
    </row>
    <row r="298" spans="1:13">
      <c r="A298" t="s">
        <v>908</v>
      </c>
      <c r="B298" t="s">
        <v>3664</v>
      </c>
      <c r="C298" t="s">
        <v>901</v>
      </c>
      <c r="D298" t="s">
        <v>909</v>
      </c>
      <c r="E298" s="5" t="s">
        <v>159</v>
      </c>
      <c r="F298" t="s">
        <v>3667</v>
      </c>
      <c r="G298" s="5" t="s">
        <v>3601</v>
      </c>
      <c r="H298">
        <v>1066</v>
      </c>
      <c r="I298">
        <v>1103</v>
      </c>
      <c r="J298">
        <v>1124</v>
      </c>
      <c r="K298">
        <v>1181</v>
      </c>
      <c r="L298">
        <v>1192</v>
      </c>
      <c r="M298">
        <v>0.11819887429643527</v>
      </c>
    </row>
    <row r="299" spans="1:13">
      <c r="A299" t="s">
        <v>2455</v>
      </c>
      <c r="B299" t="s">
        <v>3664</v>
      </c>
      <c r="C299" t="s">
        <v>2435</v>
      </c>
      <c r="D299" t="s">
        <v>2456</v>
      </c>
      <c r="E299" s="5" t="s">
        <v>43</v>
      </c>
      <c r="F299" t="s">
        <v>192</v>
      </c>
      <c r="G299" s="5" t="s">
        <v>61</v>
      </c>
      <c r="H299">
        <v>652</v>
      </c>
      <c r="I299">
        <v>657</v>
      </c>
      <c r="J299">
        <v>682</v>
      </c>
      <c r="K299">
        <v>685</v>
      </c>
      <c r="L299">
        <v>729</v>
      </c>
      <c r="M299">
        <v>0.11809815950920245</v>
      </c>
    </row>
    <row r="300" spans="1:13">
      <c r="A300" t="s">
        <v>896</v>
      </c>
      <c r="B300" t="s">
        <v>3664</v>
      </c>
      <c r="C300" t="s">
        <v>894</v>
      </c>
      <c r="D300" t="s">
        <v>897</v>
      </c>
      <c r="E300" s="5" t="s">
        <v>159</v>
      </c>
      <c r="F300" t="s">
        <v>3667</v>
      </c>
      <c r="G300" s="5" t="s">
        <v>3593</v>
      </c>
      <c r="H300">
        <v>196</v>
      </c>
      <c r="I300">
        <v>219</v>
      </c>
      <c r="J300">
        <v>223</v>
      </c>
      <c r="K300">
        <v>218</v>
      </c>
      <c r="L300">
        <v>219</v>
      </c>
      <c r="M300">
        <v>0.11734693877551021</v>
      </c>
    </row>
    <row r="301" spans="1:13">
      <c r="A301" t="s">
        <v>253</v>
      </c>
      <c r="B301" t="s">
        <v>3664</v>
      </c>
      <c r="C301" t="s">
        <v>198</v>
      </c>
      <c r="D301" t="s">
        <v>254</v>
      </c>
      <c r="E301" s="5" t="s">
        <v>43</v>
      </c>
      <c r="F301" t="s">
        <v>192</v>
      </c>
      <c r="G301" s="5" t="s">
        <v>61</v>
      </c>
      <c r="H301">
        <v>641</v>
      </c>
      <c r="I301">
        <v>650</v>
      </c>
      <c r="J301">
        <v>640</v>
      </c>
      <c r="K301">
        <v>645</v>
      </c>
      <c r="L301">
        <v>716</v>
      </c>
      <c r="M301">
        <v>0.11700468018720749</v>
      </c>
    </row>
    <row r="302" spans="1:13">
      <c r="A302" t="s">
        <v>2488</v>
      </c>
      <c r="B302" t="s">
        <v>3664</v>
      </c>
      <c r="C302" t="s">
        <v>2480</v>
      </c>
      <c r="D302" t="s">
        <v>2489</v>
      </c>
      <c r="E302" s="5" t="s">
        <v>43</v>
      </c>
      <c r="F302" t="s">
        <v>192</v>
      </c>
      <c r="G302" s="5" t="s">
        <v>426</v>
      </c>
      <c r="H302">
        <v>342</v>
      </c>
      <c r="I302">
        <v>339</v>
      </c>
      <c r="J302">
        <v>356</v>
      </c>
      <c r="K302">
        <v>355</v>
      </c>
      <c r="L302">
        <v>382</v>
      </c>
      <c r="M302">
        <v>0.11695906432748537</v>
      </c>
    </row>
    <row r="303" spans="1:13">
      <c r="A303" t="s">
        <v>397</v>
      </c>
      <c r="B303" t="s">
        <v>3664</v>
      </c>
      <c r="C303" t="s">
        <v>389</v>
      </c>
      <c r="D303" t="s">
        <v>398</v>
      </c>
      <c r="E303" s="5" t="s">
        <v>66</v>
      </c>
      <c r="F303" t="s">
        <v>3667</v>
      </c>
      <c r="G303" s="5" t="s">
        <v>3592</v>
      </c>
      <c r="H303">
        <v>908</v>
      </c>
      <c r="I303">
        <v>965</v>
      </c>
      <c r="J303">
        <v>991</v>
      </c>
      <c r="K303">
        <v>1004</v>
      </c>
      <c r="L303">
        <v>1014</v>
      </c>
      <c r="M303">
        <v>0.11674008810572688</v>
      </c>
    </row>
    <row r="304" spans="1:13">
      <c r="A304" t="s">
        <v>2146</v>
      </c>
      <c r="B304" t="s">
        <v>3664</v>
      </c>
      <c r="C304" t="s">
        <v>2133</v>
      </c>
      <c r="D304" t="s">
        <v>2147</v>
      </c>
      <c r="E304" s="5" t="s">
        <v>66</v>
      </c>
      <c r="F304" t="s">
        <v>192</v>
      </c>
      <c r="G304" s="5" t="s">
        <v>3592</v>
      </c>
      <c r="H304">
        <v>911</v>
      </c>
      <c r="I304">
        <v>914</v>
      </c>
      <c r="J304">
        <v>916</v>
      </c>
      <c r="K304">
        <v>956</v>
      </c>
      <c r="L304">
        <v>1017</v>
      </c>
      <c r="M304">
        <v>0.1163556531284303</v>
      </c>
    </row>
    <row r="305" spans="1:13">
      <c r="A305" t="s">
        <v>1146</v>
      </c>
      <c r="B305" t="s">
        <v>3664</v>
      </c>
      <c r="C305" t="s">
        <v>1133</v>
      </c>
      <c r="D305" t="s">
        <v>1147</v>
      </c>
      <c r="E305" s="5" t="s">
        <v>43</v>
      </c>
      <c r="F305" t="s">
        <v>192</v>
      </c>
      <c r="G305" s="5" t="s">
        <v>61</v>
      </c>
      <c r="H305">
        <v>534</v>
      </c>
      <c r="I305">
        <v>585</v>
      </c>
      <c r="J305">
        <v>625</v>
      </c>
      <c r="K305">
        <v>656</v>
      </c>
      <c r="L305">
        <v>596</v>
      </c>
      <c r="M305">
        <v>0.11610486891385768</v>
      </c>
    </row>
    <row r="306" spans="1:13">
      <c r="A306" t="s">
        <v>3424</v>
      </c>
      <c r="B306" t="s">
        <v>3665</v>
      </c>
      <c r="C306" t="s">
        <v>3425</v>
      </c>
      <c r="D306" t="s">
        <v>3425</v>
      </c>
      <c r="E306" s="5" t="s">
        <v>43</v>
      </c>
      <c r="F306" t="s">
        <v>3667</v>
      </c>
      <c r="G306" s="5" t="s">
        <v>61</v>
      </c>
      <c r="H306">
        <v>26</v>
      </c>
      <c r="I306">
        <v>22</v>
      </c>
      <c r="J306">
        <v>22</v>
      </c>
      <c r="K306">
        <v>23</v>
      </c>
      <c r="L306">
        <v>29</v>
      </c>
      <c r="M306">
        <v>0.11538461538461539</v>
      </c>
    </row>
    <row r="307" spans="1:13">
      <c r="A307" t="s">
        <v>1625</v>
      </c>
      <c r="B307" t="s">
        <v>3664</v>
      </c>
      <c r="C307" t="s">
        <v>1621</v>
      </c>
      <c r="D307" t="s">
        <v>470</v>
      </c>
      <c r="E307" s="5" t="s">
        <v>43</v>
      </c>
      <c r="F307" t="s">
        <v>3667</v>
      </c>
      <c r="G307" s="5" t="s">
        <v>74</v>
      </c>
      <c r="H307">
        <v>192</v>
      </c>
      <c r="I307">
        <v>185</v>
      </c>
      <c r="J307">
        <v>190</v>
      </c>
      <c r="K307">
        <v>207</v>
      </c>
      <c r="L307">
        <v>214</v>
      </c>
      <c r="M307">
        <v>0.11458333333333333</v>
      </c>
    </row>
    <row r="308" spans="1:13">
      <c r="A308" t="s">
        <v>509</v>
      </c>
      <c r="B308" t="s">
        <v>3664</v>
      </c>
      <c r="C308" t="s">
        <v>503</v>
      </c>
      <c r="D308" t="s">
        <v>510</v>
      </c>
      <c r="E308" s="5" t="s">
        <v>159</v>
      </c>
      <c r="F308" t="s">
        <v>192</v>
      </c>
      <c r="G308" s="5" t="s">
        <v>3593</v>
      </c>
      <c r="H308">
        <v>1076</v>
      </c>
      <c r="I308">
        <v>1101</v>
      </c>
      <c r="J308">
        <v>1103</v>
      </c>
      <c r="K308">
        <v>1156</v>
      </c>
      <c r="L308">
        <v>1198</v>
      </c>
      <c r="M308">
        <v>0.11338289962825279</v>
      </c>
    </row>
    <row r="309" spans="1:13">
      <c r="A309" t="s">
        <v>2862</v>
      </c>
      <c r="B309" t="s">
        <v>3664</v>
      </c>
      <c r="C309" t="s">
        <v>2860</v>
      </c>
      <c r="D309" t="s">
        <v>2863</v>
      </c>
      <c r="E309" s="5" t="s">
        <v>38</v>
      </c>
      <c r="F309" t="s">
        <v>3667</v>
      </c>
      <c r="G309" s="5" t="s">
        <v>3587</v>
      </c>
      <c r="H309">
        <v>247</v>
      </c>
      <c r="I309">
        <v>252</v>
      </c>
      <c r="J309">
        <v>263</v>
      </c>
      <c r="K309">
        <v>278</v>
      </c>
      <c r="L309">
        <v>275</v>
      </c>
      <c r="M309">
        <v>0.11336032388663968</v>
      </c>
    </row>
    <row r="310" spans="1:13">
      <c r="A310" t="s">
        <v>296</v>
      </c>
      <c r="B310" t="s">
        <v>3664</v>
      </c>
      <c r="C310" t="s">
        <v>294</v>
      </c>
      <c r="D310" t="s">
        <v>297</v>
      </c>
      <c r="E310" s="5" t="s">
        <v>66</v>
      </c>
      <c r="F310" t="s">
        <v>192</v>
      </c>
      <c r="G310" s="5" t="s">
        <v>3588</v>
      </c>
      <c r="H310">
        <v>830</v>
      </c>
      <c r="I310">
        <v>820</v>
      </c>
      <c r="J310">
        <v>898</v>
      </c>
      <c r="K310">
        <v>908</v>
      </c>
      <c r="L310">
        <v>924</v>
      </c>
      <c r="M310">
        <v>0.11325301204819277</v>
      </c>
    </row>
    <row r="311" spans="1:13">
      <c r="A311" t="s">
        <v>1790</v>
      </c>
      <c r="B311" t="s">
        <v>3664</v>
      </c>
      <c r="C311" t="s">
        <v>1768</v>
      </c>
      <c r="D311" t="s">
        <v>1791</v>
      </c>
      <c r="E311" s="5" t="s">
        <v>66</v>
      </c>
      <c r="F311" t="s">
        <v>192</v>
      </c>
      <c r="G311" s="5" t="s">
        <v>3592</v>
      </c>
      <c r="H311">
        <v>954</v>
      </c>
      <c r="I311">
        <v>989</v>
      </c>
      <c r="J311">
        <v>1033</v>
      </c>
      <c r="K311">
        <v>1050</v>
      </c>
      <c r="L311">
        <v>1062</v>
      </c>
      <c r="M311">
        <v>0.11320754716981132</v>
      </c>
    </row>
    <row r="312" spans="1:13">
      <c r="A312" t="s">
        <v>518</v>
      </c>
      <c r="B312" t="s">
        <v>3664</v>
      </c>
      <c r="C312" t="s">
        <v>512</v>
      </c>
      <c r="D312" t="s">
        <v>519</v>
      </c>
      <c r="E312" s="5" t="s">
        <v>159</v>
      </c>
      <c r="F312" t="s">
        <v>192</v>
      </c>
      <c r="G312" s="5" t="s">
        <v>3593</v>
      </c>
      <c r="H312">
        <v>460</v>
      </c>
      <c r="I312">
        <v>451</v>
      </c>
      <c r="J312">
        <v>464</v>
      </c>
      <c r="K312">
        <v>463</v>
      </c>
      <c r="L312">
        <v>512</v>
      </c>
      <c r="M312">
        <v>0.11304347826086956</v>
      </c>
    </row>
    <row r="313" spans="1:13">
      <c r="A313" t="s">
        <v>2619</v>
      </c>
      <c r="B313" t="s">
        <v>3664</v>
      </c>
      <c r="C313" t="s">
        <v>2615</v>
      </c>
      <c r="D313" t="s">
        <v>2620</v>
      </c>
      <c r="E313" s="5" t="s">
        <v>66</v>
      </c>
      <c r="F313" t="s">
        <v>3667</v>
      </c>
      <c r="G313" s="5" t="s">
        <v>3588</v>
      </c>
      <c r="H313">
        <v>903</v>
      </c>
      <c r="I313">
        <v>936</v>
      </c>
      <c r="J313">
        <v>959</v>
      </c>
      <c r="K313">
        <v>1002</v>
      </c>
      <c r="L313">
        <v>1005</v>
      </c>
      <c r="M313">
        <v>0.11295681063122924</v>
      </c>
    </row>
    <row r="314" spans="1:13">
      <c r="A314" t="s">
        <v>1823</v>
      </c>
      <c r="B314" t="s">
        <v>3664</v>
      </c>
      <c r="C314" t="s">
        <v>1821</v>
      </c>
      <c r="D314" t="s">
        <v>1824</v>
      </c>
      <c r="E314" s="5" t="s">
        <v>66</v>
      </c>
      <c r="F314" t="s">
        <v>192</v>
      </c>
      <c r="G314" s="5" t="s">
        <v>3598</v>
      </c>
      <c r="H314">
        <v>850</v>
      </c>
      <c r="I314">
        <v>879</v>
      </c>
      <c r="J314">
        <v>897</v>
      </c>
      <c r="K314">
        <v>886</v>
      </c>
      <c r="L314">
        <v>946</v>
      </c>
      <c r="M314">
        <v>0.11294117647058824</v>
      </c>
    </row>
    <row r="315" spans="1:13">
      <c r="A315" t="s">
        <v>2786</v>
      </c>
      <c r="B315" t="s">
        <v>3664</v>
      </c>
      <c r="C315" t="s">
        <v>2780</v>
      </c>
      <c r="D315" t="s">
        <v>2787</v>
      </c>
      <c r="E315" s="5" t="s">
        <v>159</v>
      </c>
      <c r="F315" t="s">
        <v>3667</v>
      </c>
      <c r="G315" s="5" t="s">
        <v>3593</v>
      </c>
      <c r="H315">
        <v>356</v>
      </c>
      <c r="I315">
        <v>368</v>
      </c>
      <c r="J315">
        <v>383</v>
      </c>
      <c r="K315">
        <v>384</v>
      </c>
      <c r="L315">
        <v>396</v>
      </c>
      <c r="M315">
        <v>0.11235955056179775</v>
      </c>
    </row>
    <row r="316" spans="1:13">
      <c r="A316" t="s">
        <v>278</v>
      </c>
      <c r="B316" t="s">
        <v>3664</v>
      </c>
      <c r="C316" t="s">
        <v>268</v>
      </c>
      <c r="D316" t="s">
        <v>279</v>
      </c>
      <c r="E316" s="5" t="s">
        <v>43</v>
      </c>
      <c r="F316" t="s">
        <v>192</v>
      </c>
      <c r="G316" s="5" t="s">
        <v>61</v>
      </c>
      <c r="H316">
        <v>536</v>
      </c>
      <c r="I316">
        <v>498</v>
      </c>
      <c r="J316">
        <v>553</v>
      </c>
      <c r="K316">
        <v>564</v>
      </c>
      <c r="L316">
        <v>596</v>
      </c>
      <c r="M316">
        <v>0.11194029850746269</v>
      </c>
    </row>
    <row r="317" spans="1:13">
      <c r="A317" t="s">
        <v>1319</v>
      </c>
      <c r="B317" t="s">
        <v>3664</v>
      </c>
      <c r="C317" t="s">
        <v>1315</v>
      </c>
      <c r="D317" t="s">
        <v>1320</v>
      </c>
      <c r="E317" s="5" t="s">
        <v>66</v>
      </c>
      <c r="F317" t="s">
        <v>3667</v>
      </c>
      <c r="G317" s="5" t="s">
        <v>3592</v>
      </c>
      <c r="H317">
        <v>881</v>
      </c>
      <c r="I317">
        <v>889</v>
      </c>
      <c r="J317">
        <v>896</v>
      </c>
      <c r="K317">
        <v>898</v>
      </c>
      <c r="L317">
        <v>979</v>
      </c>
      <c r="M317">
        <v>0.1112372304199773</v>
      </c>
    </row>
    <row r="318" spans="1:13">
      <c r="A318" t="s">
        <v>2382</v>
      </c>
      <c r="B318" t="s">
        <v>3664</v>
      </c>
      <c r="C318" t="s">
        <v>2380</v>
      </c>
      <c r="D318" t="s">
        <v>2383</v>
      </c>
      <c r="E318" s="5" t="s">
        <v>38</v>
      </c>
      <c r="F318" t="s">
        <v>3667</v>
      </c>
      <c r="G318" s="5" t="s">
        <v>3587</v>
      </c>
      <c r="H318">
        <v>225</v>
      </c>
      <c r="I318">
        <v>233</v>
      </c>
      <c r="J318">
        <v>244</v>
      </c>
      <c r="K318">
        <v>237</v>
      </c>
      <c r="L318">
        <v>250</v>
      </c>
      <c r="M318">
        <v>0.1111111111111111</v>
      </c>
    </row>
    <row r="319" spans="1:13">
      <c r="A319" t="s">
        <v>2303</v>
      </c>
      <c r="B319" t="s">
        <v>3664</v>
      </c>
      <c r="C319" t="s">
        <v>2299</v>
      </c>
      <c r="D319" t="s">
        <v>2304</v>
      </c>
      <c r="E319" s="5" t="s">
        <v>43</v>
      </c>
      <c r="F319" t="s">
        <v>3667</v>
      </c>
      <c r="G319" s="5" t="s">
        <v>50</v>
      </c>
      <c r="H319">
        <v>451</v>
      </c>
      <c r="I319">
        <v>455</v>
      </c>
      <c r="J319">
        <v>465</v>
      </c>
      <c r="K319">
        <v>478</v>
      </c>
      <c r="L319">
        <v>501</v>
      </c>
      <c r="M319">
        <v>0.11086474501108648</v>
      </c>
    </row>
    <row r="320" spans="1:13">
      <c r="A320" t="s">
        <v>2106</v>
      </c>
      <c r="B320" t="s">
        <v>3664</v>
      </c>
      <c r="C320" t="s">
        <v>2087</v>
      </c>
      <c r="D320" t="s">
        <v>2107</v>
      </c>
      <c r="E320" s="5" t="s">
        <v>43</v>
      </c>
      <c r="F320" t="s">
        <v>3667</v>
      </c>
      <c r="G320" s="5" t="s">
        <v>61</v>
      </c>
      <c r="H320">
        <v>361</v>
      </c>
      <c r="I320">
        <v>424</v>
      </c>
      <c r="J320">
        <v>444</v>
      </c>
      <c r="K320">
        <v>416</v>
      </c>
      <c r="L320">
        <v>401</v>
      </c>
      <c r="M320">
        <v>0.11080332409972299</v>
      </c>
    </row>
    <row r="321" spans="1:13">
      <c r="A321" t="s">
        <v>3057</v>
      </c>
      <c r="B321" t="s">
        <v>3664</v>
      </c>
      <c r="C321" t="s">
        <v>3058</v>
      </c>
      <c r="D321" t="s">
        <v>3059</v>
      </c>
      <c r="E321" s="5" t="s">
        <v>43</v>
      </c>
      <c r="F321" t="s">
        <v>3667</v>
      </c>
      <c r="G321" s="5" t="s">
        <v>61</v>
      </c>
      <c r="H321">
        <v>446</v>
      </c>
      <c r="I321">
        <v>478</v>
      </c>
      <c r="J321">
        <v>466</v>
      </c>
      <c r="K321">
        <v>544</v>
      </c>
      <c r="L321">
        <v>495</v>
      </c>
      <c r="M321">
        <v>0.10986547085201794</v>
      </c>
    </row>
    <row r="322" spans="1:13">
      <c r="A322" t="s">
        <v>3128</v>
      </c>
      <c r="B322" t="s">
        <v>3664</v>
      </c>
      <c r="C322" t="s">
        <v>3129</v>
      </c>
      <c r="D322" t="s">
        <v>3130</v>
      </c>
      <c r="E322" s="5" t="s">
        <v>43</v>
      </c>
      <c r="F322" t="s">
        <v>3667</v>
      </c>
      <c r="G322" s="5" t="s">
        <v>44</v>
      </c>
      <c r="H322">
        <v>228</v>
      </c>
      <c r="I322">
        <v>237</v>
      </c>
      <c r="J322">
        <v>225</v>
      </c>
      <c r="K322">
        <v>238</v>
      </c>
      <c r="L322">
        <v>253</v>
      </c>
      <c r="M322">
        <v>0.10964912280701754</v>
      </c>
    </row>
    <row r="323" spans="1:13">
      <c r="A323" t="s">
        <v>2335</v>
      </c>
      <c r="B323" t="s">
        <v>3664</v>
      </c>
      <c r="C323" t="s">
        <v>2336</v>
      </c>
      <c r="D323" t="s">
        <v>2337</v>
      </c>
      <c r="E323" s="5" t="s">
        <v>38</v>
      </c>
      <c r="F323" t="s">
        <v>3667</v>
      </c>
      <c r="G323" s="5" t="s">
        <v>3587</v>
      </c>
      <c r="H323">
        <v>73</v>
      </c>
      <c r="I323">
        <v>72</v>
      </c>
      <c r="J323">
        <v>79</v>
      </c>
      <c r="K323">
        <v>71</v>
      </c>
      <c r="L323">
        <v>81</v>
      </c>
      <c r="M323">
        <v>0.1095890410958904</v>
      </c>
    </row>
    <row r="324" spans="1:13">
      <c r="A324" t="s">
        <v>2661</v>
      </c>
      <c r="B324" t="s">
        <v>3664</v>
      </c>
      <c r="C324" t="s">
        <v>2659</v>
      </c>
      <c r="D324" t="s">
        <v>2662</v>
      </c>
      <c r="E324" s="5" t="s">
        <v>38</v>
      </c>
      <c r="F324" t="s">
        <v>3667</v>
      </c>
      <c r="G324" s="5" t="s">
        <v>3587</v>
      </c>
      <c r="H324">
        <v>128</v>
      </c>
      <c r="I324">
        <v>124</v>
      </c>
      <c r="J324">
        <v>129</v>
      </c>
      <c r="K324">
        <v>138</v>
      </c>
      <c r="L324">
        <v>142</v>
      </c>
      <c r="M324">
        <v>0.109375</v>
      </c>
    </row>
    <row r="325" spans="1:13">
      <c r="A325" t="s">
        <v>735</v>
      </c>
      <c r="B325" t="s">
        <v>3664</v>
      </c>
      <c r="C325" t="s">
        <v>720</v>
      </c>
      <c r="D325" t="s">
        <v>736</v>
      </c>
      <c r="E325" s="5" t="s">
        <v>43</v>
      </c>
      <c r="F325" t="s">
        <v>192</v>
      </c>
      <c r="G325" s="5" t="s">
        <v>61</v>
      </c>
      <c r="H325">
        <v>532</v>
      </c>
      <c r="I325">
        <v>538</v>
      </c>
      <c r="J325">
        <v>535</v>
      </c>
      <c r="K325">
        <v>562</v>
      </c>
      <c r="L325">
        <v>590</v>
      </c>
      <c r="M325">
        <v>0.10902255639097744</v>
      </c>
    </row>
    <row r="326" spans="1:13">
      <c r="A326" t="s">
        <v>520</v>
      </c>
      <c r="B326" t="s">
        <v>3664</v>
      </c>
      <c r="C326" t="s">
        <v>521</v>
      </c>
      <c r="D326" t="s">
        <v>522</v>
      </c>
      <c r="E326" s="5" t="s">
        <v>159</v>
      </c>
      <c r="F326" t="s">
        <v>192</v>
      </c>
      <c r="G326" s="5" t="s">
        <v>3593</v>
      </c>
      <c r="H326">
        <v>1279</v>
      </c>
      <c r="I326">
        <v>1344</v>
      </c>
      <c r="J326">
        <v>1402</v>
      </c>
      <c r="K326">
        <v>1373</v>
      </c>
      <c r="L326">
        <v>1418</v>
      </c>
      <c r="M326">
        <v>0.10867865519937452</v>
      </c>
    </row>
    <row r="327" spans="1:13">
      <c r="A327" t="s">
        <v>927</v>
      </c>
      <c r="B327" t="s">
        <v>3664</v>
      </c>
      <c r="C327" t="s">
        <v>928</v>
      </c>
      <c r="D327" t="s">
        <v>929</v>
      </c>
      <c r="E327" s="5" t="s">
        <v>43</v>
      </c>
      <c r="F327" t="s">
        <v>3667</v>
      </c>
      <c r="G327" s="5" t="s">
        <v>179</v>
      </c>
      <c r="H327">
        <v>451</v>
      </c>
      <c r="I327">
        <v>489</v>
      </c>
      <c r="J327">
        <v>475</v>
      </c>
      <c r="K327">
        <v>504</v>
      </c>
      <c r="L327">
        <v>500</v>
      </c>
      <c r="M327">
        <v>0.10864745011086474</v>
      </c>
    </row>
    <row r="328" spans="1:13">
      <c r="A328" t="s">
        <v>2350</v>
      </c>
      <c r="B328" t="s">
        <v>3664</v>
      </c>
      <c r="C328" t="s">
        <v>2351</v>
      </c>
      <c r="D328" t="s">
        <v>2352</v>
      </c>
      <c r="E328" s="5" t="s">
        <v>43</v>
      </c>
      <c r="F328" t="s">
        <v>3667</v>
      </c>
      <c r="G328" s="5" t="s">
        <v>44</v>
      </c>
      <c r="H328">
        <v>203</v>
      </c>
      <c r="I328">
        <v>203</v>
      </c>
      <c r="J328">
        <v>204</v>
      </c>
      <c r="K328">
        <v>226</v>
      </c>
      <c r="L328">
        <v>225</v>
      </c>
      <c r="M328">
        <v>0.10837438423645321</v>
      </c>
    </row>
    <row r="329" spans="1:13">
      <c r="A329" t="s">
        <v>1744</v>
      </c>
      <c r="B329" t="s">
        <v>3664</v>
      </c>
      <c r="C329" t="s">
        <v>1745</v>
      </c>
      <c r="D329" t="s">
        <v>1746</v>
      </c>
      <c r="E329" s="5" t="s">
        <v>43</v>
      </c>
      <c r="F329" t="s">
        <v>3667</v>
      </c>
      <c r="G329" s="5" t="s">
        <v>3590</v>
      </c>
      <c r="H329">
        <v>398</v>
      </c>
      <c r="I329">
        <v>402</v>
      </c>
      <c r="J329">
        <v>391</v>
      </c>
      <c r="K329">
        <v>416</v>
      </c>
      <c r="L329">
        <v>441</v>
      </c>
      <c r="M329">
        <v>0.10804020100502512</v>
      </c>
    </row>
    <row r="330" spans="1:13">
      <c r="A330" t="s">
        <v>973</v>
      </c>
      <c r="B330" t="s">
        <v>3664</v>
      </c>
      <c r="C330" t="s">
        <v>974</v>
      </c>
      <c r="D330" t="s">
        <v>975</v>
      </c>
      <c r="E330" s="5" t="s">
        <v>159</v>
      </c>
      <c r="F330" t="s">
        <v>192</v>
      </c>
      <c r="G330" s="5" t="s">
        <v>3593</v>
      </c>
      <c r="H330">
        <v>1487</v>
      </c>
      <c r="I330">
        <v>1476</v>
      </c>
      <c r="J330">
        <v>1477</v>
      </c>
      <c r="K330">
        <v>1539</v>
      </c>
      <c r="L330">
        <v>1646</v>
      </c>
      <c r="M330">
        <v>0.10692669804976462</v>
      </c>
    </row>
    <row r="331" spans="1:13">
      <c r="A331" t="s">
        <v>1043</v>
      </c>
      <c r="B331" t="s">
        <v>3664</v>
      </c>
      <c r="C331" t="s">
        <v>1037</v>
      </c>
      <c r="D331" t="s">
        <v>1044</v>
      </c>
      <c r="E331" s="5" t="s">
        <v>43</v>
      </c>
      <c r="F331" t="s">
        <v>192</v>
      </c>
      <c r="G331" s="5" t="s">
        <v>61</v>
      </c>
      <c r="H331">
        <v>761</v>
      </c>
      <c r="I331">
        <v>774</v>
      </c>
      <c r="J331">
        <v>793</v>
      </c>
      <c r="K331">
        <v>811</v>
      </c>
      <c r="L331">
        <v>842</v>
      </c>
      <c r="M331">
        <v>0.10643889618922471</v>
      </c>
    </row>
    <row r="332" spans="1:13">
      <c r="A332" t="s">
        <v>2587</v>
      </c>
      <c r="B332" t="s">
        <v>3664</v>
      </c>
      <c r="C332" t="s">
        <v>2588</v>
      </c>
      <c r="D332" t="s">
        <v>2589</v>
      </c>
      <c r="E332" s="5" t="s">
        <v>43</v>
      </c>
      <c r="F332" t="s">
        <v>3667</v>
      </c>
      <c r="G332" s="5" t="s">
        <v>179</v>
      </c>
      <c r="H332">
        <v>827</v>
      </c>
      <c r="I332">
        <v>865</v>
      </c>
      <c r="J332">
        <v>871</v>
      </c>
      <c r="K332">
        <v>879</v>
      </c>
      <c r="L332">
        <v>915</v>
      </c>
      <c r="M332">
        <v>0.10640870616686819</v>
      </c>
    </row>
    <row r="333" spans="1:13">
      <c r="A333" t="s">
        <v>2035</v>
      </c>
      <c r="B333" t="s">
        <v>3664</v>
      </c>
      <c r="C333" t="s">
        <v>2031</v>
      </c>
      <c r="D333" t="s">
        <v>2036</v>
      </c>
      <c r="E333" s="5" t="s">
        <v>38</v>
      </c>
      <c r="F333" t="s">
        <v>3667</v>
      </c>
      <c r="G333" s="5" t="s">
        <v>3587</v>
      </c>
      <c r="H333">
        <v>423</v>
      </c>
      <c r="I333">
        <v>445</v>
      </c>
      <c r="J333">
        <v>479</v>
      </c>
      <c r="K333">
        <v>479</v>
      </c>
      <c r="L333">
        <v>468</v>
      </c>
      <c r="M333">
        <v>0.10638297872340426</v>
      </c>
    </row>
    <row r="334" spans="1:13">
      <c r="A334" t="s">
        <v>2319</v>
      </c>
      <c r="B334" t="s">
        <v>3664</v>
      </c>
      <c r="C334" t="s">
        <v>2315</v>
      </c>
      <c r="D334" t="s">
        <v>234</v>
      </c>
      <c r="E334" s="5" t="s">
        <v>43</v>
      </c>
      <c r="F334" t="s">
        <v>3667</v>
      </c>
      <c r="G334" s="5" t="s">
        <v>426</v>
      </c>
      <c r="H334">
        <v>537</v>
      </c>
      <c r="I334">
        <v>542</v>
      </c>
      <c r="J334">
        <v>592</v>
      </c>
      <c r="K334">
        <v>556</v>
      </c>
      <c r="L334">
        <v>594</v>
      </c>
      <c r="M334">
        <v>0.10614525139664804</v>
      </c>
    </row>
    <row r="335" spans="1:13">
      <c r="A335" t="s">
        <v>655</v>
      </c>
      <c r="B335" t="s">
        <v>3664</v>
      </c>
      <c r="C335" t="s">
        <v>643</v>
      </c>
      <c r="D335" t="s">
        <v>656</v>
      </c>
      <c r="E335" s="5" t="s">
        <v>43</v>
      </c>
      <c r="F335" t="s">
        <v>3667</v>
      </c>
      <c r="G335" s="5" t="s">
        <v>179</v>
      </c>
      <c r="H335">
        <v>265</v>
      </c>
      <c r="I335">
        <v>261</v>
      </c>
      <c r="J335">
        <v>263</v>
      </c>
      <c r="K335">
        <v>273</v>
      </c>
      <c r="L335">
        <v>293</v>
      </c>
      <c r="M335">
        <v>0.10566037735849057</v>
      </c>
    </row>
    <row r="336" spans="1:13">
      <c r="A336" t="s">
        <v>1896</v>
      </c>
      <c r="B336" t="s">
        <v>3664</v>
      </c>
      <c r="C336" t="s">
        <v>1866</v>
      </c>
      <c r="D336" t="s">
        <v>1897</v>
      </c>
      <c r="E336" s="5" t="s">
        <v>43</v>
      </c>
      <c r="F336" t="s">
        <v>48</v>
      </c>
      <c r="G336" s="5" t="s">
        <v>61</v>
      </c>
      <c r="H336">
        <v>343</v>
      </c>
      <c r="I336">
        <v>397</v>
      </c>
      <c r="J336">
        <v>375</v>
      </c>
      <c r="K336">
        <v>381</v>
      </c>
      <c r="L336">
        <v>379</v>
      </c>
      <c r="M336">
        <v>0.10495626822157435</v>
      </c>
    </row>
    <row r="337" spans="1:13">
      <c r="A337" t="s">
        <v>139</v>
      </c>
      <c r="B337" t="s">
        <v>3664</v>
      </c>
      <c r="C337" t="s">
        <v>46</v>
      </c>
      <c r="D337" t="s">
        <v>140</v>
      </c>
      <c r="E337" s="5" t="s">
        <v>43</v>
      </c>
      <c r="F337" t="s">
        <v>48</v>
      </c>
      <c r="G337" s="5" t="s">
        <v>108</v>
      </c>
      <c r="H337">
        <v>458</v>
      </c>
      <c r="I337">
        <v>517</v>
      </c>
      <c r="J337">
        <v>516</v>
      </c>
      <c r="K337">
        <v>517</v>
      </c>
      <c r="L337">
        <v>506</v>
      </c>
      <c r="M337">
        <v>0.10480349344978165</v>
      </c>
    </row>
    <row r="338" spans="1:13">
      <c r="A338" t="s">
        <v>2171</v>
      </c>
      <c r="B338" t="s">
        <v>3664</v>
      </c>
      <c r="C338" t="s">
        <v>2172</v>
      </c>
      <c r="D338" t="s">
        <v>2173</v>
      </c>
      <c r="E338" s="5" t="s">
        <v>159</v>
      </c>
      <c r="F338" t="s">
        <v>192</v>
      </c>
      <c r="G338" s="5" t="s">
        <v>3593</v>
      </c>
      <c r="H338">
        <v>1176</v>
      </c>
      <c r="I338">
        <v>1209</v>
      </c>
      <c r="J338">
        <v>1248</v>
      </c>
      <c r="K338">
        <v>1276</v>
      </c>
      <c r="L338">
        <v>1299</v>
      </c>
      <c r="M338">
        <v>0.10459183673469388</v>
      </c>
    </row>
    <row r="339" spans="1:13">
      <c r="A339" t="s">
        <v>2212</v>
      </c>
      <c r="B339" t="s">
        <v>3664</v>
      </c>
      <c r="C339" t="s">
        <v>2200</v>
      </c>
      <c r="D339" t="s">
        <v>2213</v>
      </c>
      <c r="E339" s="5" t="s">
        <v>66</v>
      </c>
      <c r="F339" t="s">
        <v>192</v>
      </c>
      <c r="G339" s="5" t="s">
        <v>3592</v>
      </c>
      <c r="H339">
        <v>996</v>
      </c>
      <c r="I339">
        <v>977</v>
      </c>
      <c r="J339">
        <v>1133</v>
      </c>
      <c r="K339">
        <v>1057</v>
      </c>
      <c r="L339">
        <v>1100</v>
      </c>
      <c r="M339">
        <v>0.10441767068273092</v>
      </c>
    </row>
    <row r="340" spans="1:13">
      <c r="A340" t="s">
        <v>1409</v>
      </c>
      <c r="B340" t="s">
        <v>3664</v>
      </c>
      <c r="C340" t="s">
        <v>1410</v>
      </c>
      <c r="D340" t="s">
        <v>1411</v>
      </c>
      <c r="E340" s="5" t="s">
        <v>43</v>
      </c>
      <c r="F340" t="s">
        <v>3667</v>
      </c>
      <c r="G340" s="5" t="s">
        <v>44</v>
      </c>
      <c r="H340">
        <v>211</v>
      </c>
      <c r="I340">
        <v>225</v>
      </c>
      <c r="J340">
        <v>246</v>
      </c>
      <c r="K340">
        <v>222</v>
      </c>
      <c r="L340">
        <v>233</v>
      </c>
      <c r="M340">
        <v>0.10426540284360189</v>
      </c>
    </row>
    <row r="341" spans="1:13">
      <c r="A341" t="s">
        <v>2607</v>
      </c>
      <c r="B341" t="s">
        <v>3664</v>
      </c>
      <c r="C341" t="s">
        <v>2608</v>
      </c>
      <c r="D341" t="s">
        <v>2609</v>
      </c>
      <c r="E341" s="5" t="s">
        <v>159</v>
      </c>
      <c r="F341" t="s">
        <v>192</v>
      </c>
      <c r="G341" s="5" t="s">
        <v>3593</v>
      </c>
      <c r="H341">
        <v>433</v>
      </c>
      <c r="I341">
        <v>461</v>
      </c>
      <c r="J341">
        <v>467</v>
      </c>
      <c r="K341">
        <v>460</v>
      </c>
      <c r="L341">
        <v>478</v>
      </c>
      <c r="M341">
        <v>0.10392609699769054</v>
      </c>
    </row>
    <row r="342" spans="1:13">
      <c r="A342" t="s">
        <v>280</v>
      </c>
      <c r="B342" t="s">
        <v>3664</v>
      </c>
      <c r="C342" t="s">
        <v>268</v>
      </c>
      <c r="D342" t="s">
        <v>281</v>
      </c>
      <c r="E342" s="5" t="s">
        <v>43</v>
      </c>
      <c r="F342" t="s">
        <v>192</v>
      </c>
      <c r="G342" s="5" t="s">
        <v>61</v>
      </c>
      <c r="H342">
        <v>781</v>
      </c>
      <c r="I342">
        <v>856</v>
      </c>
      <c r="J342">
        <v>869</v>
      </c>
      <c r="K342">
        <v>858</v>
      </c>
      <c r="L342">
        <v>862</v>
      </c>
      <c r="M342">
        <v>0.10371318822023047</v>
      </c>
    </row>
    <row r="343" spans="1:13">
      <c r="A343" t="s">
        <v>2850</v>
      </c>
      <c r="B343" t="s">
        <v>3664</v>
      </c>
      <c r="C343" t="s">
        <v>2846</v>
      </c>
      <c r="D343" t="s">
        <v>2851</v>
      </c>
      <c r="E343" s="5" t="s">
        <v>159</v>
      </c>
      <c r="F343" t="s">
        <v>3667</v>
      </c>
      <c r="G343" s="5" t="s">
        <v>3593</v>
      </c>
      <c r="H343">
        <v>348</v>
      </c>
      <c r="I343">
        <v>376</v>
      </c>
      <c r="J343">
        <v>375</v>
      </c>
      <c r="K343">
        <v>377</v>
      </c>
      <c r="L343">
        <v>384</v>
      </c>
      <c r="M343">
        <v>0.10344827586206896</v>
      </c>
    </row>
    <row r="344" spans="1:13">
      <c r="A344" t="s">
        <v>1691</v>
      </c>
      <c r="B344" t="s">
        <v>3664</v>
      </c>
      <c r="C344" t="s">
        <v>1692</v>
      </c>
      <c r="D344" t="s">
        <v>1693</v>
      </c>
      <c r="E344" s="5" t="s">
        <v>43</v>
      </c>
      <c r="F344" t="s">
        <v>3667</v>
      </c>
      <c r="G344" s="5" t="s">
        <v>179</v>
      </c>
      <c r="H344">
        <v>445</v>
      </c>
      <c r="I344">
        <v>458</v>
      </c>
      <c r="J344">
        <v>477</v>
      </c>
      <c r="K344">
        <v>509</v>
      </c>
      <c r="L344">
        <v>491</v>
      </c>
      <c r="M344">
        <v>0.10337078651685393</v>
      </c>
    </row>
    <row r="345" spans="1:13">
      <c r="A345" t="s">
        <v>2379</v>
      </c>
      <c r="B345" t="s">
        <v>3664</v>
      </c>
      <c r="C345" t="s">
        <v>2380</v>
      </c>
      <c r="D345" t="s">
        <v>2381</v>
      </c>
      <c r="E345" s="5" t="s">
        <v>43</v>
      </c>
      <c r="F345" t="s">
        <v>3667</v>
      </c>
      <c r="G345" s="5" t="s">
        <v>44</v>
      </c>
      <c r="H345">
        <v>262</v>
      </c>
      <c r="I345">
        <v>258</v>
      </c>
      <c r="J345">
        <v>276</v>
      </c>
      <c r="K345">
        <v>289</v>
      </c>
      <c r="L345">
        <v>289</v>
      </c>
      <c r="M345">
        <v>0.10305343511450382</v>
      </c>
    </row>
    <row r="346" spans="1:13">
      <c r="A346" t="s">
        <v>3299</v>
      </c>
      <c r="B346" t="s">
        <v>3665</v>
      </c>
      <c r="C346" t="s">
        <v>3300</v>
      </c>
      <c r="D346" t="s">
        <v>3300</v>
      </c>
      <c r="E346" s="5" t="s">
        <v>43</v>
      </c>
      <c r="F346" t="s">
        <v>3667</v>
      </c>
      <c r="G346" s="5" t="s">
        <v>426</v>
      </c>
      <c r="H346">
        <v>330</v>
      </c>
      <c r="I346">
        <v>333</v>
      </c>
      <c r="J346">
        <v>332</v>
      </c>
      <c r="K346">
        <v>342</v>
      </c>
      <c r="L346">
        <v>364</v>
      </c>
      <c r="M346">
        <v>0.10303030303030303</v>
      </c>
    </row>
    <row r="347" spans="1:13">
      <c r="A347" t="s">
        <v>3445</v>
      </c>
      <c r="B347" t="s">
        <v>3665</v>
      </c>
      <c r="C347" t="s">
        <v>3446</v>
      </c>
      <c r="D347" t="s">
        <v>3446</v>
      </c>
      <c r="E347" s="5" t="s">
        <v>43</v>
      </c>
      <c r="F347" t="s">
        <v>48</v>
      </c>
      <c r="G347" s="5" t="s">
        <v>58</v>
      </c>
      <c r="H347">
        <v>107</v>
      </c>
      <c r="I347">
        <v>109</v>
      </c>
      <c r="J347">
        <v>109</v>
      </c>
      <c r="K347">
        <v>116</v>
      </c>
      <c r="L347">
        <v>118</v>
      </c>
      <c r="M347">
        <v>0.10280373831775701</v>
      </c>
    </row>
    <row r="348" spans="1:13">
      <c r="A348" t="s">
        <v>932</v>
      </c>
      <c r="B348" t="s">
        <v>3664</v>
      </c>
      <c r="C348" t="s">
        <v>928</v>
      </c>
      <c r="D348" t="s">
        <v>933</v>
      </c>
      <c r="E348" s="5" t="s">
        <v>159</v>
      </c>
      <c r="F348" t="s">
        <v>3667</v>
      </c>
      <c r="G348" s="5" t="s">
        <v>3593</v>
      </c>
      <c r="H348">
        <v>331</v>
      </c>
      <c r="I348">
        <v>339</v>
      </c>
      <c r="J348">
        <v>361</v>
      </c>
      <c r="K348">
        <v>380</v>
      </c>
      <c r="L348">
        <v>365</v>
      </c>
      <c r="M348">
        <v>0.1027190332326284</v>
      </c>
    </row>
    <row r="349" spans="1:13">
      <c r="A349" t="s">
        <v>2841</v>
      </c>
      <c r="B349" t="s">
        <v>3664</v>
      </c>
      <c r="C349" t="s">
        <v>2839</v>
      </c>
      <c r="D349" t="s">
        <v>2842</v>
      </c>
      <c r="E349" s="5" t="s">
        <v>43</v>
      </c>
      <c r="F349" t="s">
        <v>3667</v>
      </c>
      <c r="G349" s="5" t="s">
        <v>426</v>
      </c>
      <c r="H349">
        <v>196</v>
      </c>
      <c r="I349">
        <v>229</v>
      </c>
      <c r="J349">
        <v>212</v>
      </c>
      <c r="K349">
        <v>210</v>
      </c>
      <c r="L349">
        <v>216</v>
      </c>
      <c r="M349">
        <v>0.10204081632653061</v>
      </c>
    </row>
    <row r="350" spans="1:13">
      <c r="A350" t="s">
        <v>2975</v>
      </c>
      <c r="B350" t="s">
        <v>3664</v>
      </c>
      <c r="C350" t="s">
        <v>2969</v>
      </c>
      <c r="D350" t="s">
        <v>2976</v>
      </c>
      <c r="E350" s="5" t="s">
        <v>66</v>
      </c>
      <c r="F350" t="s">
        <v>3667</v>
      </c>
      <c r="G350" s="5" t="s">
        <v>3588</v>
      </c>
      <c r="H350">
        <v>304</v>
      </c>
      <c r="I350">
        <v>302</v>
      </c>
      <c r="J350">
        <v>305</v>
      </c>
      <c r="K350">
        <v>332</v>
      </c>
      <c r="L350">
        <v>335</v>
      </c>
      <c r="M350">
        <v>0.10197368421052631</v>
      </c>
    </row>
    <row r="351" spans="1:13">
      <c r="A351" t="s">
        <v>638</v>
      </c>
      <c r="B351" t="s">
        <v>3664</v>
      </c>
      <c r="C351" t="s">
        <v>636</v>
      </c>
      <c r="D351" t="s">
        <v>639</v>
      </c>
      <c r="E351" s="5" t="s">
        <v>159</v>
      </c>
      <c r="F351" t="s">
        <v>3667</v>
      </c>
      <c r="G351" s="5" t="s">
        <v>3593</v>
      </c>
      <c r="H351">
        <v>256</v>
      </c>
      <c r="I351">
        <v>245</v>
      </c>
      <c r="J351">
        <v>257</v>
      </c>
      <c r="K351">
        <v>275</v>
      </c>
      <c r="L351">
        <v>282</v>
      </c>
      <c r="M351">
        <v>0.1015625</v>
      </c>
    </row>
    <row r="352" spans="1:13">
      <c r="A352" t="s">
        <v>1834</v>
      </c>
      <c r="B352" t="s">
        <v>3664</v>
      </c>
      <c r="C352" t="s">
        <v>1821</v>
      </c>
      <c r="D352" t="s">
        <v>1835</v>
      </c>
      <c r="E352" s="5" t="s">
        <v>43</v>
      </c>
      <c r="F352" t="s">
        <v>192</v>
      </c>
      <c r="G352" s="5" t="s">
        <v>426</v>
      </c>
      <c r="H352">
        <v>454</v>
      </c>
      <c r="I352">
        <v>480</v>
      </c>
      <c r="J352">
        <v>495</v>
      </c>
      <c r="K352">
        <v>488</v>
      </c>
      <c r="L352">
        <v>500</v>
      </c>
      <c r="M352">
        <v>0.1013215859030837</v>
      </c>
    </row>
    <row r="353" spans="1:13">
      <c r="A353" t="s">
        <v>2698</v>
      </c>
      <c r="B353" t="s">
        <v>3664</v>
      </c>
      <c r="C353" t="s">
        <v>2696</v>
      </c>
      <c r="D353" t="s">
        <v>2699</v>
      </c>
      <c r="E353" s="5" t="s">
        <v>43</v>
      </c>
      <c r="F353" t="s">
        <v>3667</v>
      </c>
      <c r="G353" s="5" t="s">
        <v>50</v>
      </c>
      <c r="H353">
        <v>168</v>
      </c>
      <c r="I353">
        <v>167</v>
      </c>
      <c r="J353">
        <v>166</v>
      </c>
      <c r="K353">
        <v>184</v>
      </c>
      <c r="L353">
        <v>185</v>
      </c>
      <c r="M353">
        <v>0.10119047619047619</v>
      </c>
    </row>
    <row r="354" spans="1:13">
      <c r="A354" t="s">
        <v>2355</v>
      </c>
      <c r="B354" t="s">
        <v>3664</v>
      </c>
      <c r="C354" t="s">
        <v>2356</v>
      </c>
      <c r="D354" t="s">
        <v>2357</v>
      </c>
      <c r="E354" s="5" t="s">
        <v>43</v>
      </c>
      <c r="F354" t="s">
        <v>3667</v>
      </c>
      <c r="G354" s="5" t="s">
        <v>44</v>
      </c>
      <c r="H354">
        <v>178</v>
      </c>
      <c r="I354">
        <v>187</v>
      </c>
      <c r="J354">
        <v>179</v>
      </c>
      <c r="K354">
        <v>188</v>
      </c>
      <c r="L354">
        <v>196</v>
      </c>
      <c r="M354">
        <v>0.10112359550561797</v>
      </c>
    </row>
    <row r="355" spans="1:13">
      <c r="A355" t="s">
        <v>1570</v>
      </c>
      <c r="B355" t="s">
        <v>3664</v>
      </c>
      <c r="C355" t="s">
        <v>1571</v>
      </c>
      <c r="D355" t="s">
        <v>1572</v>
      </c>
      <c r="E355" s="5" t="s">
        <v>43</v>
      </c>
      <c r="F355" t="s">
        <v>3667</v>
      </c>
      <c r="G355" s="5" t="s">
        <v>3611</v>
      </c>
      <c r="H355">
        <v>584</v>
      </c>
      <c r="I355">
        <v>612</v>
      </c>
      <c r="J355">
        <v>618</v>
      </c>
      <c r="K355">
        <v>632</v>
      </c>
      <c r="L355">
        <v>643</v>
      </c>
      <c r="M355">
        <v>0.10102739726027397</v>
      </c>
    </row>
    <row r="356" spans="1:13">
      <c r="A356" t="s">
        <v>748</v>
      </c>
      <c r="B356" t="s">
        <v>3664</v>
      </c>
      <c r="C356" t="s">
        <v>746</v>
      </c>
      <c r="D356" t="s">
        <v>749</v>
      </c>
      <c r="E356" s="5" t="s">
        <v>38</v>
      </c>
      <c r="F356" t="s">
        <v>192</v>
      </c>
      <c r="G356" s="5" t="s">
        <v>3587</v>
      </c>
      <c r="H356">
        <v>249</v>
      </c>
      <c r="I356">
        <v>240</v>
      </c>
      <c r="J356">
        <v>248</v>
      </c>
      <c r="K356">
        <v>266</v>
      </c>
      <c r="L356">
        <v>274</v>
      </c>
      <c r="M356">
        <v>0.10040160642570281</v>
      </c>
    </row>
    <row r="357" spans="1:13">
      <c r="A357" t="s">
        <v>2793</v>
      </c>
      <c r="B357" t="s">
        <v>3664</v>
      </c>
      <c r="C357" t="s">
        <v>2789</v>
      </c>
      <c r="D357" t="s">
        <v>2794</v>
      </c>
      <c r="E357" s="5" t="s">
        <v>43</v>
      </c>
      <c r="F357" t="s">
        <v>3667</v>
      </c>
      <c r="G357" s="5" t="s">
        <v>426</v>
      </c>
      <c r="H357">
        <v>70</v>
      </c>
      <c r="I357">
        <v>72</v>
      </c>
      <c r="J357">
        <v>69</v>
      </c>
      <c r="K357">
        <v>69</v>
      </c>
      <c r="L357">
        <v>77</v>
      </c>
      <c r="M357">
        <v>0.1</v>
      </c>
    </row>
    <row r="358" spans="1:13">
      <c r="A358" t="s">
        <v>218</v>
      </c>
      <c r="B358" t="s">
        <v>3664</v>
      </c>
      <c r="C358" t="s">
        <v>198</v>
      </c>
      <c r="D358" t="s">
        <v>219</v>
      </c>
      <c r="E358" s="5" t="s">
        <v>66</v>
      </c>
      <c r="F358" t="s">
        <v>192</v>
      </c>
      <c r="G358" s="5" t="s">
        <v>3592</v>
      </c>
      <c r="H358">
        <v>1123</v>
      </c>
      <c r="I358">
        <v>1103</v>
      </c>
      <c r="J358">
        <v>1130</v>
      </c>
      <c r="K358">
        <v>1185</v>
      </c>
      <c r="L358">
        <v>1235</v>
      </c>
      <c r="M358">
        <v>9.9732858414959935E-2</v>
      </c>
    </row>
    <row r="359" spans="1:13">
      <c r="A359" t="s">
        <v>669</v>
      </c>
      <c r="B359" t="s">
        <v>3664</v>
      </c>
      <c r="C359" t="s">
        <v>665</v>
      </c>
      <c r="D359" t="s">
        <v>670</v>
      </c>
      <c r="E359" s="5" t="s">
        <v>159</v>
      </c>
      <c r="F359" t="s">
        <v>3667</v>
      </c>
      <c r="G359" s="5" t="s">
        <v>3593</v>
      </c>
      <c r="H359">
        <v>495</v>
      </c>
      <c r="I359">
        <v>491</v>
      </c>
      <c r="J359">
        <v>512</v>
      </c>
      <c r="K359">
        <v>510</v>
      </c>
      <c r="L359">
        <v>544</v>
      </c>
      <c r="M359">
        <v>9.8989898989898989E-2</v>
      </c>
    </row>
    <row r="360" spans="1:13">
      <c r="A360" t="s">
        <v>407</v>
      </c>
      <c r="B360" t="s">
        <v>3664</v>
      </c>
      <c r="C360" t="s">
        <v>408</v>
      </c>
      <c r="D360" t="s">
        <v>409</v>
      </c>
      <c r="E360" s="5" t="s">
        <v>43</v>
      </c>
      <c r="F360" t="s">
        <v>3667</v>
      </c>
      <c r="G360" s="5" t="s">
        <v>44</v>
      </c>
      <c r="H360">
        <v>335</v>
      </c>
      <c r="I360">
        <v>348</v>
      </c>
      <c r="J360">
        <v>375</v>
      </c>
      <c r="K360">
        <v>381</v>
      </c>
      <c r="L360">
        <v>368</v>
      </c>
      <c r="M360">
        <v>9.8507462686567168E-2</v>
      </c>
    </row>
    <row r="361" spans="1:13">
      <c r="A361" t="s">
        <v>333</v>
      </c>
      <c r="B361" t="s">
        <v>3664</v>
      </c>
      <c r="C361" t="s">
        <v>331</v>
      </c>
      <c r="D361" t="s">
        <v>334</v>
      </c>
      <c r="E361" s="5" t="s">
        <v>66</v>
      </c>
      <c r="F361" t="s">
        <v>3667</v>
      </c>
      <c r="G361" s="5" t="s">
        <v>3588</v>
      </c>
      <c r="H361">
        <v>743</v>
      </c>
      <c r="I361">
        <v>773</v>
      </c>
      <c r="J361">
        <v>797</v>
      </c>
      <c r="K361">
        <v>802</v>
      </c>
      <c r="L361">
        <v>816</v>
      </c>
      <c r="M361">
        <v>9.8250336473755043E-2</v>
      </c>
    </row>
    <row r="362" spans="1:13">
      <c r="A362" t="s">
        <v>2150</v>
      </c>
      <c r="B362" t="s">
        <v>3664</v>
      </c>
      <c r="C362" t="s">
        <v>2133</v>
      </c>
      <c r="D362" t="s">
        <v>2151</v>
      </c>
      <c r="E362" s="5" t="s">
        <v>159</v>
      </c>
      <c r="F362" t="s">
        <v>192</v>
      </c>
      <c r="G362" s="5" t="s">
        <v>3593</v>
      </c>
      <c r="H362">
        <v>2339</v>
      </c>
      <c r="I362">
        <v>2398</v>
      </c>
      <c r="J362">
        <v>2457</v>
      </c>
      <c r="K362">
        <v>2562</v>
      </c>
      <c r="L362">
        <v>2566</v>
      </c>
      <c r="M362">
        <v>9.7050021376656692E-2</v>
      </c>
    </row>
    <row r="363" spans="1:13">
      <c r="A363" t="s">
        <v>1345</v>
      </c>
      <c r="B363" t="s">
        <v>3664</v>
      </c>
      <c r="C363" t="s">
        <v>1346</v>
      </c>
      <c r="D363" t="s">
        <v>1347</v>
      </c>
      <c r="E363" s="5" t="s">
        <v>43</v>
      </c>
      <c r="F363" t="s">
        <v>3667</v>
      </c>
      <c r="G363" s="5" t="s">
        <v>44</v>
      </c>
      <c r="H363">
        <v>258</v>
      </c>
      <c r="I363">
        <v>260</v>
      </c>
      <c r="J363">
        <v>255</v>
      </c>
      <c r="K363">
        <v>265</v>
      </c>
      <c r="L363">
        <v>283</v>
      </c>
      <c r="M363">
        <v>9.6899224806201556E-2</v>
      </c>
    </row>
    <row r="364" spans="1:13">
      <c r="A364" t="s">
        <v>2274</v>
      </c>
      <c r="B364" t="s">
        <v>3664</v>
      </c>
      <c r="C364" t="s">
        <v>2255</v>
      </c>
      <c r="D364" t="s">
        <v>2275</v>
      </c>
      <c r="E364" s="5" t="s">
        <v>159</v>
      </c>
      <c r="F364" t="s">
        <v>3667</v>
      </c>
      <c r="G364" s="5" t="s">
        <v>3593</v>
      </c>
      <c r="H364">
        <v>1362</v>
      </c>
      <c r="I364">
        <v>1402</v>
      </c>
      <c r="J364">
        <v>1425</v>
      </c>
      <c r="K364">
        <v>1427</v>
      </c>
      <c r="L364">
        <v>1493</v>
      </c>
      <c r="M364">
        <v>9.6182085168869308E-2</v>
      </c>
    </row>
    <row r="365" spans="1:13">
      <c r="A365" t="s">
        <v>2816</v>
      </c>
      <c r="B365" t="s">
        <v>3664</v>
      </c>
      <c r="C365" t="s">
        <v>2817</v>
      </c>
      <c r="D365" t="s">
        <v>2818</v>
      </c>
      <c r="E365" s="5" t="s">
        <v>43</v>
      </c>
      <c r="F365" t="s">
        <v>3667</v>
      </c>
      <c r="G365" s="5" t="s">
        <v>44</v>
      </c>
      <c r="H365">
        <v>125</v>
      </c>
      <c r="I365">
        <v>131</v>
      </c>
      <c r="J365">
        <v>124</v>
      </c>
      <c r="K365">
        <v>136</v>
      </c>
      <c r="L365">
        <v>137</v>
      </c>
      <c r="M365">
        <v>9.6000000000000002E-2</v>
      </c>
    </row>
    <row r="366" spans="1:13">
      <c r="A366" t="s">
        <v>1283</v>
      </c>
      <c r="B366" t="s">
        <v>3664</v>
      </c>
      <c r="C366" t="s">
        <v>1269</v>
      </c>
      <c r="D366" t="s">
        <v>1284</v>
      </c>
      <c r="E366" s="5" t="s">
        <v>66</v>
      </c>
      <c r="F366" t="s">
        <v>3667</v>
      </c>
      <c r="G366" s="5" t="s">
        <v>3588</v>
      </c>
      <c r="H366">
        <v>928</v>
      </c>
      <c r="I366">
        <v>914</v>
      </c>
      <c r="J366">
        <v>979</v>
      </c>
      <c r="K366">
        <v>961</v>
      </c>
      <c r="L366">
        <v>1017</v>
      </c>
      <c r="M366">
        <v>9.5905172413793108E-2</v>
      </c>
    </row>
    <row r="367" spans="1:13">
      <c r="A367" t="s">
        <v>829</v>
      </c>
      <c r="B367" t="s">
        <v>3664</v>
      </c>
      <c r="C367" t="s">
        <v>825</v>
      </c>
      <c r="D367" t="s">
        <v>830</v>
      </c>
      <c r="E367" s="5" t="s">
        <v>43</v>
      </c>
      <c r="F367" t="s">
        <v>192</v>
      </c>
      <c r="G367" s="5" t="s">
        <v>3606</v>
      </c>
      <c r="H367">
        <v>94</v>
      </c>
      <c r="I367">
        <v>92</v>
      </c>
      <c r="J367">
        <v>99</v>
      </c>
      <c r="K367">
        <v>101</v>
      </c>
      <c r="L367">
        <v>103</v>
      </c>
      <c r="M367">
        <v>9.5744680851063829E-2</v>
      </c>
    </row>
    <row r="368" spans="1:13">
      <c r="A368" t="s">
        <v>989</v>
      </c>
      <c r="B368" t="s">
        <v>3664</v>
      </c>
      <c r="C368" t="s">
        <v>974</v>
      </c>
      <c r="D368" t="s">
        <v>990</v>
      </c>
      <c r="E368" s="5" t="s">
        <v>43</v>
      </c>
      <c r="F368" t="s">
        <v>192</v>
      </c>
      <c r="G368" s="5" t="s">
        <v>61</v>
      </c>
      <c r="H368">
        <v>533</v>
      </c>
      <c r="I368">
        <v>529</v>
      </c>
      <c r="J368">
        <v>555</v>
      </c>
      <c r="K368">
        <v>576</v>
      </c>
      <c r="L368">
        <v>584</v>
      </c>
      <c r="M368">
        <v>9.5684803001876179E-2</v>
      </c>
    </row>
    <row r="369" spans="1:13">
      <c r="A369" t="s">
        <v>2188</v>
      </c>
      <c r="B369" t="s">
        <v>3664</v>
      </c>
      <c r="C369" t="s">
        <v>2182</v>
      </c>
      <c r="D369" t="s">
        <v>2189</v>
      </c>
      <c r="E369" s="5" t="s">
        <v>43</v>
      </c>
      <c r="F369" t="s">
        <v>3667</v>
      </c>
      <c r="G369" s="5" t="s">
        <v>74</v>
      </c>
      <c r="H369">
        <v>587</v>
      </c>
      <c r="I369">
        <v>591</v>
      </c>
      <c r="J369">
        <v>589</v>
      </c>
      <c r="K369">
        <v>610</v>
      </c>
      <c r="L369">
        <v>643</v>
      </c>
      <c r="M369">
        <v>9.540034071550256E-2</v>
      </c>
    </row>
    <row r="370" spans="1:13">
      <c r="A370" t="s">
        <v>416</v>
      </c>
      <c r="B370" t="s">
        <v>3664</v>
      </c>
      <c r="C370" t="s">
        <v>413</v>
      </c>
      <c r="D370" t="s">
        <v>110</v>
      </c>
      <c r="E370" s="5" t="s">
        <v>43</v>
      </c>
      <c r="F370" t="s">
        <v>3667</v>
      </c>
      <c r="G370" s="5" t="s">
        <v>61</v>
      </c>
      <c r="H370">
        <v>232</v>
      </c>
      <c r="I370">
        <v>235</v>
      </c>
      <c r="J370">
        <v>261</v>
      </c>
      <c r="K370">
        <v>244</v>
      </c>
      <c r="L370">
        <v>254</v>
      </c>
      <c r="M370">
        <v>9.4827586206896547E-2</v>
      </c>
    </row>
    <row r="371" spans="1:13">
      <c r="A371" t="s">
        <v>2112</v>
      </c>
      <c r="B371" t="s">
        <v>3664</v>
      </c>
      <c r="C371" t="s">
        <v>2113</v>
      </c>
      <c r="D371" t="s">
        <v>2114</v>
      </c>
      <c r="E371" s="5" t="s">
        <v>43</v>
      </c>
      <c r="F371" t="s">
        <v>3667</v>
      </c>
      <c r="G371" s="5" t="s">
        <v>44</v>
      </c>
      <c r="H371">
        <v>264</v>
      </c>
      <c r="I371">
        <v>260</v>
      </c>
      <c r="J371">
        <v>263</v>
      </c>
      <c r="K371">
        <v>275</v>
      </c>
      <c r="L371">
        <v>289</v>
      </c>
      <c r="M371">
        <v>9.4696969696969696E-2</v>
      </c>
    </row>
    <row r="372" spans="1:13">
      <c r="A372" t="s">
        <v>187</v>
      </c>
      <c r="B372" t="s">
        <v>3664</v>
      </c>
      <c r="C372" t="s">
        <v>185</v>
      </c>
      <c r="D372" t="s">
        <v>188</v>
      </c>
      <c r="E372" s="5" t="s">
        <v>38</v>
      </c>
      <c r="F372" t="s">
        <v>3667</v>
      </c>
      <c r="G372" s="5" t="s">
        <v>3587</v>
      </c>
      <c r="H372">
        <v>169</v>
      </c>
      <c r="I372">
        <v>157</v>
      </c>
      <c r="J372">
        <v>167</v>
      </c>
      <c r="K372">
        <v>180</v>
      </c>
      <c r="L372">
        <v>185</v>
      </c>
      <c r="M372">
        <v>9.4674556213017749E-2</v>
      </c>
    </row>
    <row r="373" spans="1:13">
      <c r="A373" t="s">
        <v>1970</v>
      </c>
      <c r="B373" t="s">
        <v>3664</v>
      </c>
      <c r="C373" t="s">
        <v>1866</v>
      </c>
      <c r="D373" t="s">
        <v>1971</v>
      </c>
      <c r="E373" s="5" t="s">
        <v>43</v>
      </c>
      <c r="F373" t="s">
        <v>48</v>
      </c>
      <c r="G373" s="5" t="s">
        <v>61</v>
      </c>
      <c r="H373">
        <v>308</v>
      </c>
      <c r="I373">
        <v>296</v>
      </c>
      <c r="J373">
        <v>336</v>
      </c>
      <c r="K373">
        <v>333</v>
      </c>
      <c r="L373">
        <v>337</v>
      </c>
      <c r="M373">
        <v>9.4155844155844159E-2</v>
      </c>
    </row>
    <row r="374" spans="1:13">
      <c r="A374" t="s">
        <v>3141</v>
      </c>
      <c r="B374" t="s">
        <v>3664</v>
      </c>
      <c r="C374" t="s">
        <v>3139</v>
      </c>
      <c r="D374" t="s">
        <v>3142</v>
      </c>
      <c r="E374" s="5" t="s">
        <v>159</v>
      </c>
      <c r="F374" t="s">
        <v>3667</v>
      </c>
      <c r="G374" s="5" t="s">
        <v>3593</v>
      </c>
      <c r="H374">
        <v>500</v>
      </c>
      <c r="I374">
        <v>502</v>
      </c>
      <c r="J374">
        <v>519</v>
      </c>
      <c r="K374">
        <v>550</v>
      </c>
      <c r="L374">
        <v>547</v>
      </c>
      <c r="M374">
        <v>9.4E-2</v>
      </c>
    </row>
    <row r="375" spans="1:13">
      <c r="A375" t="s">
        <v>423</v>
      </c>
      <c r="B375" t="s">
        <v>3664</v>
      </c>
      <c r="C375" t="s">
        <v>413</v>
      </c>
      <c r="D375" t="s">
        <v>424</v>
      </c>
      <c r="E375" s="5" t="s">
        <v>43</v>
      </c>
      <c r="F375" t="s">
        <v>3667</v>
      </c>
      <c r="G375" s="5" t="s">
        <v>61</v>
      </c>
      <c r="H375">
        <v>353</v>
      </c>
      <c r="I375">
        <v>377</v>
      </c>
      <c r="J375">
        <v>394</v>
      </c>
      <c r="K375">
        <v>412</v>
      </c>
      <c r="L375">
        <v>386</v>
      </c>
      <c r="M375">
        <v>9.3484419263456089E-2</v>
      </c>
    </row>
    <row r="376" spans="1:13">
      <c r="A376" t="s">
        <v>388</v>
      </c>
      <c r="B376" t="s">
        <v>3664</v>
      </c>
      <c r="C376" t="s">
        <v>389</v>
      </c>
      <c r="D376" t="s">
        <v>390</v>
      </c>
      <c r="E376" s="5" t="s">
        <v>159</v>
      </c>
      <c r="F376" t="s">
        <v>3667</v>
      </c>
      <c r="G376" s="5" t="s">
        <v>3593</v>
      </c>
      <c r="H376">
        <v>1209</v>
      </c>
      <c r="I376">
        <v>1207</v>
      </c>
      <c r="J376">
        <v>1276</v>
      </c>
      <c r="K376">
        <v>1301</v>
      </c>
      <c r="L376">
        <v>1322</v>
      </c>
      <c r="M376">
        <v>9.3465674110835395E-2</v>
      </c>
    </row>
    <row r="377" spans="1:13">
      <c r="A377" t="s">
        <v>2401</v>
      </c>
      <c r="B377" t="s">
        <v>3664</v>
      </c>
      <c r="C377" t="s">
        <v>2395</v>
      </c>
      <c r="D377" t="s">
        <v>2402</v>
      </c>
      <c r="E377" s="5" t="s">
        <v>159</v>
      </c>
      <c r="F377" t="s">
        <v>3667</v>
      </c>
      <c r="G377" s="5" t="s">
        <v>3593</v>
      </c>
      <c r="H377">
        <v>568</v>
      </c>
      <c r="I377">
        <v>601</v>
      </c>
      <c r="J377">
        <v>614</v>
      </c>
      <c r="K377">
        <v>626</v>
      </c>
      <c r="L377">
        <v>621</v>
      </c>
      <c r="M377">
        <v>9.3309859154929578E-2</v>
      </c>
    </row>
    <row r="378" spans="1:13">
      <c r="A378" t="s">
        <v>614</v>
      </c>
      <c r="B378" t="s">
        <v>3664</v>
      </c>
      <c r="C378" t="s">
        <v>606</v>
      </c>
      <c r="D378" t="s">
        <v>615</v>
      </c>
      <c r="E378" s="5" t="s">
        <v>66</v>
      </c>
      <c r="F378" t="s">
        <v>3667</v>
      </c>
      <c r="G378" s="5" t="s">
        <v>3592</v>
      </c>
      <c r="H378">
        <v>1271</v>
      </c>
      <c r="I378">
        <v>1253</v>
      </c>
      <c r="J378">
        <v>1276</v>
      </c>
      <c r="K378">
        <v>1307</v>
      </c>
      <c r="L378">
        <v>1388</v>
      </c>
      <c r="M378">
        <v>9.2053501180173095E-2</v>
      </c>
    </row>
    <row r="379" spans="1:13">
      <c r="A379" t="s">
        <v>2003</v>
      </c>
      <c r="B379" t="s">
        <v>3664</v>
      </c>
      <c r="C379" t="s">
        <v>1998</v>
      </c>
      <c r="D379" t="s">
        <v>2004</v>
      </c>
      <c r="E379" s="5" t="s">
        <v>159</v>
      </c>
      <c r="F379" t="s">
        <v>3667</v>
      </c>
      <c r="G379" s="5" t="s">
        <v>3593</v>
      </c>
      <c r="H379">
        <v>1127</v>
      </c>
      <c r="I379">
        <v>1130</v>
      </c>
      <c r="J379">
        <v>1222</v>
      </c>
      <c r="K379">
        <v>1227</v>
      </c>
      <c r="L379">
        <v>1230</v>
      </c>
      <c r="M379">
        <v>9.1393078970718716E-2</v>
      </c>
    </row>
    <row r="380" spans="1:13">
      <c r="A380" t="s">
        <v>1218</v>
      </c>
      <c r="B380" t="s">
        <v>3664</v>
      </c>
      <c r="C380" t="s">
        <v>1216</v>
      </c>
      <c r="D380" t="s">
        <v>1219</v>
      </c>
      <c r="E380" s="5" t="s">
        <v>38</v>
      </c>
      <c r="F380" t="s">
        <v>3667</v>
      </c>
      <c r="G380" s="5" t="s">
        <v>3587</v>
      </c>
      <c r="H380">
        <v>155</v>
      </c>
      <c r="I380">
        <v>165</v>
      </c>
      <c r="J380">
        <v>147</v>
      </c>
      <c r="K380">
        <v>154</v>
      </c>
      <c r="L380">
        <v>169</v>
      </c>
      <c r="M380">
        <v>9.0322580645161285E-2</v>
      </c>
    </row>
    <row r="381" spans="1:13">
      <c r="A381" t="s">
        <v>2690</v>
      </c>
      <c r="B381" t="s">
        <v>3664</v>
      </c>
      <c r="C381" t="s">
        <v>2691</v>
      </c>
      <c r="D381" t="s">
        <v>2692</v>
      </c>
      <c r="E381" s="5" t="s">
        <v>43</v>
      </c>
      <c r="F381" t="s">
        <v>3667</v>
      </c>
      <c r="G381" s="5" t="s">
        <v>44</v>
      </c>
      <c r="H381">
        <v>310</v>
      </c>
      <c r="I381">
        <v>308</v>
      </c>
      <c r="J381">
        <v>347</v>
      </c>
      <c r="K381">
        <v>341</v>
      </c>
      <c r="L381">
        <v>338</v>
      </c>
      <c r="M381">
        <v>9.0322580645161285E-2</v>
      </c>
    </row>
    <row r="382" spans="1:13">
      <c r="A382" t="s">
        <v>3053</v>
      </c>
      <c r="B382" t="s">
        <v>3664</v>
      </c>
      <c r="C382" t="s">
        <v>3050</v>
      </c>
      <c r="D382" t="s">
        <v>3054</v>
      </c>
      <c r="E382" s="5" t="s">
        <v>437</v>
      </c>
      <c r="F382" t="s">
        <v>3667</v>
      </c>
      <c r="G382" s="5" t="s">
        <v>3598</v>
      </c>
      <c r="H382">
        <v>244</v>
      </c>
      <c r="I382">
        <v>252</v>
      </c>
      <c r="J382">
        <v>250</v>
      </c>
      <c r="K382">
        <v>253</v>
      </c>
      <c r="L382">
        <v>266</v>
      </c>
      <c r="M382">
        <v>9.0163934426229511E-2</v>
      </c>
    </row>
    <row r="383" spans="1:13">
      <c r="A383" t="s">
        <v>2828</v>
      </c>
      <c r="B383" t="s">
        <v>3664</v>
      </c>
      <c r="C383" t="s">
        <v>2829</v>
      </c>
      <c r="D383" t="s">
        <v>2830</v>
      </c>
      <c r="E383" s="5" t="s">
        <v>43</v>
      </c>
      <c r="F383" t="s">
        <v>3667</v>
      </c>
      <c r="G383" s="5" t="s">
        <v>44</v>
      </c>
      <c r="H383">
        <v>455</v>
      </c>
      <c r="I383">
        <v>482</v>
      </c>
      <c r="J383">
        <v>498</v>
      </c>
      <c r="K383">
        <v>498</v>
      </c>
      <c r="L383">
        <v>496</v>
      </c>
      <c r="M383">
        <v>9.0109890109890109E-2</v>
      </c>
    </row>
    <row r="384" spans="1:13">
      <c r="A384" t="s">
        <v>1446</v>
      </c>
      <c r="B384" t="s">
        <v>3664</v>
      </c>
      <c r="C384" t="s">
        <v>1444</v>
      </c>
      <c r="D384" t="s">
        <v>1447</v>
      </c>
      <c r="E384" s="5" t="s">
        <v>38</v>
      </c>
      <c r="F384" t="s">
        <v>3667</v>
      </c>
      <c r="G384" s="5" t="s">
        <v>3587</v>
      </c>
      <c r="H384">
        <v>400</v>
      </c>
      <c r="I384">
        <v>420</v>
      </c>
      <c r="J384">
        <v>415</v>
      </c>
      <c r="K384">
        <v>422</v>
      </c>
      <c r="L384">
        <v>436</v>
      </c>
      <c r="M384">
        <v>0.09</v>
      </c>
    </row>
    <row r="385" spans="1:13">
      <c r="A385" t="s">
        <v>2724</v>
      </c>
      <c r="B385" t="s">
        <v>3664</v>
      </c>
      <c r="C385" t="s">
        <v>2712</v>
      </c>
      <c r="D385" t="s">
        <v>2725</v>
      </c>
      <c r="E385" s="5" t="s">
        <v>38</v>
      </c>
      <c r="F385" t="s">
        <v>3667</v>
      </c>
      <c r="G385" s="5" t="s">
        <v>3587</v>
      </c>
      <c r="H385">
        <v>289</v>
      </c>
      <c r="I385">
        <v>290</v>
      </c>
      <c r="J385">
        <v>292</v>
      </c>
      <c r="K385">
        <v>273</v>
      </c>
      <c r="L385">
        <v>315</v>
      </c>
      <c r="M385">
        <v>8.9965397923875437E-2</v>
      </c>
    </row>
    <row r="386" spans="1:13">
      <c r="A386" t="s">
        <v>1633</v>
      </c>
      <c r="B386" t="s">
        <v>3664</v>
      </c>
      <c r="C386" t="s">
        <v>1621</v>
      </c>
      <c r="D386" t="s">
        <v>1634</v>
      </c>
      <c r="E386" s="5" t="s">
        <v>43</v>
      </c>
      <c r="F386" t="s">
        <v>3667</v>
      </c>
      <c r="G386" s="5" t="s">
        <v>50</v>
      </c>
      <c r="H386">
        <v>605</v>
      </c>
      <c r="I386">
        <v>621</v>
      </c>
      <c r="J386">
        <v>628</v>
      </c>
      <c r="K386">
        <v>660</v>
      </c>
      <c r="L386">
        <v>659</v>
      </c>
      <c r="M386">
        <v>8.9256198347107435E-2</v>
      </c>
    </row>
    <row r="387" spans="1:13">
      <c r="A387" t="s">
        <v>703</v>
      </c>
      <c r="B387" t="s">
        <v>3664</v>
      </c>
      <c r="C387" t="s">
        <v>701</v>
      </c>
      <c r="D387" t="s">
        <v>704</v>
      </c>
      <c r="E387" s="5" t="s">
        <v>159</v>
      </c>
      <c r="F387" t="s">
        <v>192</v>
      </c>
      <c r="G387" s="5" t="s">
        <v>3593</v>
      </c>
      <c r="H387">
        <v>1849</v>
      </c>
      <c r="I387">
        <v>1874</v>
      </c>
      <c r="J387">
        <v>1877</v>
      </c>
      <c r="K387">
        <v>1933</v>
      </c>
      <c r="L387">
        <v>2014</v>
      </c>
      <c r="M387">
        <v>8.9237425635478637E-2</v>
      </c>
    </row>
    <row r="388" spans="1:13">
      <c r="A388" t="s">
        <v>2178</v>
      </c>
      <c r="B388" t="s">
        <v>3664</v>
      </c>
      <c r="C388" t="s">
        <v>2172</v>
      </c>
      <c r="D388" t="s">
        <v>666</v>
      </c>
      <c r="E388" s="5" t="s">
        <v>43</v>
      </c>
      <c r="F388" t="s">
        <v>192</v>
      </c>
      <c r="G388" s="5" t="s">
        <v>61</v>
      </c>
      <c r="H388">
        <v>517</v>
      </c>
      <c r="I388">
        <v>504</v>
      </c>
      <c r="J388">
        <v>513</v>
      </c>
      <c r="K388">
        <v>512</v>
      </c>
      <c r="L388">
        <v>563</v>
      </c>
      <c r="M388">
        <v>8.8974854932301742E-2</v>
      </c>
    </row>
    <row r="389" spans="1:13">
      <c r="A389" t="s">
        <v>1551</v>
      </c>
      <c r="B389" t="s">
        <v>3664</v>
      </c>
      <c r="C389" t="s">
        <v>1552</v>
      </c>
      <c r="D389" t="s">
        <v>1553</v>
      </c>
      <c r="E389" s="5" t="s">
        <v>43</v>
      </c>
      <c r="F389" t="s">
        <v>3667</v>
      </c>
      <c r="G389" s="5" t="s">
        <v>50</v>
      </c>
      <c r="H389">
        <v>169</v>
      </c>
      <c r="I389">
        <v>171</v>
      </c>
      <c r="J389">
        <v>175</v>
      </c>
      <c r="K389">
        <v>171</v>
      </c>
      <c r="L389">
        <v>184</v>
      </c>
      <c r="M389">
        <v>8.8757396449704137E-2</v>
      </c>
    </row>
    <row r="390" spans="1:13">
      <c r="A390" t="s">
        <v>1942</v>
      </c>
      <c r="B390" t="s">
        <v>3664</v>
      </c>
      <c r="C390" t="s">
        <v>1866</v>
      </c>
      <c r="D390" t="s">
        <v>1943</v>
      </c>
      <c r="E390" s="5" t="s">
        <v>43</v>
      </c>
      <c r="F390" t="s">
        <v>48</v>
      </c>
      <c r="G390" s="5" t="s">
        <v>61</v>
      </c>
      <c r="H390">
        <v>384</v>
      </c>
      <c r="I390">
        <v>394</v>
      </c>
      <c r="J390">
        <v>407</v>
      </c>
      <c r="K390">
        <v>411</v>
      </c>
      <c r="L390">
        <v>418</v>
      </c>
      <c r="M390">
        <v>8.8541666666666671E-2</v>
      </c>
    </row>
    <row r="391" spans="1:13">
      <c r="A391" t="s">
        <v>1285</v>
      </c>
      <c r="B391" t="s">
        <v>3664</v>
      </c>
      <c r="C391" t="s">
        <v>1286</v>
      </c>
      <c r="D391" t="s">
        <v>1287</v>
      </c>
      <c r="E391" s="5" t="s">
        <v>43</v>
      </c>
      <c r="F391" t="s">
        <v>3667</v>
      </c>
      <c r="G391" s="5" t="s">
        <v>44</v>
      </c>
      <c r="H391">
        <v>294</v>
      </c>
      <c r="I391">
        <v>302</v>
      </c>
      <c r="J391">
        <v>324</v>
      </c>
      <c r="K391">
        <v>323</v>
      </c>
      <c r="L391">
        <v>320</v>
      </c>
      <c r="M391">
        <v>8.8435374149659865E-2</v>
      </c>
    </row>
    <row r="392" spans="1:13">
      <c r="A392" t="s">
        <v>965</v>
      </c>
      <c r="B392" t="s">
        <v>3664</v>
      </c>
      <c r="C392" t="s">
        <v>954</v>
      </c>
      <c r="D392" t="s">
        <v>966</v>
      </c>
      <c r="E392" s="5" t="s">
        <v>43</v>
      </c>
      <c r="F392" t="s">
        <v>192</v>
      </c>
      <c r="G392" s="5" t="s">
        <v>426</v>
      </c>
      <c r="H392">
        <v>488</v>
      </c>
      <c r="I392">
        <v>460</v>
      </c>
      <c r="J392">
        <v>513</v>
      </c>
      <c r="K392">
        <v>533</v>
      </c>
      <c r="L392">
        <v>531</v>
      </c>
      <c r="M392">
        <v>8.8114754098360656E-2</v>
      </c>
    </row>
    <row r="393" spans="1:13">
      <c r="A393" t="s">
        <v>1174</v>
      </c>
      <c r="B393" t="s">
        <v>3664</v>
      </c>
      <c r="C393" t="s">
        <v>1170</v>
      </c>
      <c r="D393" t="s">
        <v>1175</v>
      </c>
      <c r="E393" s="5" t="s">
        <v>43</v>
      </c>
      <c r="F393" t="s">
        <v>192</v>
      </c>
      <c r="G393" s="5" t="s">
        <v>61</v>
      </c>
      <c r="H393">
        <v>511</v>
      </c>
      <c r="I393">
        <v>557</v>
      </c>
      <c r="J393">
        <v>577</v>
      </c>
      <c r="K393">
        <v>573</v>
      </c>
      <c r="L393">
        <v>556</v>
      </c>
      <c r="M393">
        <v>8.8062622309197647E-2</v>
      </c>
    </row>
    <row r="394" spans="1:13">
      <c r="A394" t="s">
        <v>792</v>
      </c>
      <c r="B394" t="s">
        <v>3664</v>
      </c>
      <c r="C394" t="s">
        <v>751</v>
      </c>
      <c r="D394" t="s">
        <v>288</v>
      </c>
      <c r="E394" s="5" t="s">
        <v>43</v>
      </c>
      <c r="F394" t="s">
        <v>192</v>
      </c>
      <c r="G394" s="5" t="s">
        <v>61</v>
      </c>
      <c r="H394">
        <v>671</v>
      </c>
      <c r="I394">
        <v>744</v>
      </c>
      <c r="J394">
        <v>686</v>
      </c>
      <c r="K394">
        <v>713</v>
      </c>
      <c r="L394">
        <v>730</v>
      </c>
      <c r="M394">
        <v>8.792846497764531E-2</v>
      </c>
    </row>
    <row r="395" spans="1:13">
      <c r="A395" t="s">
        <v>3383</v>
      </c>
      <c r="B395" t="s">
        <v>3665</v>
      </c>
      <c r="C395" t="s">
        <v>3384</v>
      </c>
      <c r="D395" t="s">
        <v>3384</v>
      </c>
      <c r="E395" s="5" t="s">
        <v>159</v>
      </c>
      <c r="F395" t="s">
        <v>192</v>
      </c>
      <c r="G395" s="5" t="s">
        <v>3593</v>
      </c>
      <c r="H395">
        <v>319</v>
      </c>
      <c r="I395">
        <v>359</v>
      </c>
      <c r="J395">
        <v>369</v>
      </c>
      <c r="K395">
        <v>362</v>
      </c>
      <c r="L395">
        <v>347</v>
      </c>
      <c r="M395">
        <v>8.7774294670846395E-2</v>
      </c>
    </row>
    <row r="396" spans="1:13">
      <c r="A396" t="s">
        <v>3096</v>
      </c>
      <c r="B396" t="s">
        <v>3664</v>
      </c>
      <c r="C396" t="s">
        <v>3093</v>
      </c>
      <c r="D396" t="s">
        <v>3097</v>
      </c>
      <c r="E396" s="5" t="s">
        <v>159</v>
      </c>
      <c r="F396" t="s">
        <v>3667</v>
      </c>
      <c r="G396" s="5" t="s">
        <v>3593</v>
      </c>
      <c r="H396">
        <v>343</v>
      </c>
      <c r="I396">
        <v>361</v>
      </c>
      <c r="J396">
        <v>372</v>
      </c>
      <c r="K396">
        <v>355</v>
      </c>
      <c r="L396">
        <v>373</v>
      </c>
      <c r="M396">
        <v>8.7463556851311949E-2</v>
      </c>
    </row>
    <row r="397" spans="1:13">
      <c r="A397" t="s">
        <v>1893</v>
      </c>
      <c r="B397" t="s">
        <v>3664</v>
      </c>
      <c r="C397" t="s">
        <v>1866</v>
      </c>
      <c r="D397" t="s">
        <v>152</v>
      </c>
      <c r="E397" s="5" t="s">
        <v>66</v>
      </c>
      <c r="F397" t="s">
        <v>48</v>
      </c>
      <c r="G397" s="5" t="s">
        <v>3592</v>
      </c>
      <c r="H397">
        <v>483</v>
      </c>
      <c r="I397">
        <v>695</v>
      </c>
      <c r="J397">
        <v>675</v>
      </c>
      <c r="K397">
        <v>591</v>
      </c>
      <c r="L397">
        <v>525</v>
      </c>
      <c r="M397">
        <v>8.6956521739130432E-2</v>
      </c>
    </row>
    <row r="398" spans="1:13">
      <c r="A398" t="s">
        <v>1861</v>
      </c>
      <c r="B398" t="s">
        <v>3664</v>
      </c>
      <c r="C398" t="s">
        <v>1841</v>
      </c>
      <c r="D398" t="s">
        <v>1862</v>
      </c>
      <c r="E398" s="5" t="s">
        <v>43</v>
      </c>
      <c r="F398" t="s">
        <v>192</v>
      </c>
      <c r="G398" s="5" t="s">
        <v>61</v>
      </c>
      <c r="H398">
        <v>369</v>
      </c>
      <c r="I398">
        <v>389</v>
      </c>
      <c r="J398">
        <v>369</v>
      </c>
      <c r="K398">
        <v>397</v>
      </c>
      <c r="L398">
        <v>401</v>
      </c>
      <c r="M398">
        <v>8.6720867208672087E-2</v>
      </c>
    </row>
    <row r="399" spans="1:13">
      <c r="A399" t="s">
        <v>757</v>
      </c>
      <c r="B399" t="s">
        <v>3664</v>
      </c>
      <c r="C399" t="s">
        <v>751</v>
      </c>
      <c r="D399" t="s">
        <v>758</v>
      </c>
      <c r="E399" s="5" t="s">
        <v>66</v>
      </c>
      <c r="F399" t="s">
        <v>192</v>
      </c>
      <c r="G399" s="5" t="s">
        <v>3592</v>
      </c>
      <c r="H399">
        <v>1189</v>
      </c>
      <c r="I399">
        <v>1182</v>
      </c>
      <c r="J399">
        <v>1219</v>
      </c>
      <c r="K399">
        <v>1238</v>
      </c>
      <c r="L399">
        <v>1292</v>
      </c>
      <c r="M399">
        <v>8.6627417998317913E-2</v>
      </c>
    </row>
    <row r="400" spans="1:13">
      <c r="A400" t="s">
        <v>793</v>
      </c>
      <c r="B400" t="s">
        <v>3664</v>
      </c>
      <c r="C400" t="s">
        <v>751</v>
      </c>
      <c r="D400" t="s">
        <v>794</v>
      </c>
      <c r="E400" s="5" t="s">
        <v>43</v>
      </c>
      <c r="F400" t="s">
        <v>192</v>
      </c>
      <c r="G400" s="5" t="s">
        <v>61</v>
      </c>
      <c r="H400">
        <v>602</v>
      </c>
      <c r="I400">
        <v>592</v>
      </c>
      <c r="J400">
        <v>636</v>
      </c>
      <c r="K400">
        <v>669</v>
      </c>
      <c r="L400">
        <v>654</v>
      </c>
      <c r="M400">
        <v>8.6378737541528236E-2</v>
      </c>
    </row>
    <row r="401" spans="1:13">
      <c r="A401" t="s">
        <v>1703</v>
      </c>
      <c r="B401" t="s">
        <v>3664</v>
      </c>
      <c r="C401" t="s">
        <v>1704</v>
      </c>
      <c r="D401" t="s">
        <v>1705</v>
      </c>
      <c r="E401" s="5" t="s">
        <v>43</v>
      </c>
      <c r="F401" t="s">
        <v>3667</v>
      </c>
      <c r="G401" s="5" t="s">
        <v>44</v>
      </c>
      <c r="H401">
        <v>383</v>
      </c>
      <c r="I401">
        <v>386</v>
      </c>
      <c r="J401">
        <v>391</v>
      </c>
      <c r="K401">
        <v>418</v>
      </c>
      <c r="L401">
        <v>416</v>
      </c>
      <c r="M401">
        <v>8.6161879895561358E-2</v>
      </c>
    </row>
    <row r="402" spans="1:13">
      <c r="A402" t="s">
        <v>3528</v>
      </c>
      <c r="B402" t="s">
        <v>3665</v>
      </c>
      <c r="C402" t="s">
        <v>3529</v>
      </c>
      <c r="D402" t="s">
        <v>3529</v>
      </c>
      <c r="E402" s="5" t="s">
        <v>43</v>
      </c>
      <c r="F402" t="s">
        <v>192</v>
      </c>
      <c r="G402" s="5" t="s">
        <v>58</v>
      </c>
      <c r="H402">
        <v>93</v>
      </c>
      <c r="I402">
        <v>161</v>
      </c>
      <c r="J402">
        <v>128</v>
      </c>
      <c r="K402">
        <v>124</v>
      </c>
      <c r="L402">
        <v>101</v>
      </c>
      <c r="M402">
        <v>8.6021505376344093E-2</v>
      </c>
    </row>
    <row r="403" spans="1:13">
      <c r="A403" t="s">
        <v>1782</v>
      </c>
      <c r="B403" t="s">
        <v>3664</v>
      </c>
      <c r="C403" t="s">
        <v>1768</v>
      </c>
      <c r="D403" t="s">
        <v>1783</v>
      </c>
      <c r="E403" s="5" t="s">
        <v>159</v>
      </c>
      <c r="F403" t="s">
        <v>192</v>
      </c>
      <c r="G403" s="5" t="s">
        <v>3593</v>
      </c>
      <c r="H403">
        <v>1660</v>
      </c>
      <c r="I403">
        <v>1652</v>
      </c>
      <c r="J403">
        <v>1735</v>
      </c>
      <c r="K403">
        <v>1781</v>
      </c>
      <c r="L403">
        <v>1802</v>
      </c>
      <c r="M403">
        <v>8.5542168674698799E-2</v>
      </c>
    </row>
    <row r="404" spans="1:13">
      <c r="A404" t="s">
        <v>1389</v>
      </c>
      <c r="B404" t="s">
        <v>3664</v>
      </c>
      <c r="C404" t="s">
        <v>1390</v>
      </c>
      <c r="D404" t="s">
        <v>1391</v>
      </c>
      <c r="E404" s="5" t="s">
        <v>43</v>
      </c>
      <c r="F404" t="s">
        <v>3667</v>
      </c>
      <c r="G404" s="5" t="s">
        <v>44</v>
      </c>
      <c r="H404">
        <v>199</v>
      </c>
      <c r="I404">
        <v>214</v>
      </c>
      <c r="J404">
        <v>231</v>
      </c>
      <c r="K404">
        <v>229</v>
      </c>
      <c r="L404">
        <v>216</v>
      </c>
      <c r="M404">
        <v>8.5427135678391955E-2</v>
      </c>
    </row>
    <row r="405" spans="1:13">
      <c r="A405" t="s">
        <v>1549</v>
      </c>
      <c r="B405" t="s">
        <v>3664</v>
      </c>
      <c r="C405" t="s">
        <v>1547</v>
      </c>
      <c r="D405" t="s">
        <v>1550</v>
      </c>
      <c r="E405" s="5" t="s">
        <v>38</v>
      </c>
      <c r="F405" t="s">
        <v>3667</v>
      </c>
      <c r="G405" s="5" t="s">
        <v>3594</v>
      </c>
      <c r="H405">
        <v>129</v>
      </c>
      <c r="I405">
        <v>123</v>
      </c>
      <c r="J405">
        <v>119</v>
      </c>
      <c r="K405">
        <v>146</v>
      </c>
      <c r="L405">
        <v>140</v>
      </c>
      <c r="M405">
        <v>8.5271317829457363E-2</v>
      </c>
    </row>
    <row r="406" spans="1:13">
      <c r="A406" t="s">
        <v>1859</v>
      </c>
      <c r="B406" t="s">
        <v>3664</v>
      </c>
      <c r="C406" t="s">
        <v>1841</v>
      </c>
      <c r="D406" t="s">
        <v>1860</v>
      </c>
      <c r="E406" s="5" t="s">
        <v>43</v>
      </c>
      <c r="F406" t="s">
        <v>192</v>
      </c>
      <c r="G406" s="5" t="s">
        <v>61</v>
      </c>
      <c r="H406">
        <v>532</v>
      </c>
      <c r="I406">
        <v>533</v>
      </c>
      <c r="J406">
        <v>539</v>
      </c>
      <c r="K406">
        <v>558</v>
      </c>
      <c r="L406">
        <v>577</v>
      </c>
      <c r="M406">
        <v>8.4586466165413529E-2</v>
      </c>
    </row>
    <row r="407" spans="1:13">
      <c r="A407" t="s">
        <v>782</v>
      </c>
      <c r="B407" t="s">
        <v>3664</v>
      </c>
      <c r="C407" t="s">
        <v>751</v>
      </c>
      <c r="D407" t="s">
        <v>783</v>
      </c>
      <c r="E407" s="5" t="s">
        <v>43</v>
      </c>
      <c r="F407" t="s">
        <v>192</v>
      </c>
      <c r="G407" s="5" t="s">
        <v>61</v>
      </c>
      <c r="H407">
        <v>769</v>
      </c>
      <c r="I407">
        <v>761</v>
      </c>
      <c r="J407">
        <v>756</v>
      </c>
      <c r="K407">
        <v>805</v>
      </c>
      <c r="L407">
        <v>834</v>
      </c>
      <c r="M407">
        <v>8.4525357607282178E-2</v>
      </c>
    </row>
    <row r="408" spans="1:13">
      <c r="A408" t="s">
        <v>3218</v>
      </c>
      <c r="B408" t="s">
        <v>3665</v>
      </c>
      <c r="C408" t="s">
        <v>3219</v>
      </c>
      <c r="D408" t="s">
        <v>3219</v>
      </c>
      <c r="E408" s="5" t="s">
        <v>43</v>
      </c>
      <c r="F408" t="s">
        <v>192</v>
      </c>
      <c r="G408" s="5" t="s">
        <v>58</v>
      </c>
      <c r="H408">
        <v>284</v>
      </c>
      <c r="I408">
        <v>367</v>
      </c>
      <c r="J408">
        <v>341</v>
      </c>
      <c r="K408">
        <v>337</v>
      </c>
      <c r="L408">
        <v>308</v>
      </c>
      <c r="M408">
        <v>8.4507042253521125E-2</v>
      </c>
    </row>
    <row r="409" spans="1:13">
      <c r="A409" t="s">
        <v>1591</v>
      </c>
      <c r="B409" t="s">
        <v>3664</v>
      </c>
      <c r="C409" t="s">
        <v>1592</v>
      </c>
      <c r="D409" t="s">
        <v>1593</v>
      </c>
      <c r="E409" s="5" t="s">
        <v>43</v>
      </c>
      <c r="F409" t="s">
        <v>3667</v>
      </c>
      <c r="G409" s="5" t="s">
        <v>71</v>
      </c>
      <c r="H409">
        <v>1116</v>
      </c>
      <c r="I409">
        <v>1165</v>
      </c>
      <c r="J409">
        <v>1203</v>
      </c>
      <c r="K409">
        <v>1215</v>
      </c>
      <c r="L409">
        <v>1210</v>
      </c>
      <c r="M409">
        <v>8.4229390681003588E-2</v>
      </c>
    </row>
    <row r="410" spans="1:13">
      <c r="A410" t="s">
        <v>2020</v>
      </c>
      <c r="B410" t="s">
        <v>3664</v>
      </c>
      <c r="C410" t="s">
        <v>2021</v>
      </c>
      <c r="D410" t="s">
        <v>2022</v>
      </c>
      <c r="E410" s="5" t="s">
        <v>43</v>
      </c>
      <c r="F410" t="s">
        <v>3667</v>
      </c>
      <c r="G410" s="5" t="s">
        <v>44</v>
      </c>
      <c r="H410">
        <v>132</v>
      </c>
      <c r="I410">
        <v>128</v>
      </c>
      <c r="J410">
        <v>129</v>
      </c>
      <c r="K410">
        <v>133</v>
      </c>
      <c r="L410">
        <v>143</v>
      </c>
      <c r="M410">
        <v>8.3333333333333329E-2</v>
      </c>
    </row>
    <row r="411" spans="1:13">
      <c r="A411" t="s">
        <v>1008</v>
      </c>
      <c r="B411" t="s">
        <v>3664</v>
      </c>
      <c r="C411" t="s">
        <v>1003</v>
      </c>
      <c r="D411" t="s">
        <v>1009</v>
      </c>
      <c r="E411" s="5" t="s">
        <v>43</v>
      </c>
      <c r="F411" t="s">
        <v>192</v>
      </c>
      <c r="G411" s="5" t="s">
        <v>426</v>
      </c>
      <c r="H411">
        <v>652</v>
      </c>
      <c r="I411">
        <v>662</v>
      </c>
      <c r="J411">
        <v>651</v>
      </c>
      <c r="K411">
        <v>682</v>
      </c>
      <c r="L411">
        <v>706</v>
      </c>
      <c r="M411">
        <v>8.2822085889570546E-2</v>
      </c>
    </row>
    <row r="412" spans="1:13">
      <c r="A412" t="s">
        <v>1644</v>
      </c>
      <c r="B412" t="s">
        <v>3664</v>
      </c>
      <c r="C412" t="s">
        <v>1621</v>
      </c>
      <c r="D412" t="s">
        <v>1645</v>
      </c>
      <c r="E412" s="5" t="s">
        <v>43</v>
      </c>
      <c r="F412" t="s">
        <v>3667</v>
      </c>
      <c r="G412" s="5" t="s">
        <v>50</v>
      </c>
      <c r="H412">
        <v>500</v>
      </c>
      <c r="I412">
        <v>691</v>
      </c>
      <c r="J412">
        <v>671</v>
      </c>
      <c r="K412">
        <v>613</v>
      </c>
      <c r="L412">
        <v>541</v>
      </c>
      <c r="M412">
        <v>8.2000000000000003E-2</v>
      </c>
    </row>
    <row r="413" spans="1:13">
      <c r="A413" t="s">
        <v>3363</v>
      </c>
      <c r="B413" t="s">
        <v>3665</v>
      </c>
      <c r="C413" t="s">
        <v>3364</v>
      </c>
      <c r="D413" t="s">
        <v>3364</v>
      </c>
      <c r="E413" s="5" t="s">
        <v>43</v>
      </c>
      <c r="F413" t="s">
        <v>48</v>
      </c>
      <c r="G413" s="5" t="s">
        <v>61</v>
      </c>
      <c r="H413">
        <v>86</v>
      </c>
      <c r="I413">
        <v>77</v>
      </c>
      <c r="J413">
        <v>80</v>
      </c>
      <c r="K413">
        <v>83</v>
      </c>
      <c r="L413">
        <v>93</v>
      </c>
      <c r="M413">
        <v>8.1395348837209308E-2</v>
      </c>
    </row>
    <row r="414" spans="1:13">
      <c r="A414" t="s">
        <v>2343</v>
      </c>
      <c r="B414" t="s">
        <v>3664</v>
      </c>
      <c r="C414" t="s">
        <v>2341</v>
      </c>
      <c r="D414" t="s">
        <v>2344</v>
      </c>
      <c r="E414" s="5" t="s">
        <v>38</v>
      </c>
      <c r="F414" t="s">
        <v>3667</v>
      </c>
      <c r="G414" s="5" t="s">
        <v>3587</v>
      </c>
      <c r="H414">
        <v>246</v>
      </c>
      <c r="I414">
        <v>253</v>
      </c>
      <c r="J414">
        <v>237</v>
      </c>
      <c r="K414">
        <v>266</v>
      </c>
      <c r="L414">
        <v>266</v>
      </c>
      <c r="M414">
        <v>8.1300813008130079E-2</v>
      </c>
    </row>
    <row r="415" spans="1:13">
      <c r="A415" t="s">
        <v>2770</v>
      </c>
      <c r="B415" t="s">
        <v>3664</v>
      </c>
      <c r="C415" t="s">
        <v>2768</v>
      </c>
      <c r="D415" t="s">
        <v>2771</v>
      </c>
      <c r="E415" s="5" t="s">
        <v>43</v>
      </c>
      <c r="F415" t="s">
        <v>3667</v>
      </c>
      <c r="G415" s="5" t="s">
        <v>179</v>
      </c>
      <c r="H415">
        <v>382</v>
      </c>
      <c r="I415">
        <v>390</v>
      </c>
      <c r="J415">
        <v>412</v>
      </c>
      <c r="K415">
        <v>413</v>
      </c>
      <c r="L415">
        <v>413</v>
      </c>
      <c r="M415">
        <v>8.1151832460732987E-2</v>
      </c>
    </row>
    <row r="416" spans="1:13">
      <c r="A416" t="s">
        <v>753</v>
      </c>
      <c r="B416" t="s">
        <v>3664</v>
      </c>
      <c r="C416" t="s">
        <v>751</v>
      </c>
      <c r="D416" t="s">
        <v>754</v>
      </c>
      <c r="E416" s="5" t="s">
        <v>66</v>
      </c>
      <c r="F416" t="s">
        <v>192</v>
      </c>
      <c r="G416" s="5" t="s">
        <v>3588</v>
      </c>
      <c r="H416">
        <v>822</v>
      </c>
      <c r="I416">
        <v>811</v>
      </c>
      <c r="J416">
        <v>864</v>
      </c>
      <c r="K416">
        <v>896</v>
      </c>
      <c r="L416">
        <v>888</v>
      </c>
      <c r="M416">
        <v>8.0291970802919707E-2</v>
      </c>
    </row>
    <row r="417" spans="1:13">
      <c r="A417" t="s">
        <v>2683</v>
      </c>
      <c r="B417" t="s">
        <v>3664</v>
      </c>
      <c r="C417" t="s">
        <v>2684</v>
      </c>
      <c r="D417" t="s">
        <v>2685</v>
      </c>
      <c r="E417" s="5" t="s">
        <v>66</v>
      </c>
      <c r="F417" t="s">
        <v>3667</v>
      </c>
      <c r="G417" s="5" t="s">
        <v>3592</v>
      </c>
      <c r="H417">
        <v>265</v>
      </c>
      <c r="I417">
        <v>281</v>
      </c>
      <c r="J417">
        <v>292</v>
      </c>
      <c r="K417">
        <v>275</v>
      </c>
      <c r="L417">
        <v>286</v>
      </c>
      <c r="M417">
        <v>7.9245283018867921E-2</v>
      </c>
    </row>
    <row r="418" spans="1:13">
      <c r="A418" t="s">
        <v>405</v>
      </c>
      <c r="B418" t="s">
        <v>3664</v>
      </c>
      <c r="C418" t="s">
        <v>400</v>
      </c>
      <c r="D418" t="s">
        <v>406</v>
      </c>
      <c r="E418" s="5" t="s">
        <v>43</v>
      </c>
      <c r="F418" t="s">
        <v>3667</v>
      </c>
      <c r="G418" s="5" t="s">
        <v>3589</v>
      </c>
      <c r="H418">
        <v>708</v>
      </c>
      <c r="I418">
        <v>723</v>
      </c>
      <c r="J418">
        <v>735</v>
      </c>
      <c r="K418">
        <v>719</v>
      </c>
      <c r="L418">
        <v>764</v>
      </c>
      <c r="M418">
        <v>7.909604519774012E-2</v>
      </c>
    </row>
    <row r="419" spans="1:13">
      <c r="A419" t="s">
        <v>272</v>
      </c>
      <c r="B419" t="s">
        <v>3664</v>
      </c>
      <c r="C419" t="s">
        <v>268</v>
      </c>
      <c r="D419" t="s">
        <v>273</v>
      </c>
      <c r="E419" s="5" t="s">
        <v>43</v>
      </c>
      <c r="F419" t="s">
        <v>192</v>
      </c>
      <c r="G419" s="5" t="s">
        <v>61</v>
      </c>
      <c r="H419">
        <v>468</v>
      </c>
      <c r="I419">
        <v>447</v>
      </c>
      <c r="J419">
        <v>461</v>
      </c>
      <c r="K419">
        <v>469</v>
      </c>
      <c r="L419">
        <v>505</v>
      </c>
      <c r="M419">
        <v>7.9059829059829057E-2</v>
      </c>
    </row>
    <row r="420" spans="1:13">
      <c r="A420" t="s">
        <v>886</v>
      </c>
      <c r="B420" t="s">
        <v>3664</v>
      </c>
      <c r="C420" t="s">
        <v>884</v>
      </c>
      <c r="D420" t="s">
        <v>887</v>
      </c>
      <c r="E420" s="5" t="s">
        <v>38</v>
      </c>
      <c r="F420" t="s">
        <v>3667</v>
      </c>
      <c r="G420" s="5" t="s">
        <v>3587</v>
      </c>
      <c r="H420">
        <v>152</v>
      </c>
      <c r="I420">
        <v>150</v>
      </c>
      <c r="J420">
        <v>156</v>
      </c>
      <c r="K420">
        <v>154</v>
      </c>
      <c r="L420">
        <v>164</v>
      </c>
      <c r="M420">
        <v>7.8947368421052627E-2</v>
      </c>
    </row>
    <row r="421" spans="1:13">
      <c r="A421" t="s">
        <v>2305</v>
      </c>
      <c r="B421" t="s">
        <v>3664</v>
      </c>
      <c r="C421" t="s">
        <v>2299</v>
      </c>
      <c r="D421" t="s">
        <v>2306</v>
      </c>
      <c r="E421" s="5" t="s">
        <v>159</v>
      </c>
      <c r="F421" t="s">
        <v>3667</v>
      </c>
      <c r="G421" s="5" t="s">
        <v>3593</v>
      </c>
      <c r="H421">
        <v>735</v>
      </c>
      <c r="I421">
        <v>746</v>
      </c>
      <c r="J421">
        <v>750</v>
      </c>
      <c r="K421">
        <v>781</v>
      </c>
      <c r="L421">
        <v>793</v>
      </c>
      <c r="M421">
        <v>7.8911564625850333E-2</v>
      </c>
    </row>
    <row r="422" spans="1:13">
      <c r="A422" t="s">
        <v>418</v>
      </c>
      <c r="B422" t="s">
        <v>3664</v>
      </c>
      <c r="C422" t="s">
        <v>413</v>
      </c>
      <c r="D422" t="s">
        <v>338</v>
      </c>
      <c r="E422" s="5" t="s">
        <v>43</v>
      </c>
      <c r="F422" t="s">
        <v>3667</v>
      </c>
      <c r="G422" s="5" t="s">
        <v>61</v>
      </c>
      <c r="H422">
        <v>368</v>
      </c>
      <c r="I422">
        <v>373</v>
      </c>
      <c r="J422">
        <v>356</v>
      </c>
      <c r="K422">
        <v>357</v>
      </c>
      <c r="L422">
        <v>397</v>
      </c>
      <c r="M422">
        <v>7.880434782608696E-2</v>
      </c>
    </row>
    <row r="423" spans="1:13">
      <c r="A423" t="s">
        <v>1307</v>
      </c>
      <c r="B423" t="s">
        <v>3664</v>
      </c>
      <c r="C423" t="s">
        <v>1308</v>
      </c>
      <c r="D423" t="s">
        <v>1309</v>
      </c>
      <c r="E423" s="5" t="s">
        <v>43</v>
      </c>
      <c r="F423" t="s">
        <v>3667</v>
      </c>
      <c r="G423" s="5" t="s">
        <v>71</v>
      </c>
      <c r="H423">
        <v>546</v>
      </c>
      <c r="I423">
        <v>543</v>
      </c>
      <c r="J423">
        <v>570</v>
      </c>
      <c r="K423">
        <v>571</v>
      </c>
      <c r="L423">
        <v>589</v>
      </c>
      <c r="M423">
        <v>7.8754578754578752E-2</v>
      </c>
    </row>
    <row r="424" spans="1:13">
      <c r="A424" t="s">
        <v>1232</v>
      </c>
      <c r="B424" t="s">
        <v>3664</v>
      </c>
      <c r="C424" t="s">
        <v>1228</v>
      </c>
      <c r="D424" t="s">
        <v>1233</v>
      </c>
      <c r="E424" s="5" t="s">
        <v>66</v>
      </c>
      <c r="F424" t="s">
        <v>3667</v>
      </c>
      <c r="G424" s="5" t="s">
        <v>3588</v>
      </c>
      <c r="H424">
        <v>343</v>
      </c>
      <c r="I424">
        <v>331</v>
      </c>
      <c r="J424">
        <v>339</v>
      </c>
      <c r="K424">
        <v>351</v>
      </c>
      <c r="L424">
        <v>370</v>
      </c>
      <c r="M424">
        <v>7.8717201166180764E-2</v>
      </c>
    </row>
    <row r="425" spans="1:13">
      <c r="A425" t="s">
        <v>2991</v>
      </c>
      <c r="B425" t="s">
        <v>3664</v>
      </c>
      <c r="C425" t="s">
        <v>2989</v>
      </c>
      <c r="D425" t="s">
        <v>2992</v>
      </c>
      <c r="E425" s="5" t="s">
        <v>38</v>
      </c>
      <c r="F425" t="s">
        <v>3667</v>
      </c>
      <c r="G425" s="5" t="s">
        <v>3587</v>
      </c>
      <c r="H425">
        <v>407</v>
      </c>
      <c r="I425">
        <v>424</v>
      </c>
      <c r="J425">
        <v>421</v>
      </c>
      <c r="K425">
        <v>424</v>
      </c>
      <c r="L425">
        <v>439</v>
      </c>
      <c r="M425">
        <v>7.8624078624078622E-2</v>
      </c>
    </row>
    <row r="426" spans="1:13">
      <c r="A426" t="s">
        <v>797</v>
      </c>
      <c r="B426" t="s">
        <v>3664</v>
      </c>
      <c r="C426" t="s">
        <v>751</v>
      </c>
      <c r="D426" t="s">
        <v>798</v>
      </c>
      <c r="E426" s="5" t="s">
        <v>43</v>
      </c>
      <c r="F426" t="s">
        <v>192</v>
      </c>
      <c r="G426" s="5" t="s">
        <v>61</v>
      </c>
      <c r="H426">
        <v>586</v>
      </c>
      <c r="I426">
        <v>619</v>
      </c>
      <c r="J426">
        <v>590</v>
      </c>
      <c r="K426">
        <v>620</v>
      </c>
      <c r="L426">
        <v>632</v>
      </c>
      <c r="M426">
        <v>7.8498293515358364E-2</v>
      </c>
    </row>
    <row r="427" spans="1:13">
      <c r="A427" t="s">
        <v>2632</v>
      </c>
      <c r="B427" t="s">
        <v>3664</v>
      </c>
      <c r="C427" t="s">
        <v>2630</v>
      </c>
      <c r="D427" t="s">
        <v>2633</v>
      </c>
      <c r="E427" s="5" t="s">
        <v>43</v>
      </c>
      <c r="F427" t="s">
        <v>3667</v>
      </c>
      <c r="G427" s="5" t="s">
        <v>44</v>
      </c>
      <c r="H427">
        <v>243</v>
      </c>
      <c r="I427">
        <v>250</v>
      </c>
      <c r="J427">
        <v>246</v>
      </c>
      <c r="K427">
        <v>265</v>
      </c>
      <c r="L427">
        <v>262</v>
      </c>
      <c r="M427">
        <v>7.8189300411522639E-2</v>
      </c>
    </row>
    <row r="428" spans="1:13">
      <c r="A428" t="s">
        <v>1086</v>
      </c>
      <c r="B428" t="s">
        <v>3664</v>
      </c>
      <c r="C428" t="s">
        <v>1074</v>
      </c>
      <c r="D428" t="s">
        <v>1087</v>
      </c>
      <c r="E428" s="5" t="s">
        <v>66</v>
      </c>
      <c r="F428" t="s">
        <v>192</v>
      </c>
      <c r="G428" s="5" t="s">
        <v>3592</v>
      </c>
      <c r="H428">
        <v>1568</v>
      </c>
      <c r="I428">
        <v>1622</v>
      </c>
      <c r="J428">
        <v>1626</v>
      </c>
      <c r="K428">
        <v>1653</v>
      </c>
      <c r="L428">
        <v>1690</v>
      </c>
      <c r="M428">
        <v>7.7806122448979595E-2</v>
      </c>
    </row>
    <row r="429" spans="1:13">
      <c r="A429" t="s">
        <v>1805</v>
      </c>
      <c r="B429" t="s">
        <v>3664</v>
      </c>
      <c r="C429" t="s">
        <v>1793</v>
      </c>
      <c r="D429" t="s">
        <v>1806</v>
      </c>
      <c r="E429" s="5" t="s">
        <v>43</v>
      </c>
      <c r="F429" t="s">
        <v>192</v>
      </c>
      <c r="G429" s="5" t="s">
        <v>61</v>
      </c>
      <c r="H429">
        <v>502</v>
      </c>
      <c r="I429">
        <v>527</v>
      </c>
      <c r="J429">
        <v>495</v>
      </c>
      <c r="K429">
        <v>523</v>
      </c>
      <c r="L429">
        <v>541</v>
      </c>
      <c r="M429">
        <v>7.7689243027888447E-2</v>
      </c>
    </row>
    <row r="430" spans="1:13">
      <c r="A430" t="s">
        <v>3242</v>
      </c>
      <c r="B430" t="s">
        <v>3665</v>
      </c>
      <c r="C430" t="s">
        <v>3243</v>
      </c>
      <c r="D430" t="s">
        <v>3243</v>
      </c>
      <c r="E430" s="5" t="s">
        <v>66</v>
      </c>
      <c r="F430" t="s">
        <v>192</v>
      </c>
      <c r="G430" s="5" t="s">
        <v>3588</v>
      </c>
      <c r="H430">
        <v>168</v>
      </c>
      <c r="I430">
        <v>174</v>
      </c>
      <c r="J430">
        <v>187</v>
      </c>
      <c r="K430">
        <v>188</v>
      </c>
      <c r="L430">
        <v>181</v>
      </c>
      <c r="M430">
        <v>7.7380952380952384E-2</v>
      </c>
    </row>
    <row r="431" spans="1:13">
      <c r="A431" t="s">
        <v>2473</v>
      </c>
      <c r="B431" t="s">
        <v>3664</v>
      </c>
      <c r="C431" t="s">
        <v>2435</v>
      </c>
      <c r="D431" t="s">
        <v>2474</v>
      </c>
      <c r="E431" s="5" t="s">
        <v>43</v>
      </c>
      <c r="F431" t="s">
        <v>192</v>
      </c>
      <c r="G431" s="5" t="s">
        <v>61</v>
      </c>
      <c r="H431">
        <v>634</v>
      </c>
      <c r="I431">
        <v>665</v>
      </c>
      <c r="J431">
        <v>705</v>
      </c>
      <c r="K431">
        <v>780</v>
      </c>
      <c r="L431">
        <v>683</v>
      </c>
      <c r="M431">
        <v>7.7287066246056788E-2</v>
      </c>
    </row>
    <row r="432" spans="1:13">
      <c r="A432" t="s">
        <v>1682</v>
      </c>
      <c r="B432" t="s">
        <v>3664</v>
      </c>
      <c r="C432" t="s">
        <v>1683</v>
      </c>
      <c r="D432" t="s">
        <v>1684</v>
      </c>
      <c r="E432" s="5" t="s">
        <v>43</v>
      </c>
      <c r="F432" t="s">
        <v>3667</v>
      </c>
      <c r="G432" s="5" t="s">
        <v>44</v>
      </c>
      <c r="H432">
        <v>259</v>
      </c>
      <c r="I432">
        <v>273</v>
      </c>
      <c r="J432">
        <v>272</v>
      </c>
      <c r="K432">
        <v>271</v>
      </c>
      <c r="L432">
        <v>279</v>
      </c>
      <c r="M432">
        <v>7.7220077220077218E-2</v>
      </c>
    </row>
    <row r="433" spans="1:13">
      <c r="A433" t="s">
        <v>3138</v>
      </c>
      <c r="B433" t="s">
        <v>3664</v>
      </c>
      <c r="C433" t="s">
        <v>3139</v>
      </c>
      <c r="D433" t="s">
        <v>3140</v>
      </c>
      <c r="E433" s="5" t="s">
        <v>43</v>
      </c>
      <c r="F433" t="s">
        <v>3667</v>
      </c>
      <c r="G433" s="5" t="s">
        <v>108</v>
      </c>
      <c r="H433">
        <v>428</v>
      </c>
      <c r="I433">
        <v>442</v>
      </c>
      <c r="J433">
        <v>461</v>
      </c>
      <c r="K433">
        <v>460</v>
      </c>
      <c r="L433">
        <v>461</v>
      </c>
      <c r="M433">
        <v>7.7102803738317752E-2</v>
      </c>
    </row>
    <row r="434" spans="1:13">
      <c r="A434" t="s">
        <v>3494</v>
      </c>
      <c r="B434" t="s">
        <v>3665</v>
      </c>
      <c r="C434" t="s">
        <v>3495</v>
      </c>
      <c r="D434" t="s">
        <v>3495</v>
      </c>
      <c r="E434" s="5" t="s">
        <v>159</v>
      </c>
      <c r="F434" t="s">
        <v>48</v>
      </c>
      <c r="G434" s="5" t="s">
        <v>3593</v>
      </c>
      <c r="H434">
        <v>65</v>
      </c>
      <c r="I434">
        <v>79</v>
      </c>
      <c r="J434">
        <v>70</v>
      </c>
      <c r="K434">
        <v>73</v>
      </c>
      <c r="L434">
        <v>70</v>
      </c>
      <c r="M434">
        <v>7.6923076923076927E-2</v>
      </c>
    </row>
    <row r="435" spans="1:13">
      <c r="A435" t="s">
        <v>379</v>
      </c>
      <c r="B435" t="s">
        <v>3664</v>
      </c>
      <c r="C435" t="s">
        <v>377</v>
      </c>
      <c r="D435" t="s">
        <v>380</v>
      </c>
      <c r="E435" s="5" t="s">
        <v>43</v>
      </c>
      <c r="F435" t="s">
        <v>3667</v>
      </c>
      <c r="G435" s="5" t="s">
        <v>381</v>
      </c>
      <c r="H435">
        <v>130</v>
      </c>
      <c r="I435">
        <v>140</v>
      </c>
      <c r="J435">
        <v>161</v>
      </c>
      <c r="K435">
        <v>121</v>
      </c>
      <c r="L435">
        <v>140</v>
      </c>
      <c r="M435">
        <v>7.6923076923076927E-2</v>
      </c>
    </row>
    <row r="436" spans="1:13">
      <c r="A436" t="s">
        <v>461</v>
      </c>
      <c r="B436" t="s">
        <v>3664</v>
      </c>
      <c r="C436" t="s">
        <v>459</v>
      </c>
      <c r="D436" t="s">
        <v>462</v>
      </c>
      <c r="E436" s="5" t="s">
        <v>38</v>
      </c>
      <c r="F436" t="s">
        <v>3667</v>
      </c>
      <c r="G436" s="5" t="s">
        <v>3587</v>
      </c>
      <c r="H436">
        <v>338</v>
      </c>
      <c r="I436">
        <v>370</v>
      </c>
      <c r="J436">
        <v>366</v>
      </c>
      <c r="K436">
        <v>376</v>
      </c>
      <c r="L436">
        <v>364</v>
      </c>
      <c r="M436">
        <v>7.6923076923076927E-2</v>
      </c>
    </row>
    <row r="437" spans="1:13">
      <c r="A437" t="s">
        <v>2240</v>
      </c>
      <c r="B437" t="s">
        <v>3664</v>
      </c>
      <c r="C437" t="s">
        <v>2241</v>
      </c>
      <c r="D437" t="s">
        <v>2242</v>
      </c>
      <c r="E437" s="5" t="s">
        <v>43</v>
      </c>
      <c r="F437" t="s">
        <v>3667</v>
      </c>
      <c r="G437" s="5" t="s">
        <v>50</v>
      </c>
      <c r="H437">
        <v>475</v>
      </c>
      <c r="I437">
        <v>496</v>
      </c>
      <c r="J437">
        <v>493</v>
      </c>
      <c r="K437">
        <v>479</v>
      </c>
      <c r="L437">
        <v>511</v>
      </c>
      <c r="M437">
        <v>7.5789473684210532E-2</v>
      </c>
    </row>
    <row r="438" spans="1:13">
      <c r="A438" t="s">
        <v>1483</v>
      </c>
      <c r="B438" t="s">
        <v>3664</v>
      </c>
      <c r="C438" t="s">
        <v>1481</v>
      </c>
      <c r="D438" t="s">
        <v>1484</v>
      </c>
      <c r="E438" s="5" t="s">
        <v>38</v>
      </c>
      <c r="F438" t="s">
        <v>3667</v>
      </c>
      <c r="G438" s="5" t="s">
        <v>3587</v>
      </c>
      <c r="H438">
        <v>254</v>
      </c>
      <c r="I438">
        <v>258</v>
      </c>
      <c r="J438">
        <v>257</v>
      </c>
      <c r="K438">
        <v>238</v>
      </c>
      <c r="L438">
        <v>273</v>
      </c>
      <c r="M438">
        <v>7.4803149606299218E-2</v>
      </c>
    </row>
    <row r="439" spans="1:13">
      <c r="A439" t="s">
        <v>2494</v>
      </c>
      <c r="B439" t="s">
        <v>3664</v>
      </c>
      <c r="C439" t="s">
        <v>2480</v>
      </c>
      <c r="D439" t="s">
        <v>2495</v>
      </c>
      <c r="E439" s="5" t="s">
        <v>43</v>
      </c>
      <c r="F439" t="s">
        <v>192</v>
      </c>
      <c r="G439" s="5" t="s">
        <v>426</v>
      </c>
      <c r="H439">
        <v>134</v>
      </c>
      <c r="I439">
        <v>134</v>
      </c>
      <c r="J439">
        <v>153</v>
      </c>
      <c r="K439">
        <v>155</v>
      </c>
      <c r="L439">
        <v>144</v>
      </c>
      <c r="M439">
        <v>7.4626865671641784E-2</v>
      </c>
    </row>
    <row r="440" spans="1:13">
      <c r="A440" t="s">
        <v>2465</v>
      </c>
      <c r="B440" t="s">
        <v>3664</v>
      </c>
      <c r="C440" t="s">
        <v>2435</v>
      </c>
      <c r="D440" t="s">
        <v>2466</v>
      </c>
      <c r="E440" s="5" t="s">
        <v>43</v>
      </c>
      <c r="F440" t="s">
        <v>192</v>
      </c>
      <c r="G440" s="5" t="s">
        <v>61</v>
      </c>
      <c r="H440">
        <v>944</v>
      </c>
      <c r="I440">
        <v>961</v>
      </c>
      <c r="J440">
        <v>1023</v>
      </c>
      <c r="K440">
        <v>1007</v>
      </c>
      <c r="L440">
        <v>1014</v>
      </c>
      <c r="M440">
        <v>7.4152542372881353E-2</v>
      </c>
    </row>
    <row r="441" spans="1:13">
      <c r="A441" t="s">
        <v>247</v>
      </c>
      <c r="B441" t="s">
        <v>3664</v>
      </c>
      <c r="C441" t="s">
        <v>198</v>
      </c>
      <c r="D441" t="s">
        <v>248</v>
      </c>
      <c r="E441" s="5" t="s">
        <v>43</v>
      </c>
      <c r="F441" t="s">
        <v>192</v>
      </c>
      <c r="G441" s="5" t="s">
        <v>61</v>
      </c>
      <c r="H441">
        <v>554</v>
      </c>
      <c r="I441">
        <v>574</v>
      </c>
      <c r="J441">
        <v>591</v>
      </c>
      <c r="K441">
        <v>566</v>
      </c>
      <c r="L441">
        <v>595</v>
      </c>
      <c r="M441">
        <v>7.4007220216606495E-2</v>
      </c>
    </row>
    <row r="442" spans="1:13">
      <c r="A442" t="s">
        <v>1820</v>
      </c>
      <c r="B442" t="s">
        <v>3664</v>
      </c>
      <c r="C442" t="s">
        <v>1821</v>
      </c>
      <c r="D442" t="s">
        <v>1822</v>
      </c>
      <c r="E442" s="5" t="s">
        <v>159</v>
      </c>
      <c r="F442" t="s">
        <v>192</v>
      </c>
      <c r="G442" s="5" t="s">
        <v>3593</v>
      </c>
      <c r="H442">
        <v>2130</v>
      </c>
      <c r="I442">
        <v>2112</v>
      </c>
      <c r="J442">
        <v>2138</v>
      </c>
      <c r="K442">
        <v>2226</v>
      </c>
      <c r="L442">
        <v>2287</v>
      </c>
      <c r="M442">
        <v>7.3708920187793431E-2</v>
      </c>
    </row>
    <row r="443" spans="1:13">
      <c r="A443" t="s">
        <v>3439</v>
      </c>
      <c r="B443" t="s">
        <v>3665</v>
      </c>
      <c r="C443" t="s">
        <v>3440</v>
      </c>
      <c r="D443" t="s">
        <v>3440</v>
      </c>
      <c r="E443" s="5" t="s">
        <v>38</v>
      </c>
      <c r="F443" t="s">
        <v>3667</v>
      </c>
      <c r="G443" s="5" t="s">
        <v>3587</v>
      </c>
      <c r="H443">
        <v>503</v>
      </c>
      <c r="I443">
        <v>528</v>
      </c>
      <c r="J443">
        <v>498</v>
      </c>
      <c r="K443">
        <v>537</v>
      </c>
      <c r="L443">
        <v>540</v>
      </c>
      <c r="M443">
        <v>7.3558648111332003E-2</v>
      </c>
    </row>
    <row r="444" spans="1:13">
      <c r="A444" t="s">
        <v>472</v>
      </c>
      <c r="B444" t="s">
        <v>3664</v>
      </c>
      <c r="C444" t="s">
        <v>469</v>
      </c>
      <c r="D444" t="s">
        <v>473</v>
      </c>
      <c r="E444" s="5" t="s">
        <v>66</v>
      </c>
      <c r="F444" t="s">
        <v>3667</v>
      </c>
      <c r="G444" s="5" t="s">
        <v>3592</v>
      </c>
      <c r="H444">
        <v>517</v>
      </c>
      <c r="I444">
        <v>521</v>
      </c>
      <c r="J444">
        <v>549</v>
      </c>
      <c r="K444">
        <v>564</v>
      </c>
      <c r="L444">
        <v>555</v>
      </c>
      <c r="M444">
        <v>7.3500967117988397E-2</v>
      </c>
    </row>
    <row r="445" spans="1:13">
      <c r="A445" t="s">
        <v>2938</v>
      </c>
      <c r="B445" t="s">
        <v>3664</v>
      </c>
      <c r="C445" t="s">
        <v>2939</v>
      </c>
      <c r="D445" t="s">
        <v>2940</v>
      </c>
      <c r="E445" s="5" t="s">
        <v>43</v>
      </c>
      <c r="F445" t="s">
        <v>3667</v>
      </c>
      <c r="G445" s="5" t="s">
        <v>426</v>
      </c>
      <c r="H445">
        <v>327</v>
      </c>
      <c r="I445">
        <v>358</v>
      </c>
      <c r="J445">
        <v>347</v>
      </c>
      <c r="K445">
        <v>350</v>
      </c>
      <c r="L445">
        <v>351</v>
      </c>
      <c r="M445">
        <v>7.3394495412844041E-2</v>
      </c>
    </row>
    <row r="446" spans="1:13">
      <c r="A446" t="s">
        <v>1507</v>
      </c>
      <c r="B446" t="s">
        <v>3664</v>
      </c>
      <c r="C446" t="s">
        <v>1508</v>
      </c>
      <c r="D446" t="s">
        <v>1509</v>
      </c>
      <c r="E446" s="5" t="s">
        <v>43</v>
      </c>
      <c r="F446" t="s">
        <v>3667</v>
      </c>
      <c r="G446" s="5" t="s">
        <v>44</v>
      </c>
      <c r="H446">
        <v>164</v>
      </c>
      <c r="I446">
        <v>171</v>
      </c>
      <c r="J446">
        <v>183</v>
      </c>
      <c r="K446">
        <v>180</v>
      </c>
      <c r="L446">
        <v>176</v>
      </c>
      <c r="M446">
        <v>7.3170731707317069E-2</v>
      </c>
    </row>
    <row r="447" spans="1:13">
      <c r="A447" t="s">
        <v>946</v>
      </c>
      <c r="B447" t="s">
        <v>3664</v>
      </c>
      <c r="C447" t="s">
        <v>944</v>
      </c>
      <c r="D447" t="s">
        <v>947</v>
      </c>
      <c r="E447" s="5" t="s">
        <v>38</v>
      </c>
      <c r="F447" t="s">
        <v>3667</v>
      </c>
      <c r="G447" s="5" t="s">
        <v>3587</v>
      </c>
      <c r="H447">
        <v>110</v>
      </c>
      <c r="I447">
        <v>111</v>
      </c>
      <c r="J447">
        <v>111</v>
      </c>
      <c r="K447">
        <v>112</v>
      </c>
      <c r="L447">
        <v>118</v>
      </c>
      <c r="M447">
        <v>7.2727272727272724E-2</v>
      </c>
    </row>
    <row r="448" spans="1:13">
      <c r="A448" t="s">
        <v>1045</v>
      </c>
      <c r="B448" t="s">
        <v>3664</v>
      </c>
      <c r="C448" t="s">
        <v>1037</v>
      </c>
      <c r="D448" t="s">
        <v>1046</v>
      </c>
      <c r="E448" s="5" t="s">
        <v>43</v>
      </c>
      <c r="F448" t="s">
        <v>192</v>
      </c>
      <c r="G448" s="5" t="s">
        <v>61</v>
      </c>
      <c r="H448">
        <v>624</v>
      </c>
      <c r="I448">
        <v>659</v>
      </c>
      <c r="J448">
        <v>665</v>
      </c>
      <c r="K448">
        <v>651</v>
      </c>
      <c r="L448">
        <v>668</v>
      </c>
      <c r="M448">
        <v>7.0512820512820512E-2</v>
      </c>
    </row>
    <row r="449" spans="1:13">
      <c r="A449" t="s">
        <v>1995</v>
      </c>
      <c r="B449" t="s">
        <v>3664</v>
      </c>
      <c r="C449" t="s">
        <v>1993</v>
      </c>
      <c r="D449" t="s">
        <v>1996</v>
      </c>
      <c r="E449" s="5" t="s">
        <v>38</v>
      </c>
      <c r="F449" t="s">
        <v>3667</v>
      </c>
      <c r="G449" s="5" t="s">
        <v>3587</v>
      </c>
      <c r="H449">
        <v>213</v>
      </c>
      <c r="I449">
        <v>211</v>
      </c>
      <c r="J449">
        <v>211</v>
      </c>
      <c r="K449">
        <v>227</v>
      </c>
      <c r="L449">
        <v>228</v>
      </c>
      <c r="M449">
        <v>7.0422535211267609E-2</v>
      </c>
    </row>
    <row r="450" spans="1:13">
      <c r="A450" t="s">
        <v>2093</v>
      </c>
      <c r="B450" t="s">
        <v>3664</v>
      </c>
      <c r="C450" t="s">
        <v>2087</v>
      </c>
      <c r="D450" t="s">
        <v>2094</v>
      </c>
      <c r="E450" s="5" t="s">
        <v>66</v>
      </c>
      <c r="F450" t="s">
        <v>3667</v>
      </c>
      <c r="G450" s="5" t="s">
        <v>3592</v>
      </c>
      <c r="H450">
        <v>872</v>
      </c>
      <c r="I450">
        <v>877</v>
      </c>
      <c r="J450">
        <v>833</v>
      </c>
      <c r="K450">
        <v>962</v>
      </c>
      <c r="L450">
        <v>933</v>
      </c>
      <c r="M450">
        <v>6.9954128440366969E-2</v>
      </c>
    </row>
    <row r="451" spans="1:13">
      <c r="A451" t="s">
        <v>2184</v>
      </c>
      <c r="B451" t="s">
        <v>3664</v>
      </c>
      <c r="C451" t="s">
        <v>2182</v>
      </c>
      <c r="D451" t="s">
        <v>2185</v>
      </c>
      <c r="E451" s="5" t="s">
        <v>159</v>
      </c>
      <c r="F451" t="s">
        <v>3667</v>
      </c>
      <c r="G451" s="5" t="s">
        <v>3593</v>
      </c>
      <c r="H451">
        <v>815</v>
      </c>
      <c r="I451">
        <v>846</v>
      </c>
      <c r="J451">
        <v>871</v>
      </c>
      <c r="K451">
        <v>863</v>
      </c>
      <c r="L451">
        <v>872</v>
      </c>
      <c r="M451">
        <v>6.9938650306748465E-2</v>
      </c>
    </row>
    <row r="452" spans="1:13">
      <c r="A452" t="s">
        <v>1380</v>
      </c>
      <c r="B452" t="s">
        <v>3664</v>
      </c>
      <c r="C452" t="s">
        <v>1381</v>
      </c>
      <c r="D452" t="s">
        <v>1382</v>
      </c>
      <c r="E452" s="5" t="s">
        <v>159</v>
      </c>
      <c r="F452" t="s">
        <v>3667</v>
      </c>
      <c r="G452" s="5" t="s">
        <v>3593</v>
      </c>
      <c r="H452">
        <v>761</v>
      </c>
      <c r="I452">
        <v>753</v>
      </c>
      <c r="J452">
        <v>804</v>
      </c>
      <c r="K452">
        <v>837</v>
      </c>
      <c r="L452">
        <v>814</v>
      </c>
      <c r="M452">
        <v>6.9645203679369244E-2</v>
      </c>
    </row>
    <row r="453" spans="1:13">
      <c r="A453" t="s">
        <v>2108</v>
      </c>
      <c r="B453" t="s">
        <v>3664</v>
      </c>
      <c r="C453" t="s">
        <v>2087</v>
      </c>
      <c r="D453" t="s">
        <v>2109</v>
      </c>
      <c r="E453" s="5" t="s">
        <v>43</v>
      </c>
      <c r="F453" t="s">
        <v>3667</v>
      </c>
      <c r="G453" s="5" t="s">
        <v>61</v>
      </c>
      <c r="H453">
        <v>489</v>
      </c>
      <c r="I453">
        <v>509</v>
      </c>
      <c r="J453">
        <v>513</v>
      </c>
      <c r="K453">
        <v>482</v>
      </c>
      <c r="L453">
        <v>523</v>
      </c>
      <c r="M453">
        <v>6.9529652351738247E-2</v>
      </c>
    </row>
    <row r="454" spans="1:13">
      <c r="A454" t="s">
        <v>2590</v>
      </c>
      <c r="B454" t="s">
        <v>3664</v>
      </c>
      <c r="C454" t="s">
        <v>2588</v>
      </c>
      <c r="D454" t="s">
        <v>2591</v>
      </c>
      <c r="E454" s="5" t="s">
        <v>66</v>
      </c>
      <c r="F454" t="s">
        <v>3667</v>
      </c>
      <c r="G454" s="5" t="s">
        <v>3588</v>
      </c>
      <c r="H454">
        <v>722</v>
      </c>
      <c r="I454">
        <v>720</v>
      </c>
      <c r="J454">
        <v>762</v>
      </c>
      <c r="K454">
        <v>770</v>
      </c>
      <c r="L454">
        <v>772</v>
      </c>
      <c r="M454">
        <v>6.9252077562326875E-2</v>
      </c>
    </row>
    <row r="455" spans="1:13">
      <c r="A455" t="s">
        <v>2358</v>
      </c>
      <c r="B455" t="s">
        <v>3664</v>
      </c>
      <c r="C455" t="s">
        <v>2356</v>
      </c>
      <c r="D455" t="s">
        <v>2359</v>
      </c>
      <c r="E455" s="5" t="s">
        <v>38</v>
      </c>
      <c r="F455" t="s">
        <v>3667</v>
      </c>
      <c r="G455" s="5" t="s">
        <v>3587</v>
      </c>
      <c r="H455">
        <v>246</v>
      </c>
      <c r="I455">
        <v>231</v>
      </c>
      <c r="J455">
        <v>220</v>
      </c>
      <c r="K455">
        <v>210</v>
      </c>
      <c r="L455">
        <v>263</v>
      </c>
      <c r="M455">
        <v>6.910569105691057E-2</v>
      </c>
    </row>
    <row r="456" spans="1:13">
      <c r="A456" t="s">
        <v>3191</v>
      </c>
      <c r="B456" t="s">
        <v>3665</v>
      </c>
      <c r="C456" t="s">
        <v>3192</v>
      </c>
      <c r="D456" t="s">
        <v>3193</v>
      </c>
      <c r="E456" s="5" t="s">
        <v>43</v>
      </c>
      <c r="F456" t="s">
        <v>48</v>
      </c>
      <c r="G456" s="5" t="s">
        <v>61</v>
      </c>
      <c r="H456">
        <v>102</v>
      </c>
      <c r="I456">
        <v>118</v>
      </c>
      <c r="J456">
        <v>108</v>
      </c>
      <c r="K456">
        <v>92</v>
      </c>
      <c r="L456">
        <v>109</v>
      </c>
      <c r="M456">
        <v>6.8627450980392163E-2</v>
      </c>
    </row>
    <row r="457" spans="1:13">
      <c r="A457" t="s">
        <v>2550</v>
      </c>
      <c r="B457" t="s">
        <v>3664</v>
      </c>
      <c r="C457" t="s">
        <v>2551</v>
      </c>
      <c r="D457" t="s">
        <v>110</v>
      </c>
      <c r="E457" s="5" t="s">
        <v>43</v>
      </c>
      <c r="F457" t="s">
        <v>3667</v>
      </c>
      <c r="G457" s="5" t="s">
        <v>71</v>
      </c>
      <c r="H457">
        <v>306</v>
      </c>
      <c r="I457">
        <v>323</v>
      </c>
      <c r="J457">
        <v>370</v>
      </c>
      <c r="K457">
        <v>331</v>
      </c>
      <c r="L457">
        <v>327</v>
      </c>
      <c r="M457">
        <v>6.8627450980392163E-2</v>
      </c>
    </row>
    <row r="458" spans="1:13">
      <c r="A458" t="s">
        <v>878</v>
      </c>
      <c r="B458" t="s">
        <v>3664</v>
      </c>
      <c r="C458" t="s">
        <v>879</v>
      </c>
      <c r="D458" t="s">
        <v>880</v>
      </c>
      <c r="E458" s="5" t="s">
        <v>38</v>
      </c>
      <c r="F458" t="s">
        <v>3667</v>
      </c>
      <c r="G458" s="5" t="s">
        <v>3587</v>
      </c>
      <c r="H458">
        <v>380</v>
      </c>
      <c r="I458">
        <v>388</v>
      </c>
      <c r="J458">
        <v>399</v>
      </c>
      <c r="K458">
        <v>400</v>
      </c>
      <c r="L458">
        <v>406</v>
      </c>
      <c r="M458">
        <v>6.8421052631578952E-2</v>
      </c>
    </row>
    <row r="459" spans="1:13">
      <c r="A459" t="s">
        <v>888</v>
      </c>
      <c r="B459" t="s">
        <v>3664</v>
      </c>
      <c r="C459" t="s">
        <v>889</v>
      </c>
      <c r="D459" t="s">
        <v>890</v>
      </c>
      <c r="E459" s="5" t="s">
        <v>43</v>
      </c>
      <c r="F459" t="s">
        <v>3667</v>
      </c>
      <c r="G459" s="5" t="s">
        <v>44</v>
      </c>
      <c r="H459">
        <v>132</v>
      </c>
      <c r="I459">
        <v>135</v>
      </c>
      <c r="J459">
        <v>131</v>
      </c>
      <c r="K459">
        <v>123</v>
      </c>
      <c r="L459">
        <v>141</v>
      </c>
      <c r="M459">
        <v>6.8181818181818177E-2</v>
      </c>
    </row>
    <row r="460" spans="1:13">
      <c r="A460" t="s">
        <v>807</v>
      </c>
      <c r="B460" t="s">
        <v>3664</v>
      </c>
      <c r="C460" t="s">
        <v>808</v>
      </c>
      <c r="D460" t="s">
        <v>809</v>
      </c>
      <c r="E460" s="5" t="s">
        <v>66</v>
      </c>
      <c r="F460" t="s">
        <v>192</v>
      </c>
      <c r="G460" s="5" t="s">
        <v>3588</v>
      </c>
      <c r="H460">
        <v>675</v>
      </c>
      <c r="I460">
        <v>680</v>
      </c>
      <c r="J460">
        <v>717</v>
      </c>
      <c r="K460">
        <v>727</v>
      </c>
      <c r="L460">
        <v>721</v>
      </c>
      <c r="M460">
        <v>6.8148148148148152E-2</v>
      </c>
    </row>
    <row r="461" spans="1:13">
      <c r="A461" t="s">
        <v>499</v>
      </c>
      <c r="B461" t="s">
        <v>3664</v>
      </c>
      <c r="C461" t="s">
        <v>497</v>
      </c>
      <c r="D461" t="s">
        <v>500</v>
      </c>
      <c r="E461" s="5" t="s">
        <v>66</v>
      </c>
      <c r="F461" t="s">
        <v>192</v>
      </c>
      <c r="G461" s="5" t="s">
        <v>3592</v>
      </c>
      <c r="H461">
        <v>206</v>
      </c>
      <c r="I461">
        <v>216</v>
      </c>
      <c r="J461">
        <v>212</v>
      </c>
      <c r="K461">
        <v>215</v>
      </c>
      <c r="L461">
        <v>220</v>
      </c>
      <c r="M461">
        <v>6.7961165048543687E-2</v>
      </c>
    </row>
    <row r="462" spans="1:13">
      <c r="A462" t="s">
        <v>1326</v>
      </c>
      <c r="B462" t="s">
        <v>3664</v>
      </c>
      <c r="C462" t="s">
        <v>1327</v>
      </c>
      <c r="D462" t="s">
        <v>1328</v>
      </c>
      <c r="E462" s="5" t="s">
        <v>38</v>
      </c>
      <c r="F462" t="s">
        <v>3667</v>
      </c>
      <c r="G462" s="5" t="s">
        <v>3594</v>
      </c>
      <c r="H462">
        <v>575</v>
      </c>
      <c r="I462">
        <v>539</v>
      </c>
      <c r="J462">
        <v>550</v>
      </c>
      <c r="K462">
        <v>620</v>
      </c>
      <c r="L462">
        <v>614</v>
      </c>
      <c r="M462">
        <v>6.7826086956521744E-2</v>
      </c>
    </row>
    <row r="463" spans="1:13">
      <c r="A463" t="s">
        <v>603</v>
      </c>
      <c r="B463" t="s">
        <v>3664</v>
      </c>
      <c r="C463" t="s">
        <v>599</v>
      </c>
      <c r="D463" t="s">
        <v>604</v>
      </c>
      <c r="E463" s="5" t="s">
        <v>38</v>
      </c>
      <c r="F463" t="s">
        <v>3667</v>
      </c>
      <c r="G463" s="5" t="s">
        <v>3587</v>
      </c>
      <c r="H463">
        <v>429</v>
      </c>
      <c r="I463">
        <v>453</v>
      </c>
      <c r="J463">
        <v>446</v>
      </c>
      <c r="K463">
        <v>446</v>
      </c>
      <c r="L463">
        <v>458</v>
      </c>
      <c r="M463">
        <v>6.75990675990676E-2</v>
      </c>
    </row>
    <row r="464" spans="1:13">
      <c r="A464" t="s">
        <v>2688</v>
      </c>
      <c r="B464" t="s">
        <v>3664</v>
      </c>
      <c r="C464" t="s">
        <v>2684</v>
      </c>
      <c r="D464" t="s">
        <v>2689</v>
      </c>
      <c r="E464" s="5" t="s">
        <v>159</v>
      </c>
      <c r="F464" t="s">
        <v>3667</v>
      </c>
      <c r="G464" s="5" t="s">
        <v>3593</v>
      </c>
      <c r="H464">
        <v>311</v>
      </c>
      <c r="I464">
        <v>301</v>
      </c>
      <c r="J464">
        <v>310</v>
      </c>
      <c r="K464">
        <v>335</v>
      </c>
      <c r="L464">
        <v>332</v>
      </c>
      <c r="M464">
        <v>6.7524115755627015E-2</v>
      </c>
    </row>
    <row r="465" spans="1:13">
      <c r="A465" t="s">
        <v>529</v>
      </c>
      <c r="B465" t="s">
        <v>3664</v>
      </c>
      <c r="C465" t="s">
        <v>521</v>
      </c>
      <c r="D465" t="s">
        <v>530</v>
      </c>
      <c r="E465" s="5" t="s">
        <v>159</v>
      </c>
      <c r="F465" t="s">
        <v>192</v>
      </c>
      <c r="G465" s="5" t="s">
        <v>3593</v>
      </c>
      <c r="H465">
        <v>1576</v>
      </c>
      <c r="I465">
        <v>1611</v>
      </c>
      <c r="J465">
        <v>1662</v>
      </c>
      <c r="K465">
        <v>1678</v>
      </c>
      <c r="L465">
        <v>1682</v>
      </c>
      <c r="M465">
        <v>6.7258883248730958E-2</v>
      </c>
    </row>
    <row r="466" spans="1:13">
      <c r="A466" t="s">
        <v>3227</v>
      </c>
      <c r="B466" t="s">
        <v>3665</v>
      </c>
      <c r="C466" t="s">
        <v>3228</v>
      </c>
      <c r="D466" t="s">
        <v>3228</v>
      </c>
      <c r="E466" s="5" t="s">
        <v>38</v>
      </c>
      <c r="F466" t="s">
        <v>48</v>
      </c>
      <c r="G466" s="5" t="s">
        <v>3593</v>
      </c>
      <c r="H466">
        <v>75</v>
      </c>
      <c r="I466">
        <v>72</v>
      </c>
      <c r="J466">
        <v>76</v>
      </c>
      <c r="K466">
        <v>76</v>
      </c>
      <c r="L466">
        <v>80</v>
      </c>
      <c r="M466">
        <v>6.6666666666666666E-2</v>
      </c>
    </row>
    <row r="467" spans="1:13">
      <c r="A467" t="s">
        <v>943</v>
      </c>
      <c r="B467" t="s">
        <v>3664</v>
      </c>
      <c r="C467" t="s">
        <v>944</v>
      </c>
      <c r="D467" t="s">
        <v>945</v>
      </c>
      <c r="E467" s="5" t="s">
        <v>43</v>
      </c>
      <c r="F467" t="s">
        <v>3667</v>
      </c>
      <c r="G467" s="5" t="s">
        <v>44</v>
      </c>
      <c r="H467">
        <v>135</v>
      </c>
      <c r="I467">
        <v>140</v>
      </c>
      <c r="J467">
        <v>136</v>
      </c>
      <c r="K467">
        <v>134</v>
      </c>
      <c r="L467">
        <v>144</v>
      </c>
      <c r="M467">
        <v>6.6666666666666666E-2</v>
      </c>
    </row>
    <row r="468" spans="1:13">
      <c r="A468" t="s">
        <v>1036</v>
      </c>
      <c r="B468" t="s">
        <v>3664</v>
      </c>
      <c r="C468" t="s">
        <v>1037</v>
      </c>
      <c r="D468" t="s">
        <v>1038</v>
      </c>
      <c r="E468" s="5" t="s">
        <v>159</v>
      </c>
      <c r="F468" t="s">
        <v>192</v>
      </c>
      <c r="G468" s="5" t="s">
        <v>3593</v>
      </c>
      <c r="H468">
        <v>2929</v>
      </c>
      <c r="I468">
        <v>2866</v>
      </c>
      <c r="J468">
        <v>3013</v>
      </c>
      <c r="K468">
        <v>3089</v>
      </c>
      <c r="L468">
        <v>3124</v>
      </c>
      <c r="M468">
        <v>6.657562307954934E-2</v>
      </c>
    </row>
    <row r="469" spans="1:13">
      <c r="A469" t="s">
        <v>1752</v>
      </c>
      <c r="B469" t="s">
        <v>3664</v>
      </c>
      <c r="C469" t="s">
        <v>1753</v>
      </c>
      <c r="D469" t="s">
        <v>1754</v>
      </c>
      <c r="E469" s="5" t="s">
        <v>43</v>
      </c>
      <c r="F469" t="s">
        <v>3667</v>
      </c>
      <c r="G469" s="5" t="s">
        <v>44</v>
      </c>
      <c r="H469">
        <v>241</v>
      </c>
      <c r="I469">
        <v>238</v>
      </c>
      <c r="J469">
        <v>240</v>
      </c>
      <c r="K469">
        <v>266</v>
      </c>
      <c r="L469">
        <v>257</v>
      </c>
      <c r="M469">
        <v>6.6390041493775934E-2</v>
      </c>
    </row>
    <row r="470" spans="1:13">
      <c r="A470" t="s">
        <v>2577</v>
      </c>
      <c r="B470" t="s">
        <v>3664</v>
      </c>
      <c r="C470" t="s">
        <v>2571</v>
      </c>
      <c r="D470" t="s">
        <v>2578</v>
      </c>
      <c r="E470" s="5" t="s">
        <v>159</v>
      </c>
      <c r="F470" t="s">
        <v>3667</v>
      </c>
      <c r="G470" s="5" t="s">
        <v>3593</v>
      </c>
      <c r="H470">
        <v>1750</v>
      </c>
      <c r="I470">
        <v>1802</v>
      </c>
      <c r="J470">
        <v>1780</v>
      </c>
      <c r="K470">
        <v>1835</v>
      </c>
      <c r="L470">
        <v>1865</v>
      </c>
      <c r="M470">
        <v>6.5714285714285711E-2</v>
      </c>
    </row>
    <row r="471" spans="1:13">
      <c r="A471" t="s">
        <v>1223</v>
      </c>
      <c r="B471" t="s">
        <v>3664</v>
      </c>
      <c r="C471" t="s">
        <v>1221</v>
      </c>
      <c r="D471" t="s">
        <v>1224</v>
      </c>
      <c r="E471" s="5" t="s">
        <v>66</v>
      </c>
      <c r="F471" t="s">
        <v>3667</v>
      </c>
      <c r="G471" s="5" t="s">
        <v>3592</v>
      </c>
      <c r="H471">
        <v>137</v>
      </c>
      <c r="I471">
        <v>133</v>
      </c>
      <c r="J471">
        <v>136</v>
      </c>
      <c r="K471">
        <v>139</v>
      </c>
      <c r="L471">
        <v>146</v>
      </c>
      <c r="M471">
        <v>6.569343065693431E-2</v>
      </c>
    </row>
    <row r="472" spans="1:13">
      <c r="A472" t="s">
        <v>1760</v>
      </c>
      <c r="B472" t="s">
        <v>3664</v>
      </c>
      <c r="C472" t="s">
        <v>1758</v>
      </c>
      <c r="D472" t="s">
        <v>1761</v>
      </c>
      <c r="E472" s="5" t="s">
        <v>38</v>
      </c>
      <c r="F472" t="s">
        <v>3667</v>
      </c>
      <c r="G472" s="5" t="s">
        <v>3587</v>
      </c>
      <c r="H472">
        <v>122</v>
      </c>
      <c r="I472">
        <v>126</v>
      </c>
      <c r="J472">
        <v>123</v>
      </c>
      <c r="K472">
        <v>117</v>
      </c>
      <c r="L472">
        <v>130</v>
      </c>
      <c r="M472">
        <v>6.5573770491803282E-2</v>
      </c>
    </row>
    <row r="473" spans="1:13">
      <c r="A473" t="s">
        <v>3458</v>
      </c>
      <c r="B473" t="s">
        <v>3665</v>
      </c>
      <c r="C473" t="s">
        <v>3459</v>
      </c>
      <c r="D473" t="s">
        <v>3459</v>
      </c>
      <c r="E473" s="5" t="s">
        <v>43</v>
      </c>
      <c r="F473" t="s">
        <v>48</v>
      </c>
      <c r="G473" s="5" t="s">
        <v>426</v>
      </c>
      <c r="H473">
        <v>229</v>
      </c>
      <c r="I473">
        <v>203</v>
      </c>
      <c r="J473">
        <v>256</v>
      </c>
      <c r="K473">
        <v>293</v>
      </c>
      <c r="L473">
        <v>244</v>
      </c>
      <c r="M473">
        <v>6.5502183406113537E-2</v>
      </c>
    </row>
    <row r="474" spans="1:13">
      <c r="A474" t="s">
        <v>3200</v>
      </c>
      <c r="B474" t="s">
        <v>3665</v>
      </c>
      <c r="C474" t="s">
        <v>3201</v>
      </c>
      <c r="D474" t="s">
        <v>3201</v>
      </c>
      <c r="E474" s="5" t="s">
        <v>43</v>
      </c>
      <c r="F474" t="s">
        <v>48</v>
      </c>
      <c r="G474" s="5" t="s">
        <v>58</v>
      </c>
      <c r="H474">
        <v>397</v>
      </c>
      <c r="I474">
        <v>424</v>
      </c>
      <c r="J474">
        <v>430</v>
      </c>
      <c r="K474">
        <v>407</v>
      </c>
      <c r="L474">
        <v>423</v>
      </c>
      <c r="M474">
        <v>6.5491183879093195E-2</v>
      </c>
    </row>
    <row r="475" spans="1:13">
      <c r="A475" t="s">
        <v>335</v>
      </c>
      <c r="B475" t="s">
        <v>3664</v>
      </c>
      <c r="C475" t="s">
        <v>331</v>
      </c>
      <c r="D475" t="s">
        <v>336</v>
      </c>
      <c r="E475" s="5" t="s">
        <v>43</v>
      </c>
      <c r="F475" t="s">
        <v>3667</v>
      </c>
      <c r="G475" s="5" t="s">
        <v>61</v>
      </c>
      <c r="H475">
        <v>587</v>
      </c>
      <c r="I475">
        <v>566</v>
      </c>
      <c r="J475">
        <v>582</v>
      </c>
      <c r="K475">
        <v>592</v>
      </c>
      <c r="L475">
        <v>625</v>
      </c>
      <c r="M475">
        <v>6.4735945485519586E-2</v>
      </c>
    </row>
    <row r="476" spans="1:13">
      <c r="A476" t="s">
        <v>1185</v>
      </c>
      <c r="B476" t="s">
        <v>3664</v>
      </c>
      <c r="C476" t="s">
        <v>1183</v>
      </c>
      <c r="D476" t="s">
        <v>1186</v>
      </c>
      <c r="E476" s="5" t="s">
        <v>66</v>
      </c>
      <c r="F476" t="s">
        <v>192</v>
      </c>
      <c r="G476" s="5" t="s">
        <v>3592</v>
      </c>
      <c r="H476">
        <v>743</v>
      </c>
      <c r="I476">
        <v>737</v>
      </c>
      <c r="J476">
        <v>746</v>
      </c>
      <c r="K476">
        <v>771</v>
      </c>
      <c r="L476">
        <v>791</v>
      </c>
      <c r="M476">
        <v>6.4602960969044415E-2</v>
      </c>
    </row>
    <row r="477" spans="1:13">
      <c r="A477" t="s">
        <v>3105</v>
      </c>
      <c r="B477" t="s">
        <v>3664</v>
      </c>
      <c r="C477" t="s">
        <v>3101</v>
      </c>
      <c r="D477" t="s">
        <v>3106</v>
      </c>
      <c r="E477" s="5" t="s">
        <v>66</v>
      </c>
      <c r="F477" t="s">
        <v>3667</v>
      </c>
      <c r="G477" s="5" t="s">
        <v>3588</v>
      </c>
      <c r="H477">
        <v>310</v>
      </c>
      <c r="I477">
        <v>326</v>
      </c>
      <c r="J477">
        <v>343</v>
      </c>
      <c r="K477">
        <v>325</v>
      </c>
      <c r="L477">
        <v>330</v>
      </c>
      <c r="M477">
        <v>6.4516129032258063E-2</v>
      </c>
    </row>
    <row r="478" spans="1:13">
      <c r="A478" t="s">
        <v>1462</v>
      </c>
      <c r="B478" t="s">
        <v>3664</v>
      </c>
      <c r="C478" t="s">
        <v>1458</v>
      </c>
      <c r="D478" t="s">
        <v>1463</v>
      </c>
      <c r="E478" s="5" t="s">
        <v>43</v>
      </c>
      <c r="F478" t="s">
        <v>3667</v>
      </c>
      <c r="G478" s="5" t="s">
        <v>179</v>
      </c>
      <c r="H478">
        <v>341</v>
      </c>
      <c r="I478">
        <v>343</v>
      </c>
      <c r="J478">
        <v>344</v>
      </c>
      <c r="K478">
        <v>353</v>
      </c>
      <c r="L478">
        <v>363</v>
      </c>
      <c r="M478">
        <v>6.4516129032258063E-2</v>
      </c>
    </row>
    <row r="479" spans="1:13">
      <c r="A479" t="s">
        <v>1242</v>
      </c>
      <c r="B479" t="s">
        <v>3664</v>
      </c>
      <c r="C479" t="s">
        <v>1240</v>
      </c>
      <c r="D479" t="s">
        <v>1243</v>
      </c>
      <c r="E479" s="5" t="s">
        <v>38</v>
      </c>
      <c r="F479" t="s">
        <v>3667</v>
      </c>
      <c r="G479" s="5" t="s">
        <v>3587</v>
      </c>
      <c r="H479">
        <v>265</v>
      </c>
      <c r="I479">
        <v>268</v>
      </c>
      <c r="J479">
        <v>273</v>
      </c>
      <c r="K479">
        <v>275</v>
      </c>
      <c r="L479">
        <v>282</v>
      </c>
      <c r="M479">
        <v>6.4150943396226415E-2</v>
      </c>
    </row>
    <row r="480" spans="1:13">
      <c r="A480" t="s">
        <v>1727</v>
      </c>
      <c r="B480" t="s">
        <v>3664</v>
      </c>
      <c r="C480" t="s">
        <v>1725</v>
      </c>
      <c r="D480" t="s">
        <v>1728</v>
      </c>
      <c r="E480" s="5" t="s">
        <v>38</v>
      </c>
      <c r="F480" t="s">
        <v>3667</v>
      </c>
      <c r="G480" s="5" t="s">
        <v>3587</v>
      </c>
      <c r="H480">
        <v>736</v>
      </c>
      <c r="I480">
        <v>741</v>
      </c>
      <c r="J480">
        <v>763</v>
      </c>
      <c r="K480">
        <v>766</v>
      </c>
      <c r="L480">
        <v>783</v>
      </c>
      <c r="M480">
        <v>6.3858695652173919E-2</v>
      </c>
    </row>
    <row r="481" spans="1:13">
      <c r="A481" t="s">
        <v>3121</v>
      </c>
      <c r="B481" t="s">
        <v>3664</v>
      </c>
      <c r="C481" t="s">
        <v>3122</v>
      </c>
      <c r="D481" t="s">
        <v>3123</v>
      </c>
      <c r="E481" s="5" t="s">
        <v>43</v>
      </c>
      <c r="F481" t="s">
        <v>3667</v>
      </c>
      <c r="G481" s="5" t="s">
        <v>50</v>
      </c>
      <c r="H481">
        <v>267</v>
      </c>
      <c r="I481">
        <v>279</v>
      </c>
      <c r="J481">
        <v>291</v>
      </c>
      <c r="K481">
        <v>292</v>
      </c>
      <c r="L481">
        <v>284</v>
      </c>
      <c r="M481">
        <v>6.3670411985018729E-2</v>
      </c>
    </row>
    <row r="482" spans="1:13">
      <c r="A482" t="s">
        <v>293</v>
      </c>
      <c r="B482" t="s">
        <v>3664</v>
      </c>
      <c r="C482" t="s">
        <v>294</v>
      </c>
      <c r="D482" t="s">
        <v>295</v>
      </c>
      <c r="E482" s="5" t="s">
        <v>159</v>
      </c>
      <c r="F482" t="s">
        <v>192</v>
      </c>
      <c r="G482" s="5" t="s">
        <v>3593</v>
      </c>
      <c r="H482">
        <v>825</v>
      </c>
      <c r="I482">
        <v>864</v>
      </c>
      <c r="J482">
        <v>792</v>
      </c>
      <c r="K482">
        <v>810</v>
      </c>
      <c r="L482">
        <v>877</v>
      </c>
      <c r="M482">
        <v>6.3030303030303034E-2</v>
      </c>
    </row>
    <row r="483" spans="1:13">
      <c r="A483" t="s">
        <v>2370</v>
      </c>
      <c r="B483" t="s">
        <v>3664</v>
      </c>
      <c r="C483" t="s">
        <v>2371</v>
      </c>
      <c r="D483" t="s">
        <v>2372</v>
      </c>
      <c r="E483" s="5" t="s">
        <v>43</v>
      </c>
      <c r="F483" t="s">
        <v>3667</v>
      </c>
      <c r="G483" s="5" t="s">
        <v>44</v>
      </c>
      <c r="H483">
        <v>254</v>
      </c>
      <c r="I483">
        <v>264</v>
      </c>
      <c r="J483">
        <v>252</v>
      </c>
      <c r="K483">
        <v>259</v>
      </c>
      <c r="L483">
        <v>270</v>
      </c>
      <c r="M483">
        <v>6.2992125984251968E-2</v>
      </c>
    </row>
    <row r="484" spans="1:13">
      <c r="A484" t="s">
        <v>2365</v>
      </c>
      <c r="B484" t="s">
        <v>3664</v>
      </c>
      <c r="C484" t="s">
        <v>2366</v>
      </c>
      <c r="D484" t="s">
        <v>2367</v>
      </c>
      <c r="E484" s="5" t="s">
        <v>43</v>
      </c>
      <c r="F484" t="s">
        <v>3667</v>
      </c>
      <c r="G484" s="5" t="s">
        <v>50</v>
      </c>
      <c r="H484">
        <v>159</v>
      </c>
      <c r="I484">
        <v>170</v>
      </c>
      <c r="J484">
        <v>174</v>
      </c>
      <c r="K484">
        <v>177</v>
      </c>
      <c r="L484">
        <v>169</v>
      </c>
      <c r="M484">
        <v>6.2893081761006289E-2</v>
      </c>
    </row>
    <row r="485" spans="1:13">
      <c r="A485" t="s">
        <v>2536</v>
      </c>
      <c r="B485" t="s">
        <v>3664</v>
      </c>
      <c r="C485" t="s">
        <v>2534</v>
      </c>
      <c r="D485" t="s">
        <v>2537</v>
      </c>
      <c r="E485" s="5" t="s">
        <v>38</v>
      </c>
      <c r="F485" t="s">
        <v>3667</v>
      </c>
      <c r="G485" s="5" t="s">
        <v>3587</v>
      </c>
      <c r="H485">
        <v>64</v>
      </c>
      <c r="I485">
        <v>64</v>
      </c>
      <c r="J485">
        <v>66</v>
      </c>
      <c r="K485">
        <v>71</v>
      </c>
      <c r="L485">
        <v>68</v>
      </c>
      <c r="M485">
        <v>6.25E-2</v>
      </c>
    </row>
    <row r="486" spans="1:13">
      <c r="A486" t="s">
        <v>2202</v>
      </c>
      <c r="B486" t="s">
        <v>3664</v>
      </c>
      <c r="C486" t="s">
        <v>2200</v>
      </c>
      <c r="D486" t="s">
        <v>2203</v>
      </c>
      <c r="E486" s="5" t="s">
        <v>43</v>
      </c>
      <c r="F486" t="s">
        <v>3667</v>
      </c>
      <c r="G486" s="5" t="s">
        <v>61</v>
      </c>
      <c r="H486">
        <v>496</v>
      </c>
      <c r="I486">
        <v>507</v>
      </c>
      <c r="J486">
        <v>503</v>
      </c>
      <c r="K486">
        <v>487</v>
      </c>
      <c r="L486">
        <v>527</v>
      </c>
      <c r="M486">
        <v>6.25E-2</v>
      </c>
    </row>
    <row r="487" spans="1:13">
      <c r="A487" t="s">
        <v>786</v>
      </c>
      <c r="B487" t="s">
        <v>3664</v>
      </c>
      <c r="C487" t="s">
        <v>751</v>
      </c>
      <c r="D487" t="s">
        <v>787</v>
      </c>
      <c r="E487" s="5" t="s">
        <v>43</v>
      </c>
      <c r="F487" t="s">
        <v>192</v>
      </c>
      <c r="G487" s="5" t="s">
        <v>61</v>
      </c>
      <c r="H487">
        <v>689</v>
      </c>
      <c r="I487">
        <v>706</v>
      </c>
      <c r="J487">
        <v>708</v>
      </c>
      <c r="K487">
        <v>696</v>
      </c>
      <c r="L487">
        <v>732</v>
      </c>
      <c r="M487">
        <v>6.2409288824383166E-2</v>
      </c>
    </row>
    <row r="488" spans="1:13">
      <c r="A488" t="s">
        <v>287</v>
      </c>
      <c r="B488" t="s">
        <v>3664</v>
      </c>
      <c r="C488" t="s">
        <v>283</v>
      </c>
      <c r="D488" t="s">
        <v>288</v>
      </c>
      <c r="E488" s="5" t="s">
        <v>43</v>
      </c>
      <c r="F488" t="s">
        <v>192</v>
      </c>
      <c r="G488" s="5" t="s">
        <v>61</v>
      </c>
      <c r="H488">
        <v>497</v>
      </c>
      <c r="I488">
        <v>538</v>
      </c>
      <c r="J488">
        <v>523</v>
      </c>
      <c r="K488">
        <v>519</v>
      </c>
      <c r="L488">
        <v>528</v>
      </c>
      <c r="M488">
        <v>6.2374245472837021E-2</v>
      </c>
    </row>
    <row r="489" spans="1:13">
      <c r="A489" t="s">
        <v>3273</v>
      </c>
      <c r="B489" t="s">
        <v>3665</v>
      </c>
      <c r="C489" t="s">
        <v>3274</v>
      </c>
      <c r="D489" t="s">
        <v>3274</v>
      </c>
      <c r="E489" s="5" t="s">
        <v>43</v>
      </c>
      <c r="F489" t="s">
        <v>48</v>
      </c>
      <c r="G489" s="5" t="s">
        <v>58</v>
      </c>
      <c r="H489">
        <v>481</v>
      </c>
      <c r="I489">
        <v>500</v>
      </c>
      <c r="J489">
        <v>472</v>
      </c>
      <c r="K489">
        <v>509</v>
      </c>
      <c r="L489">
        <v>511</v>
      </c>
      <c r="M489">
        <v>6.2370062370062374E-2</v>
      </c>
    </row>
    <row r="490" spans="1:13">
      <c r="A490" t="s">
        <v>1788</v>
      </c>
      <c r="B490" t="s">
        <v>3664</v>
      </c>
      <c r="C490" t="s">
        <v>1768</v>
      </c>
      <c r="D490" t="s">
        <v>1789</v>
      </c>
      <c r="E490" s="5" t="s">
        <v>66</v>
      </c>
      <c r="F490" t="s">
        <v>192</v>
      </c>
      <c r="G490" s="5" t="s">
        <v>3592</v>
      </c>
      <c r="H490">
        <v>762</v>
      </c>
      <c r="I490">
        <v>749</v>
      </c>
      <c r="J490">
        <v>760</v>
      </c>
      <c r="K490">
        <v>769</v>
      </c>
      <c r="L490">
        <v>809</v>
      </c>
      <c r="M490">
        <v>6.1679790026246718E-2</v>
      </c>
    </row>
    <row r="491" spans="1:13">
      <c r="A491" t="s">
        <v>1172</v>
      </c>
      <c r="B491" t="s">
        <v>3664</v>
      </c>
      <c r="C491" t="s">
        <v>1170</v>
      </c>
      <c r="D491" t="s">
        <v>1173</v>
      </c>
      <c r="E491" s="5" t="s">
        <v>66</v>
      </c>
      <c r="F491" t="s">
        <v>192</v>
      </c>
      <c r="G491" s="5" t="s">
        <v>3592</v>
      </c>
      <c r="H491">
        <v>975</v>
      </c>
      <c r="I491">
        <v>961</v>
      </c>
      <c r="J491">
        <v>984</v>
      </c>
      <c r="K491">
        <v>987</v>
      </c>
      <c r="L491">
        <v>1035</v>
      </c>
      <c r="M491">
        <v>6.1538461538461542E-2</v>
      </c>
    </row>
    <row r="492" spans="1:13">
      <c r="A492" t="s">
        <v>170</v>
      </c>
      <c r="B492" t="s">
        <v>3664</v>
      </c>
      <c r="C492" t="s">
        <v>46</v>
      </c>
      <c r="D492" t="s">
        <v>171</v>
      </c>
      <c r="E492" s="5" t="s">
        <v>159</v>
      </c>
      <c r="F492" t="s">
        <v>48</v>
      </c>
      <c r="G492" s="5" t="s">
        <v>3593</v>
      </c>
      <c r="H492">
        <v>1690</v>
      </c>
      <c r="I492">
        <v>1658</v>
      </c>
      <c r="J492">
        <v>1725</v>
      </c>
      <c r="K492">
        <v>1757</v>
      </c>
      <c r="L492">
        <v>1794</v>
      </c>
      <c r="M492">
        <v>6.1538461538461542E-2</v>
      </c>
    </row>
    <row r="493" spans="1:13">
      <c r="A493" t="s">
        <v>259</v>
      </c>
      <c r="B493" t="s">
        <v>3664</v>
      </c>
      <c r="C493" t="s">
        <v>198</v>
      </c>
      <c r="D493" t="s">
        <v>260</v>
      </c>
      <c r="E493" s="5" t="s">
        <v>43</v>
      </c>
      <c r="F493" t="s">
        <v>192</v>
      </c>
      <c r="G493" s="5" t="s">
        <v>61</v>
      </c>
      <c r="H493">
        <v>1141</v>
      </c>
      <c r="I493">
        <v>1164</v>
      </c>
      <c r="J493">
        <v>1119</v>
      </c>
      <c r="K493">
        <v>1190</v>
      </c>
      <c r="L493">
        <v>1211</v>
      </c>
      <c r="M493">
        <v>6.1349693251533742E-2</v>
      </c>
    </row>
    <row r="494" spans="1:13">
      <c r="A494" t="s">
        <v>54</v>
      </c>
      <c r="B494" t="s">
        <v>3664</v>
      </c>
      <c r="C494" t="s">
        <v>46</v>
      </c>
      <c r="D494" t="s">
        <v>55</v>
      </c>
      <c r="E494" s="5" t="s">
        <v>43</v>
      </c>
      <c r="F494" t="s">
        <v>48</v>
      </c>
      <c r="G494" s="5" t="s">
        <v>50</v>
      </c>
      <c r="H494">
        <v>527</v>
      </c>
      <c r="I494">
        <v>530</v>
      </c>
      <c r="J494">
        <v>540</v>
      </c>
      <c r="K494">
        <v>558</v>
      </c>
      <c r="L494">
        <v>559</v>
      </c>
      <c r="M494">
        <v>6.0721062618595827E-2</v>
      </c>
    </row>
    <row r="495" spans="1:13">
      <c r="A495" t="s">
        <v>557</v>
      </c>
      <c r="B495" t="s">
        <v>3664</v>
      </c>
      <c r="C495" t="s">
        <v>555</v>
      </c>
      <c r="D495" t="s">
        <v>558</v>
      </c>
      <c r="E495" s="5" t="s">
        <v>66</v>
      </c>
      <c r="F495" t="s">
        <v>3667</v>
      </c>
      <c r="G495" s="5" t="s">
        <v>3588</v>
      </c>
      <c r="H495">
        <v>319</v>
      </c>
      <c r="I495">
        <v>326</v>
      </c>
      <c r="J495">
        <v>325</v>
      </c>
      <c r="K495">
        <v>345</v>
      </c>
      <c r="L495">
        <v>338</v>
      </c>
      <c r="M495">
        <v>5.9561128526645767E-2</v>
      </c>
    </row>
    <row r="496" spans="1:13">
      <c r="A496" t="s">
        <v>123</v>
      </c>
      <c r="B496" t="s">
        <v>3664</v>
      </c>
      <c r="C496" t="s">
        <v>46</v>
      </c>
      <c r="D496" t="s">
        <v>124</v>
      </c>
      <c r="E496" s="5" t="s">
        <v>43</v>
      </c>
      <c r="F496" t="s">
        <v>48</v>
      </c>
      <c r="G496" s="5" t="s">
        <v>58</v>
      </c>
      <c r="H496">
        <v>672</v>
      </c>
      <c r="I496">
        <v>692</v>
      </c>
      <c r="J496">
        <v>676</v>
      </c>
      <c r="K496">
        <v>741</v>
      </c>
      <c r="L496">
        <v>712</v>
      </c>
      <c r="M496">
        <v>5.9523809523809521E-2</v>
      </c>
    </row>
    <row r="497" spans="1:13">
      <c r="A497" t="s">
        <v>282</v>
      </c>
      <c r="B497" t="s">
        <v>3664</v>
      </c>
      <c r="C497" t="s">
        <v>283</v>
      </c>
      <c r="D497" t="s">
        <v>284</v>
      </c>
      <c r="E497" s="5" t="s">
        <v>159</v>
      </c>
      <c r="F497" t="s">
        <v>192</v>
      </c>
      <c r="G497" s="5" t="s">
        <v>3593</v>
      </c>
      <c r="H497">
        <v>857</v>
      </c>
      <c r="I497">
        <v>814</v>
      </c>
      <c r="J497">
        <v>870</v>
      </c>
      <c r="K497">
        <v>861</v>
      </c>
      <c r="L497">
        <v>908</v>
      </c>
      <c r="M497">
        <v>5.9509918319719954E-2</v>
      </c>
    </row>
    <row r="498" spans="1:13">
      <c r="A498" t="s">
        <v>2461</v>
      </c>
      <c r="B498" t="s">
        <v>3664</v>
      </c>
      <c r="C498" t="s">
        <v>2435</v>
      </c>
      <c r="D498" t="s">
        <v>2462</v>
      </c>
      <c r="E498" s="5" t="s">
        <v>43</v>
      </c>
      <c r="F498" t="s">
        <v>192</v>
      </c>
      <c r="G498" s="5" t="s">
        <v>61</v>
      </c>
      <c r="H498">
        <v>253</v>
      </c>
      <c r="I498">
        <v>272</v>
      </c>
      <c r="J498">
        <v>266</v>
      </c>
      <c r="K498">
        <v>283</v>
      </c>
      <c r="L498">
        <v>268</v>
      </c>
      <c r="M498">
        <v>5.9288537549407112E-2</v>
      </c>
    </row>
    <row r="499" spans="1:13">
      <c r="A499" t="s">
        <v>2641</v>
      </c>
      <c r="B499" t="s">
        <v>3664</v>
      </c>
      <c r="C499" t="s">
        <v>2635</v>
      </c>
      <c r="D499" t="s">
        <v>2642</v>
      </c>
      <c r="E499" s="5" t="s">
        <v>43</v>
      </c>
      <c r="F499" t="s">
        <v>3667</v>
      </c>
      <c r="G499" s="5" t="s">
        <v>3590</v>
      </c>
      <c r="H499">
        <v>609</v>
      </c>
      <c r="I499">
        <v>589</v>
      </c>
      <c r="J499">
        <v>613</v>
      </c>
      <c r="K499">
        <v>640</v>
      </c>
      <c r="L499">
        <v>645</v>
      </c>
      <c r="M499">
        <v>5.9113300492610835E-2</v>
      </c>
    </row>
    <row r="500" spans="1:13">
      <c r="A500" t="s">
        <v>2579</v>
      </c>
      <c r="B500" t="s">
        <v>3664</v>
      </c>
      <c r="C500" t="s">
        <v>2571</v>
      </c>
      <c r="D500" t="s">
        <v>2580</v>
      </c>
      <c r="E500" s="5" t="s">
        <v>43</v>
      </c>
      <c r="F500" t="s">
        <v>3667</v>
      </c>
      <c r="G500" s="5" t="s">
        <v>61</v>
      </c>
      <c r="H500">
        <v>323</v>
      </c>
      <c r="I500">
        <v>334</v>
      </c>
      <c r="J500">
        <v>333</v>
      </c>
      <c r="K500">
        <v>324</v>
      </c>
      <c r="L500">
        <v>342</v>
      </c>
      <c r="M500">
        <v>5.8823529411764705E-2</v>
      </c>
    </row>
    <row r="501" spans="1:13">
      <c r="A501" t="s">
        <v>3379</v>
      </c>
      <c r="B501" t="s">
        <v>3665</v>
      </c>
      <c r="C501" t="s">
        <v>3377</v>
      </c>
      <c r="D501" t="s">
        <v>3380</v>
      </c>
      <c r="E501" s="5" t="s">
        <v>66</v>
      </c>
      <c r="F501" t="s">
        <v>192</v>
      </c>
      <c r="G501" s="5" t="s">
        <v>3588</v>
      </c>
      <c r="H501">
        <v>340</v>
      </c>
      <c r="I501">
        <v>355</v>
      </c>
      <c r="J501">
        <v>362</v>
      </c>
      <c r="K501">
        <v>355</v>
      </c>
      <c r="L501">
        <v>360</v>
      </c>
      <c r="M501">
        <v>5.8823529411764705E-2</v>
      </c>
    </row>
    <row r="502" spans="1:13">
      <c r="A502" t="s">
        <v>162</v>
      </c>
      <c r="B502" t="s">
        <v>3664</v>
      </c>
      <c r="C502" t="s">
        <v>46</v>
      </c>
      <c r="D502" t="s">
        <v>163</v>
      </c>
      <c r="E502" s="5" t="s">
        <v>159</v>
      </c>
      <c r="F502" t="s">
        <v>48</v>
      </c>
      <c r="G502" s="5" t="s">
        <v>3593</v>
      </c>
      <c r="H502">
        <v>1088</v>
      </c>
      <c r="I502">
        <v>1104</v>
      </c>
      <c r="J502">
        <v>1087</v>
      </c>
      <c r="K502">
        <v>1106</v>
      </c>
      <c r="L502">
        <v>1152</v>
      </c>
      <c r="M502">
        <v>5.8823529411764705E-2</v>
      </c>
    </row>
    <row r="503" spans="1:13">
      <c r="A503" t="s">
        <v>1573</v>
      </c>
      <c r="B503" t="s">
        <v>3664</v>
      </c>
      <c r="C503" t="s">
        <v>1571</v>
      </c>
      <c r="D503" t="s">
        <v>1574</v>
      </c>
      <c r="E503" s="5" t="s">
        <v>159</v>
      </c>
      <c r="F503" t="s">
        <v>3667</v>
      </c>
      <c r="G503" s="5" t="s">
        <v>3593</v>
      </c>
      <c r="H503">
        <v>546</v>
      </c>
      <c r="I503">
        <v>504</v>
      </c>
      <c r="J503">
        <v>523</v>
      </c>
      <c r="K503">
        <v>550</v>
      </c>
      <c r="L503">
        <v>578</v>
      </c>
      <c r="M503">
        <v>5.8608058608058608E-2</v>
      </c>
    </row>
    <row r="504" spans="1:13">
      <c r="A504" t="s">
        <v>2512</v>
      </c>
      <c r="B504" t="s">
        <v>3664</v>
      </c>
      <c r="C504" t="s">
        <v>2510</v>
      </c>
      <c r="D504" t="s">
        <v>2513</v>
      </c>
      <c r="E504" s="5" t="s">
        <v>38</v>
      </c>
      <c r="F504" t="s">
        <v>3667</v>
      </c>
      <c r="G504" s="5" t="s">
        <v>3587</v>
      </c>
      <c r="H504">
        <v>239</v>
      </c>
      <c r="I504">
        <v>243</v>
      </c>
      <c r="J504">
        <v>242</v>
      </c>
      <c r="K504">
        <v>253</v>
      </c>
      <c r="L504">
        <v>253</v>
      </c>
      <c r="M504">
        <v>5.8577405857740586E-2</v>
      </c>
    </row>
    <row r="505" spans="1:13">
      <c r="A505" t="s">
        <v>1713</v>
      </c>
      <c r="B505" t="s">
        <v>3664</v>
      </c>
      <c r="C505" t="s">
        <v>1714</v>
      </c>
      <c r="D505" t="s">
        <v>1715</v>
      </c>
      <c r="E505" s="5" t="s">
        <v>43</v>
      </c>
      <c r="F505" t="s">
        <v>3667</v>
      </c>
      <c r="G505" s="5" t="s">
        <v>50</v>
      </c>
      <c r="H505">
        <v>839</v>
      </c>
      <c r="I505">
        <v>876</v>
      </c>
      <c r="J505">
        <v>864</v>
      </c>
      <c r="K505">
        <v>890</v>
      </c>
      <c r="L505">
        <v>888</v>
      </c>
      <c r="M505">
        <v>5.8402860548271755E-2</v>
      </c>
    </row>
    <row r="506" spans="1:13">
      <c r="A506" t="s">
        <v>784</v>
      </c>
      <c r="B506" t="s">
        <v>3664</v>
      </c>
      <c r="C506" t="s">
        <v>751</v>
      </c>
      <c r="D506" t="s">
        <v>785</v>
      </c>
      <c r="E506" s="5" t="s">
        <v>43</v>
      </c>
      <c r="F506" t="s">
        <v>192</v>
      </c>
      <c r="G506" s="5" t="s">
        <v>61</v>
      </c>
      <c r="H506">
        <v>908</v>
      </c>
      <c r="I506">
        <v>910</v>
      </c>
      <c r="J506">
        <v>928</v>
      </c>
      <c r="K506">
        <v>947</v>
      </c>
      <c r="L506">
        <v>961</v>
      </c>
      <c r="M506">
        <v>5.8370044052863439E-2</v>
      </c>
    </row>
    <row r="507" spans="1:13">
      <c r="A507" t="s">
        <v>1657</v>
      </c>
      <c r="B507" t="s">
        <v>3664</v>
      </c>
      <c r="C507" t="s">
        <v>1621</v>
      </c>
      <c r="D507" t="s">
        <v>1658</v>
      </c>
      <c r="E507" s="5" t="s">
        <v>66</v>
      </c>
      <c r="F507" t="s">
        <v>3667</v>
      </c>
      <c r="G507" s="5" t="s">
        <v>3592</v>
      </c>
      <c r="H507">
        <v>1064</v>
      </c>
      <c r="I507">
        <v>1045</v>
      </c>
      <c r="J507">
        <v>1047</v>
      </c>
      <c r="K507">
        <v>800</v>
      </c>
      <c r="L507">
        <v>1126</v>
      </c>
      <c r="M507">
        <v>5.827067669172932E-2</v>
      </c>
    </row>
    <row r="508" spans="1:13">
      <c r="A508" t="s">
        <v>2069</v>
      </c>
      <c r="B508" t="s">
        <v>3664</v>
      </c>
      <c r="C508" t="s">
        <v>2070</v>
      </c>
      <c r="D508" t="s">
        <v>2071</v>
      </c>
      <c r="E508" s="5" t="s">
        <v>159</v>
      </c>
      <c r="F508" t="s">
        <v>3667</v>
      </c>
      <c r="G508" s="5" t="s">
        <v>3593</v>
      </c>
      <c r="H508">
        <v>515</v>
      </c>
      <c r="I508">
        <v>515</v>
      </c>
      <c r="J508">
        <v>546</v>
      </c>
      <c r="K508">
        <v>543</v>
      </c>
      <c r="L508">
        <v>545</v>
      </c>
      <c r="M508">
        <v>5.8252427184466021E-2</v>
      </c>
    </row>
    <row r="509" spans="1:13">
      <c r="A509" t="s">
        <v>2824</v>
      </c>
      <c r="B509" t="s">
        <v>3664</v>
      </c>
      <c r="C509" t="s">
        <v>2822</v>
      </c>
      <c r="D509" t="s">
        <v>2825</v>
      </c>
      <c r="E509" s="5" t="s">
        <v>159</v>
      </c>
      <c r="F509" t="s">
        <v>3667</v>
      </c>
      <c r="G509" s="5" t="s">
        <v>3593</v>
      </c>
      <c r="H509">
        <v>258</v>
      </c>
      <c r="I509">
        <v>249</v>
      </c>
      <c r="J509">
        <v>263</v>
      </c>
      <c r="K509">
        <v>262</v>
      </c>
      <c r="L509">
        <v>273</v>
      </c>
      <c r="M509">
        <v>5.8139534883720929E-2</v>
      </c>
    </row>
    <row r="510" spans="1:13">
      <c r="A510" t="s">
        <v>1234</v>
      </c>
      <c r="B510" t="s">
        <v>3664</v>
      </c>
      <c r="C510" t="s">
        <v>1235</v>
      </c>
      <c r="D510" t="s">
        <v>1236</v>
      </c>
      <c r="E510" s="5" t="s">
        <v>43</v>
      </c>
      <c r="F510" t="s">
        <v>3667</v>
      </c>
      <c r="G510" s="5" t="s">
        <v>44</v>
      </c>
      <c r="H510">
        <v>155</v>
      </c>
      <c r="I510">
        <v>184</v>
      </c>
      <c r="J510">
        <v>176</v>
      </c>
      <c r="K510">
        <v>171</v>
      </c>
      <c r="L510">
        <v>164</v>
      </c>
      <c r="M510">
        <v>5.8064516129032261E-2</v>
      </c>
    </row>
    <row r="511" spans="1:13">
      <c r="A511" t="s">
        <v>2228</v>
      </c>
      <c r="B511" t="s">
        <v>3664</v>
      </c>
      <c r="C511" t="s">
        <v>2200</v>
      </c>
      <c r="D511" t="s">
        <v>2229</v>
      </c>
      <c r="E511" s="5" t="s">
        <v>43</v>
      </c>
      <c r="F511" t="s">
        <v>3667</v>
      </c>
      <c r="G511" s="5" t="s">
        <v>61</v>
      </c>
      <c r="H511">
        <v>726</v>
      </c>
      <c r="I511">
        <v>775</v>
      </c>
      <c r="J511">
        <v>783</v>
      </c>
      <c r="K511">
        <v>777</v>
      </c>
      <c r="L511">
        <v>768</v>
      </c>
      <c r="M511">
        <v>5.7851239669421489E-2</v>
      </c>
    </row>
    <row r="512" spans="1:13">
      <c r="A512" t="s">
        <v>2482</v>
      </c>
      <c r="B512" t="s">
        <v>3664</v>
      </c>
      <c r="C512" t="s">
        <v>2480</v>
      </c>
      <c r="D512" t="s">
        <v>2483</v>
      </c>
      <c r="E512" s="5" t="s">
        <v>437</v>
      </c>
      <c r="F512" t="s">
        <v>192</v>
      </c>
      <c r="G512" s="5" t="s">
        <v>3603</v>
      </c>
      <c r="H512">
        <v>801</v>
      </c>
      <c r="I512">
        <v>822</v>
      </c>
      <c r="J512">
        <v>830</v>
      </c>
      <c r="K512">
        <v>820</v>
      </c>
      <c r="L512">
        <v>847</v>
      </c>
      <c r="M512">
        <v>5.742821473158552E-2</v>
      </c>
    </row>
    <row r="513" spans="1:13">
      <c r="A513" t="s">
        <v>3025</v>
      </c>
      <c r="B513" t="s">
        <v>3664</v>
      </c>
      <c r="C513" t="s">
        <v>3026</v>
      </c>
      <c r="D513" t="s">
        <v>3027</v>
      </c>
      <c r="E513" s="5" t="s">
        <v>43</v>
      </c>
      <c r="F513" t="s">
        <v>3667</v>
      </c>
      <c r="G513" s="5" t="s">
        <v>44</v>
      </c>
      <c r="H513">
        <v>298</v>
      </c>
      <c r="I513">
        <v>297</v>
      </c>
      <c r="J513">
        <v>313</v>
      </c>
      <c r="K513">
        <v>328</v>
      </c>
      <c r="L513">
        <v>315</v>
      </c>
      <c r="M513">
        <v>5.7046979865771813E-2</v>
      </c>
    </row>
    <row r="514" spans="1:13">
      <c r="A514" t="s">
        <v>3082</v>
      </c>
      <c r="B514" t="s">
        <v>3664</v>
      </c>
      <c r="C514" t="s">
        <v>3083</v>
      </c>
      <c r="D514" t="s">
        <v>3084</v>
      </c>
      <c r="E514" s="5" t="s">
        <v>43</v>
      </c>
      <c r="F514" t="s">
        <v>3667</v>
      </c>
      <c r="G514" s="5" t="s">
        <v>426</v>
      </c>
      <c r="H514">
        <v>370</v>
      </c>
      <c r="I514">
        <v>382</v>
      </c>
      <c r="J514">
        <v>387</v>
      </c>
      <c r="K514">
        <v>398</v>
      </c>
      <c r="L514">
        <v>391</v>
      </c>
      <c r="M514">
        <v>5.675675675675676E-2</v>
      </c>
    </row>
    <row r="515" spans="1:13">
      <c r="A515" t="s">
        <v>344</v>
      </c>
      <c r="B515" t="s">
        <v>3664</v>
      </c>
      <c r="C515" t="s">
        <v>345</v>
      </c>
      <c r="D515" t="s">
        <v>346</v>
      </c>
      <c r="E515" s="5" t="s">
        <v>43</v>
      </c>
      <c r="F515" t="s">
        <v>3667</v>
      </c>
      <c r="G515" s="5" t="s">
        <v>58</v>
      </c>
      <c r="H515">
        <v>53</v>
      </c>
      <c r="I515">
        <v>60</v>
      </c>
      <c r="J515">
        <v>67</v>
      </c>
      <c r="K515">
        <v>60</v>
      </c>
      <c r="L515">
        <v>56</v>
      </c>
      <c r="M515">
        <v>5.6603773584905662E-2</v>
      </c>
    </row>
    <row r="516" spans="1:13">
      <c r="A516" t="s">
        <v>245</v>
      </c>
      <c r="B516" t="s">
        <v>3664</v>
      </c>
      <c r="C516" t="s">
        <v>198</v>
      </c>
      <c r="D516" t="s">
        <v>246</v>
      </c>
      <c r="E516" s="5" t="s">
        <v>43</v>
      </c>
      <c r="F516" t="s">
        <v>192</v>
      </c>
      <c r="G516" s="5" t="s">
        <v>61</v>
      </c>
      <c r="H516">
        <v>742</v>
      </c>
      <c r="I516">
        <v>752</v>
      </c>
      <c r="J516">
        <v>781</v>
      </c>
      <c r="K516">
        <v>784</v>
      </c>
      <c r="L516">
        <v>784</v>
      </c>
      <c r="M516">
        <v>5.6603773584905662E-2</v>
      </c>
    </row>
    <row r="517" spans="1:13">
      <c r="A517" t="s">
        <v>2920</v>
      </c>
      <c r="B517" t="s">
        <v>3664</v>
      </c>
      <c r="C517" t="s">
        <v>2917</v>
      </c>
      <c r="D517" t="s">
        <v>2921</v>
      </c>
      <c r="E517" s="5" t="s">
        <v>159</v>
      </c>
      <c r="F517" t="s">
        <v>3667</v>
      </c>
      <c r="G517" s="5" t="s">
        <v>3593</v>
      </c>
      <c r="H517">
        <v>302</v>
      </c>
      <c r="I517">
        <v>296</v>
      </c>
      <c r="J517">
        <v>303</v>
      </c>
      <c r="K517">
        <v>309</v>
      </c>
      <c r="L517">
        <v>319</v>
      </c>
      <c r="M517">
        <v>5.6291390728476824E-2</v>
      </c>
    </row>
    <row r="518" spans="1:13">
      <c r="A518" t="s">
        <v>3143</v>
      </c>
      <c r="B518" t="s">
        <v>3664</v>
      </c>
      <c r="C518" t="s">
        <v>3139</v>
      </c>
      <c r="D518" t="s">
        <v>3144</v>
      </c>
      <c r="E518" s="5" t="s">
        <v>43</v>
      </c>
      <c r="F518" t="s">
        <v>3667</v>
      </c>
      <c r="G518" s="5" t="s">
        <v>108</v>
      </c>
      <c r="H518">
        <v>622</v>
      </c>
      <c r="I518">
        <v>633</v>
      </c>
      <c r="J518">
        <v>651</v>
      </c>
      <c r="K518">
        <v>642</v>
      </c>
      <c r="L518">
        <v>657</v>
      </c>
      <c r="M518">
        <v>5.6270096463022508E-2</v>
      </c>
    </row>
    <row r="519" spans="1:13">
      <c r="A519" t="s">
        <v>2954</v>
      </c>
      <c r="B519" t="s">
        <v>3664</v>
      </c>
      <c r="C519" t="s">
        <v>2955</v>
      </c>
      <c r="D519" t="s">
        <v>2956</v>
      </c>
      <c r="E519" s="5" t="s">
        <v>43</v>
      </c>
      <c r="F519" t="s">
        <v>3667</v>
      </c>
      <c r="G519" s="5" t="s">
        <v>44</v>
      </c>
      <c r="H519">
        <v>216</v>
      </c>
      <c r="I519">
        <v>209</v>
      </c>
      <c r="J519">
        <v>199</v>
      </c>
      <c r="K519">
        <v>231</v>
      </c>
      <c r="L519">
        <v>228</v>
      </c>
      <c r="M519">
        <v>5.5555555555555552E-2</v>
      </c>
    </row>
    <row r="520" spans="1:13">
      <c r="A520" t="s">
        <v>1383</v>
      </c>
      <c r="B520" t="s">
        <v>3664</v>
      </c>
      <c r="C520" t="s">
        <v>1381</v>
      </c>
      <c r="D520" t="s">
        <v>1384</v>
      </c>
      <c r="E520" s="5" t="s">
        <v>43</v>
      </c>
      <c r="F520" t="s">
        <v>3667</v>
      </c>
      <c r="G520" s="5" t="s">
        <v>74</v>
      </c>
      <c r="H520">
        <v>522</v>
      </c>
      <c r="I520">
        <v>542</v>
      </c>
      <c r="J520">
        <v>545</v>
      </c>
      <c r="K520">
        <v>570</v>
      </c>
      <c r="L520">
        <v>551</v>
      </c>
      <c r="M520">
        <v>5.5555555555555552E-2</v>
      </c>
    </row>
    <row r="521" spans="1:13">
      <c r="A521" t="s">
        <v>357</v>
      </c>
      <c r="B521" t="s">
        <v>3664</v>
      </c>
      <c r="C521" t="s">
        <v>348</v>
      </c>
      <c r="D521" t="s">
        <v>358</v>
      </c>
      <c r="E521" s="5" t="s">
        <v>43</v>
      </c>
      <c r="F521" t="s">
        <v>3667</v>
      </c>
      <c r="G521" s="5" t="s">
        <v>50</v>
      </c>
      <c r="H521">
        <v>379</v>
      </c>
      <c r="I521">
        <v>382</v>
      </c>
      <c r="J521">
        <v>365</v>
      </c>
      <c r="K521">
        <v>364</v>
      </c>
      <c r="L521">
        <v>400</v>
      </c>
      <c r="M521">
        <v>5.5408970976253295E-2</v>
      </c>
    </row>
    <row r="522" spans="1:13">
      <c r="A522" t="s">
        <v>1601</v>
      </c>
      <c r="B522" t="s">
        <v>3664</v>
      </c>
      <c r="C522" t="s">
        <v>1599</v>
      </c>
      <c r="D522" t="s">
        <v>1602</v>
      </c>
      <c r="E522" s="5" t="s">
        <v>159</v>
      </c>
      <c r="F522" t="s">
        <v>3667</v>
      </c>
      <c r="G522" s="5" t="s">
        <v>3593</v>
      </c>
      <c r="H522">
        <v>524</v>
      </c>
      <c r="I522">
        <v>513</v>
      </c>
      <c r="J522">
        <v>535</v>
      </c>
      <c r="K522">
        <v>569</v>
      </c>
      <c r="L522">
        <v>553</v>
      </c>
      <c r="M522">
        <v>5.5343511450381681E-2</v>
      </c>
    </row>
    <row r="523" spans="1:13">
      <c r="A523" t="s">
        <v>2693</v>
      </c>
      <c r="B523" t="s">
        <v>3664</v>
      </c>
      <c r="C523" t="s">
        <v>2691</v>
      </c>
      <c r="D523" t="s">
        <v>2694</v>
      </c>
      <c r="E523" s="5" t="s">
        <v>38</v>
      </c>
      <c r="F523" t="s">
        <v>3667</v>
      </c>
      <c r="G523" s="5" t="s">
        <v>3587</v>
      </c>
      <c r="H523">
        <v>308</v>
      </c>
      <c r="I523">
        <v>311</v>
      </c>
      <c r="J523">
        <v>314</v>
      </c>
      <c r="K523">
        <v>328</v>
      </c>
      <c r="L523">
        <v>325</v>
      </c>
      <c r="M523">
        <v>5.5194805194805192E-2</v>
      </c>
    </row>
    <row r="524" spans="1:13">
      <c r="A524" t="s">
        <v>2543</v>
      </c>
      <c r="B524" t="s">
        <v>3664</v>
      </c>
      <c r="C524" t="s">
        <v>2539</v>
      </c>
      <c r="D524" t="s">
        <v>2544</v>
      </c>
      <c r="E524" s="5" t="s">
        <v>38</v>
      </c>
      <c r="F524" t="s">
        <v>3667</v>
      </c>
      <c r="G524" s="5" t="s">
        <v>3587</v>
      </c>
      <c r="H524">
        <v>364</v>
      </c>
      <c r="I524">
        <v>363</v>
      </c>
      <c r="J524">
        <v>352</v>
      </c>
      <c r="K524">
        <v>374</v>
      </c>
      <c r="L524">
        <v>384</v>
      </c>
      <c r="M524">
        <v>5.4945054945054944E-2</v>
      </c>
    </row>
    <row r="525" spans="1:13">
      <c r="A525" t="s">
        <v>3361</v>
      </c>
      <c r="B525" t="s">
        <v>3665</v>
      </c>
      <c r="C525" t="s">
        <v>3362</v>
      </c>
      <c r="D525" t="s">
        <v>3362</v>
      </c>
      <c r="E525" s="5" t="s">
        <v>159</v>
      </c>
      <c r="F525" t="s">
        <v>48</v>
      </c>
      <c r="G525" s="5" t="s">
        <v>3593</v>
      </c>
      <c r="H525">
        <v>547</v>
      </c>
      <c r="I525">
        <v>610</v>
      </c>
      <c r="J525">
        <v>620</v>
      </c>
      <c r="K525">
        <v>615</v>
      </c>
      <c r="L525">
        <v>577</v>
      </c>
      <c r="M525">
        <v>5.4844606946983544E-2</v>
      </c>
    </row>
    <row r="526" spans="1:13">
      <c r="A526" t="s">
        <v>608</v>
      </c>
      <c r="B526" t="s">
        <v>3664</v>
      </c>
      <c r="C526" t="s">
        <v>606</v>
      </c>
      <c r="D526" t="s">
        <v>609</v>
      </c>
      <c r="E526" s="5" t="s">
        <v>43</v>
      </c>
      <c r="F526" t="s">
        <v>3667</v>
      </c>
      <c r="G526" s="5" t="s">
        <v>61</v>
      </c>
      <c r="H526">
        <v>843</v>
      </c>
      <c r="I526">
        <v>868</v>
      </c>
      <c r="J526">
        <v>883</v>
      </c>
      <c r="K526">
        <v>807</v>
      </c>
      <c r="L526">
        <v>889</v>
      </c>
      <c r="M526">
        <v>5.4567022538552785E-2</v>
      </c>
    </row>
    <row r="527" spans="1:13">
      <c r="A527" t="s">
        <v>1825</v>
      </c>
      <c r="B527" t="s">
        <v>3664</v>
      </c>
      <c r="C527" t="s">
        <v>1821</v>
      </c>
      <c r="D527" t="s">
        <v>1826</v>
      </c>
      <c r="E527" s="5" t="s">
        <v>43</v>
      </c>
      <c r="F527" t="s">
        <v>192</v>
      </c>
      <c r="G527" s="5" t="s">
        <v>58</v>
      </c>
      <c r="H527">
        <v>737</v>
      </c>
      <c r="I527">
        <v>753</v>
      </c>
      <c r="J527">
        <v>738</v>
      </c>
      <c r="K527">
        <v>771</v>
      </c>
      <c r="L527">
        <v>777</v>
      </c>
      <c r="M527">
        <v>5.4274084124830396E-2</v>
      </c>
    </row>
    <row r="528" spans="1:13">
      <c r="A528" t="s">
        <v>3074</v>
      </c>
      <c r="B528" t="s">
        <v>3664</v>
      </c>
      <c r="C528" t="s">
        <v>3075</v>
      </c>
      <c r="D528" t="s">
        <v>3076</v>
      </c>
      <c r="E528" s="5" t="s">
        <v>43</v>
      </c>
      <c r="F528" t="s">
        <v>3667</v>
      </c>
      <c r="G528" s="5" t="s">
        <v>44</v>
      </c>
      <c r="H528">
        <v>148</v>
      </c>
      <c r="I528">
        <v>147</v>
      </c>
      <c r="J528">
        <v>156</v>
      </c>
      <c r="K528">
        <v>149</v>
      </c>
      <c r="L528">
        <v>156</v>
      </c>
      <c r="M528">
        <v>5.4054054054054057E-2</v>
      </c>
    </row>
    <row r="529" spans="1:13">
      <c r="A529" t="s">
        <v>1165</v>
      </c>
      <c r="B529" t="s">
        <v>3664</v>
      </c>
      <c r="C529" t="s">
        <v>1163</v>
      </c>
      <c r="D529" t="s">
        <v>1166</v>
      </c>
      <c r="E529" s="5" t="s">
        <v>43</v>
      </c>
      <c r="F529" t="s">
        <v>192</v>
      </c>
      <c r="G529" s="5" t="s">
        <v>50</v>
      </c>
      <c r="H529">
        <v>669</v>
      </c>
      <c r="I529">
        <v>660</v>
      </c>
      <c r="J529">
        <v>684</v>
      </c>
      <c r="K529">
        <v>695</v>
      </c>
      <c r="L529">
        <v>705</v>
      </c>
      <c r="M529">
        <v>5.3811659192825115E-2</v>
      </c>
    </row>
    <row r="530" spans="1:13">
      <c r="A530" t="s">
        <v>657</v>
      </c>
      <c r="B530" t="s">
        <v>3664</v>
      </c>
      <c r="C530" t="s">
        <v>643</v>
      </c>
      <c r="D530" t="s">
        <v>658</v>
      </c>
      <c r="E530" s="5" t="s">
        <v>66</v>
      </c>
      <c r="F530" t="s">
        <v>3667</v>
      </c>
      <c r="G530" s="5" t="s">
        <v>3588</v>
      </c>
      <c r="H530">
        <v>1914</v>
      </c>
      <c r="I530">
        <v>1923</v>
      </c>
      <c r="J530">
        <v>1956</v>
      </c>
      <c r="K530">
        <v>2004</v>
      </c>
      <c r="L530">
        <v>2016</v>
      </c>
      <c r="M530">
        <v>5.329153605015674E-2</v>
      </c>
    </row>
    <row r="531" spans="1:13">
      <c r="A531" t="s">
        <v>1706</v>
      </c>
      <c r="B531" t="s">
        <v>3664</v>
      </c>
      <c r="C531" t="s">
        <v>1704</v>
      </c>
      <c r="D531" t="s">
        <v>1707</v>
      </c>
      <c r="E531" s="5" t="s">
        <v>38</v>
      </c>
      <c r="F531" t="s">
        <v>3667</v>
      </c>
      <c r="G531" s="5" t="s">
        <v>3587</v>
      </c>
      <c r="H531">
        <v>302</v>
      </c>
      <c r="I531">
        <v>312</v>
      </c>
      <c r="J531">
        <v>309</v>
      </c>
      <c r="K531">
        <v>322</v>
      </c>
      <c r="L531">
        <v>318</v>
      </c>
      <c r="M531">
        <v>5.2980132450331126E-2</v>
      </c>
    </row>
    <row r="532" spans="1:13">
      <c r="A532" t="s">
        <v>2176</v>
      </c>
      <c r="B532" t="s">
        <v>3664</v>
      </c>
      <c r="C532" t="s">
        <v>2172</v>
      </c>
      <c r="D532" t="s">
        <v>2177</v>
      </c>
      <c r="E532" s="5" t="s">
        <v>43</v>
      </c>
      <c r="F532" t="s">
        <v>192</v>
      </c>
      <c r="G532" s="5" t="s">
        <v>61</v>
      </c>
      <c r="H532">
        <v>611</v>
      </c>
      <c r="I532">
        <v>639</v>
      </c>
      <c r="J532">
        <v>623</v>
      </c>
      <c r="K532">
        <v>637</v>
      </c>
      <c r="L532">
        <v>643</v>
      </c>
      <c r="M532">
        <v>5.2373158756137482E-2</v>
      </c>
    </row>
    <row r="533" spans="1:13">
      <c r="A533" t="s">
        <v>1812</v>
      </c>
      <c r="B533" t="s">
        <v>3664</v>
      </c>
      <c r="C533" t="s">
        <v>1793</v>
      </c>
      <c r="D533" t="s">
        <v>1813</v>
      </c>
      <c r="E533" s="5" t="s">
        <v>66</v>
      </c>
      <c r="F533" t="s">
        <v>192</v>
      </c>
      <c r="G533" s="5" t="s">
        <v>3592</v>
      </c>
      <c r="H533">
        <v>728</v>
      </c>
      <c r="I533">
        <v>759</v>
      </c>
      <c r="J533">
        <v>792</v>
      </c>
      <c r="K533">
        <v>789</v>
      </c>
      <c r="L533">
        <v>766</v>
      </c>
      <c r="M533">
        <v>5.21978021978022E-2</v>
      </c>
    </row>
    <row r="534" spans="1:13">
      <c r="A534" t="s">
        <v>1757</v>
      </c>
      <c r="B534" t="s">
        <v>3664</v>
      </c>
      <c r="C534" t="s">
        <v>1758</v>
      </c>
      <c r="D534" t="s">
        <v>1759</v>
      </c>
      <c r="E534" s="5" t="s">
        <v>43</v>
      </c>
      <c r="F534" t="s">
        <v>3667</v>
      </c>
      <c r="G534" s="5" t="s">
        <v>44</v>
      </c>
      <c r="H534">
        <v>135</v>
      </c>
      <c r="I534">
        <v>135</v>
      </c>
      <c r="J534">
        <v>134</v>
      </c>
      <c r="K534">
        <v>137</v>
      </c>
      <c r="L534">
        <v>142</v>
      </c>
      <c r="M534">
        <v>5.185185185185185E-2</v>
      </c>
    </row>
    <row r="535" spans="1:13">
      <c r="A535" t="s">
        <v>1169</v>
      </c>
      <c r="B535" t="s">
        <v>3664</v>
      </c>
      <c r="C535" t="s">
        <v>1170</v>
      </c>
      <c r="D535" t="s">
        <v>1171</v>
      </c>
      <c r="E535" s="5" t="s">
        <v>159</v>
      </c>
      <c r="F535" t="s">
        <v>192</v>
      </c>
      <c r="G535" s="5" t="s">
        <v>3593</v>
      </c>
      <c r="H535">
        <v>1375</v>
      </c>
      <c r="I535">
        <v>1410</v>
      </c>
      <c r="J535">
        <v>1396</v>
      </c>
      <c r="K535">
        <v>1426</v>
      </c>
      <c r="L535">
        <v>1446</v>
      </c>
      <c r="M535">
        <v>5.1636363636363633E-2</v>
      </c>
    </row>
    <row r="536" spans="1:13">
      <c r="A536" t="s">
        <v>2568</v>
      </c>
      <c r="B536" t="s">
        <v>3664</v>
      </c>
      <c r="C536" t="s">
        <v>2564</v>
      </c>
      <c r="D536" t="s">
        <v>2569</v>
      </c>
      <c r="E536" s="5" t="s">
        <v>159</v>
      </c>
      <c r="F536" t="s">
        <v>3667</v>
      </c>
      <c r="G536" s="5" t="s">
        <v>3593</v>
      </c>
      <c r="H536">
        <v>504</v>
      </c>
      <c r="I536">
        <v>517</v>
      </c>
      <c r="J536">
        <v>517</v>
      </c>
      <c r="K536">
        <v>533</v>
      </c>
      <c r="L536">
        <v>530</v>
      </c>
      <c r="M536">
        <v>5.1587301587301584E-2</v>
      </c>
    </row>
    <row r="537" spans="1:13">
      <c r="A537" t="s">
        <v>2138</v>
      </c>
      <c r="B537" t="s">
        <v>3664</v>
      </c>
      <c r="C537" t="s">
        <v>2133</v>
      </c>
      <c r="D537" t="s">
        <v>2139</v>
      </c>
      <c r="E537" s="5" t="s">
        <v>43</v>
      </c>
      <c r="F537" t="s">
        <v>192</v>
      </c>
      <c r="G537" s="5" t="s">
        <v>61</v>
      </c>
      <c r="H537">
        <v>349</v>
      </c>
      <c r="I537">
        <v>343</v>
      </c>
      <c r="J537">
        <v>335</v>
      </c>
      <c r="K537">
        <v>340</v>
      </c>
      <c r="L537">
        <v>367</v>
      </c>
      <c r="M537">
        <v>5.1575931232091692E-2</v>
      </c>
    </row>
    <row r="538" spans="1:13">
      <c r="A538" t="s">
        <v>2445</v>
      </c>
      <c r="B538" t="s">
        <v>3664</v>
      </c>
      <c r="C538" t="s">
        <v>2435</v>
      </c>
      <c r="D538" t="s">
        <v>2446</v>
      </c>
      <c r="E538" s="5" t="s">
        <v>66</v>
      </c>
      <c r="F538" t="s">
        <v>192</v>
      </c>
      <c r="G538" s="5" t="s">
        <v>3592</v>
      </c>
      <c r="H538">
        <v>912</v>
      </c>
      <c r="I538">
        <v>925</v>
      </c>
      <c r="J538">
        <v>952</v>
      </c>
      <c r="K538">
        <v>940</v>
      </c>
      <c r="L538">
        <v>959</v>
      </c>
      <c r="M538">
        <v>5.1535087719298246E-2</v>
      </c>
    </row>
    <row r="539" spans="1:13">
      <c r="A539" t="s">
        <v>598</v>
      </c>
      <c r="B539" t="s">
        <v>3664</v>
      </c>
      <c r="C539" t="s">
        <v>599</v>
      </c>
      <c r="D539" t="s">
        <v>600</v>
      </c>
      <c r="E539" s="5" t="s">
        <v>43</v>
      </c>
      <c r="F539" t="s">
        <v>3667</v>
      </c>
      <c r="G539" s="5" t="s">
        <v>426</v>
      </c>
      <c r="H539">
        <v>486</v>
      </c>
      <c r="I539">
        <v>486</v>
      </c>
      <c r="J539">
        <v>491</v>
      </c>
      <c r="K539">
        <v>495</v>
      </c>
      <c r="L539">
        <v>511</v>
      </c>
      <c r="M539">
        <v>5.1440329218106998E-2</v>
      </c>
    </row>
    <row r="540" spans="1:13">
      <c r="A540" t="s">
        <v>2281</v>
      </c>
      <c r="B540" t="s">
        <v>3664</v>
      </c>
      <c r="C540" t="s">
        <v>2282</v>
      </c>
      <c r="D540" t="s">
        <v>2283</v>
      </c>
      <c r="E540" s="5" t="s">
        <v>43</v>
      </c>
      <c r="F540" t="s">
        <v>3667</v>
      </c>
      <c r="G540" s="5" t="s">
        <v>44</v>
      </c>
      <c r="H540">
        <v>450</v>
      </c>
      <c r="I540">
        <v>443</v>
      </c>
      <c r="J540">
        <v>459</v>
      </c>
      <c r="K540">
        <v>458</v>
      </c>
      <c r="L540">
        <v>473</v>
      </c>
      <c r="M540">
        <v>5.1111111111111114E-2</v>
      </c>
    </row>
    <row r="541" spans="1:13">
      <c r="A541" t="s">
        <v>1152</v>
      </c>
      <c r="B541" t="s">
        <v>3664</v>
      </c>
      <c r="C541" t="s">
        <v>1133</v>
      </c>
      <c r="D541" t="s">
        <v>1153</v>
      </c>
      <c r="E541" s="5" t="s">
        <v>66</v>
      </c>
      <c r="F541" t="s">
        <v>192</v>
      </c>
      <c r="G541" s="5" t="s">
        <v>3592</v>
      </c>
      <c r="H541">
        <v>1284</v>
      </c>
      <c r="I541">
        <v>1295</v>
      </c>
      <c r="J541">
        <v>1319</v>
      </c>
      <c r="K541">
        <v>1347</v>
      </c>
      <c r="L541">
        <v>1349</v>
      </c>
      <c r="M541">
        <v>5.0623052959501556E-2</v>
      </c>
    </row>
    <row r="542" spans="1:13">
      <c r="A542" t="s">
        <v>3477</v>
      </c>
      <c r="B542" t="s">
        <v>3665</v>
      </c>
      <c r="C542" t="s">
        <v>3478</v>
      </c>
      <c r="D542" t="s">
        <v>3479</v>
      </c>
      <c r="E542" s="5" t="s">
        <v>43</v>
      </c>
      <c r="F542" t="s">
        <v>48</v>
      </c>
      <c r="G542" s="5" t="s">
        <v>58</v>
      </c>
      <c r="H542">
        <v>876</v>
      </c>
      <c r="I542">
        <v>975</v>
      </c>
      <c r="J542">
        <v>949</v>
      </c>
      <c r="K542">
        <v>989</v>
      </c>
      <c r="L542">
        <v>920</v>
      </c>
      <c r="M542">
        <v>5.0228310502283102E-2</v>
      </c>
    </row>
    <row r="543" spans="1:13">
      <c r="A543" t="s">
        <v>1854</v>
      </c>
      <c r="B543" t="s">
        <v>3664</v>
      </c>
      <c r="C543" t="s">
        <v>1841</v>
      </c>
      <c r="D543" t="s">
        <v>1855</v>
      </c>
      <c r="E543" s="5" t="s">
        <v>43</v>
      </c>
      <c r="F543" t="s">
        <v>192</v>
      </c>
      <c r="G543" s="5" t="s">
        <v>1672</v>
      </c>
      <c r="H543">
        <v>319</v>
      </c>
      <c r="I543">
        <v>317</v>
      </c>
      <c r="J543">
        <v>313</v>
      </c>
      <c r="K543">
        <v>344</v>
      </c>
      <c r="L543">
        <v>335</v>
      </c>
      <c r="M543">
        <v>5.0156739811912224E-2</v>
      </c>
    </row>
    <row r="544" spans="1:13">
      <c r="A544" t="s">
        <v>3307</v>
      </c>
      <c r="B544" t="s">
        <v>3665</v>
      </c>
      <c r="C544" t="s">
        <v>3308</v>
      </c>
      <c r="D544" t="s">
        <v>3308</v>
      </c>
      <c r="E544" s="5" t="s">
        <v>43</v>
      </c>
      <c r="F544" t="s">
        <v>48</v>
      </c>
      <c r="G544" s="5" t="s">
        <v>61</v>
      </c>
      <c r="H544">
        <v>140</v>
      </c>
      <c r="I544">
        <v>184</v>
      </c>
      <c r="J544">
        <v>174</v>
      </c>
      <c r="K544">
        <v>182</v>
      </c>
      <c r="L544">
        <v>147</v>
      </c>
      <c r="M544">
        <v>0.05</v>
      </c>
    </row>
    <row r="545" spans="1:13">
      <c r="A545" t="s">
        <v>2397</v>
      </c>
      <c r="B545" t="s">
        <v>3664</v>
      </c>
      <c r="C545" t="s">
        <v>2395</v>
      </c>
      <c r="D545" t="s">
        <v>2398</v>
      </c>
      <c r="E545" s="5" t="s">
        <v>43</v>
      </c>
      <c r="F545" t="s">
        <v>3667</v>
      </c>
      <c r="G545" s="5" t="s">
        <v>44</v>
      </c>
      <c r="H545">
        <v>401</v>
      </c>
      <c r="I545">
        <v>419</v>
      </c>
      <c r="J545">
        <v>424</v>
      </c>
      <c r="K545">
        <v>397</v>
      </c>
      <c r="L545">
        <v>421</v>
      </c>
      <c r="M545">
        <v>4.9875311720698257E-2</v>
      </c>
    </row>
    <row r="546" spans="1:13">
      <c r="A546" t="s">
        <v>1136</v>
      </c>
      <c r="B546" t="s">
        <v>3664</v>
      </c>
      <c r="C546" t="s">
        <v>1133</v>
      </c>
      <c r="D546" t="s">
        <v>1137</v>
      </c>
      <c r="E546" s="5" t="s">
        <v>43</v>
      </c>
      <c r="F546" t="s">
        <v>192</v>
      </c>
      <c r="G546" s="5" t="s">
        <v>61</v>
      </c>
      <c r="H546">
        <v>422</v>
      </c>
      <c r="I546">
        <v>442</v>
      </c>
      <c r="J546">
        <v>447</v>
      </c>
      <c r="K546">
        <v>443</v>
      </c>
      <c r="L546">
        <v>443</v>
      </c>
      <c r="M546">
        <v>4.9763033175355451E-2</v>
      </c>
    </row>
    <row r="547" spans="1:13">
      <c r="A547" t="s">
        <v>1906</v>
      </c>
      <c r="B547" t="s">
        <v>3664</v>
      </c>
      <c r="C547" t="s">
        <v>1866</v>
      </c>
      <c r="D547" t="s">
        <v>1907</v>
      </c>
      <c r="E547" s="5" t="s">
        <v>43</v>
      </c>
      <c r="F547" t="s">
        <v>48</v>
      </c>
      <c r="G547" s="5" t="s">
        <v>61</v>
      </c>
      <c r="H547">
        <v>484</v>
      </c>
      <c r="I547">
        <v>453</v>
      </c>
      <c r="J547">
        <v>491</v>
      </c>
      <c r="K547">
        <v>536</v>
      </c>
      <c r="L547">
        <v>508</v>
      </c>
      <c r="M547">
        <v>4.9586776859504134E-2</v>
      </c>
    </row>
    <row r="548" spans="1:13">
      <c r="A548" t="s">
        <v>2238</v>
      </c>
      <c r="B548" t="s">
        <v>3664</v>
      </c>
      <c r="C548" t="s">
        <v>2236</v>
      </c>
      <c r="D548" t="s">
        <v>2239</v>
      </c>
      <c r="E548" s="5" t="s">
        <v>38</v>
      </c>
      <c r="F548" t="s">
        <v>3667</v>
      </c>
      <c r="G548" s="5" t="s">
        <v>3587</v>
      </c>
      <c r="H548">
        <v>323</v>
      </c>
      <c r="I548">
        <v>322</v>
      </c>
      <c r="J548">
        <v>324</v>
      </c>
      <c r="K548">
        <v>317</v>
      </c>
      <c r="L548">
        <v>339</v>
      </c>
      <c r="M548">
        <v>4.9535603715170282E-2</v>
      </c>
    </row>
    <row r="549" spans="1:13">
      <c r="A549" t="s">
        <v>1649</v>
      </c>
      <c r="B549" t="s">
        <v>3664</v>
      </c>
      <c r="C549" t="s">
        <v>1621</v>
      </c>
      <c r="D549" t="s">
        <v>1650</v>
      </c>
      <c r="E549" s="5" t="s">
        <v>159</v>
      </c>
      <c r="F549" t="s">
        <v>3667</v>
      </c>
      <c r="G549" s="5" t="s">
        <v>3593</v>
      </c>
      <c r="H549">
        <v>1374</v>
      </c>
      <c r="I549">
        <v>1381</v>
      </c>
      <c r="J549">
        <v>1416</v>
      </c>
      <c r="K549">
        <v>1295</v>
      </c>
      <c r="L549">
        <v>1441</v>
      </c>
      <c r="M549">
        <v>4.87627365356623E-2</v>
      </c>
    </row>
    <row r="550" spans="1:13">
      <c r="A550" t="s">
        <v>2252</v>
      </c>
      <c r="B550" t="s">
        <v>3664</v>
      </c>
      <c r="C550" t="s">
        <v>2248</v>
      </c>
      <c r="D550" t="s">
        <v>2253</v>
      </c>
      <c r="E550" s="5" t="s">
        <v>159</v>
      </c>
      <c r="F550" t="s">
        <v>3667</v>
      </c>
      <c r="G550" s="5" t="s">
        <v>3593</v>
      </c>
      <c r="H550">
        <v>288</v>
      </c>
      <c r="I550">
        <v>289</v>
      </c>
      <c r="J550">
        <v>283</v>
      </c>
      <c r="K550">
        <v>274</v>
      </c>
      <c r="L550">
        <v>302</v>
      </c>
      <c r="M550">
        <v>4.8611111111111112E-2</v>
      </c>
    </row>
    <row r="551" spans="1:13">
      <c r="A551" t="s">
        <v>1026</v>
      </c>
      <c r="B551" t="s">
        <v>3664</v>
      </c>
      <c r="C551" t="s">
        <v>1019</v>
      </c>
      <c r="D551" t="s">
        <v>1027</v>
      </c>
      <c r="E551" s="5" t="s">
        <v>43</v>
      </c>
      <c r="F551" t="s">
        <v>192</v>
      </c>
      <c r="G551" s="5" t="s">
        <v>61</v>
      </c>
      <c r="H551">
        <v>558</v>
      </c>
      <c r="I551">
        <v>537</v>
      </c>
      <c r="J551">
        <v>584</v>
      </c>
      <c r="K551">
        <v>574</v>
      </c>
      <c r="L551">
        <v>585</v>
      </c>
      <c r="M551">
        <v>4.8387096774193547E-2</v>
      </c>
    </row>
    <row r="552" spans="1:13">
      <c r="A552" t="s">
        <v>1162</v>
      </c>
      <c r="B552" t="s">
        <v>3664</v>
      </c>
      <c r="C552" t="s">
        <v>1163</v>
      </c>
      <c r="D552" t="s">
        <v>1164</v>
      </c>
      <c r="E552" s="5" t="s">
        <v>159</v>
      </c>
      <c r="F552" t="s">
        <v>192</v>
      </c>
      <c r="G552" s="5" t="s">
        <v>3593</v>
      </c>
      <c r="H552">
        <v>682</v>
      </c>
      <c r="I552">
        <v>663</v>
      </c>
      <c r="J552">
        <v>691</v>
      </c>
      <c r="K552">
        <v>690</v>
      </c>
      <c r="L552">
        <v>715</v>
      </c>
      <c r="M552">
        <v>4.8387096774193547E-2</v>
      </c>
    </row>
    <row r="553" spans="1:13">
      <c r="A553" t="s">
        <v>713</v>
      </c>
      <c r="B553" t="s">
        <v>3664</v>
      </c>
      <c r="C553" t="s">
        <v>701</v>
      </c>
      <c r="D553" t="s">
        <v>714</v>
      </c>
      <c r="E553" s="5" t="s">
        <v>43</v>
      </c>
      <c r="F553" t="s">
        <v>192</v>
      </c>
      <c r="G553" s="5" t="s">
        <v>50</v>
      </c>
      <c r="H553">
        <v>769</v>
      </c>
      <c r="I553">
        <v>761</v>
      </c>
      <c r="J553">
        <v>793</v>
      </c>
      <c r="K553">
        <v>782</v>
      </c>
      <c r="L553">
        <v>806</v>
      </c>
      <c r="M553">
        <v>4.8114434330299091E-2</v>
      </c>
    </row>
    <row r="554" spans="1:13">
      <c r="A554" t="s">
        <v>633</v>
      </c>
      <c r="B554" t="s">
        <v>3664</v>
      </c>
      <c r="C554" t="s">
        <v>631</v>
      </c>
      <c r="D554" t="s">
        <v>634</v>
      </c>
      <c r="E554" s="5" t="s">
        <v>38</v>
      </c>
      <c r="F554" t="s">
        <v>3667</v>
      </c>
      <c r="G554" s="5" t="s">
        <v>3587</v>
      </c>
      <c r="H554">
        <v>230</v>
      </c>
      <c r="I554">
        <v>239</v>
      </c>
      <c r="J554">
        <v>241</v>
      </c>
      <c r="K554">
        <v>236</v>
      </c>
      <c r="L554">
        <v>241</v>
      </c>
      <c r="M554">
        <v>4.7826086956521741E-2</v>
      </c>
    </row>
    <row r="555" spans="1:13">
      <c r="A555" t="s">
        <v>1894</v>
      </c>
      <c r="B555" t="s">
        <v>3664</v>
      </c>
      <c r="C555" t="s">
        <v>1866</v>
      </c>
      <c r="D555" t="s">
        <v>1895</v>
      </c>
      <c r="E555" s="5" t="s">
        <v>43</v>
      </c>
      <c r="F555" t="s">
        <v>48</v>
      </c>
      <c r="G555" s="5" t="s">
        <v>61</v>
      </c>
      <c r="H555">
        <v>676</v>
      </c>
      <c r="I555">
        <v>705</v>
      </c>
      <c r="J555">
        <v>714</v>
      </c>
      <c r="K555">
        <v>726</v>
      </c>
      <c r="L555">
        <v>708</v>
      </c>
      <c r="M555">
        <v>4.7337278106508875E-2</v>
      </c>
    </row>
    <row r="556" spans="1:13">
      <c r="A556" t="s">
        <v>2012</v>
      </c>
      <c r="B556" t="s">
        <v>3664</v>
      </c>
      <c r="C556" t="s">
        <v>2006</v>
      </c>
      <c r="D556" t="s">
        <v>2013</v>
      </c>
      <c r="E556" s="5" t="s">
        <v>43</v>
      </c>
      <c r="F556" t="s">
        <v>3667</v>
      </c>
      <c r="G556" s="5" t="s">
        <v>61</v>
      </c>
      <c r="H556">
        <v>550</v>
      </c>
      <c r="I556">
        <v>556</v>
      </c>
      <c r="J556">
        <v>592</v>
      </c>
      <c r="K556">
        <v>571</v>
      </c>
      <c r="L556">
        <v>576</v>
      </c>
      <c r="M556">
        <v>4.7272727272727272E-2</v>
      </c>
    </row>
    <row r="557" spans="1:13">
      <c r="A557" t="s">
        <v>2123</v>
      </c>
      <c r="B557" t="s">
        <v>3664</v>
      </c>
      <c r="C557" t="s">
        <v>2118</v>
      </c>
      <c r="D557" t="s">
        <v>2124</v>
      </c>
      <c r="E557" s="5" t="s">
        <v>437</v>
      </c>
      <c r="F557" t="s">
        <v>192</v>
      </c>
      <c r="G557" s="5" t="s">
        <v>3598</v>
      </c>
      <c r="H557">
        <v>254</v>
      </c>
      <c r="I557">
        <v>252</v>
      </c>
      <c r="J557">
        <v>231</v>
      </c>
      <c r="K557">
        <v>236</v>
      </c>
      <c r="L557">
        <v>266</v>
      </c>
      <c r="M557">
        <v>4.7244094488188976E-2</v>
      </c>
    </row>
    <row r="558" spans="1:13">
      <c r="A558" t="s">
        <v>3408</v>
      </c>
      <c r="B558" t="s">
        <v>3665</v>
      </c>
      <c r="C558" t="s">
        <v>3409</v>
      </c>
      <c r="D558" t="s">
        <v>3409</v>
      </c>
      <c r="E558" s="5" t="s">
        <v>43</v>
      </c>
      <c r="F558" t="s">
        <v>3667</v>
      </c>
      <c r="G558" s="5" t="s">
        <v>426</v>
      </c>
      <c r="H558">
        <v>150</v>
      </c>
      <c r="I558">
        <v>146</v>
      </c>
      <c r="J558">
        <v>149</v>
      </c>
      <c r="K558">
        <v>149</v>
      </c>
      <c r="L558">
        <v>157</v>
      </c>
      <c r="M558">
        <v>4.6666666666666669E-2</v>
      </c>
    </row>
    <row r="559" spans="1:13">
      <c r="A559" t="s">
        <v>1277</v>
      </c>
      <c r="B559" t="s">
        <v>3664</v>
      </c>
      <c r="C559" t="s">
        <v>1269</v>
      </c>
      <c r="D559" t="s">
        <v>1278</v>
      </c>
      <c r="E559" s="5" t="s">
        <v>43</v>
      </c>
      <c r="F559" t="s">
        <v>3667</v>
      </c>
      <c r="G559" s="5" t="s">
        <v>71</v>
      </c>
      <c r="H559">
        <v>365</v>
      </c>
      <c r="I559">
        <v>379</v>
      </c>
      <c r="J559">
        <v>380</v>
      </c>
      <c r="K559">
        <v>365</v>
      </c>
      <c r="L559">
        <v>382</v>
      </c>
      <c r="M559">
        <v>4.6575342465753428E-2</v>
      </c>
    </row>
    <row r="560" spans="1:13">
      <c r="A560" t="s">
        <v>2309</v>
      </c>
      <c r="B560" t="s">
        <v>3664</v>
      </c>
      <c r="C560" t="s">
        <v>2310</v>
      </c>
      <c r="D560" t="s">
        <v>2311</v>
      </c>
      <c r="E560" s="5" t="s">
        <v>43</v>
      </c>
      <c r="F560" t="s">
        <v>3667</v>
      </c>
      <c r="G560" s="5" t="s">
        <v>44</v>
      </c>
      <c r="H560">
        <v>389</v>
      </c>
      <c r="I560">
        <v>395</v>
      </c>
      <c r="J560">
        <v>409</v>
      </c>
      <c r="K560">
        <v>405</v>
      </c>
      <c r="L560">
        <v>407</v>
      </c>
      <c r="M560">
        <v>4.6272493573264781E-2</v>
      </c>
    </row>
    <row r="561" spans="1:13">
      <c r="A561" t="s">
        <v>1167</v>
      </c>
      <c r="B561" t="s">
        <v>3664</v>
      </c>
      <c r="C561" t="s">
        <v>1163</v>
      </c>
      <c r="D561" t="s">
        <v>1168</v>
      </c>
      <c r="E561" s="5" t="s">
        <v>66</v>
      </c>
      <c r="F561" t="s">
        <v>192</v>
      </c>
      <c r="G561" s="5" t="s">
        <v>3592</v>
      </c>
      <c r="H561">
        <v>411</v>
      </c>
      <c r="I561">
        <v>411</v>
      </c>
      <c r="J561">
        <v>429</v>
      </c>
      <c r="K561">
        <v>424</v>
      </c>
      <c r="L561">
        <v>430</v>
      </c>
      <c r="M561">
        <v>4.6228710462287104E-2</v>
      </c>
    </row>
    <row r="562" spans="1:13">
      <c r="A562" t="s">
        <v>1952</v>
      </c>
      <c r="B562" t="s">
        <v>3664</v>
      </c>
      <c r="C562" t="s">
        <v>1866</v>
      </c>
      <c r="D562" t="s">
        <v>1953</v>
      </c>
      <c r="E562" s="5" t="s">
        <v>43</v>
      </c>
      <c r="F562" t="s">
        <v>48</v>
      </c>
      <c r="G562" s="5" t="s">
        <v>53</v>
      </c>
      <c r="H562">
        <v>303</v>
      </c>
      <c r="I562">
        <v>306</v>
      </c>
      <c r="J562">
        <v>293</v>
      </c>
      <c r="K562">
        <v>287</v>
      </c>
      <c r="L562">
        <v>317</v>
      </c>
      <c r="M562">
        <v>4.6204620462046202E-2</v>
      </c>
    </row>
    <row r="563" spans="1:13">
      <c r="A563" t="s">
        <v>2378</v>
      </c>
      <c r="B563" t="s">
        <v>3664</v>
      </c>
      <c r="C563" t="s">
        <v>2376</v>
      </c>
      <c r="D563" t="s">
        <v>488</v>
      </c>
      <c r="E563" s="5" t="s">
        <v>38</v>
      </c>
      <c r="F563" t="s">
        <v>3667</v>
      </c>
      <c r="G563" s="5" t="s">
        <v>3587</v>
      </c>
      <c r="H563">
        <v>564</v>
      </c>
      <c r="I563">
        <v>572</v>
      </c>
      <c r="J563">
        <v>582</v>
      </c>
      <c r="K563">
        <v>580</v>
      </c>
      <c r="L563">
        <v>590</v>
      </c>
      <c r="M563">
        <v>4.6099290780141841E-2</v>
      </c>
    </row>
    <row r="564" spans="1:13">
      <c r="A564" t="s">
        <v>233</v>
      </c>
      <c r="B564" t="s">
        <v>3664</v>
      </c>
      <c r="C564" t="s">
        <v>198</v>
      </c>
      <c r="D564" t="s">
        <v>234</v>
      </c>
      <c r="E564" s="5" t="s">
        <v>43</v>
      </c>
      <c r="F564" t="s">
        <v>192</v>
      </c>
      <c r="G564" s="5" t="s">
        <v>61</v>
      </c>
      <c r="H564">
        <v>434</v>
      </c>
      <c r="I564">
        <v>441</v>
      </c>
      <c r="J564">
        <v>453</v>
      </c>
      <c r="K564">
        <v>446</v>
      </c>
      <c r="L564">
        <v>454</v>
      </c>
      <c r="M564">
        <v>4.6082949308755762E-2</v>
      </c>
    </row>
    <row r="565" spans="1:13">
      <c r="A565" t="s">
        <v>2284</v>
      </c>
      <c r="B565" t="s">
        <v>3664</v>
      </c>
      <c r="C565" t="s">
        <v>2282</v>
      </c>
      <c r="D565" t="s">
        <v>2285</v>
      </c>
      <c r="E565" s="5" t="s">
        <v>43</v>
      </c>
      <c r="F565" t="s">
        <v>3667</v>
      </c>
      <c r="G565" s="5" t="s">
        <v>426</v>
      </c>
      <c r="H565">
        <v>413</v>
      </c>
      <c r="I565">
        <v>424</v>
      </c>
      <c r="J565">
        <v>438</v>
      </c>
      <c r="K565">
        <v>434</v>
      </c>
      <c r="L565">
        <v>432</v>
      </c>
      <c r="M565">
        <v>4.6004842615012108E-2</v>
      </c>
    </row>
    <row r="566" spans="1:13">
      <c r="A566" t="s">
        <v>362</v>
      </c>
      <c r="B566" t="s">
        <v>3664</v>
      </c>
      <c r="C566" t="s">
        <v>348</v>
      </c>
      <c r="D566" t="s">
        <v>363</v>
      </c>
      <c r="E566" s="5" t="s">
        <v>43</v>
      </c>
      <c r="F566" t="s">
        <v>3667</v>
      </c>
      <c r="G566" s="5" t="s">
        <v>50</v>
      </c>
      <c r="H566">
        <v>153</v>
      </c>
      <c r="I566">
        <v>145</v>
      </c>
      <c r="J566">
        <v>140</v>
      </c>
      <c r="K566">
        <v>158</v>
      </c>
      <c r="L566">
        <v>160</v>
      </c>
      <c r="M566">
        <v>4.5751633986928102E-2</v>
      </c>
    </row>
    <row r="567" spans="1:13">
      <c r="A567" t="s">
        <v>3166</v>
      </c>
      <c r="B567" t="s">
        <v>3665</v>
      </c>
      <c r="C567" t="s">
        <v>3167</v>
      </c>
      <c r="D567" t="s">
        <v>3167</v>
      </c>
      <c r="E567" s="5" t="s">
        <v>38</v>
      </c>
      <c r="F567" t="s">
        <v>48</v>
      </c>
      <c r="G567" s="5" t="s">
        <v>3605</v>
      </c>
      <c r="H567">
        <v>111</v>
      </c>
      <c r="I567">
        <v>109</v>
      </c>
      <c r="J567">
        <v>116</v>
      </c>
      <c r="K567">
        <v>108</v>
      </c>
      <c r="L567">
        <v>116</v>
      </c>
      <c r="M567">
        <v>4.5045045045045043E-2</v>
      </c>
    </row>
    <row r="568" spans="1:13">
      <c r="A568" t="s">
        <v>1487</v>
      </c>
      <c r="B568" t="s">
        <v>3664</v>
      </c>
      <c r="C568" t="s">
        <v>1486</v>
      </c>
      <c r="D568" t="s">
        <v>1488</v>
      </c>
      <c r="E568" s="5" t="s">
        <v>43</v>
      </c>
      <c r="F568" t="s">
        <v>3667</v>
      </c>
      <c r="G568" s="5" t="s">
        <v>50</v>
      </c>
      <c r="H568">
        <v>579</v>
      </c>
      <c r="I568">
        <v>580</v>
      </c>
      <c r="J568">
        <v>617</v>
      </c>
      <c r="K568">
        <v>630</v>
      </c>
      <c r="L568">
        <v>605</v>
      </c>
      <c r="M568">
        <v>4.4905008635578586E-2</v>
      </c>
    </row>
    <row r="569" spans="1:13">
      <c r="A569" t="s">
        <v>226</v>
      </c>
      <c r="B569" t="s">
        <v>3664</v>
      </c>
      <c r="C569" t="s">
        <v>198</v>
      </c>
      <c r="D569" t="s">
        <v>227</v>
      </c>
      <c r="E569" s="5" t="s">
        <v>43</v>
      </c>
      <c r="F569" t="s">
        <v>192</v>
      </c>
      <c r="G569" s="5" t="s">
        <v>61</v>
      </c>
      <c r="H569">
        <v>446</v>
      </c>
      <c r="I569">
        <v>451</v>
      </c>
      <c r="J569">
        <v>430</v>
      </c>
      <c r="K569">
        <v>393</v>
      </c>
      <c r="L569">
        <v>466</v>
      </c>
      <c r="M569">
        <v>4.4843049327354258E-2</v>
      </c>
    </row>
    <row r="570" spans="1:13">
      <c r="A570" t="s">
        <v>2914</v>
      </c>
      <c r="B570" t="s">
        <v>3664</v>
      </c>
      <c r="C570" t="s">
        <v>2910</v>
      </c>
      <c r="D570" t="s">
        <v>2915</v>
      </c>
      <c r="E570" s="5" t="s">
        <v>38</v>
      </c>
      <c r="F570" t="s">
        <v>3667</v>
      </c>
      <c r="G570" s="5" t="s">
        <v>3587</v>
      </c>
      <c r="H570">
        <v>358</v>
      </c>
      <c r="I570">
        <v>362</v>
      </c>
      <c r="J570">
        <v>373</v>
      </c>
      <c r="K570">
        <v>373</v>
      </c>
      <c r="L570">
        <v>374</v>
      </c>
      <c r="M570">
        <v>4.4692737430167599E-2</v>
      </c>
    </row>
    <row r="571" spans="1:13">
      <c r="A571" t="s">
        <v>1863</v>
      </c>
      <c r="B571" t="s">
        <v>3664</v>
      </c>
      <c r="C571" t="s">
        <v>1841</v>
      </c>
      <c r="D571" t="s">
        <v>1864</v>
      </c>
      <c r="E571" s="5" t="s">
        <v>43</v>
      </c>
      <c r="F571" t="s">
        <v>192</v>
      </c>
      <c r="G571" s="5" t="s">
        <v>61</v>
      </c>
      <c r="H571">
        <v>381</v>
      </c>
      <c r="I571">
        <v>402</v>
      </c>
      <c r="J571">
        <v>390</v>
      </c>
      <c r="K571">
        <v>367</v>
      </c>
      <c r="L571">
        <v>398</v>
      </c>
      <c r="M571">
        <v>4.4619422572178477E-2</v>
      </c>
    </row>
    <row r="572" spans="1:13">
      <c r="A572" t="s">
        <v>1402</v>
      </c>
      <c r="B572" t="s">
        <v>3664</v>
      </c>
      <c r="C572" t="s">
        <v>1400</v>
      </c>
      <c r="D572" t="s">
        <v>1403</v>
      </c>
      <c r="E572" s="5" t="s">
        <v>66</v>
      </c>
      <c r="F572" t="s">
        <v>3667</v>
      </c>
      <c r="G572" s="5" t="s">
        <v>3592</v>
      </c>
      <c r="H572">
        <v>650</v>
      </c>
      <c r="I572">
        <v>657</v>
      </c>
      <c r="J572">
        <v>652</v>
      </c>
      <c r="K572">
        <v>688</v>
      </c>
      <c r="L572">
        <v>679</v>
      </c>
      <c r="M572">
        <v>4.4615384615384612E-2</v>
      </c>
    </row>
    <row r="573" spans="1:13">
      <c r="A573" t="s">
        <v>3028</v>
      </c>
      <c r="B573" t="s">
        <v>3664</v>
      </c>
      <c r="C573" t="s">
        <v>3026</v>
      </c>
      <c r="D573" t="s">
        <v>3029</v>
      </c>
      <c r="E573" s="5" t="s">
        <v>38</v>
      </c>
      <c r="F573" t="s">
        <v>3667</v>
      </c>
      <c r="G573" s="5" t="s">
        <v>3587</v>
      </c>
      <c r="H573">
        <v>293</v>
      </c>
      <c r="I573">
        <v>277</v>
      </c>
      <c r="J573">
        <v>289</v>
      </c>
      <c r="K573">
        <v>288</v>
      </c>
      <c r="L573">
        <v>306</v>
      </c>
      <c r="M573">
        <v>4.4368600682593858E-2</v>
      </c>
    </row>
    <row r="574" spans="1:13">
      <c r="A574" t="s">
        <v>2629</v>
      </c>
      <c r="B574" t="s">
        <v>3664</v>
      </c>
      <c r="C574" t="s">
        <v>2630</v>
      </c>
      <c r="D574" t="s">
        <v>2631</v>
      </c>
      <c r="E574" s="5" t="s">
        <v>38</v>
      </c>
      <c r="F574" t="s">
        <v>3667</v>
      </c>
      <c r="G574" s="5" t="s">
        <v>3587</v>
      </c>
      <c r="H574">
        <v>249</v>
      </c>
      <c r="I574">
        <v>251</v>
      </c>
      <c r="J574">
        <v>259</v>
      </c>
      <c r="K574">
        <v>249</v>
      </c>
      <c r="L574">
        <v>260</v>
      </c>
      <c r="M574">
        <v>4.4176706827309238E-2</v>
      </c>
    </row>
    <row r="575" spans="1:13">
      <c r="A575" t="s">
        <v>2475</v>
      </c>
      <c r="B575" t="s">
        <v>3664</v>
      </c>
      <c r="C575" t="s">
        <v>2435</v>
      </c>
      <c r="D575" t="s">
        <v>2476</v>
      </c>
      <c r="E575" s="5" t="s">
        <v>43</v>
      </c>
      <c r="F575" t="s">
        <v>192</v>
      </c>
      <c r="G575" s="5" t="s">
        <v>61</v>
      </c>
      <c r="H575">
        <v>485</v>
      </c>
      <c r="I575">
        <v>468</v>
      </c>
      <c r="J575">
        <v>501</v>
      </c>
      <c r="K575">
        <v>483</v>
      </c>
      <c r="L575">
        <v>506</v>
      </c>
      <c r="M575">
        <v>4.3298969072164947E-2</v>
      </c>
    </row>
    <row r="576" spans="1:13">
      <c r="A576" t="s">
        <v>568</v>
      </c>
      <c r="B576" t="s">
        <v>3664</v>
      </c>
      <c r="C576" t="s">
        <v>569</v>
      </c>
      <c r="D576" t="s">
        <v>570</v>
      </c>
      <c r="E576" s="5" t="s">
        <v>43</v>
      </c>
      <c r="F576" t="s">
        <v>3667</v>
      </c>
      <c r="G576" s="5" t="s">
        <v>44</v>
      </c>
      <c r="H576">
        <v>185</v>
      </c>
      <c r="I576">
        <v>186</v>
      </c>
      <c r="J576">
        <v>189</v>
      </c>
      <c r="K576">
        <v>185</v>
      </c>
      <c r="L576">
        <v>193</v>
      </c>
      <c r="M576">
        <v>4.3243243243243246E-2</v>
      </c>
    </row>
    <row r="577" spans="1:13">
      <c r="A577" t="s">
        <v>610</v>
      </c>
      <c r="B577" t="s">
        <v>3664</v>
      </c>
      <c r="C577" t="s">
        <v>606</v>
      </c>
      <c r="D577" t="s">
        <v>611</v>
      </c>
      <c r="E577" s="5" t="s">
        <v>43</v>
      </c>
      <c r="F577" t="s">
        <v>3667</v>
      </c>
      <c r="G577" s="5" t="s">
        <v>61</v>
      </c>
      <c r="H577">
        <v>833</v>
      </c>
      <c r="I577">
        <v>840</v>
      </c>
      <c r="J577">
        <v>844</v>
      </c>
      <c r="K577">
        <v>779</v>
      </c>
      <c r="L577">
        <v>869</v>
      </c>
      <c r="M577">
        <v>4.3217286914765909E-2</v>
      </c>
    </row>
    <row r="578" spans="1:13">
      <c r="A578" t="s">
        <v>1404</v>
      </c>
      <c r="B578" t="s">
        <v>3664</v>
      </c>
      <c r="C578" t="s">
        <v>1400</v>
      </c>
      <c r="D578" t="s">
        <v>1405</v>
      </c>
      <c r="E578" s="5" t="s">
        <v>159</v>
      </c>
      <c r="F578" t="s">
        <v>3667</v>
      </c>
      <c r="G578" s="5" t="s">
        <v>3593</v>
      </c>
      <c r="H578">
        <v>869</v>
      </c>
      <c r="I578">
        <v>894</v>
      </c>
      <c r="J578">
        <v>906</v>
      </c>
      <c r="K578">
        <v>888</v>
      </c>
      <c r="L578">
        <v>906</v>
      </c>
      <c r="M578">
        <v>4.2577675489067893E-2</v>
      </c>
    </row>
    <row r="579" spans="1:13">
      <c r="A579" t="s">
        <v>3484</v>
      </c>
      <c r="B579" t="s">
        <v>3665</v>
      </c>
      <c r="C579" t="s">
        <v>3485</v>
      </c>
      <c r="D579" t="s">
        <v>3485</v>
      </c>
      <c r="E579" s="5" t="s">
        <v>43</v>
      </c>
      <c r="F579" t="s">
        <v>192</v>
      </c>
      <c r="G579" s="5" t="s">
        <v>58</v>
      </c>
      <c r="H579">
        <v>423</v>
      </c>
      <c r="I579">
        <v>422</v>
      </c>
      <c r="J579">
        <v>411</v>
      </c>
      <c r="K579">
        <v>433</v>
      </c>
      <c r="L579">
        <v>441</v>
      </c>
      <c r="M579">
        <v>4.2553191489361701E-2</v>
      </c>
    </row>
    <row r="580" spans="1:13">
      <c r="A580" t="s">
        <v>818</v>
      </c>
      <c r="B580" t="s">
        <v>3664</v>
      </c>
      <c r="C580" t="s">
        <v>808</v>
      </c>
      <c r="D580" t="s">
        <v>819</v>
      </c>
      <c r="E580" s="5" t="s">
        <v>43</v>
      </c>
      <c r="F580" t="s">
        <v>192</v>
      </c>
      <c r="G580" s="5" t="s">
        <v>71</v>
      </c>
      <c r="H580">
        <v>404</v>
      </c>
      <c r="I580">
        <v>409</v>
      </c>
      <c r="J580">
        <v>439</v>
      </c>
      <c r="K580">
        <v>426</v>
      </c>
      <c r="L580">
        <v>421</v>
      </c>
      <c r="M580">
        <v>4.2079207920792082E-2</v>
      </c>
    </row>
    <row r="581" spans="1:13">
      <c r="A581" t="s">
        <v>864</v>
      </c>
      <c r="B581" t="s">
        <v>3664</v>
      </c>
      <c r="C581" t="s">
        <v>860</v>
      </c>
      <c r="D581" t="s">
        <v>865</v>
      </c>
      <c r="E581" s="5" t="s">
        <v>43</v>
      </c>
      <c r="F581" t="s">
        <v>3667</v>
      </c>
      <c r="G581" s="5" t="s">
        <v>61</v>
      </c>
      <c r="H581">
        <v>143</v>
      </c>
      <c r="I581">
        <v>139</v>
      </c>
      <c r="J581">
        <v>119</v>
      </c>
      <c r="K581">
        <v>132</v>
      </c>
      <c r="L581">
        <v>149</v>
      </c>
      <c r="M581">
        <v>4.195804195804196E-2</v>
      </c>
    </row>
    <row r="582" spans="1:13">
      <c r="A582" t="s">
        <v>2270</v>
      </c>
      <c r="B582" t="s">
        <v>3664</v>
      </c>
      <c r="C582" t="s">
        <v>2255</v>
      </c>
      <c r="D582" t="s">
        <v>2271</v>
      </c>
      <c r="E582" s="5" t="s">
        <v>437</v>
      </c>
      <c r="F582" t="s">
        <v>3667</v>
      </c>
      <c r="G582" s="5" t="s">
        <v>3592</v>
      </c>
      <c r="H582">
        <v>861</v>
      </c>
      <c r="I582">
        <v>961</v>
      </c>
      <c r="J582">
        <v>981</v>
      </c>
      <c r="K582">
        <v>957</v>
      </c>
      <c r="L582">
        <v>897</v>
      </c>
      <c r="M582">
        <v>4.1811846689895474E-2</v>
      </c>
    </row>
    <row r="583" spans="1:13">
      <c r="A583" t="s">
        <v>2900</v>
      </c>
      <c r="B583" t="s">
        <v>3664</v>
      </c>
      <c r="C583" t="s">
        <v>2898</v>
      </c>
      <c r="D583" t="s">
        <v>2901</v>
      </c>
      <c r="E583" s="5" t="s">
        <v>38</v>
      </c>
      <c r="F583" t="s">
        <v>3667</v>
      </c>
      <c r="G583" s="5" t="s">
        <v>3587</v>
      </c>
      <c r="H583">
        <v>289</v>
      </c>
      <c r="I583">
        <v>306</v>
      </c>
      <c r="J583">
        <v>303</v>
      </c>
      <c r="K583">
        <v>297</v>
      </c>
      <c r="L583">
        <v>301</v>
      </c>
      <c r="M583">
        <v>4.1522491349480967E-2</v>
      </c>
    </row>
    <row r="584" spans="1:13">
      <c r="A584" t="s">
        <v>3205</v>
      </c>
      <c r="B584" t="s">
        <v>3665</v>
      </c>
      <c r="C584" t="s">
        <v>3203</v>
      </c>
      <c r="D584" t="s">
        <v>3206</v>
      </c>
      <c r="E584" s="5" t="s">
        <v>43</v>
      </c>
      <c r="F584" t="s">
        <v>3667</v>
      </c>
      <c r="G584" s="5" t="s">
        <v>61</v>
      </c>
      <c r="H584">
        <v>290</v>
      </c>
      <c r="I584">
        <v>285</v>
      </c>
      <c r="J584">
        <v>282</v>
      </c>
      <c r="K584">
        <v>289</v>
      </c>
      <c r="L584">
        <v>302</v>
      </c>
      <c r="M584">
        <v>4.1379310344827586E-2</v>
      </c>
    </row>
    <row r="585" spans="1:13">
      <c r="A585" t="s">
        <v>393</v>
      </c>
      <c r="B585" t="s">
        <v>3664</v>
      </c>
      <c r="C585" t="s">
        <v>389</v>
      </c>
      <c r="D585" t="s">
        <v>394</v>
      </c>
      <c r="E585" s="5" t="s">
        <v>43</v>
      </c>
      <c r="F585" t="s">
        <v>3667</v>
      </c>
      <c r="G585" s="5" t="s">
        <v>50</v>
      </c>
      <c r="H585">
        <v>315</v>
      </c>
      <c r="I585">
        <v>317</v>
      </c>
      <c r="J585">
        <v>308</v>
      </c>
      <c r="K585">
        <v>335</v>
      </c>
      <c r="L585">
        <v>328</v>
      </c>
      <c r="M585">
        <v>4.1269841269841269E-2</v>
      </c>
    </row>
    <row r="586" spans="1:13">
      <c r="A586" t="s">
        <v>910</v>
      </c>
      <c r="B586" t="s">
        <v>3664</v>
      </c>
      <c r="C586" t="s">
        <v>901</v>
      </c>
      <c r="D586" t="s">
        <v>911</v>
      </c>
      <c r="E586" s="5" t="s">
        <v>66</v>
      </c>
      <c r="F586" t="s">
        <v>3667</v>
      </c>
      <c r="G586" s="5" t="s">
        <v>3607</v>
      </c>
      <c r="H586">
        <v>511</v>
      </c>
      <c r="I586">
        <v>477</v>
      </c>
      <c r="J586">
        <v>483</v>
      </c>
      <c r="K586">
        <v>517</v>
      </c>
      <c r="L586">
        <v>532</v>
      </c>
      <c r="M586">
        <v>4.1095890410958902E-2</v>
      </c>
    </row>
    <row r="587" spans="1:13">
      <c r="A587" t="s">
        <v>991</v>
      </c>
      <c r="B587" t="s">
        <v>3664</v>
      </c>
      <c r="C587" t="s">
        <v>974</v>
      </c>
      <c r="D587" t="s">
        <v>992</v>
      </c>
      <c r="E587" s="5" t="s">
        <v>43</v>
      </c>
      <c r="F587" t="s">
        <v>192</v>
      </c>
      <c r="G587" s="5" t="s">
        <v>61</v>
      </c>
      <c r="H587">
        <v>414</v>
      </c>
      <c r="I587">
        <v>390</v>
      </c>
      <c r="J587">
        <v>417</v>
      </c>
      <c r="K587">
        <v>434</v>
      </c>
      <c r="L587">
        <v>431</v>
      </c>
      <c r="M587">
        <v>4.1062801932367152E-2</v>
      </c>
    </row>
    <row r="588" spans="1:13">
      <c r="A588" t="s">
        <v>1801</v>
      </c>
      <c r="B588" t="s">
        <v>3664</v>
      </c>
      <c r="C588" t="s">
        <v>1793</v>
      </c>
      <c r="D588" t="s">
        <v>1802</v>
      </c>
      <c r="E588" s="5" t="s">
        <v>43</v>
      </c>
      <c r="F588" t="s">
        <v>192</v>
      </c>
      <c r="G588" s="5" t="s">
        <v>61</v>
      </c>
      <c r="H588">
        <v>514</v>
      </c>
      <c r="I588">
        <v>542</v>
      </c>
      <c r="J588">
        <v>529</v>
      </c>
      <c r="K588">
        <v>530</v>
      </c>
      <c r="L588">
        <v>535</v>
      </c>
      <c r="M588">
        <v>4.085603112840467E-2</v>
      </c>
    </row>
    <row r="589" spans="1:13">
      <c r="A589" t="s">
        <v>1659</v>
      </c>
      <c r="B589" t="s">
        <v>3664</v>
      </c>
      <c r="C589" t="s">
        <v>1621</v>
      </c>
      <c r="D589" t="s">
        <v>1660</v>
      </c>
      <c r="E589" s="5" t="s">
        <v>66</v>
      </c>
      <c r="F589" t="s">
        <v>3667</v>
      </c>
      <c r="G589" s="5" t="s">
        <v>3592</v>
      </c>
      <c r="H589">
        <v>836</v>
      </c>
      <c r="I589">
        <v>797</v>
      </c>
      <c r="J589">
        <v>863</v>
      </c>
      <c r="K589">
        <v>846</v>
      </c>
      <c r="L589">
        <v>870</v>
      </c>
      <c r="M589">
        <v>4.0669856459330141E-2</v>
      </c>
    </row>
    <row r="590" spans="1:13">
      <c r="A590" t="s">
        <v>2845</v>
      </c>
      <c r="B590" t="s">
        <v>3664</v>
      </c>
      <c r="C590" t="s">
        <v>2846</v>
      </c>
      <c r="D590" t="s">
        <v>2847</v>
      </c>
      <c r="E590" s="5" t="s">
        <v>43</v>
      </c>
      <c r="F590" t="s">
        <v>3667</v>
      </c>
      <c r="G590" s="5" t="s">
        <v>50</v>
      </c>
      <c r="H590">
        <v>541</v>
      </c>
      <c r="I590">
        <v>541</v>
      </c>
      <c r="J590">
        <v>539</v>
      </c>
      <c r="K590">
        <v>526</v>
      </c>
      <c r="L590">
        <v>563</v>
      </c>
      <c r="M590">
        <v>4.0665434380776341E-2</v>
      </c>
    </row>
    <row r="591" spans="1:13">
      <c r="A591" t="s">
        <v>2328</v>
      </c>
      <c r="B591" t="s">
        <v>3664</v>
      </c>
      <c r="C591" t="s">
        <v>2326</v>
      </c>
      <c r="D591" t="s">
        <v>2329</v>
      </c>
      <c r="E591" s="5" t="s">
        <v>38</v>
      </c>
      <c r="F591" t="s">
        <v>3667</v>
      </c>
      <c r="G591" s="5" t="s">
        <v>3587</v>
      </c>
      <c r="H591">
        <v>395</v>
      </c>
      <c r="I591">
        <v>377</v>
      </c>
      <c r="J591">
        <v>375</v>
      </c>
      <c r="K591">
        <v>400</v>
      </c>
      <c r="L591">
        <v>411</v>
      </c>
      <c r="M591">
        <v>4.0506329113924051E-2</v>
      </c>
    </row>
    <row r="592" spans="1:13">
      <c r="A592" t="s">
        <v>2592</v>
      </c>
      <c r="B592" t="s">
        <v>3664</v>
      </c>
      <c r="C592" t="s">
        <v>2588</v>
      </c>
      <c r="D592" t="s">
        <v>2593</v>
      </c>
      <c r="E592" s="5" t="s">
        <v>159</v>
      </c>
      <c r="F592" t="s">
        <v>3667</v>
      </c>
      <c r="G592" s="5" t="s">
        <v>3593</v>
      </c>
      <c r="H592">
        <v>768</v>
      </c>
      <c r="I592">
        <v>767</v>
      </c>
      <c r="J592">
        <v>743</v>
      </c>
      <c r="K592">
        <v>770</v>
      </c>
      <c r="L592">
        <v>799</v>
      </c>
      <c r="M592">
        <v>4.0364583333333336E-2</v>
      </c>
    </row>
    <row r="593" spans="1:13">
      <c r="A593" t="s">
        <v>2119</v>
      </c>
      <c r="B593" t="s">
        <v>3664</v>
      </c>
      <c r="C593" t="s">
        <v>2118</v>
      </c>
      <c r="D593" t="s">
        <v>2120</v>
      </c>
      <c r="E593" s="5" t="s">
        <v>43</v>
      </c>
      <c r="F593" t="s">
        <v>192</v>
      </c>
      <c r="G593" s="5" t="s">
        <v>3611</v>
      </c>
      <c r="H593">
        <v>474</v>
      </c>
      <c r="I593">
        <v>471</v>
      </c>
      <c r="J593">
        <v>505</v>
      </c>
      <c r="K593">
        <v>492</v>
      </c>
      <c r="L593">
        <v>493</v>
      </c>
      <c r="M593">
        <v>4.0084388185654012E-2</v>
      </c>
    </row>
    <row r="594" spans="1:13">
      <c r="A594" t="s">
        <v>891</v>
      </c>
      <c r="B594" t="s">
        <v>3664</v>
      </c>
      <c r="C594" t="s">
        <v>889</v>
      </c>
      <c r="D594" t="s">
        <v>892</v>
      </c>
      <c r="E594" s="5" t="s">
        <v>38</v>
      </c>
      <c r="F594" t="s">
        <v>3667</v>
      </c>
      <c r="G594" s="5" t="s">
        <v>3587</v>
      </c>
      <c r="H594">
        <v>125</v>
      </c>
      <c r="I594">
        <v>120</v>
      </c>
      <c r="J594">
        <v>111</v>
      </c>
      <c r="K594">
        <v>131</v>
      </c>
      <c r="L594">
        <v>130</v>
      </c>
      <c r="M594">
        <v>0.04</v>
      </c>
    </row>
    <row r="595" spans="1:13">
      <c r="A595" t="s">
        <v>852</v>
      </c>
      <c r="B595" t="s">
        <v>3664</v>
      </c>
      <c r="C595" t="s">
        <v>853</v>
      </c>
      <c r="D595" t="s">
        <v>854</v>
      </c>
      <c r="E595" s="5" t="s">
        <v>43</v>
      </c>
      <c r="F595" t="s">
        <v>3667</v>
      </c>
      <c r="G595" s="5" t="s">
        <v>179</v>
      </c>
      <c r="H595">
        <v>781</v>
      </c>
      <c r="I595">
        <v>790</v>
      </c>
      <c r="J595">
        <v>799</v>
      </c>
      <c r="K595">
        <v>795</v>
      </c>
      <c r="L595">
        <v>812</v>
      </c>
      <c r="M595">
        <v>3.9692701664532648E-2</v>
      </c>
    </row>
    <row r="596" spans="1:13">
      <c r="A596" t="s">
        <v>869</v>
      </c>
      <c r="B596" t="s">
        <v>3664</v>
      </c>
      <c r="C596" t="s">
        <v>860</v>
      </c>
      <c r="D596" t="s">
        <v>870</v>
      </c>
      <c r="E596" s="5" t="s">
        <v>66</v>
      </c>
      <c r="F596" t="s">
        <v>3667</v>
      </c>
      <c r="G596" s="5" t="s">
        <v>3592</v>
      </c>
      <c r="H596">
        <v>913</v>
      </c>
      <c r="I596">
        <v>944</v>
      </c>
      <c r="J596">
        <v>894</v>
      </c>
      <c r="K596">
        <v>930</v>
      </c>
      <c r="L596">
        <v>949</v>
      </c>
      <c r="M596">
        <v>3.9430449069003289E-2</v>
      </c>
    </row>
    <row r="597" spans="1:13">
      <c r="A597" t="s">
        <v>2005</v>
      </c>
      <c r="B597" t="s">
        <v>3664</v>
      </c>
      <c r="C597" t="s">
        <v>2006</v>
      </c>
      <c r="D597" t="s">
        <v>2007</v>
      </c>
      <c r="E597" s="5" t="s">
        <v>159</v>
      </c>
      <c r="F597" t="s">
        <v>3667</v>
      </c>
      <c r="G597" s="5" t="s">
        <v>3593</v>
      </c>
      <c r="H597">
        <v>1242</v>
      </c>
      <c r="I597">
        <v>1237</v>
      </c>
      <c r="J597">
        <v>1239</v>
      </c>
      <c r="K597">
        <v>1292</v>
      </c>
      <c r="L597">
        <v>1290</v>
      </c>
      <c r="M597">
        <v>3.864734299516908E-2</v>
      </c>
    </row>
    <row r="598" spans="1:13">
      <c r="A598" t="s">
        <v>1080</v>
      </c>
      <c r="B598" t="s">
        <v>3664</v>
      </c>
      <c r="C598" t="s">
        <v>1074</v>
      </c>
      <c r="D598" t="s">
        <v>1081</v>
      </c>
      <c r="E598" s="5" t="s">
        <v>66</v>
      </c>
      <c r="F598" t="s">
        <v>192</v>
      </c>
      <c r="G598" s="5" t="s">
        <v>3592</v>
      </c>
      <c r="H598">
        <v>673</v>
      </c>
      <c r="I598">
        <v>744</v>
      </c>
      <c r="J598">
        <v>693</v>
      </c>
      <c r="K598">
        <v>659</v>
      </c>
      <c r="L598">
        <v>699</v>
      </c>
      <c r="M598">
        <v>3.8632986627043092E-2</v>
      </c>
    </row>
    <row r="599" spans="1:13">
      <c r="A599" t="s">
        <v>937</v>
      </c>
      <c r="B599" t="s">
        <v>3664</v>
      </c>
      <c r="C599" t="s">
        <v>935</v>
      </c>
      <c r="D599" t="s">
        <v>938</v>
      </c>
      <c r="E599" s="5" t="s">
        <v>66</v>
      </c>
      <c r="F599" t="s">
        <v>3667</v>
      </c>
      <c r="G599" s="5" t="s">
        <v>3608</v>
      </c>
      <c r="H599">
        <v>622</v>
      </c>
      <c r="I599">
        <v>592</v>
      </c>
      <c r="J599">
        <v>618</v>
      </c>
      <c r="K599">
        <v>623</v>
      </c>
      <c r="L599">
        <v>646</v>
      </c>
      <c r="M599">
        <v>3.8585209003215437E-2</v>
      </c>
    </row>
    <row r="600" spans="1:13">
      <c r="A600" t="s">
        <v>1433</v>
      </c>
      <c r="B600" t="s">
        <v>3664</v>
      </c>
      <c r="C600" t="s">
        <v>1434</v>
      </c>
      <c r="D600" t="s">
        <v>1435</v>
      </c>
      <c r="E600" s="5" t="s">
        <v>43</v>
      </c>
      <c r="F600" t="s">
        <v>3667</v>
      </c>
      <c r="G600" s="5" t="s">
        <v>44</v>
      </c>
      <c r="H600">
        <v>78</v>
      </c>
      <c r="I600">
        <v>72</v>
      </c>
      <c r="J600">
        <v>73</v>
      </c>
      <c r="K600">
        <v>77</v>
      </c>
      <c r="L600">
        <v>81</v>
      </c>
      <c r="M600">
        <v>3.8461538461538464E-2</v>
      </c>
    </row>
    <row r="601" spans="1:13">
      <c r="A601" t="s">
        <v>1334</v>
      </c>
      <c r="B601" t="s">
        <v>3664</v>
      </c>
      <c r="C601" t="s">
        <v>1332</v>
      </c>
      <c r="D601" t="s">
        <v>1335</v>
      </c>
      <c r="E601" s="5" t="s">
        <v>38</v>
      </c>
      <c r="F601" t="s">
        <v>3667</v>
      </c>
      <c r="G601" s="5" t="s">
        <v>3587</v>
      </c>
      <c r="H601">
        <v>156</v>
      </c>
      <c r="I601">
        <v>170</v>
      </c>
      <c r="J601">
        <v>183</v>
      </c>
      <c r="K601">
        <v>172</v>
      </c>
      <c r="L601">
        <v>162</v>
      </c>
      <c r="M601">
        <v>3.8461538461538464E-2</v>
      </c>
    </row>
    <row r="602" spans="1:13">
      <c r="A602" t="s">
        <v>755</v>
      </c>
      <c r="B602" t="s">
        <v>3664</v>
      </c>
      <c r="C602" t="s">
        <v>751</v>
      </c>
      <c r="D602" t="s">
        <v>756</v>
      </c>
      <c r="E602" s="5" t="s">
        <v>159</v>
      </c>
      <c r="F602" t="s">
        <v>192</v>
      </c>
      <c r="G602" s="5" t="s">
        <v>3593</v>
      </c>
      <c r="H602">
        <v>2112</v>
      </c>
      <c r="I602">
        <v>2089</v>
      </c>
      <c r="J602">
        <v>2086</v>
      </c>
      <c r="K602">
        <v>2148</v>
      </c>
      <c r="L602">
        <v>2193</v>
      </c>
      <c r="M602">
        <v>3.8352272727272728E-2</v>
      </c>
    </row>
    <row r="603" spans="1:13">
      <c r="A603" t="s">
        <v>1348</v>
      </c>
      <c r="B603" t="s">
        <v>3664</v>
      </c>
      <c r="C603" t="s">
        <v>1346</v>
      </c>
      <c r="D603" t="s">
        <v>1349</v>
      </c>
      <c r="E603" s="5" t="s">
        <v>38</v>
      </c>
      <c r="F603" t="s">
        <v>3667</v>
      </c>
      <c r="G603" s="5" t="s">
        <v>3587</v>
      </c>
      <c r="H603">
        <v>236</v>
      </c>
      <c r="I603">
        <v>245</v>
      </c>
      <c r="J603">
        <v>254</v>
      </c>
      <c r="K603">
        <v>258</v>
      </c>
      <c r="L603">
        <v>245</v>
      </c>
      <c r="M603">
        <v>3.8135593220338986E-2</v>
      </c>
    </row>
    <row r="604" spans="1:13">
      <c r="A604" t="s">
        <v>1022</v>
      </c>
      <c r="B604" t="s">
        <v>3664</v>
      </c>
      <c r="C604" t="s">
        <v>1019</v>
      </c>
      <c r="D604" t="s">
        <v>1023</v>
      </c>
      <c r="E604" s="5" t="s">
        <v>159</v>
      </c>
      <c r="F604" t="s">
        <v>192</v>
      </c>
      <c r="G604" s="5" t="s">
        <v>3602</v>
      </c>
      <c r="H604">
        <v>1975</v>
      </c>
      <c r="I604">
        <v>1963</v>
      </c>
      <c r="J604">
        <v>2002</v>
      </c>
      <c r="K604">
        <v>2001</v>
      </c>
      <c r="L604">
        <v>2050</v>
      </c>
      <c r="M604">
        <v>3.7974683544303799E-2</v>
      </c>
    </row>
    <row r="605" spans="1:13">
      <c r="A605" t="s">
        <v>930</v>
      </c>
      <c r="B605" t="s">
        <v>3664</v>
      </c>
      <c r="C605" t="s">
        <v>928</v>
      </c>
      <c r="D605" t="s">
        <v>931</v>
      </c>
      <c r="E605" s="5" t="s">
        <v>66</v>
      </c>
      <c r="F605" t="s">
        <v>3667</v>
      </c>
      <c r="G605" s="5" t="s">
        <v>3588</v>
      </c>
      <c r="H605">
        <v>371</v>
      </c>
      <c r="I605">
        <v>361</v>
      </c>
      <c r="J605">
        <v>372</v>
      </c>
      <c r="K605">
        <v>377</v>
      </c>
      <c r="L605">
        <v>385</v>
      </c>
      <c r="M605">
        <v>3.7735849056603772E-2</v>
      </c>
    </row>
    <row r="606" spans="1:13">
      <c r="A606" t="s">
        <v>1732</v>
      </c>
      <c r="B606" t="s">
        <v>3664</v>
      </c>
      <c r="C606" t="s">
        <v>1730</v>
      </c>
      <c r="D606" t="s">
        <v>1733</v>
      </c>
      <c r="E606" s="5" t="s">
        <v>43</v>
      </c>
      <c r="F606" t="s">
        <v>3667</v>
      </c>
      <c r="G606" s="5" t="s">
        <v>44</v>
      </c>
      <c r="H606">
        <v>186</v>
      </c>
      <c r="I606">
        <v>205</v>
      </c>
      <c r="J606">
        <v>215</v>
      </c>
      <c r="K606">
        <v>210</v>
      </c>
      <c r="L606">
        <v>193</v>
      </c>
      <c r="M606">
        <v>3.7634408602150539E-2</v>
      </c>
    </row>
    <row r="607" spans="1:13">
      <c r="A607" t="s">
        <v>149</v>
      </c>
      <c r="B607" t="s">
        <v>3664</v>
      </c>
      <c r="C607" t="s">
        <v>46</v>
      </c>
      <c r="D607" t="s">
        <v>150</v>
      </c>
      <c r="E607" s="5" t="s">
        <v>66</v>
      </c>
      <c r="F607" t="s">
        <v>48</v>
      </c>
      <c r="G607" s="5" t="s">
        <v>3592</v>
      </c>
      <c r="H607">
        <v>320</v>
      </c>
      <c r="I607">
        <v>337</v>
      </c>
      <c r="J607">
        <v>271</v>
      </c>
      <c r="K607">
        <v>291</v>
      </c>
      <c r="L607">
        <v>332</v>
      </c>
      <c r="M607">
        <v>3.7499999999999999E-2</v>
      </c>
    </row>
    <row r="608" spans="1:13">
      <c r="A608" t="s">
        <v>1537</v>
      </c>
      <c r="B608" t="s">
        <v>3664</v>
      </c>
      <c r="C608" t="s">
        <v>1535</v>
      </c>
      <c r="D608" t="s">
        <v>1538</v>
      </c>
      <c r="E608" s="5" t="s">
        <v>66</v>
      </c>
      <c r="F608" t="s">
        <v>3667</v>
      </c>
      <c r="G608" s="5" t="s">
        <v>3588</v>
      </c>
      <c r="H608">
        <v>134</v>
      </c>
      <c r="I608">
        <v>139</v>
      </c>
      <c r="J608">
        <v>144</v>
      </c>
      <c r="K608">
        <v>147</v>
      </c>
      <c r="L608">
        <v>139</v>
      </c>
      <c r="M608">
        <v>3.7313432835820892E-2</v>
      </c>
    </row>
    <row r="609" spans="1:13">
      <c r="A609" t="s">
        <v>2603</v>
      </c>
      <c r="B609" t="s">
        <v>3664</v>
      </c>
      <c r="C609" t="s">
        <v>2600</v>
      </c>
      <c r="D609" t="s">
        <v>2604</v>
      </c>
      <c r="E609" s="5" t="s">
        <v>66</v>
      </c>
      <c r="F609" t="s">
        <v>3667</v>
      </c>
      <c r="G609" s="5" t="s">
        <v>3592</v>
      </c>
      <c r="H609">
        <v>915</v>
      </c>
      <c r="I609">
        <v>899</v>
      </c>
      <c r="J609">
        <v>913</v>
      </c>
      <c r="K609">
        <v>942</v>
      </c>
      <c r="L609">
        <v>949</v>
      </c>
      <c r="M609">
        <v>3.7158469945355189E-2</v>
      </c>
    </row>
    <row r="610" spans="1:13">
      <c r="A610" t="s">
        <v>210</v>
      </c>
      <c r="B610" t="s">
        <v>3664</v>
      </c>
      <c r="C610" t="s">
        <v>198</v>
      </c>
      <c r="D610" t="s">
        <v>211</v>
      </c>
      <c r="E610" s="5" t="s">
        <v>159</v>
      </c>
      <c r="F610" t="s">
        <v>192</v>
      </c>
      <c r="G610" s="5" t="s">
        <v>3593</v>
      </c>
      <c r="H610">
        <v>2868</v>
      </c>
      <c r="I610">
        <v>2906</v>
      </c>
      <c r="J610">
        <v>2865</v>
      </c>
      <c r="K610">
        <v>2851</v>
      </c>
      <c r="L610">
        <v>2972</v>
      </c>
      <c r="M610">
        <v>3.626220362622036E-2</v>
      </c>
    </row>
    <row r="611" spans="1:13">
      <c r="A611" t="s">
        <v>2451</v>
      </c>
      <c r="B611" t="s">
        <v>3664</v>
      </c>
      <c r="C611" t="s">
        <v>2435</v>
      </c>
      <c r="D611" t="s">
        <v>2452</v>
      </c>
      <c r="E611" s="5" t="s">
        <v>43</v>
      </c>
      <c r="F611" t="s">
        <v>192</v>
      </c>
      <c r="G611" s="5" t="s">
        <v>61</v>
      </c>
      <c r="H611">
        <v>360</v>
      </c>
      <c r="I611">
        <v>366</v>
      </c>
      <c r="J611">
        <v>363</v>
      </c>
      <c r="K611">
        <v>370</v>
      </c>
      <c r="L611">
        <v>373</v>
      </c>
      <c r="M611">
        <v>3.6111111111111108E-2</v>
      </c>
    </row>
    <row r="612" spans="1:13">
      <c r="A612" t="s">
        <v>618</v>
      </c>
      <c r="B612" t="s">
        <v>3664</v>
      </c>
      <c r="C612" t="s">
        <v>619</v>
      </c>
      <c r="D612" t="s">
        <v>620</v>
      </c>
      <c r="E612" s="5" t="s">
        <v>43</v>
      </c>
      <c r="F612" t="s">
        <v>3667</v>
      </c>
      <c r="G612" s="5" t="s">
        <v>44</v>
      </c>
      <c r="H612">
        <v>556</v>
      </c>
      <c r="I612">
        <v>569</v>
      </c>
      <c r="J612">
        <v>587</v>
      </c>
      <c r="K612">
        <v>580</v>
      </c>
      <c r="L612">
        <v>576</v>
      </c>
      <c r="M612">
        <v>3.5971223021582732E-2</v>
      </c>
    </row>
    <row r="613" spans="1:13">
      <c r="A613" t="s">
        <v>1353</v>
      </c>
      <c r="B613" t="s">
        <v>3664</v>
      </c>
      <c r="C613" t="s">
        <v>1351</v>
      </c>
      <c r="D613" t="s">
        <v>1354</v>
      </c>
      <c r="E613" s="5" t="s">
        <v>43</v>
      </c>
      <c r="F613" t="s">
        <v>3667</v>
      </c>
      <c r="G613" s="5" t="s">
        <v>50</v>
      </c>
      <c r="H613">
        <v>395</v>
      </c>
      <c r="I613">
        <v>394</v>
      </c>
      <c r="J613">
        <v>412</v>
      </c>
      <c r="K613">
        <v>403</v>
      </c>
      <c r="L613">
        <v>409</v>
      </c>
      <c r="M613">
        <v>3.5443037974683546E-2</v>
      </c>
    </row>
    <row r="614" spans="1:13">
      <c r="A614" t="s">
        <v>2447</v>
      </c>
      <c r="B614" t="s">
        <v>3664</v>
      </c>
      <c r="C614" t="s">
        <v>2435</v>
      </c>
      <c r="D614" t="s">
        <v>2448</v>
      </c>
      <c r="E614" s="5" t="s">
        <v>159</v>
      </c>
      <c r="F614" t="s">
        <v>192</v>
      </c>
      <c r="G614" s="5" t="s">
        <v>3593</v>
      </c>
      <c r="H614">
        <v>1838</v>
      </c>
      <c r="I614">
        <v>1814</v>
      </c>
      <c r="J614">
        <v>1845</v>
      </c>
      <c r="K614">
        <v>1895</v>
      </c>
      <c r="L614">
        <v>1903</v>
      </c>
      <c r="M614">
        <v>3.5364526659412407E-2</v>
      </c>
    </row>
    <row r="615" spans="1:13">
      <c r="A615" t="s">
        <v>1431</v>
      </c>
      <c r="B615" t="s">
        <v>3664</v>
      </c>
      <c r="C615" t="s">
        <v>1427</v>
      </c>
      <c r="D615" t="s">
        <v>1432</v>
      </c>
      <c r="E615" s="5" t="s">
        <v>43</v>
      </c>
      <c r="F615" t="s">
        <v>3667</v>
      </c>
      <c r="G615" s="5" t="s">
        <v>74</v>
      </c>
      <c r="H615">
        <v>86</v>
      </c>
      <c r="I615">
        <v>85</v>
      </c>
      <c r="J615">
        <v>94</v>
      </c>
      <c r="K615">
        <v>88</v>
      </c>
      <c r="L615">
        <v>89</v>
      </c>
      <c r="M615">
        <v>3.4883720930232558E-2</v>
      </c>
    </row>
    <row r="616" spans="1:13">
      <c r="A616" t="s">
        <v>2486</v>
      </c>
      <c r="B616" t="s">
        <v>3664</v>
      </c>
      <c r="C616" t="s">
        <v>2480</v>
      </c>
      <c r="D616" t="s">
        <v>2487</v>
      </c>
      <c r="E616" s="5" t="s">
        <v>43</v>
      </c>
      <c r="F616" t="s">
        <v>192</v>
      </c>
      <c r="G616" s="5" t="s">
        <v>426</v>
      </c>
      <c r="H616">
        <v>492</v>
      </c>
      <c r="I616">
        <v>512</v>
      </c>
      <c r="J616">
        <v>501</v>
      </c>
      <c r="K616">
        <v>506</v>
      </c>
      <c r="L616">
        <v>509</v>
      </c>
      <c r="M616">
        <v>3.4552845528455285E-2</v>
      </c>
    </row>
    <row r="617" spans="1:13">
      <c r="A617" t="s">
        <v>1742</v>
      </c>
      <c r="B617" t="s">
        <v>3664</v>
      </c>
      <c r="C617" t="s">
        <v>1740</v>
      </c>
      <c r="D617" t="s">
        <v>1743</v>
      </c>
      <c r="E617" s="5" t="s">
        <v>38</v>
      </c>
      <c r="F617" t="s">
        <v>3667</v>
      </c>
      <c r="G617" s="5" t="s">
        <v>3587</v>
      </c>
      <c r="H617">
        <v>492</v>
      </c>
      <c r="I617">
        <v>495</v>
      </c>
      <c r="J617">
        <v>482</v>
      </c>
      <c r="K617">
        <v>530</v>
      </c>
      <c r="L617">
        <v>509</v>
      </c>
      <c r="M617">
        <v>3.4552845528455285E-2</v>
      </c>
    </row>
    <row r="618" spans="1:13">
      <c r="A618" t="s">
        <v>1685</v>
      </c>
      <c r="B618" t="s">
        <v>3664</v>
      </c>
      <c r="C618" t="s">
        <v>1683</v>
      </c>
      <c r="D618" t="s">
        <v>1686</v>
      </c>
      <c r="E618" s="5" t="s">
        <v>38</v>
      </c>
      <c r="F618" t="s">
        <v>3667</v>
      </c>
      <c r="G618" s="5" t="s">
        <v>3587</v>
      </c>
      <c r="H618">
        <v>262</v>
      </c>
      <c r="I618">
        <v>245</v>
      </c>
      <c r="J618">
        <v>236</v>
      </c>
      <c r="K618">
        <v>259</v>
      </c>
      <c r="L618">
        <v>271</v>
      </c>
      <c r="M618">
        <v>3.4351145038167941E-2</v>
      </c>
    </row>
    <row r="619" spans="1:13">
      <c r="A619" t="s">
        <v>2425</v>
      </c>
      <c r="B619" t="s">
        <v>3664</v>
      </c>
      <c r="C619" t="s">
        <v>2426</v>
      </c>
      <c r="D619" t="s">
        <v>2427</v>
      </c>
      <c r="E619" s="5" t="s">
        <v>43</v>
      </c>
      <c r="F619" t="s">
        <v>192</v>
      </c>
      <c r="G619" s="5" t="s">
        <v>3590</v>
      </c>
      <c r="H619">
        <v>675</v>
      </c>
      <c r="I619">
        <v>690</v>
      </c>
      <c r="J619">
        <v>700</v>
      </c>
      <c r="K619">
        <v>708</v>
      </c>
      <c r="L619">
        <v>698</v>
      </c>
      <c r="M619">
        <v>3.4074074074074076E-2</v>
      </c>
    </row>
    <row r="620" spans="1:13">
      <c r="A620" t="s">
        <v>2909</v>
      </c>
      <c r="B620" t="s">
        <v>3664</v>
      </c>
      <c r="C620" t="s">
        <v>2910</v>
      </c>
      <c r="D620" t="s">
        <v>2911</v>
      </c>
      <c r="E620" s="5" t="s">
        <v>43</v>
      </c>
      <c r="F620" t="s">
        <v>3667</v>
      </c>
      <c r="G620" s="5" t="s">
        <v>179</v>
      </c>
      <c r="H620">
        <v>295</v>
      </c>
      <c r="I620">
        <v>295</v>
      </c>
      <c r="J620">
        <v>274</v>
      </c>
      <c r="K620">
        <v>282</v>
      </c>
      <c r="L620">
        <v>305</v>
      </c>
      <c r="M620">
        <v>3.3898305084745763E-2</v>
      </c>
    </row>
    <row r="621" spans="1:13">
      <c r="A621" t="s">
        <v>1182</v>
      </c>
      <c r="B621" t="s">
        <v>3664</v>
      </c>
      <c r="C621" t="s">
        <v>1183</v>
      </c>
      <c r="D621" t="s">
        <v>1184</v>
      </c>
      <c r="E621" s="5" t="s">
        <v>159</v>
      </c>
      <c r="F621" t="s">
        <v>192</v>
      </c>
      <c r="G621" s="5" t="s">
        <v>3593</v>
      </c>
      <c r="H621">
        <v>3160</v>
      </c>
      <c r="I621">
        <v>3171</v>
      </c>
      <c r="J621">
        <v>3228</v>
      </c>
      <c r="K621">
        <v>3237</v>
      </c>
      <c r="L621">
        <v>3267</v>
      </c>
      <c r="M621">
        <v>3.3860759493670886E-2</v>
      </c>
    </row>
    <row r="622" spans="1:13">
      <c r="A622" t="s">
        <v>1717</v>
      </c>
      <c r="B622" t="s">
        <v>3664</v>
      </c>
      <c r="C622" t="s">
        <v>1714</v>
      </c>
      <c r="D622" t="s">
        <v>1718</v>
      </c>
      <c r="E622" s="5" t="s">
        <v>159</v>
      </c>
      <c r="F622" t="s">
        <v>3667</v>
      </c>
      <c r="G622" s="5" t="s">
        <v>3593</v>
      </c>
      <c r="H622">
        <v>592</v>
      </c>
      <c r="I622">
        <v>634</v>
      </c>
      <c r="J622">
        <v>609</v>
      </c>
      <c r="K622">
        <v>632</v>
      </c>
      <c r="L622">
        <v>612</v>
      </c>
      <c r="M622">
        <v>3.3783783783783786E-2</v>
      </c>
    </row>
    <row r="623" spans="1:13">
      <c r="A623" t="s">
        <v>2014</v>
      </c>
      <c r="B623" t="s">
        <v>3664</v>
      </c>
      <c r="C623" t="s">
        <v>2006</v>
      </c>
      <c r="D623" t="s">
        <v>907</v>
      </c>
      <c r="E623" s="5" t="s">
        <v>43</v>
      </c>
      <c r="F623" t="s">
        <v>3667</v>
      </c>
      <c r="G623" s="5" t="s">
        <v>61</v>
      </c>
      <c r="H623">
        <v>566</v>
      </c>
      <c r="I623">
        <v>583</v>
      </c>
      <c r="J623">
        <v>574</v>
      </c>
      <c r="K623">
        <v>568</v>
      </c>
      <c r="L623">
        <v>585</v>
      </c>
      <c r="M623">
        <v>3.3568904593639579E-2</v>
      </c>
    </row>
    <row r="624" spans="1:13">
      <c r="A624" t="s">
        <v>925</v>
      </c>
      <c r="B624" t="s">
        <v>3664</v>
      </c>
      <c r="C624" t="s">
        <v>923</v>
      </c>
      <c r="D624" t="s">
        <v>926</v>
      </c>
      <c r="E624" s="5" t="s">
        <v>38</v>
      </c>
      <c r="F624" t="s">
        <v>3667</v>
      </c>
      <c r="G624" s="5" t="s">
        <v>3587</v>
      </c>
      <c r="H624">
        <v>298</v>
      </c>
      <c r="I624">
        <v>306</v>
      </c>
      <c r="J624">
        <v>297</v>
      </c>
      <c r="K624">
        <v>293</v>
      </c>
      <c r="L624">
        <v>308</v>
      </c>
      <c r="M624">
        <v>3.3557046979865772E-2</v>
      </c>
    </row>
    <row r="625" spans="1:13">
      <c r="A625" t="s">
        <v>2008</v>
      </c>
      <c r="B625" t="s">
        <v>3664</v>
      </c>
      <c r="C625" t="s">
        <v>2006</v>
      </c>
      <c r="D625" t="s">
        <v>2009</v>
      </c>
      <c r="E625" s="5" t="s">
        <v>66</v>
      </c>
      <c r="F625" t="s">
        <v>3667</v>
      </c>
      <c r="G625" s="5" t="s">
        <v>3592</v>
      </c>
      <c r="H625">
        <v>926</v>
      </c>
      <c r="I625">
        <v>913</v>
      </c>
      <c r="J625">
        <v>958</v>
      </c>
      <c r="K625">
        <v>925</v>
      </c>
      <c r="L625">
        <v>957</v>
      </c>
      <c r="M625">
        <v>3.3477321814254862E-2</v>
      </c>
    </row>
    <row r="626" spans="1:13">
      <c r="A626" t="s">
        <v>1300</v>
      </c>
      <c r="B626" t="s">
        <v>3664</v>
      </c>
      <c r="C626" t="s">
        <v>1296</v>
      </c>
      <c r="D626" t="s">
        <v>1301</v>
      </c>
      <c r="E626" s="5" t="s">
        <v>38</v>
      </c>
      <c r="F626" t="s">
        <v>3667</v>
      </c>
      <c r="G626" s="5" t="s">
        <v>3587</v>
      </c>
      <c r="H626">
        <v>721</v>
      </c>
      <c r="I626">
        <v>719</v>
      </c>
      <c r="J626">
        <v>715</v>
      </c>
      <c r="K626">
        <v>724</v>
      </c>
      <c r="L626">
        <v>745</v>
      </c>
      <c r="M626">
        <v>3.3287101248266296E-2</v>
      </c>
    </row>
    <row r="627" spans="1:13">
      <c r="A627" t="s">
        <v>1651</v>
      </c>
      <c r="B627" t="s">
        <v>3664</v>
      </c>
      <c r="C627" t="s">
        <v>1621</v>
      </c>
      <c r="D627" t="s">
        <v>1652</v>
      </c>
      <c r="E627" s="5" t="s">
        <v>159</v>
      </c>
      <c r="F627" t="s">
        <v>3667</v>
      </c>
      <c r="G627" s="5" t="s">
        <v>3593</v>
      </c>
      <c r="H627">
        <v>1594</v>
      </c>
      <c r="I627">
        <v>1542</v>
      </c>
      <c r="J627">
        <v>1545</v>
      </c>
      <c r="K627">
        <v>1553</v>
      </c>
      <c r="L627">
        <v>1647</v>
      </c>
      <c r="M627">
        <v>3.3249686323713924E-2</v>
      </c>
    </row>
    <row r="628" spans="1:13">
      <c r="A628" t="s">
        <v>1193</v>
      </c>
      <c r="B628" t="s">
        <v>3664</v>
      </c>
      <c r="C628" t="s">
        <v>1183</v>
      </c>
      <c r="D628" t="s">
        <v>1194</v>
      </c>
      <c r="E628" s="5" t="s">
        <v>43</v>
      </c>
      <c r="F628" t="s">
        <v>192</v>
      </c>
      <c r="G628" s="5" t="s">
        <v>61</v>
      </c>
      <c r="H628">
        <v>723</v>
      </c>
      <c r="I628">
        <v>822</v>
      </c>
      <c r="J628">
        <v>847</v>
      </c>
      <c r="K628">
        <v>852</v>
      </c>
      <c r="L628">
        <v>747</v>
      </c>
      <c r="M628">
        <v>3.3195020746887967E-2</v>
      </c>
    </row>
    <row r="629" spans="1:13">
      <c r="A629" t="s">
        <v>2645</v>
      </c>
      <c r="B629" t="s">
        <v>3664</v>
      </c>
      <c r="C629" t="s">
        <v>2635</v>
      </c>
      <c r="D629" t="s">
        <v>2646</v>
      </c>
      <c r="E629" s="5" t="s">
        <v>66</v>
      </c>
      <c r="F629" t="s">
        <v>3667</v>
      </c>
      <c r="G629" s="5" t="s">
        <v>3592</v>
      </c>
      <c r="H629">
        <v>610</v>
      </c>
      <c r="I629">
        <v>592</v>
      </c>
      <c r="J629">
        <v>608</v>
      </c>
      <c r="K629">
        <v>601</v>
      </c>
      <c r="L629">
        <v>630</v>
      </c>
      <c r="M629">
        <v>3.2786885245901641E-2</v>
      </c>
    </row>
    <row r="630" spans="1:13">
      <c r="A630" t="s">
        <v>2744</v>
      </c>
      <c r="B630" t="s">
        <v>3664</v>
      </c>
      <c r="C630" t="s">
        <v>2740</v>
      </c>
      <c r="D630" t="s">
        <v>2745</v>
      </c>
      <c r="E630" s="5" t="s">
        <v>66</v>
      </c>
      <c r="F630" t="s">
        <v>3667</v>
      </c>
      <c r="G630" s="5" t="s">
        <v>3592</v>
      </c>
      <c r="H630">
        <v>798</v>
      </c>
      <c r="I630">
        <v>785</v>
      </c>
      <c r="J630">
        <v>785</v>
      </c>
      <c r="K630">
        <v>809</v>
      </c>
      <c r="L630">
        <v>824</v>
      </c>
      <c r="M630">
        <v>3.2581453634085211E-2</v>
      </c>
    </row>
    <row r="631" spans="1:13">
      <c r="A631" t="s">
        <v>1663</v>
      </c>
      <c r="B631" t="s">
        <v>3664</v>
      </c>
      <c r="C631" t="s">
        <v>1664</v>
      </c>
      <c r="D631" t="s">
        <v>1665</v>
      </c>
      <c r="E631" s="5" t="s">
        <v>43</v>
      </c>
      <c r="F631" t="s">
        <v>3667</v>
      </c>
      <c r="G631" s="5" t="s">
        <v>426</v>
      </c>
      <c r="H631">
        <v>217</v>
      </c>
      <c r="I631">
        <v>201</v>
      </c>
      <c r="J631">
        <v>211</v>
      </c>
      <c r="K631">
        <v>214</v>
      </c>
      <c r="L631">
        <v>224</v>
      </c>
      <c r="M631">
        <v>3.2258064516129031E-2</v>
      </c>
    </row>
    <row r="632" spans="1:13">
      <c r="A632" t="s">
        <v>737</v>
      </c>
      <c r="B632" t="s">
        <v>3664</v>
      </c>
      <c r="C632" t="s">
        <v>720</v>
      </c>
      <c r="D632" t="s">
        <v>738</v>
      </c>
      <c r="E632" s="5" t="s">
        <v>43</v>
      </c>
      <c r="F632" t="s">
        <v>192</v>
      </c>
      <c r="G632" s="5" t="s">
        <v>61</v>
      </c>
      <c r="H632">
        <v>534</v>
      </c>
      <c r="I632">
        <v>522</v>
      </c>
      <c r="J632">
        <v>532</v>
      </c>
      <c r="K632">
        <v>525</v>
      </c>
      <c r="L632">
        <v>551</v>
      </c>
      <c r="M632">
        <v>3.1835205992509365E-2</v>
      </c>
    </row>
    <row r="633" spans="1:13">
      <c r="A633" t="s">
        <v>386</v>
      </c>
      <c r="B633" t="s">
        <v>3664</v>
      </c>
      <c r="C633" t="s">
        <v>377</v>
      </c>
      <c r="D633" t="s">
        <v>387</v>
      </c>
      <c r="E633" s="5" t="s">
        <v>66</v>
      </c>
      <c r="F633" t="s">
        <v>3667</v>
      </c>
      <c r="G633" s="5" t="s">
        <v>3592</v>
      </c>
      <c r="H633">
        <v>220</v>
      </c>
      <c r="I633">
        <v>229</v>
      </c>
      <c r="J633">
        <v>218</v>
      </c>
      <c r="K633">
        <v>228</v>
      </c>
      <c r="L633">
        <v>227</v>
      </c>
      <c r="M633">
        <v>3.1818181818181815E-2</v>
      </c>
    </row>
    <row r="634" spans="1:13">
      <c r="A634" t="s">
        <v>995</v>
      </c>
      <c r="B634" t="s">
        <v>3664</v>
      </c>
      <c r="C634" t="s">
        <v>974</v>
      </c>
      <c r="D634" t="s">
        <v>996</v>
      </c>
      <c r="E634" s="5" t="s">
        <v>43</v>
      </c>
      <c r="F634" t="s">
        <v>192</v>
      </c>
      <c r="G634" s="5" t="s">
        <v>61</v>
      </c>
      <c r="H634">
        <v>472</v>
      </c>
      <c r="I634">
        <v>489</v>
      </c>
      <c r="J634">
        <v>491</v>
      </c>
      <c r="K634">
        <v>496</v>
      </c>
      <c r="L634">
        <v>487</v>
      </c>
      <c r="M634">
        <v>3.1779661016949151E-2</v>
      </c>
    </row>
    <row r="635" spans="1:13">
      <c r="A635" t="s">
        <v>1244</v>
      </c>
      <c r="B635" t="s">
        <v>3664</v>
      </c>
      <c r="C635" t="s">
        <v>1245</v>
      </c>
      <c r="D635" t="s">
        <v>1246</v>
      </c>
      <c r="E635" s="5" t="s">
        <v>43</v>
      </c>
      <c r="F635" t="s">
        <v>3667</v>
      </c>
      <c r="G635" s="5" t="s">
        <v>179</v>
      </c>
      <c r="H635">
        <v>601</v>
      </c>
      <c r="I635">
        <v>616</v>
      </c>
      <c r="J635">
        <v>664</v>
      </c>
      <c r="K635">
        <v>631</v>
      </c>
      <c r="L635">
        <v>620</v>
      </c>
      <c r="M635">
        <v>3.1613976705490848E-2</v>
      </c>
    </row>
    <row r="636" spans="1:13">
      <c r="A636" t="s">
        <v>1696</v>
      </c>
      <c r="B636" t="s">
        <v>3664</v>
      </c>
      <c r="C636" t="s">
        <v>1692</v>
      </c>
      <c r="D636" t="s">
        <v>1697</v>
      </c>
      <c r="E636" s="5" t="s">
        <v>159</v>
      </c>
      <c r="F636" t="s">
        <v>3667</v>
      </c>
      <c r="G636" s="5" t="s">
        <v>3593</v>
      </c>
      <c r="H636">
        <v>448</v>
      </c>
      <c r="I636">
        <v>464</v>
      </c>
      <c r="J636">
        <v>442</v>
      </c>
      <c r="K636">
        <v>439</v>
      </c>
      <c r="L636">
        <v>462</v>
      </c>
      <c r="M636">
        <v>3.125E-2</v>
      </c>
    </row>
    <row r="637" spans="1:13">
      <c r="A637" t="s">
        <v>2317</v>
      </c>
      <c r="B637" t="s">
        <v>3664</v>
      </c>
      <c r="C637" t="s">
        <v>2315</v>
      </c>
      <c r="D637" t="s">
        <v>2318</v>
      </c>
      <c r="E637" s="5" t="s">
        <v>437</v>
      </c>
      <c r="F637" t="s">
        <v>3667</v>
      </c>
      <c r="G637" s="5" t="s">
        <v>3598</v>
      </c>
      <c r="H637">
        <v>641</v>
      </c>
      <c r="I637">
        <v>662</v>
      </c>
      <c r="J637">
        <v>636</v>
      </c>
      <c r="K637">
        <v>601</v>
      </c>
      <c r="L637">
        <v>661</v>
      </c>
      <c r="M637">
        <v>3.1201248049921998E-2</v>
      </c>
    </row>
    <row r="638" spans="1:13">
      <c r="A638" t="s">
        <v>1749</v>
      </c>
      <c r="B638" t="s">
        <v>3664</v>
      </c>
      <c r="C638" t="s">
        <v>1745</v>
      </c>
      <c r="D638" t="s">
        <v>500</v>
      </c>
      <c r="E638" s="5" t="s">
        <v>66</v>
      </c>
      <c r="F638" t="s">
        <v>3667</v>
      </c>
      <c r="G638" s="5" t="s">
        <v>3592</v>
      </c>
      <c r="H638">
        <v>387</v>
      </c>
      <c r="I638">
        <v>388</v>
      </c>
      <c r="J638">
        <v>409</v>
      </c>
      <c r="K638">
        <v>421</v>
      </c>
      <c r="L638">
        <v>399</v>
      </c>
      <c r="M638">
        <v>3.1007751937984496E-2</v>
      </c>
    </row>
    <row r="639" spans="1:13">
      <c r="A639" t="s">
        <v>765</v>
      </c>
      <c r="B639" t="s">
        <v>3664</v>
      </c>
      <c r="C639" t="s">
        <v>751</v>
      </c>
      <c r="D639" t="s">
        <v>766</v>
      </c>
      <c r="E639" s="5" t="s">
        <v>159</v>
      </c>
      <c r="F639" t="s">
        <v>192</v>
      </c>
      <c r="G639" s="5" t="s">
        <v>3593</v>
      </c>
      <c r="H639">
        <v>2141</v>
      </c>
      <c r="I639">
        <v>2119</v>
      </c>
      <c r="J639">
        <v>2145</v>
      </c>
      <c r="K639">
        <v>2223</v>
      </c>
      <c r="L639">
        <v>2207</v>
      </c>
      <c r="M639">
        <v>3.0826716487622606E-2</v>
      </c>
    </row>
    <row r="640" spans="1:13">
      <c r="A640" t="s">
        <v>3422</v>
      </c>
      <c r="B640" t="s">
        <v>3665</v>
      </c>
      <c r="C640" t="s">
        <v>3423</v>
      </c>
      <c r="D640" t="s">
        <v>3423</v>
      </c>
      <c r="E640" s="5" t="s">
        <v>43</v>
      </c>
      <c r="F640" t="s">
        <v>3667</v>
      </c>
      <c r="G640" s="5" t="s">
        <v>426</v>
      </c>
      <c r="H640">
        <v>65</v>
      </c>
      <c r="I640">
        <v>49</v>
      </c>
      <c r="J640">
        <v>56</v>
      </c>
      <c r="K640">
        <v>52</v>
      </c>
      <c r="L640">
        <v>67</v>
      </c>
      <c r="M640">
        <v>3.0769230769230771E-2</v>
      </c>
    </row>
    <row r="641" spans="1:13">
      <c r="A641" t="s">
        <v>2174</v>
      </c>
      <c r="B641" t="s">
        <v>3664</v>
      </c>
      <c r="C641" t="s">
        <v>2172</v>
      </c>
      <c r="D641" t="s">
        <v>2175</v>
      </c>
      <c r="E641" s="5" t="s">
        <v>66</v>
      </c>
      <c r="F641" t="s">
        <v>192</v>
      </c>
      <c r="G641" s="5" t="s">
        <v>3592</v>
      </c>
      <c r="H641">
        <v>880</v>
      </c>
      <c r="I641">
        <v>907</v>
      </c>
      <c r="J641">
        <v>902</v>
      </c>
      <c r="K641">
        <v>929</v>
      </c>
      <c r="L641">
        <v>907</v>
      </c>
      <c r="M641">
        <v>3.0681818181818182E-2</v>
      </c>
    </row>
    <row r="642" spans="1:13">
      <c r="A642" t="s">
        <v>1247</v>
      </c>
      <c r="B642" t="s">
        <v>3664</v>
      </c>
      <c r="C642" t="s">
        <v>1245</v>
      </c>
      <c r="D642" t="s">
        <v>1248</v>
      </c>
      <c r="E642" s="5" t="s">
        <v>159</v>
      </c>
      <c r="F642" t="s">
        <v>3667</v>
      </c>
      <c r="G642" s="5" t="s">
        <v>3593</v>
      </c>
      <c r="H642">
        <v>428</v>
      </c>
      <c r="I642">
        <v>427</v>
      </c>
      <c r="J642">
        <v>404</v>
      </c>
      <c r="K642">
        <v>425</v>
      </c>
      <c r="L642">
        <v>441</v>
      </c>
      <c r="M642">
        <v>3.0373831775700934E-2</v>
      </c>
    </row>
    <row r="643" spans="1:13">
      <c r="A643" t="s">
        <v>1055</v>
      </c>
      <c r="B643" t="s">
        <v>3664</v>
      </c>
      <c r="C643" t="s">
        <v>1056</v>
      </c>
      <c r="D643" t="s">
        <v>1057</v>
      </c>
      <c r="E643" s="5" t="s">
        <v>38</v>
      </c>
      <c r="F643" t="s">
        <v>192</v>
      </c>
      <c r="G643" s="5" t="s">
        <v>3601</v>
      </c>
      <c r="H643">
        <v>842</v>
      </c>
      <c r="I643">
        <v>794</v>
      </c>
      <c r="J643">
        <v>797</v>
      </c>
      <c r="K643">
        <v>830</v>
      </c>
      <c r="L643">
        <v>867</v>
      </c>
      <c r="M643">
        <v>2.9691211401425176E-2</v>
      </c>
    </row>
    <row r="644" spans="1:13">
      <c r="A644" t="s">
        <v>1938</v>
      </c>
      <c r="B644" t="s">
        <v>3664</v>
      </c>
      <c r="C644" t="s">
        <v>1866</v>
      </c>
      <c r="D644" t="s">
        <v>1939</v>
      </c>
      <c r="E644" s="5" t="s">
        <v>43</v>
      </c>
      <c r="F644" t="s">
        <v>48</v>
      </c>
      <c r="G644" s="5" t="s">
        <v>61</v>
      </c>
      <c r="H644">
        <v>507</v>
      </c>
      <c r="I644">
        <v>559</v>
      </c>
      <c r="J644">
        <v>556</v>
      </c>
      <c r="K644">
        <v>535</v>
      </c>
      <c r="L644">
        <v>522</v>
      </c>
      <c r="M644">
        <v>2.9585798816568046E-2</v>
      </c>
    </row>
    <row r="645" spans="1:13">
      <c r="A645" t="s">
        <v>3090</v>
      </c>
      <c r="B645" t="s">
        <v>3664</v>
      </c>
      <c r="C645" t="s">
        <v>3088</v>
      </c>
      <c r="D645" t="s">
        <v>3091</v>
      </c>
      <c r="E645" s="5" t="s">
        <v>38</v>
      </c>
      <c r="F645" t="s">
        <v>3667</v>
      </c>
      <c r="G645" s="5" t="s">
        <v>3587</v>
      </c>
      <c r="H645">
        <v>238</v>
      </c>
      <c r="I645">
        <v>233</v>
      </c>
      <c r="J645">
        <v>232</v>
      </c>
      <c r="K645">
        <v>240</v>
      </c>
      <c r="L645">
        <v>245</v>
      </c>
      <c r="M645">
        <v>2.9411764705882353E-2</v>
      </c>
    </row>
    <row r="646" spans="1:13">
      <c r="A646" t="s">
        <v>997</v>
      </c>
      <c r="B646" t="s">
        <v>3664</v>
      </c>
      <c r="C646" t="s">
        <v>974</v>
      </c>
      <c r="D646" t="s">
        <v>998</v>
      </c>
      <c r="E646" s="5" t="s">
        <v>43</v>
      </c>
      <c r="F646" t="s">
        <v>192</v>
      </c>
      <c r="G646" s="5" t="s">
        <v>61</v>
      </c>
      <c r="H646">
        <v>379</v>
      </c>
      <c r="I646">
        <v>382</v>
      </c>
      <c r="J646">
        <v>392</v>
      </c>
      <c r="K646">
        <v>392</v>
      </c>
      <c r="L646">
        <v>390</v>
      </c>
      <c r="M646">
        <v>2.9023746701846966E-2</v>
      </c>
    </row>
    <row r="647" spans="1:13">
      <c r="A647" t="s">
        <v>1144</v>
      </c>
      <c r="B647" t="s">
        <v>3664</v>
      </c>
      <c r="C647" t="s">
        <v>1133</v>
      </c>
      <c r="D647" t="s">
        <v>1145</v>
      </c>
      <c r="E647" s="5" t="s">
        <v>43</v>
      </c>
      <c r="F647" t="s">
        <v>192</v>
      </c>
      <c r="G647" s="5" t="s">
        <v>61</v>
      </c>
      <c r="H647">
        <v>381</v>
      </c>
      <c r="I647">
        <v>391</v>
      </c>
      <c r="J647">
        <v>419</v>
      </c>
      <c r="K647">
        <v>391</v>
      </c>
      <c r="L647">
        <v>392</v>
      </c>
      <c r="M647">
        <v>2.8871391076115485E-2</v>
      </c>
    </row>
    <row r="648" spans="1:13">
      <c r="A648" t="s">
        <v>197</v>
      </c>
      <c r="B648" t="s">
        <v>3664</v>
      </c>
      <c r="C648" t="s">
        <v>198</v>
      </c>
      <c r="D648" t="s">
        <v>199</v>
      </c>
      <c r="E648" s="5" t="s">
        <v>159</v>
      </c>
      <c r="F648" t="s">
        <v>192</v>
      </c>
      <c r="G648" s="5" t="s">
        <v>3593</v>
      </c>
      <c r="H648">
        <v>2260</v>
      </c>
      <c r="I648">
        <v>2276</v>
      </c>
      <c r="J648">
        <v>2294</v>
      </c>
      <c r="K648">
        <v>2359</v>
      </c>
      <c r="L648">
        <v>2325</v>
      </c>
      <c r="M648">
        <v>2.8761061946902654E-2</v>
      </c>
    </row>
    <row r="649" spans="1:13">
      <c r="A649" t="s">
        <v>1317</v>
      </c>
      <c r="B649" t="s">
        <v>3664</v>
      </c>
      <c r="C649" t="s">
        <v>1315</v>
      </c>
      <c r="D649" t="s">
        <v>1318</v>
      </c>
      <c r="E649" s="5" t="s">
        <v>159</v>
      </c>
      <c r="F649" t="s">
        <v>3667</v>
      </c>
      <c r="G649" s="5" t="s">
        <v>3593</v>
      </c>
      <c r="H649">
        <v>1185</v>
      </c>
      <c r="I649">
        <v>1166</v>
      </c>
      <c r="J649">
        <v>1145</v>
      </c>
      <c r="K649">
        <v>1199</v>
      </c>
      <c r="L649">
        <v>1219</v>
      </c>
      <c r="M649">
        <v>2.8691983122362871E-2</v>
      </c>
    </row>
    <row r="650" spans="1:13">
      <c r="A650" t="s">
        <v>812</v>
      </c>
      <c r="B650" t="s">
        <v>3664</v>
      </c>
      <c r="C650" t="s">
        <v>808</v>
      </c>
      <c r="D650" t="s">
        <v>813</v>
      </c>
      <c r="E650" s="5" t="s">
        <v>66</v>
      </c>
      <c r="F650" t="s">
        <v>192</v>
      </c>
      <c r="G650" s="5" t="s">
        <v>3588</v>
      </c>
      <c r="H650">
        <v>737</v>
      </c>
      <c r="I650">
        <v>761</v>
      </c>
      <c r="J650">
        <v>762</v>
      </c>
      <c r="K650">
        <v>741</v>
      </c>
      <c r="L650">
        <v>758</v>
      </c>
      <c r="M650">
        <v>2.8493894165535955E-2</v>
      </c>
    </row>
    <row r="651" spans="1:13">
      <c r="A651" t="s">
        <v>1220</v>
      </c>
      <c r="B651" t="s">
        <v>3664</v>
      </c>
      <c r="C651" t="s">
        <v>1221</v>
      </c>
      <c r="D651" t="s">
        <v>1222</v>
      </c>
      <c r="E651" s="5" t="s">
        <v>43</v>
      </c>
      <c r="F651" t="s">
        <v>3667</v>
      </c>
      <c r="G651" s="5" t="s">
        <v>50</v>
      </c>
      <c r="H651">
        <v>281</v>
      </c>
      <c r="I651">
        <v>283</v>
      </c>
      <c r="J651">
        <v>280</v>
      </c>
      <c r="K651">
        <v>290</v>
      </c>
      <c r="L651">
        <v>289</v>
      </c>
      <c r="M651">
        <v>2.8469750889679714E-2</v>
      </c>
    </row>
    <row r="652" spans="1:13">
      <c r="A652" t="s">
        <v>667</v>
      </c>
      <c r="B652" t="s">
        <v>3664</v>
      </c>
      <c r="C652" t="s">
        <v>665</v>
      </c>
      <c r="D652" t="s">
        <v>668</v>
      </c>
      <c r="E652" s="5" t="s">
        <v>66</v>
      </c>
      <c r="F652" t="s">
        <v>3667</v>
      </c>
      <c r="G652" s="5" t="s">
        <v>3588</v>
      </c>
      <c r="H652">
        <v>528</v>
      </c>
      <c r="I652">
        <v>513</v>
      </c>
      <c r="J652">
        <v>514</v>
      </c>
      <c r="K652">
        <v>521</v>
      </c>
      <c r="L652">
        <v>543</v>
      </c>
      <c r="M652">
        <v>2.8409090909090908E-2</v>
      </c>
    </row>
    <row r="653" spans="1:13">
      <c r="A653" t="s">
        <v>573</v>
      </c>
      <c r="B653" t="s">
        <v>3664</v>
      </c>
      <c r="C653" t="s">
        <v>574</v>
      </c>
      <c r="D653" t="s">
        <v>256</v>
      </c>
      <c r="E653" s="5" t="s">
        <v>43</v>
      </c>
      <c r="F653" t="s">
        <v>3667</v>
      </c>
      <c r="G653" s="5" t="s">
        <v>3599</v>
      </c>
      <c r="H653">
        <v>319</v>
      </c>
      <c r="I653">
        <v>305</v>
      </c>
      <c r="J653">
        <v>319</v>
      </c>
      <c r="K653">
        <v>312</v>
      </c>
      <c r="L653">
        <v>328</v>
      </c>
      <c r="M653">
        <v>2.8213166144200628E-2</v>
      </c>
    </row>
    <row r="654" spans="1:13">
      <c r="A654" t="s">
        <v>2848</v>
      </c>
      <c r="B654" t="s">
        <v>3664</v>
      </c>
      <c r="C654" t="s">
        <v>2846</v>
      </c>
      <c r="D654" t="s">
        <v>2849</v>
      </c>
      <c r="E654" s="5" t="s">
        <v>66</v>
      </c>
      <c r="F654" t="s">
        <v>3667</v>
      </c>
      <c r="G654" s="5" t="s">
        <v>3592</v>
      </c>
      <c r="H654">
        <v>284</v>
      </c>
      <c r="I654">
        <v>274</v>
      </c>
      <c r="J654">
        <v>265</v>
      </c>
      <c r="K654">
        <v>279</v>
      </c>
      <c r="L654">
        <v>292</v>
      </c>
      <c r="M654">
        <v>2.8169014084507043E-2</v>
      </c>
    </row>
    <row r="655" spans="1:13">
      <c r="A655" t="s">
        <v>2211</v>
      </c>
      <c r="B655" t="s">
        <v>3664</v>
      </c>
      <c r="C655" t="s">
        <v>2200</v>
      </c>
      <c r="D655" t="s">
        <v>234</v>
      </c>
      <c r="E655" s="5" t="s">
        <v>43</v>
      </c>
      <c r="F655" t="s">
        <v>3667</v>
      </c>
      <c r="G655" s="5" t="s">
        <v>61</v>
      </c>
      <c r="H655">
        <v>497</v>
      </c>
      <c r="I655">
        <v>517</v>
      </c>
      <c r="J655">
        <v>518</v>
      </c>
      <c r="K655">
        <v>500</v>
      </c>
      <c r="L655">
        <v>511</v>
      </c>
      <c r="M655">
        <v>2.8169014084507043E-2</v>
      </c>
    </row>
    <row r="656" spans="1:13">
      <c r="A656" t="s">
        <v>1498</v>
      </c>
      <c r="B656" t="s">
        <v>3664</v>
      </c>
      <c r="C656" t="s">
        <v>1496</v>
      </c>
      <c r="D656" t="s">
        <v>1499</v>
      </c>
      <c r="E656" s="5" t="s">
        <v>38</v>
      </c>
      <c r="F656" t="s">
        <v>3667</v>
      </c>
      <c r="G656" s="5" t="s">
        <v>3587</v>
      </c>
      <c r="H656">
        <v>571</v>
      </c>
      <c r="I656">
        <v>572</v>
      </c>
      <c r="J656">
        <v>578</v>
      </c>
      <c r="K656">
        <v>571</v>
      </c>
      <c r="L656">
        <v>587</v>
      </c>
      <c r="M656">
        <v>2.8021015761821366E-2</v>
      </c>
    </row>
    <row r="657" spans="1:13">
      <c r="A657" t="s">
        <v>471</v>
      </c>
      <c r="B657" t="s">
        <v>3664</v>
      </c>
      <c r="C657" t="s">
        <v>469</v>
      </c>
      <c r="D657" t="s">
        <v>424</v>
      </c>
      <c r="E657" s="5" t="s">
        <v>43</v>
      </c>
      <c r="F657" t="s">
        <v>3667</v>
      </c>
      <c r="G657" s="5" t="s">
        <v>61</v>
      </c>
      <c r="H657">
        <v>621</v>
      </c>
      <c r="I657">
        <v>632</v>
      </c>
      <c r="J657">
        <v>634</v>
      </c>
      <c r="K657">
        <v>643</v>
      </c>
      <c r="L657">
        <v>638</v>
      </c>
      <c r="M657">
        <v>2.7375201288244767E-2</v>
      </c>
    </row>
    <row r="658" spans="1:13">
      <c r="A658" t="s">
        <v>893</v>
      </c>
      <c r="B658" t="s">
        <v>3664</v>
      </c>
      <c r="C658" t="s">
        <v>894</v>
      </c>
      <c r="D658" t="s">
        <v>895</v>
      </c>
      <c r="E658" s="5" t="s">
        <v>43</v>
      </c>
      <c r="F658" t="s">
        <v>3667</v>
      </c>
      <c r="G658" s="5" t="s">
        <v>50</v>
      </c>
      <c r="H658">
        <v>295</v>
      </c>
      <c r="I658">
        <v>292</v>
      </c>
      <c r="J658">
        <v>297</v>
      </c>
      <c r="K658">
        <v>304</v>
      </c>
      <c r="L658">
        <v>303</v>
      </c>
      <c r="M658">
        <v>2.7118644067796609E-2</v>
      </c>
    </row>
    <row r="659" spans="1:13">
      <c r="A659" t="s">
        <v>2874</v>
      </c>
      <c r="B659" t="s">
        <v>3664</v>
      </c>
      <c r="C659" t="s">
        <v>2870</v>
      </c>
      <c r="D659" t="s">
        <v>2875</v>
      </c>
      <c r="E659" s="5" t="s">
        <v>43</v>
      </c>
      <c r="F659" t="s">
        <v>3667</v>
      </c>
      <c r="G659" s="5" t="s">
        <v>44</v>
      </c>
      <c r="H659">
        <v>335</v>
      </c>
      <c r="I659">
        <v>345</v>
      </c>
      <c r="J659">
        <v>368</v>
      </c>
      <c r="K659">
        <v>357</v>
      </c>
      <c r="L659">
        <v>344</v>
      </c>
      <c r="M659">
        <v>2.6865671641791045E-2</v>
      </c>
    </row>
    <row r="660" spans="1:13">
      <c r="A660" t="s">
        <v>2140</v>
      </c>
      <c r="B660" t="s">
        <v>3664</v>
      </c>
      <c r="C660" t="s">
        <v>2133</v>
      </c>
      <c r="D660" t="s">
        <v>2141</v>
      </c>
      <c r="E660" s="5" t="s">
        <v>43</v>
      </c>
      <c r="F660" t="s">
        <v>192</v>
      </c>
      <c r="G660" s="5" t="s">
        <v>61</v>
      </c>
      <c r="H660">
        <v>566</v>
      </c>
      <c r="I660">
        <v>562</v>
      </c>
      <c r="J660">
        <v>579</v>
      </c>
      <c r="K660">
        <v>599</v>
      </c>
      <c r="L660">
        <v>581</v>
      </c>
      <c r="M660">
        <v>2.6501766784452298E-2</v>
      </c>
    </row>
    <row r="661" spans="1:13">
      <c r="A661" t="s">
        <v>1438</v>
      </c>
      <c r="B661" t="s">
        <v>3664</v>
      </c>
      <c r="C661" t="s">
        <v>1439</v>
      </c>
      <c r="D661" t="s">
        <v>1440</v>
      </c>
      <c r="E661" s="5" t="s">
        <v>43</v>
      </c>
      <c r="F661" t="s">
        <v>3667</v>
      </c>
      <c r="G661" s="5" t="s">
        <v>426</v>
      </c>
      <c r="H661">
        <v>116</v>
      </c>
      <c r="I661">
        <v>96</v>
      </c>
      <c r="J661">
        <v>98</v>
      </c>
      <c r="K661">
        <v>105</v>
      </c>
      <c r="L661">
        <v>119</v>
      </c>
      <c r="M661">
        <v>2.5862068965517241E-2</v>
      </c>
    </row>
    <row r="662" spans="1:13">
      <c r="A662" t="s">
        <v>265</v>
      </c>
      <c r="B662" t="s">
        <v>3664</v>
      </c>
      <c r="C662" t="s">
        <v>198</v>
      </c>
      <c r="D662" t="s">
        <v>266</v>
      </c>
      <c r="E662" s="5" t="s">
        <v>43</v>
      </c>
      <c r="F662" t="s">
        <v>192</v>
      </c>
      <c r="G662" s="5" t="s">
        <v>61</v>
      </c>
      <c r="H662">
        <v>859</v>
      </c>
      <c r="I662">
        <v>866</v>
      </c>
      <c r="J662">
        <v>866</v>
      </c>
      <c r="K662">
        <v>890</v>
      </c>
      <c r="L662">
        <v>881</v>
      </c>
      <c r="M662">
        <v>2.5611175785797437E-2</v>
      </c>
    </row>
    <row r="663" spans="1:13">
      <c r="A663" t="s">
        <v>1051</v>
      </c>
      <c r="B663" t="s">
        <v>3664</v>
      </c>
      <c r="C663" t="s">
        <v>1037</v>
      </c>
      <c r="D663" t="s">
        <v>1052</v>
      </c>
      <c r="E663" s="5" t="s">
        <v>43</v>
      </c>
      <c r="F663" t="s">
        <v>192</v>
      </c>
      <c r="G663" s="5" t="s">
        <v>61</v>
      </c>
      <c r="H663">
        <v>864</v>
      </c>
      <c r="I663">
        <v>858</v>
      </c>
      <c r="J663">
        <v>839</v>
      </c>
      <c r="K663">
        <v>857</v>
      </c>
      <c r="L663">
        <v>886</v>
      </c>
      <c r="M663">
        <v>2.5462962962962962E-2</v>
      </c>
    </row>
    <row r="664" spans="1:13">
      <c r="A664" t="s">
        <v>2023</v>
      </c>
      <c r="B664" t="s">
        <v>3664</v>
      </c>
      <c r="C664" t="s">
        <v>2021</v>
      </c>
      <c r="D664" t="s">
        <v>2024</v>
      </c>
      <c r="E664" s="5" t="s">
        <v>38</v>
      </c>
      <c r="F664" t="s">
        <v>3667</v>
      </c>
      <c r="G664" s="5" t="s">
        <v>3587</v>
      </c>
      <c r="H664">
        <v>119</v>
      </c>
      <c r="I664">
        <v>123</v>
      </c>
      <c r="J664">
        <v>125</v>
      </c>
      <c r="K664">
        <v>121</v>
      </c>
      <c r="L664">
        <v>122</v>
      </c>
      <c r="M664">
        <v>2.5210084033613446E-2</v>
      </c>
    </row>
    <row r="665" spans="1:13">
      <c r="A665" t="s">
        <v>2218</v>
      </c>
      <c r="B665" t="s">
        <v>3664</v>
      </c>
      <c r="C665" t="s">
        <v>2200</v>
      </c>
      <c r="D665" t="s">
        <v>2219</v>
      </c>
      <c r="E665" s="5" t="s">
        <v>66</v>
      </c>
      <c r="F665" t="s">
        <v>3667</v>
      </c>
      <c r="G665" s="5" t="s">
        <v>3592</v>
      </c>
      <c r="H665">
        <v>715</v>
      </c>
      <c r="I665">
        <v>761</v>
      </c>
      <c r="J665">
        <v>851</v>
      </c>
      <c r="K665">
        <v>750</v>
      </c>
      <c r="L665">
        <v>733</v>
      </c>
      <c r="M665">
        <v>2.5174825174825177E-2</v>
      </c>
    </row>
    <row r="666" spans="1:13">
      <c r="A666" t="s">
        <v>1833</v>
      </c>
      <c r="B666" t="s">
        <v>3664</v>
      </c>
      <c r="C666" t="s">
        <v>1821</v>
      </c>
      <c r="D666" t="s">
        <v>1733</v>
      </c>
      <c r="E666" s="5" t="s">
        <v>43</v>
      </c>
      <c r="F666" t="s">
        <v>192</v>
      </c>
      <c r="G666" s="5" t="s">
        <v>426</v>
      </c>
      <c r="H666">
        <v>480</v>
      </c>
      <c r="I666">
        <v>498</v>
      </c>
      <c r="J666">
        <v>485</v>
      </c>
      <c r="K666">
        <v>486</v>
      </c>
      <c r="L666">
        <v>492</v>
      </c>
      <c r="M666">
        <v>2.5000000000000001E-2</v>
      </c>
    </row>
    <row r="667" spans="1:13">
      <c r="A667" t="s">
        <v>2434</v>
      </c>
      <c r="B667" t="s">
        <v>3664</v>
      </c>
      <c r="C667" t="s">
        <v>2435</v>
      </c>
      <c r="D667" t="s">
        <v>2436</v>
      </c>
      <c r="E667" s="5" t="s">
        <v>66</v>
      </c>
      <c r="F667" t="s">
        <v>192</v>
      </c>
      <c r="G667" s="5" t="s">
        <v>3592</v>
      </c>
      <c r="H667">
        <v>1171</v>
      </c>
      <c r="I667">
        <v>1160</v>
      </c>
      <c r="J667">
        <v>1168</v>
      </c>
      <c r="K667">
        <v>1183</v>
      </c>
      <c r="L667">
        <v>1200</v>
      </c>
      <c r="M667">
        <v>2.4765157984628524E-2</v>
      </c>
    </row>
    <row r="668" spans="1:13">
      <c r="A668" t="s">
        <v>1364</v>
      </c>
      <c r="B668" t="s">
        <v>3664</v>
      </c>
      <c r="C668" t="s">
        <v>1365</v>
      </c>
      <c r="D668" t="s">
        <v>1366</v>
      </c>
      <c r="E668" s="5" t="s">
        <v>43</v>
      </c>
      <c r="F668" t="s">
        <v>3667</v>
      </c>
      <c r="G668" s="5" t="s">
        <v>44</v>
      </c>
      <c r="H668">
        <v>245</v>
      </c>
      <c r="I668">
        <v>249</v>
      </c>
      <c r="J668">
        <v>234</v>
      </c>
      <c r="K668">
        <v>242</v>
      </c>
      <c r="L668">
        <v>251</v>
      </c>
      <c r="M668">
        <v>2.4489795918367346E-2</v>
      </c>
    </row>
    <row r="669" spans="1:13">
      <c r="A669" t="s">
        <v>427</v>
      </c>
      <c r="B669" t="s">
        <v>3664</v>
      </c>
      <c r="C669" t="s">
        <v>413</v>
      </c>
      <c r="D669" t="s">
        <v>428</v>
      </c>
      <c r="E669" s="5" t="s">
        <v>159</v>
      </c>
      <c r="F669" t="s">
        <v>3667</v>
      </c>
      <c r="G669" s="5" t="s">
        <v>3593</v>
      </c>
      <c r="H669">
        <v>1147</v>
      </c>
      <c r="I669">
        <v>1152</v>
      </c>
      <c r="J669">
        <v>1148</v>
      </c>
      <c r="K669">
        <v>1153</v>
      </c>
      <c r="L669">
        <v>1175</v>
      </c>
      <c r="M669">
        <v>2.4411508282476024E-2</v>
      </c>
    </row>
    <row r="670" spans="1:13">
      <c r="A670" t="s">
        <v>1635</v>
      </c>
      <c r="B670" t="s">
        <v>3664</v>
      </c>
      <c r="C670" t="s">
        <v>1621</v>
      </c>
      <c r="D670" t="s">
        <v>1636</v>
      </c>
      <c r="E670" s="5" t="s">
        <v>43</v>
      </c>
      <c r="F670" t="s">
        <v>3667</v>
      </c>
      <c r="G670" s="5" t="s">
        <v>50</v>
      </c>
      <c r="H670">
        <v>862</v>
      </c>
      <c r="I670">
        <v>842</v>
      </c>
      <c r="J670">
        <v>853</v>
      </c>
      <c r="K670">
        <v>888</v>
      </c>
      <c r="L670">
        <v>883</v>
      </c>
      <c r="M670">
        <v>2.4361948955916472E-2</v>
      </c>
    </row>
    <row r="671" spans="1:13">
      <c r="A671" t="s">
        <v>2233</v>
      </c>
      <c r="B671" t="s">
        <v>3664</v>
      </c>
      <c r="C671" t="s">
        <v>2231</v>
      </c>
      <c r="D671" t="s">
        <v>2234</v>
      </c>
      <c r="E671" s="5" t="s">
        <v>38</v>
      </c>
      <c r="F671" t="s">
        <v>3667</v>
      </c>
      <c r="G671" s="5" t="s">
        <v>3587</v>
      </c>
      <c r="H671">
        <v>499</v>
      </c>
      <c r="I671">
        <v>481</v>
      </c>
      <c r="J671">
        <v>488</v>
      </c>
      <c r="K671">
        <v>521</v>
      </c>
      <c r="L671">
        <v>511</v>
      </c>
      <c r="M671">
        <v>2.4048096192384769E-2</v>
      </c>
    </row>
    <row r="672" spans="1:13">
      <c r="A672" t="s">
        <v>3181</v>
      </c>
      <c r="B672" t="s">
        <v>3665</v>
      </c>
      <c r="C672" t="s">
        <v>3180</v>
      </c>
      <c r="D672" t="s">
        <v>3182</v>
      </c>
      <c r="E672" s="5" t="s">
        <v>38</v>
      </c>
      <c r="F672" t="s">
        <v>192</v>
      </c>
      <c r="G672" s="5" t="s">
        <v>3587</v>
      </c>
      <c r="H672">
        <v>303</v>
      </c>
      <c r="I672">
        <v>313</v>
      </c>
      <c r="J672">
        <v>308</v>
      </c>
      <c r="K672">
        <v>322</v>
      </c>
      <c r="L672">
        <v>310</v>
      </c>
      <c r="M672">
        <v>2.3102310231023101E-2</v>
      </c>
    </row>
    <row r="673" spans="1:13">
      <c r="A673" t="s">
        <v>2210</v>
      </c>
      <c r="B673" t="s">
        <v>3664</v>
      </c>
      <c r="C673" t="s">
        <v>2200</v>
      </c>
      <c r="D673" t="s">
        <v>1001</v>
      </c>
      <c r="E673" s="5" t="s">
        <v>43</v>
      </c>
      <c r="F673" t="s">
        <v>3667</v>
      </c>
      <c r="G673" s="5" t="s">
        <v>3590</v>
      </c>
      <c r="H673">
        <v>573</v>
      </c>
      <c r="I673">
        <v>593</v>
      </c>
      <c r="J673">
        <v>622</v>
      </c>
      <c r="K673">
        <v>576</v>
      </c>
      <c r="L673">
        <v>586</v>
      </c>
      <c r="M673">
        <v>2.2687609075043629E-2</v>
      </c>
    </row>
    <row r="674" spans="1:13">
      <c r="A674" t="s">
        <v>1784</v>
      </c>
      <c r="B674" t="s">
        <v>3664</v>
      </c>
      <c r="C674" t="s">
        <v>1768</v>
      </c>
      <c r="D674" t="s">
        <v>1785</v>
      </c>
      <c r="E674" s="5" t="s">
        <v>159</v>
      </c>
      <c r="F674" t="s">
        <v>192</v>
      </c>
      <c r="G674" s="5" t="s">
        <v>3593</v>
      </c>
      <c r="H674">
        <v>1633</v>
      </c>
      <c r="I674">
        <v>1641</v>
      </c>
      <c r="J674">
        <v>1618</v>
      </c>
      <c r="K674">
        <v>1682</v>
      </c>
      <c r="L674">
        <v>1670</v>
      </c>
      <c r="M674">
        <v>2.2657685241886098E-2</v>
      </c>
    </row>
    <row r="675" spans="1:13">
      <c r="A675" t="s">
        <v>2831</v>
      </c>
      <c r="B675" t="s">
        <v>3664</v>
      </c>
      <c r="C675" t="s">
        <v>2829</v>
      </c>
      <c r="D675" t="s">
        <v>2832</v>
      </c>
      <c r="E675" s="5" t="s">
        <v>38</v>
      </c>
      <c r="F675" t="s">
        <v>3667</v>
      </c>
      <c r="G675" s="5" t="s">
        <v>3587</v>
      </c>
      <c r="H675">
        <v>356</v>
      </c>
      <c r="I675">
        <v>362</v>
      </c>
      <c r="J675">
        <v>345</v>
      </c>
      <c r="K675">
        <v>354</v>
      </c>
      <c r="L675">
        <v>364</v>
      </c>
      <c r="M675">
        <v>2.247191011235955E-2</v>
      </c>
    </row>
    <row r="676" spans="1:13">
      <c r="A676" t="s">
        <v>3356</v>
      </c>
      <c r="B676" t="s">
        <v>3665</v>
      </c>
      <c r="C676" t="s">
        <v>3357</v>
      </c>
      <c r="D676" t="s">
        <v>3358</v>
      </c>
      <c r="E676" s="5" t="s">
        <v>159</v>
      </c>
      <c r="F676" t="s">
        <v>192</v>
      </c>
      <c r="G676" s="5" t="s">
        <v>3593</v>
      </c>
      <c r="H676">
        <v>270</v>
      </c>
      <c r="I676">
        <v>283</v>
      </c>
      <c r="J676">
        <v>306</v>
      </c>
      <c r="K676">
        <v>286</v>
      </c>
      <c r="L676">
        <v>276</v>
      </c>
      <c r="M676">
        <v>2.2222222222222223E-2</v>
      </c>
    </row>
    <row r="677" spans="1:13">
      <c r="A677" t="s">
        <v>3112</v>
      </c>
      <c r="B677" t="s">
        <v>3664</v>
      </c>
      <c r="C677" t="s">
        <v>3113</v>
      </c>
      <c r="D677" t="s">
        <v>3114</v>
      </c>
      <c r="E677" s="5" t="s">
        <v>43</v>
      </c>
      <c r="F677" t="s">
        <v>3667</v>
      </c>
      <c r="G677" s="5" t="s">
        <v>402</v>
      </c>
      <c r="H677">
        <v>452</v>
      </c>
      <c r="I677">
        <v>482</v>
      </c>
      <c r="J677">
        <v>439</v>
      </c>
      <c r="K677">
        <v>434</v>
      </c>
      <c r="L677">
        <v>462</v>
      </c>
      <c r="M677">
        <v>2.2123893805309734E-2</v>
      </c>
    </row>
    <row r="678" spans="1:13">
      <c r="A678" t="s">
        <v>956</v>
      </c>
      <c r="B678" t="s">
        <v>3664</v>
      </c>
      <c r="C678" t="s">
        <v>954</v>
      </c>
      <c r="D678" t="s">
        <v>957</v>
      </c>
      <c r="E678" s="5" t="s">
        <v>437</v>
      </c>
      <c r="F678" t="s">
        <v>192</v>
      </c>
      <c r="G678" s="5" t="s">
        <v>3603</v>
      </c>
      <c r="H678">
        <v>862</v>
      </c>
      <c r="I678">
        <v>955</v>
      </c>
      <c r="J678">
        <v>927</v>
      </c>
      <c r="K678">
        <v>944</v>
      </c>
      <c r="L678">
        <v>881</v>
      </c>
      <c r="M678">
        <v>2.2041763341067284E-2</v>
      </c>
    </row>
    <row r="679" spans="1:13">
      <c r="A679" t="s">
        <v>3006</v>
      </c>
      <c r="B679" t="s">
        <v>3664</v>
      </c>
      <c r="C679" t="s">
        <v>3004</v>
      </c>
      <c r="D679" t="s">
        <v>3007</v>
      </c>
      <c r="E679" s="5" t="s">
        <v>38</v>
      </c>
      <c r="F679" t="s">
        <v>3667</v>
      </c>
      <c r="G679" s="5" t="s">
        <v>3594</v>
      </c>
      <c r="H679">
        <v>274</v>
      </c>
      <c r="I679">
        <v>264</v>
      </c>
      <c r="J679">
        <v>258</v>
      </c>
      <c r="K679">
        <v>278</v>
      </c>
      <c r="L679">
        <v>280</v>
      </c>
      <c r="M679">
        <v>2.1897810218978103E-2</v>
      </c>
    </row>
    <row r="680" spans="1:13">
      <c r="A680" t="s">
        <v>1176</v>
      </c>
      <c r="B680" t="s">
        <v>3664</v>
      </c>
      <c r="C680" t="s">
        <v>1170</v>
      </c>
      <c r="D680" t="s">
        <v>1177</v>
      </c>
      <c r="E680" s="5" t="s">
        <v>43</v>
      </c>
      <c r="F680" t="s">
        <v>192</v>
      </c>
      <c r="G680" s="5" t="s">
        <v>61</v>
      </c>
      <c r="H680">
        <v>548</v>
      </c>
      <c r="I680">
        <v>562</v>
      </c>
      <c r="J680">
        <v>562</v>
      </c>
      <c r="K680">
        <v>581</v>
      </c>
      <c r="L680">
        <v>560</v>
      </c>
      <c r="M680">
        <v>2.1897810218978103E-2</v>
      </c>
    </row>
    <row r="681" spans="1:13">
      <c r="A681" t="s">
        <v>1515</v>
      </c>
      <c r="B681" t="s">
        <v>3664</v>
      </c>
      <c r="C681" t="s">
        <v>1513</v>
      </c>
      <c r="D681" t="s">
        <v>1516</v>
      </c>
      <c r="E681" s="5" t="s">
        <v>38</v>
      </c>
      <c r="F681" t="s">
        <v>3667</v>
      </c>
      <c r="G681" s="5" t="s">
        <v>3587</v>
      </c>
      <c r="H681">
        <v>183</v>
      </c>
      <c r="I681">
        <v>180</v>
      </c>
      <c r="J681">
        <v>178</v>
      </c>
      <c r="K681">
        <v>179</v>
      </c>
      <c r="L681">
        <v>187</v>
      </c>
      <c r="M681">
        <v>2.185792349726776E-2</v>
      </c>
    </row>
    <row r="682" spans="1:13">
      <c r="A682" t="s">
        <v>3133</v>
      </c>
      <c r="B682" t="s">
        <v>3664</v>
      </c>
      <c r="C682" t="s">
        <v>3134</v>
      </c>
      <c r="D682" t="s">
        <v>3135</v>
      </c>
      <c r="E682" s="5" t="s">
        <v>38</v>
      </c>
      <c r="F682" t="s">
        <v>3667</v>
      </c>
      <c r="G682" s="5" t="s">
        <v>3587</v>
      </c>
      <c r="H682">
        <v>367</v>
      </c>
      <c r="I682">
        <v>373</v>
      </c>
      <c r="J682">
        <v>385</v>
      </c>
      <c r="K682">
        <v>370</v>
      </c>
      <c r="L682">
        <v>375</v>
      </c>
      <c r="M682">
        <v>2.1798365122615803E-2</v>
      </c>
    </row>
    <row r="683" spans="1:13">
      <c r="A683" t="s">
        <v>2552</v>
      </c>
      <c r="B683" t="s">
        <v>3664</v>
      </c>
      <c r="C683" t="s">
        <v>2551</v>
      </c>
      <c r="D683" t="s">
        <v>236</v>
      </c>
      <c r="E683" s="5" t="s">
        <v>43</v>
      </c>
      <c r="F683" t="s">
        <v>3667</v>
      </c>
      <c r="G683" s="5" t="s">
        <v>71</v>
      </c>
      <c r="H683">
        <v>185</v>
      </c>
      <c r="I683">
        <v>178</v>
      </c>
      <c r="J683">
        <v>190</v>
      </c>
      <c r="K683">
        <v>192</v>
      </c>
      <c r="L683">
        <v>189</v>
      </c>
      <c r="M683">
        <v>2.1621621621621623E-2</v>
      </c>
    </row>
    <row r="684" spans="1:13">
      <c r="A684" t="s">
        <v>208</v>
      </c>
      <c r="B684" t="s">
        <v>3664</v>
      </c>
      <c r="C684" t="s">
        <v>198</v>
      </c>
      <c r="D684" t="s">
        <v>209</v>
      </c>
      <c r="E684" s="5" t="s">
        <v>66</v>
      </c>
      <c r="F684" t="s">
        <v>192</v>
      </c>
      <c r="G684" s="5" t="s">
        <v>3592</v>
      </c>
      <c r="H684">
        <v>1162</v>
      </c>
      <c r="I684">
        <v>1133</v>
      </c>
      <c r="J684">
        <v>1158</v>
      </c>
      <c r="K684">
        <v>1145</v>
      </c>
      <c r="L684">
        <v>1187</v>
      </c>
      <c r="M684">
        <v>2.1514629948364887E-2</v>
      </c>
    </row>
    <row r="685" spans="1:13">
      <c r="A685" t="s">
        <v>1281</v>
      </c>
      <c r="B685" t="s">
        <v>3664</v>
      </c>
      <c r="C685" t="s">
        <v>1269</v>
      </c>
      <c r="D685" t="s">
        <v>1282</v>
      </c>
      <c r="E685" s="5" t="s">
        <v>159</v>
      </c>
      <c r="F685" t="s">
        <v>3667</v>
      </c>
      <c r="G685" s="5" t="s">
        <v>3593</v>
      </c>
      <c r="H685">
        <v>1070</v>
      </c>
      <c r="I685">
        <v>1088</v>
      </c>
      <c r="J685">
        <v>1153</v>
      </c>
      <c r="K685">
        <v>1160</v>
      </c>
      <c r="L685">
        <v>1093</v>
      </c>
      <c r="M685">
        <v>2.1495327102803739E-2</v>
      </c>
    </row>
    <row r="686" spans="1:13">
      <c r="A686" t="s">
        <v>3486</v>
      </c>
      <c r="B686" t="s">
        <v>3665</v>
      </c>
      <c r="C686" t="s">
        <v>3487</v>
      </c>
      <c r="D686" t="s">
        <v>3487</v>
      </c>
      <c r="E686" s="5" t="s">
        <v>43</v>
      </c>
      <c r="F686" t="s">
        <v>192</v>
      </c>
      <c r="G686" s="5" t="s">
        <v>58</v>
      </c>
      <c r="H686">
        <v>420</v>
      </c>
      <c r="I686">
        <v>427</v>
      </c>
      <c r="J686">
        <v>430</v>
      </c>
      <c r="K686">
        <v>432</v>
      </c>
      <c r="L686">
        <v>429</v>
      </c>
      <c r="M686">
        <v>2.1428571428571429E-2</v>
      </c>
    </row>
    <row r="687" spans="1:13">
      <c r="A687" t="s">
        <v>476</v>
      </c>
      <c r="B687" t="s">
        <v>3664</v>
      </c>
      <c r="C687" t="s">
        <v>477</v>
      </c>
      <c r="D687" t="s">
        <v>478</v>
      </c>
      <c r="E687" s="5" t="s">
        <v>43</v>
      </c>
      <c r="F687" t="s">
        <v>3667</v>
      </c>
      <c r="G687" s="5" t="s">
        <v>44</v>
      </c>
      <c r="H687">
        <v>188</v>
      </c>
      <c r="I687">
        <v>183</v>
      </c>
      <c r="J687">
        <v>185</v>
      </c>
      <c r="K687">
        <v>181</v>
      </c>
      <c r="L687">
        <v>192</v>
      </c>
      <c r="M687">
        <v>2.1276595744680851E-2</v>
      </c>
    </row>
    <row r="688" spans="1:13">
      <c r="A688" t="s">
        <v>1021</v>
      </c>
      <c r="B688" t="s">
        <v>3664</v>
      </c>
      <c r="C688" t="s">
        <v>1019</v>
      </c>
      <c r="D688" t="s">
        <v>981</v>
      </c>
      <c r="E688" s="5" t="s">
        <v>66</v>
      </c>
      <c r="F688" t="s">
        <v>192</v>
      </c>
      <c r="G688" s="5" t="s">
        <v>3610</v>
      </c>
      <c r="H688">
        <v>1364</v>
      </c>
      <c r="I688">
        <v>1395</v>
      </c>
      <c r="J688">
        <v>1392</v>
      </c>
      <c r="K688">
        <v>1396</v>
      </c>
      <c r="L688">
        <v>1393</v>
      </c>
      <c r="M688">
        <v>2.1260997067448679E-2</v>
      </c>
    </row>
    <row r="689" spans="1:13">
      <c r="A689" t="s">
        <v>1883</v>
      </c>
      <c r="B689" t="s">
        <v>3664</v>
      </c>
      <c r="C689" t="s">
        <v>1866</v>
      </c>
      <c r="D689" t="s">
        <v>1884</v>
      </c>
      <c r="E689" s="5" t="s">
        <v>66</v>
      </c>
      <c r="F689" t="s">
        <v>48</v>
      </c>
      <c r="G689" s="5" t="s">
        <v>3592</v>
      </c>
      <c r="H689">
        <v>718</v>
      </c>
      <c r="I689">
        <v>893</v>
      </c>
      <c r="J689">
        <v>801</v>
      </c>
      <c r="K689">
        <v>767</v>
      </c>
      <c r="L689">
        <v>733</v>
      </c>
      <c r="M689">
        <v>2.0891364902506964E-2</v>
      </c>
    </row>
    <row r="690" spans="1:13">
      <c r="A690" t="s">
        <v>410</v>
      </c>
      <c r="B690" t="s">
        <v>3664</v>
      </c>
      <c r="C690" t="s">
        <v>408</v>
      </c>
      <c r="D690" t="s">
        <v>411</v>
      </c>
      <c r="E690" s="5" t="s">
        <v>38</v>
      </c>
      <c r="F690" t="s">
        <v>3667</v>
      </c>
      <c r="G690" s="5" t="s">
        <v>3587</v>
      </c>
      <c r="H690">
        <v>289</v>
      </c>
      <c r="I690">
        <v>295</v>
      </c>
      <c r="J690">
        <v>289</v>
      </c>
      <c r="K690">
        <v>289</v>
      </c>
      <c r="L690">
        <v>295</v>
      </c>
      <c r="M690">
        <v>2.0761245674740483E-2</v>
      </c>
    </row>
    <row r="691" spans="1:13">
      <c r="A691" t="s">
        <v>2797</v>
      </c>
      <c r="B691" t="s">
        <v>3664</v>
      </c>
      <c r="C691" t="s">
        <v>2796</v>
      </c>
      <c r="D691" t="s">
        <v>2798</v>
      </c>
      <c r="E691" s="5" t="s">
        <v>38</v>
      </c>
      <c r="F691" t="s">
        <v>3667</v>
      </c>
      <c r="G691" s="5" t="s">
        <v>3587</v>
      </c>
      <c r="H691">
        <v>295</v>
      </c>
      <c r="I691">
        <v>327</v>
      </c>
      <c r="J691">
        <v>350</v>
      </c>
      <c r="K691">
        <v>347</v>
      </c>
      <c r="L691">
        <v>301</v>
      </c>
      <c r="M691">
        <v>2.0338983050847456E-2</v>
      </c>
    </row>
    <row r="692" spans="1:13">
      <c r="A692" t="s">
        <v>1722</v>
      </c>
      <c r="B692" t="s">
        <v>3664</v>
      </c>
      <c r="C692" t="s">
        <v>1720</v>
      </c>
      <c r="D692" t="s">
        <v>1723</v>
      </c>
      <c r="E692" s="5" t="s">
        <v>38</v>
      </c>
      <c r="F692" t="s">
        <v>3667</v>
      </c>
      <c r="G692" s="5" t="s">
        <v>3587</v>
      </c>
      <c r="H692">
        <v>198</v>
      </c>
      <c r="I692">
        <v>202</v>
      </c>
      <c r="J692">
        <v>194</v>
      </c>
      <c r="K692">
        <v>195</v>
      </c>
      <c r="L692">
        <v>202</v>
      </c>
      <c r="M692">
        <v>2.0202020202020204E-2</v>
      </c>
    </row>
    <row r="693" spans="1:13">
      <c r="A693" t="s">
        <v>1485</v>
      </c>
      <c r="B693" t="s">
        <v>3664</v>
      </c>
      <c r="C693" t="s">
        <v>1486</v>
      </c>
      <c r="D693" t="s">
        <v>234</v>
      </c>
      <c r="E693" s="5" t="s">
        <v>43</v>
      </c>
      <c r="F693" t="s">
        <v>3667</v>
      </c>
      <c r="G693" s="5" t="s">
        <v>50</v>
      </c>
      <c r="H693">
        <v>347</v>
      </c>
      <c r="I693">
        <v>351</v>
      </c>
      <c r="J693">
        <v>357</v>
      </c>
      <c r="K693">
        <v>338</v>
      </c>
      <c r="L693">
        <v>354</v>
      </c>
      <c r="M693">
        <v>2.0172910662824207E-2</v>
      </c>
    </row>
    <row r="694" spans="1:13">
      <c r="A694" t="s">
        <v>917</v>
      </c>
      <c r="B694" t="s">
        <v>3664</v>
      </c>
      <c r="C694" t="s">
        <v>918</v>
      </c>
      <c r="D694" t="s">
        <v>919</v>
      </c>
      <c r="E694" s="5" t="s">
        <v>43</v>
      </c>
      <c r="F694" t="s">
        <v>3667</v>
      </c>
      <c r="G694" s="5" t="s">
        <v>50</v>
      </c>
      <c r="H694">
        <v>496</v>
      </c>
      <c r="I694">
        <v>512</v>
      </c>
      <c r="J694">
        <v>507</v>
      </c>
      <c r="K694">
        <v>498</v>
      </c>
      <c r="L694">
        <v>506</v>
      </c>
      <c r="M694">
        <v>2.0161290322580645E-2</v>
      </c>
    </row>
    <row r="695" spans="1:13">
      <c r="A695" t="s">
        <v>2010</v>
      </c>
      <c r="B695" t="s">
        <v>3664</v>
      </c>
      <c r="C695" t="s">
        <v>2006</v>
      </c>
      <c r="D695" t="s">
        <v>2011</v>
      </c>
      <c r="E695" s="5" t="s">
        <v>43</v>
      </c>
      <c r="F695" t="s">
        <v>3667</v>
      </c>
      <c r="G695" s="5" t="s">
        <v>61</v>
      </c>
      <c r="H695">
        <v>502</v>
      </c>
      <c r="I695">
        <v>475</v>
      </c>
      <c r="J695">
        <v>479</v>
      </c>
      <c r="K695">
        <v>498</v>
      </c>
      <c r="L695">
        <v>512</v>
      </c>
      <c r="M695">
        <v>1.9920318725099601E-2</v>
      </c>
    </row>
    <row r="696" spans="1:13">
      <c r="A696" t="s">
        <v>2881</v>
      </c>
      <c r="B696" t="s">
        <v>3664</v>
      </c>
      <c r="C696" t="s">
        <v>2879</v>
      </c>
      <c r="D696" t="s">
        <v>2882</v>
      </c>
      <c r="E696" s="5" t="s">
        <v>38</v>
      </c>
      <c r="F696" t="s">
        <v>3667</v>
      </c>
      <c r="G696" s="5" t="s">
        <v>3587</v>
      </c>
      <c r="H696">
        <v>202</v>
      </c>
      <c r="I696">
        <v>198</v>
      </c>
      <c r="J696">
        <v>189</v>
      </c>
      <c r="K696">
        <v>197</v>
      </c>
      <c r="L696">
        <v>206</v>
      </c>
      <c r="M696">
        <v>1.9801980198019802E-2</v>
      </c>
    </row>
    <row r="697" spans="1:13">
      <c r="A697" t="s">
        <v>382</v>
      </c>
      <c r="B697" t="s">
        <v>3664</v>
      </c>
      <c r="C697" t="s">
        <v>377</v>
      </c>
      <c r="D697" t="s">
        <v>383</v>
      </c>
      <c r="E697" s="5" t="s">
        <v>43</v>
      </c>
      <c r="F697" t="s">
        <v>3667</v>
      </c>
      <c r="G697" s="5" t="s">
        <v>108</v>
      </c>
      <c r="H697">
        <v>202</v>
      </c>
      <c r="I697">
        <v>202</v>
      </c>
      <c r="J697">
        <v>201</v>
      </c>
      <c r="K697">
        <v>214</v>
      </c>
      <c r="L697">
        <v>206</v>
      </c>
      <c r="M697">
        <v>1.9801980198019802E-2</v>
      </c>
    </row>
    <row r="698" spans="1:13">
      <c r="A698" t="s">
        <v>726</v>
      </c>
      <c r="B698" t="s">
        <v>3664</v>
      </c>
      <c r="C698" t="s">
        <v>720</v>
      </c>
      <c r="D698" t="s">
        <v>727</v>
      </c>
      <c r="E698" s="5" t="s">
        <v>66</v>
      </c>
      <c r="F698" t="s">
        <v>192</v>
      </c>
      <c r="G698" s="5" t="s">
        <v>3592</v>
      </c>
      <c r="H698">
        <v>710</v>
      </c>
      <c r="I698">
        <v>695</v>
      </c>
      <c r="J698">
        <v>688</v>
      </c>
      <c r="K698">
        <v>723</v>
      </c>
      <c r="L698">
        <v>724</v>
      </c>
      <c r="M698">
        <v>1.9718309859154931E-2</v>
      </c>
    </row>
    <row r="699" spans="1:13">
      <c r="A699" t="s">
        <v>2353</v>
      </c>
      <c r="B699" t="s">
        <v>3664</v>
      </c>
      <c r="C699" t="s">
        <v>2351</v>
      </c>
      <c r="D699" t="s">
        <v>2354</v>
      </c>
      <c r="E699" s="5" t="s">
        <v>38</v>
      </c>
      <c r="F699" t="s">
        <v>3667</v>
      </c>
      <c r="G699" s="5" t="s">
        <v>3587</v>
      </c>
      <c r="H699">
        <v>205</v>
      </c>
      <c r="I699">
        <v>212</v>
      </c>
      <c r="J699">
        <v>205</v>
      </c>
      <c r="K699">
        <v>194</v>
      </c>
      <c r="L699">
        <v>209</v>
      </c>
      <c r="M699">
        <v>1.9512195121951219E-2</v>
      </c>
    </row>
    <row r="700" spans="1:13">
      <c r="A700" t="s">
        <v>1476</v>
      </c>
      <c r="B700" t="s">
        <v>3664</v>
      </c>
      <c r="C700" t="s">
        <v>1472</v>
      </c>
      <c r="D700" t="s">
        <v>1477</v>
      </c>
      <c r="E700" s="5" t="s">
        <v>66</v>
      </c>
      <c r="F700" t="s">
        <v>3667</v>
      </c>
      <c r="G700" s="5" t="s">
        <v>3592</v>
      </c>
      <c r="H700">
        <v>718</v>
      </c>
      <c r="I700">
        <v>763</v>
      </c>
      <c r="J700">
        <v>780</v>
      </c>
      <c r="K700">
        <v>708</v>
      </c>
      <c r="L700">
        <v>732</v>
      </c>
      <c r="M700">
        <v>1.9498607242339833E-2</v>
      </c>
    </row>
    <row r="701" spans="1:13">
      <c r="A701" t="s">
        <v>2623</v>
      </c>
      <c r="B701" t="s">
        <v>3664</v>
      </c>
      <c r="C701" t="s">
        <v>2615</v>
      </c>
      <c r="D701" t="s">
        <v>2624</v>
      </c>
      <c r="E701" s="5" t="s">
        <v>43</v>
      </c>
      <c r="F701" t="s">
        <v>3667</v>
      </c>
      <c r="G701" s="5" t="s">
        <v>3614</v>
      </c>
      <c r="H701">
        <v>626</v>
      </c>
      <c r="I701">
        <v>648</v>
      </c>
      <c r="J701">
        <v>648</v>
      </c>
      <c r="K701">
        <v>652</v>
      </c>
      <c r="L701">
        <v>638</v>
      </c>
      <c r="M701">
        <v>1.9169329073482427E-2</v>
      </c>
    </row>
    <row r="702" spans="1:13">
      <c r="A702" t="s">
        <v>1869</v>
      </c>
      <c r="B702" t="s">
        <v>3664</v>
      </c>
      <c r="C702" t="s">
        <v>1866</v>
      </c>
      <c r="D702" t="s">
        <v>1870</v>
      </c>
      <c r="E702" s="5" t="s">
        <v>159</v>
      </c>
      <c r="F702" t="s">
        <v>48</v>
      </c>
      <c r="G702" s="5" t="s">
        <v>3593</v>
      </c>
      <c r="H702">
        <v>1255</v>
      </c>
      <c r="I702">
        <v>1317</v>
      </c>
      <c r="J702">
        <v>1365</v>
      </c>
      <c r="K702">
        <v>1307</v>
      </c>
      <c r="L702">
        <v>1278</v>
      </c>
      <c r="M702">
        <v>1.8326693227091632E-2</v>
      </c>
    </row>
    <row r="703" spans="1:13">
      <c r="A703" t="s">
        <v>270</v>
      </c>
      <c r="B703" t="s">
        <v>3664</v>
      </c>
      <c r="C703" t="s">
        <v>268</v>
      </c>
      <c r="D703" t="s">
        <v>271</v>
      </c>
      <c r="E703" s="5" t="s">
        <v>66</v>
      </c>
      <c r="F703" t="s">
        <v>192</v>
      </c>
      <c r="G703" s="5" t="s">
        <v>3592</v>
      </c>
      <c r="H703">
        <v>1500</v>
      </c>
      <c r="I703">
        <v>1474</v>
      </c>
      <c r="J703">
        <v>1505</v>
      </c>
      <c r="K703">
        <v>1554</v>
      </c>
      <c r="L703">
        <v>1527</v>
      </c>
      <c r="M703">
        <v>1.7999999999999999E-2</v>
      </c>
    </row>
    <row r="704" spans="1:13">
      <c r="A704" t="s">
        <v>2599</v>
      </c>
      <c r="B704" t="s">
        <v>3664</v>
      </c>
      <c r="C704" t="s">
        <v>2600</v>
      </c>
      <c r="D704" t="s">
        <v>798</v>
      </c>
      <c r="E704" s="5" t="s">
        <v>43</v>
      </c>
      <c r="F704" t="s">
        <v>3667</v>
      </c>
      <c r="G704" s="5" t="s">
        <v>61</v>
      </c>
      <c r="H704">
        <v>1058</v>
      </c>
      <c r="I704">
        <v>1017</v>
      </c>
      <c r="J704">
        <v>1070</v>
      </c>
      <c r="K704">
        <v>1071</v>
      </c>
      <c r="L704">
        <v>1077</v>
      </c>
      <c r="M704">
        <v>1.7958412098298678E-2</v>
      </c>
    </row>
    <row r="705" spans="1:13">
      <c r="A705" t="s">
        <v>1030</v>
      </c>
      <c r="B705" t="s">
        <v>3664</v>
      </c>
      <c r="C705" t="s">
        <v>1019</v>
      </c>
      <c r="D705" t="s">
        <v>1031</v>
      </c>
      <c r="E705" s="5" t="s">
        <v>43</v>
      </c>
      <c r="F705" t="s">
        <v>192</v>
      </c>
      <c r="G705" s="5" t="s">
        <v>61</v>
      </c>
      <c r="H705">
        <v>558</v>
      </c>
      <c r="I705">
        <v>565</v>
      </c>
      <c r="J705">
        <v>566</v>
      </c>
      <c r="K705">
        <v>567</v>
      </c>
      <c r="L705">
        <v>568</v>
      </c>
      <c r="M705">
        <v>1.7921146953405017E-2</v>
      </c>
    </row>
    <row r="706" spans="1:13">
      <c r="A706" t="s">
        <v>230</v>
      </c>
      <c r="B706" t="s">
        <v>3664</v>
      </c>
      <c r="C706" t="s">
        <v>198</v>
      </c>
      <c r="D706" t="s">
        <v>110</v>
      </c>
      <c r="E706" s="5" t="s">
        <v>43</v>
      </c>
      <c r="F706" t="s">
        <v>192</v>
      </c>
      <c r="G706" s="5" t="s">
        <v>61</v>
      </c>
      <c r="H706">
        <v>728</v>
      </c>
      <c r="I706">
        <v>695</v>
      </c>
      <c r="J706">
        <v>715</v>
      </c>
      <c r="K706">
        <v>710</v>
      </c>
      <c r="L706">
        <v>741</v>
      </c>
      <c r="M706">
        <v>1.7857142857142856E-2</v>
      </c>
    </row>
    <row r="707" spans="1:13">
      <c r="A707" t="s">
        <v>2224</v>
      </c>
      <c r="B707" t="s">
        <v>3664</v>
      </c>
      <c r="C707" t="s">
        <v>2200</v>
      </c>
      <c r="D707" t="s">
        <v>2225</v>
      </c>
      <c r="E707" s="5" t="s">
        <v>159</v>
      </c>
      <c r="F707" t="s">
        <v>3667</v>
      </c>
      <c r="G707" s="5" t="s">
        <v>3593</v>
      </c>
      <c r="H707">
        <v>628</v>
      </c>
      <c r="I707">
        <v>623</v>
      </c>
      <c r="J707">
        <v>608</v>
      </c>
      <c r="K707">
        <v>626</v>
      </c>
      <c r="L707">
        <v>639</v>
      </c>
      <c r="M707">
        <v>1.751592356687898E-2</v>
      </c>
    </row>
    <row r="708" spans="1:13">
      <c r="A708" t="s">
        <v>214</v>
      </c>
      <c r="B708" t="s">
        <v>3664</v>
      </c>
      <c r="C708" t="s">
        <v>198</v>
      </c>
      <c r="D708" t="s">
        <v>215</v>
      </c>
      <c r="E708" s="5" t="s">
        <v>159</v>
      </c>
      <c r="F708" t="s">
        <v>192</v>
      </c>
      <c r="G708" s="5" t="s">
        <v>3593</v>
      </c>
      <c r="H708">
        <v>2753</v>
      </c>
      <c r="I708">
        <v>2666</v>
      </c>
      <c r="J708">
        <v>2673</v>
      </c>
      <c r="K708">
        <v>2696</v>
      </c>
      <c r="L708">
        <v>2801</v>
      </c>
      <c r="M708">
        <v>1.7435524881946968E-2</v>
      </c>
    </row>
    <row r="709" spans="1:13">
      <c r="A709" t="s">
        <v>300</v>
      </c>
      <c r="B709" t="s">
        <v>3664</v>
      </c>
      <c r="C709" t="s">
        <v>294</v>
      </c>
      <c r="D709" t="s">
        <v>301</v>
      </c>
      <c r="E709" s="5" t="s">
        <v>43</v>
      </c>
      <c r="F709" t="s">
        <v>192</v>
      </c>
      <c r="G709" s="5" t="s">
        <v>71</v>
      </c>
      <c r="H709">
        <v>533</v>
      </c>
      <c r="I709">
        <v>565</v>
      </c>
      <c r="J709">
        <v>566</v>
      </c>
      <c r="K709">
        <v>544</v>
      </c>
      <c r="L709">
        <v>542</v>
      </c>
      <c r="M709">
        <v>1.6885553470919325E-2</v>
      </c>
    </row>
    <row r="710" spans="1:13">
      <c r="A710" t="s">
        <v>588</v>
      </c>
      <c r="B710" t="s">
        <v>3664</v>
      </c>
      <c r="C710" t="s">
        <v>589</v>
      </c>
      <c r="D710" t="s">
        <v>590</v>
      </c>
      <c r="E710" s="5" t="s">
        <v>43</v>
      </c>
      <c r="F710" t="s">
        <v>3667</v>
      </c>
      <c r="G710" s="5" t="s">
        <v>44</v>
      </c>
      <c r="H710">
        <v>477</v>
      </c>
      <c r="I710">
        <v>480</v>
      </c>
      <c r="J710">
        <v>452</v>
      </c>
      <c r="K710">
        <v>468</v>
      </c>
      <c r="L710">
        <v>485</v>
      </c>
      <c r="M710">
        <v>1.6771488469601678E-2</v>
      </c>
    </row>
    <row r="711" spans="1:13">
      <c r="A711" t="s">
        <v>2821</v>
      </c>
      <c r="B711" t="s">
        <v>3664</v>
      </c>
      <c r="C711" t="s">
        <v>2822</v>
      </c>
      <c r="D711" t="s">
        <v>2823</v>
      </c>
      <c r="E711" s="5" t="s">
        <v>43</v>
      </c>
      <c r="F711" t="s">
        <v>3667</v>
      </c>
      <c r="G711" s="5" t="s">
        <v>179</v>
      </c>
      <c r="H711">
        <v>303</v>
      </c>
      <c r="I711">
        <v>308</v>
      </c>
      <c r="J711">
        <v>315</v>
      </c>
      <c r="K711">
        <v>289</v>
      </c>
      <c r="L711">
        <v>308</v>
      </c>
      <c r="M711">
        <v>1.65016501650165E-2</v>
      </c>
    </row>
    <row r="712" spans="1:13">
      <c r="A712" t="s">
        <v>1069</v>
      </c>
      <c r="B712" t="s">
        <v>3664</v>
      </c>
      <c r="C712" t="s">
        <v>1065</v>
      </c>
      <c r="D712" t="s">
        <v>1070</v>
      </c>
      <c r="E712" s="5" t="s">
        <v>43</v>
      </c>
      <c r="F712" t="s">
        <v>192</v>
      </c>
      <c r="G712" s="5" t="s">
        <v>103</v>
      </c>
      <c r="H712">
        <v>546</v>
      </c>
      <c r="I712">
        <v>518</v>
      </c>
      <c r="J712">
        <v>521</v>
      </c>
      <c r="K712">
        <v>550</v>
      </c>
      <c r="L712">
        <v>555</v>
      </c>
      <c r="M712">
        <v>1.6483516483516484E-2</v>
      </c>
    </row>
    <row r="713" spans="1:13">
      <c r="A713" t="s">
        <v>2739</v>
      </c>
      <c r="B713" t="s">
        <v>3664</v>
      </c>
      <c r="C713" t="s">
        <v>2740</v>
      </c>
      <c r="D713" t="s">
        <v>2741</v>
      </c>
      <c r="E713" s="5" t="s">
        <v>43</v>
      </c>
      <c r="F713" t="s">
        <v>3667</v>
      </c>
      <c r="G713" s="5" t="s">
        <v>103</v>
      </c>
      <c r="H713">
        <v>487</v>
      </c>
      <c r="I713">
        <v>472</v>
      </c>
      <c r="J713">
        <v>473</v>
      </c>
      <c r="K713">
        <v>485</v>
      </c>
      <c r="L713">
        <v>495</v>
      </c>
      <c r="M713">
        <v>1.6427104722792608E-2</v>
      </c>
    </row>
    <row r="714" spans="1:13">
      <c r="A714" t="s">
        <v>2761</v>
      </c>
      <c r="B714" t="s">
        <v>3664</v>
      </c>
      <c r="C714" t="s">
        <v>2760</v>
      </c>
      <c r="D714" t="s">
        <v>2762</v>
      </c>
      <c r="E714" s="5" t="s">
        <v>43</v>
      </c>
      <c r="F714" t="s">
        <v>3667</v>
      </c>
      <c r="G714" s="5" t="s">
        <v>44</v>
      </c>
      <c r="H714">
        <v>183</v>
      </c>
      <c r="I714">
        <v>194</v>
      </c>
      <c r="J714">
        <v>162</v>
      </c>
      <c r="K714">
        <v>160</v>
      </c>
      <c r="L714">
        <v>186</v>
      </c>
      <c r="M714">
        <v>1.6393442622950821E-2</v>
      </c>
    </row>
    <row r="715" spans="1:13">
      <c r="A715" t="s">
        <v>775</v>
      </c>
      <c r="B715" t="s">
        <v>3664</v>
      </c>
      <c r="C715" t="s">
        <v>751</v>
      </c>
      <c r="D715" t="s">
        <v>776</v>
      </c>
      <c r="E715" s="5" t="s">
        <v>43</v>
      </c>
      <c r="F715" t="s">
        <v>192</v>
      </c>
      <c r="G715" s="5" t="s">
        <v>61</v>
      </c>
      <c r="H715">
        <v>428</v>
      </c>
      <c r="I715">
        <v>424</v>
      </c>
      <c r="J715">
        <v>421</v>
      </c>
      <c r="K715">
        <v>422</v>
      </c>
      <c r="L715">
        <v>435</v>
      </c>
      <c r="M715">
        <v>1.6355140186915886E-2</v>
      </c>
    </row>
    <row r="716" spans="1:13">
      <c r="A716" t="s">
        <v>2072</v>
      </c>
      <c r="B716" t="s">
        <v>3664</v>
      </c>
      <c r="C716" t="s">
        <v>2070</v>
      </c>
      <c r="D716" t="s">
        <v>2073</v>
      </c>
      <c r="E716" s="5" t="s">
        <v>66</v>
      </c>
      <c r="F716" t="s">
        <v>3667</v>
      </c>
      <c r="G716" s="5" t="s">
        <v>3592</v>
      </c>
      <c r="H716">
        <v>432</v>
      </c>
      <c r="I716">
        <v>445</v>
      </c>
      <c r="J716">
        <v>445</v>
      </c>
      <c r="K716">
        <v>443</v>
      </c>
      <c r="L716">
        <v>439</v>
      </c>
      <c r="M716">
        <v>1.6203703703703703E-2</v>
      </c>
    </row>
    <row r="717" spans="1:13">
      <c r="A717" t="s">
        <v>115</v>
      </c>
      <c r="B717" t="s">
        <v>3664</v>
      </c>
      <c r="C717" t="s">
        <v>46</v>
      </c>
      <c r="D717" t="s">
        <v>116</v>
      </c>
      <c r="E717" s="5" t="s">
        <v>43</v>
      </c>
      <c r="F717" t="s">
        <v>48</v>
      </c>
      <c r="G717" s="5" t="s">
        <v>108</v>
      </c>
      <c r="H717">
        <v>621</v>
      </c>
      <c r="I717">
        <v>702</v>
      </c>
      <c r="J717">
        <v>674</v>
      </c>
      <c r="K717">
        <v>650</v>
      </c>
      <c r="L717">
        <v>631</v>
      </c>
      <c r="M717">
        <v>1.610305958132045E-2</v>
      </c>
    </row>
    <row r="718" spans="1:13">
      <c r="A718" t="s">
        <v>1018</v>
      </c>
      <c r="B718" t="s">
        <v>3664</v>
      </c>
      <c r="C718" t="s">
        <v>1019</v>
      </c>
      <c r="D718" t="s">
        <v>1020</v>
      </c>
      <c r="E718" s="5" t="s">
        <v>66</v>
      </c>
      <c r="F718" t="s">
        <v>192</v>
      </c>
      <c r="G718" s="5" t="s">
        <v>3610</v>
      </c>
      <c r="H718">
        <v>1305</v>
      </c>
      <c r="I718">
        <v>1305</v>
      </c>
      <c r="J718">
        <v>1309</v>
      </c>
      <c r="K718">
        <v>1334</v>
      </c>
      <c r="L718">
        <v>1326</v>
      </c>
      <c r="M718">
        <v>1.6091954022988506E-2</v>
      </c>
    </row>
    <row r="719" spans="1:13">
      <c r="A719" t="s">
        <v>364</v>
      </c>
      <c r="B719" t="s">
        <v>3664</v>
      </c>
      <c r="C719" t="s">
        <v>348</v>
      </c>
      <c r="D719" t="s">
        <v>365</v>
      </c>
      <c r="E719" s="5" t="s">
        <v>43</v>
      </c>
      <c r="F719" t="s">
        <v>3667</v>
      </c>
      <c r="G719" s="5" t="s">
        <v>50</v>
      </c>
      <c r="H719">
        <v>441</v>
      </c>
      <c r="I719">
        <v>381</v>
      </c>
      <c r="J719">
        <v>405</v>
      </c>
      <c r="K719">
        <v>409</v>
      </c>
      <c r="L719">
        <v>448</v>
      </c>
      <c r="M719">
        <v>1.5873015873015872E-2</v>
      </c>
    </row>
    <row r="720" spans="1:13">
      <c r="A720" t="s">
        <v>2521</v>
      </c>
      <c r="B720" t="s">
        <v>3664</v>
      </c>
      <c r="C720" t="s">
        <v>2522</v>
      </c>
      <c r="D720" t="s">
        <v>2523</v>
      </c>
      <c r="E720" s="5" t="s">
        <v>43</v>
      </c>
      <c r="F720" t="s">
        <v>3667</v>
      </c>
      <c r="G720" s="5" t="s">
        <v>44</v>
      </c>
      <c r="H720">
        <v>319</v>
      </c>
      <c r="I720">
        <v>304</v>
      </c>
      <c r="J720">
        <v>284</v>
      </c>
      <c r="K720">
        <v>299</v>
      </c>
      <c r="L720">
        <v>324</v>
      </c>
      <c r="M720">
        <v>1.5673981191222569E-2</v>
      </c>
    </row>
    <row r="721" spans="1:13">
      <c r="A721" t="s">
        <v>468</v>
      </c>
      <c r="B721" t="s">
        <v>3664</v>
      </c>
      <c r="C721" t="s">
        <v>469</v>
      </c>
      <c r="D721" t="s">
        <v>470</v>
      </c>
      <c r="E721" s="5" t="s">
        <v>43</v>
      </c>
      <c r="F721" t="s">
        <v>3667</v>
      </c>
      <c r="G721" s="5" t="s">
        <v>61</v>
      </c>
      <c r="H721">
        <v>514</v>
      </c>
      <c r="I721">
        <v>525</v>
      </c>
      <c r="J721">
        <v>540</v>
      </c>
      <c r="K721">
        <v>524</v>
      </c>
      <c r="L721">
        <v>522</v>
      </c>
      <c r="M721">
        <v>1.556420233463035E-2</v>
      </c>
    </row>
    <row r="722" spans="1:13">
      <c r="A722" t="s">
        <v>2399</v>
      </c>
      <c r="B722" t="s">
        <v>3664</v>
      </c>
      <c r="C722" t="s">
        <v>2395</v>
      </c>
      <c r="D722" t="s">
        <v>2400</v>
      </c>
      <c r="E722" s="5" t="s">
        <v>437</v>
      </c>
      <c r="F722" t="s">
        <v>3667</v>
      </c>
      <c r="G722" s="5" t="s">
        <v>3598</v>
      </c>
      <c r="H722">
        <v>327</v>
      </c>
      <c r="I722">
        <v>348</v>
      </c>
      <c r="J722">
        <v>329</v>
      </c>
      <c r="K722">
        <v>328</v>
      </c>
      <c r="L722">
        <v>332</v>
      </c>
      <c r="M722">
        <v>1.5290519877675841E-2</v>
      </c>
    </row>
    <row r="723" spans="1:13">
      <c r="A723" t="s">
        <v>1491</v>
      </c>
      <c r="B723" t="s">
        <v>3664</v>
      </c>
      <c r="C723" t="s">
        <v>1486</v>
      </c>
      <c r="D723" t="s">
        <v>1492</v>
      </c>
      <c r="E723" s="5" t="s">
        <v>66</v>
      </c>
      <c r="F723" t="s">
        <v>3667</v>
      </c>
      <c r="G723" s="5" t="s">
        <v>3592</v>
      </c>
      <c r="H723">
        <v>525</v>
      </c>
      <c r="I723">
        <v>528</v>
      </c>
      <c r="J723">
        <v>504</v>
      </c>
      <c r="K723">
        <v>508</v>
      </c>
      <c r="L723">
        <v>533</v>
      </c>
      <c r="M723">
        <v>1.5238095238095238E-2</v>
      </c>
    </row>
    <row r="724" spans="1:13">
      <c r="A724" t="s">
        <v>257</v>
      </c>
      <c r="B724" t="s">
        <v>3664</v>
      </c>
      <c r="C724" t="s">
        <v>198</v>
      </c>
      <c r="D724" t="s">
        <v>258</v>
      </c>
      <c r="E724" s="5" t="s">
        <v>43</v>
      </c>
      <c r="F724" t="s">
        <v>192</v>
      </c>
      <c r="G724" s="5" t="s">
        <v>61</v>
      </c>
      <c r="H724">
        <v>462</v>
      </c>
      <c r="I724">
        <v>463</v>
      </c>
      <c r="J724">
        <v>460</v>
      </c>
      <c r="K724">
        <v>461</v>
      </c>
      <c r="L724">
        <v>469</v>
      </c>
      <c r="M724">
        <v>1.5151515151515152E-2</v>
      </c>
    </row>
    <row r="725" spans="1:13">
      <c r="A725" t="s">
        <v>3069</v>
      </c>
      <c r="B725" t="s">
        <v>3664</v>
      </c>
      <c r="C725" t="s">
        <v>3070</v>
      </c>
      <c r="D725" t="s">
        <v>3071</v>
      </c>
      <c r="E725" s="5" t="s">
        <v>43</v>
      </c>
      <c r="F725" t="s">
        <v>3667</v>
      </c>
      <c r="G725" s="5" t="s">
        <v>44</v>
      </c>
      <c r="H725">
        <v>133</v>
      </c>
      <c r="I725">
        <v>134</v>
      </c>
      <c r="J725">
        <v>136</v>
      </c>
      <c r="K725">
        <v>128</v>
      </c>
      <c r="L725">
        <v>135</v>
      </c>
      <c r="M725">
        <v>1.5037593984962405E-2</v>
      </c>
    </row>
    <row r="726" spans="1:13">
      <c r="A726" t="s">
        <v>1064</v>
      </c>
      <c r="B726" t="s">
        <v>3664</v>
      </c>
      <c r="C726" t="s">
        <v>1065</v>
      </c>
      <c r="D726" t="s">
        <v>1066</v>
      </c>
      <c r="E726" s="5" t="s">
        <v>159</v>
      </c>
      <c r="F726" t="s">
        <v>192</v>
      </c>
      <c r="G726" s="5" t="s">
        <v>3593</v>
      </c>
      <c r="H726">
        <v>933</v>
      </c>
      <c r="I726">
        <v>934</v>
      </c>
      <c r="J726">
        <v>938</v>
      </c>
      <c r="K726">
        <v>957</v>
      </c>
      <c r="L726">
        <v>947</v>
      </c>
      <c r="M726">
        <v>1.5005359056806002E-2</v>
      </c>
    </row>
    <row r="727" spans="1:13">
      <c r="A727" t="s">
        <v>3189</v>
      </c>
      <c r="B727" t="s">
        <v>3665</v>
      </c>
      <c r="C727" t="s">
        <v>3190</v>
      </c>
      <c r="D727" t="s">
        <v>3190</v>
      </c>
      <c r="E727" s="5" t="s">
        <v>43</v>
      </c>
      <c r="F727" t="s">
        <v>192</v>
      </c>
      <c r="G727" s="5" t="s">
        <v>3617</v>
      </c>
      <c r="H727">
        <v>205</v>
      </c>
      <c r="I727">
        <v>210</v>
      </c>
      <c r="J727">
        <v>209</v>
      </c>
      <c r="K727">
        <v>207</v>
      </c>
      <c r="L727">
        <v>208</v>
      </c>
      <c r="M727">
        <v>1.4634146341463415E-2</v>
      </c>
    </row>
    <row r="728" spans="1:13">
      <c r="A728" t="s">
        <v>2872</v>
      </c>
      <c r="B728" t="s">
        <v>3664</v>
      </c>
      <c r="C728" t="s">
        <v>2870</v>
      </c>
      <c r="D728" t="s">
        <v>2873</v>
      </c>
      <c r="E728" s="5" t="s">
        <v>159</v>
      </c>
      <c r="F728" t="s">
        <v>3667</v>
      </c>
      <c r="G728" s="5" t="s">
        <v>3602</v>
      </c>
      <c r="H728">
        <v>274</v>
      </c>
      <c r="I728">
        <v>281</v>
      </c>
      <c r="J728">
        <v>282</v>
      </c>
      <c r="K728">
        <v>286</v>
      </c>
      <c r="L728">
        <v>278</v>
      </c>
      <c r="M728">
        <v>1.4598540145985401E-2</v>
      </c>
    </row>
    <row r="729" spans="1:13">
      <c r="A729" t="s">
        <v>1648</v>
      </c>
      <c r="B729" t="s">
        <v>3664</v>
      </c>
      <c r="C729" t="s">
        <v>1621</v>
      </c>
      <c r="D729" t="s">
        <v>424</v>
      </c>
      <c r="E729" s="5" t="s">
        <v>43</v>
      </c>
      <c r="F729" t="s">
        <v>3667</v>
      </c>
      <c r="G729" s="5" t="s">
        <v>50</v>
      </c>
      <c r="H729">
        <v>348</v>
      </c>
      <c r="I729">
        <v>336</v>
      </c>
      <c r="J729">
        <v>335</v>
      </c>
      <c r="K729">
        <v>353</v>
      </c>
      <c r="L729">
        <v>353</v>
      </c>
      <c r="M729">
        <v>1.4367816091954023E-2</v>
      </c>
    </row>
    <row r="730" spans="1:13">
      <c r="A730" t="s">
        <v>2799</v>
      </c>
      <c r="B730" t="s">
        <v>3664</v>
      </c>
      <c r="C730" t="s">
        <v>2800</v>
      </c>
      <c r="D730" t="s">
        <v>2801</v>
      </c>
      <c r="E730" s="5" t="s">
        <v>38</v>
      </c>
      <c r="F730" t="s">
        <v>3667</v>
      </c>
      <c r="G730" s="5" t="s">
        <v>3594</v>
      </c>
      <c r="H730">
        <v>492</v>
      </c>
      <c r="I730">
        <v>494</v>
      </c>
      <c r="J730">
        <v>496</v>
      </c>
      <c r="K730">
        <v>489</v>
      </c>
      <c r="L730">
        <v>499</v>
      </c>
      <c r="M730">
        <v>1.4227642276422764E-2</v>
      </c>
    </row>
    <row r="731" spans="1:13">
      <c r="A731" t="s">
        <v>1852</v>
      </c>
      <c r="B731" t="s">
        <v>3664</v>
      </c>
      <c r="C731" t="s">
        <v>1841</v>
      </c>
      <c r="D731" t="s">
        <v>1853</v>
      </c>
      <c r="E731" s="5" t="s">
        <v>43</v>
      </c>
      <c r="F731" t="s">
        <v>192</v>
      </c>
      <c r="G731" s="5" t="s">
        <v>61</v>
      </c>
      <c r="H731">
        <v>581</v>
      </c>
      <c r="I731">
        <v>584</v>
      </c>
      <c r="J731">
        <v>574</v>
      </c>
      <c r="K731">
        <v>590</v>
      </c>
      <c r="L731">
        <v>589</v>
      </c>
      <c r="M731">
        <v>1.3769363166953529E-2</v>
      </c>
    </row>
    <row r="732" spans="1:13">
      <c r="A732" t="s">
        <v>2876</v>
      </c>
      <c r="B732" t="s">
        <v>3664</v>
      </c>
      <c r="C732" t="s">
        <v>2870</v>
      </c>
      <c r="D732" t="s">
        <v>2877</v>
      </c>
      <c r="E732" s="5" t="s">
        <v>437</v>
      </c>
      <c r="F732" t="s">
        <v>3667</v>
      </c>
      <c r="G732" s="5" t="s">
        <v>3603</v>
      </c>
      <c r="H732">
        <v>293</v>
      </c>
      <c r="I732">
        <v>296</v>
      </c>
      <c r="J732">
        <v>308</v>
      </c>
      <c r="K732">
        <v>278</v>
      </c>
      <c r="L732">
        <v>297</v>
      </c>
      <c r="M732">
        <v>1.3651877133105802E-2</v>
      </c>
    </row>
    <row r="733" spans="1:13">
      <c r="A733" t="s">
        <v>2782</v>
      </c>
      <c r="B733" t="s">
        <v>3664</v>
      </c>
      <c r="C733" t="s">
        <v>2780</v>
      </c>
      <c r="D733" t="s">
        <v>2783</v>
      </c>
      <c r="E733" s="5" t="s">
        <v>43</v>
      </c>
      <c r="F733" t="s">
        <v>3667</v>
      </c>
      <c r="G733" s="5" t="s">
        <v>61</v>
      </c>
      <c r="H733">
        <v>369</v>
      </c>
      <c r="I733">
        <v>384</v>
      </c>
      <c r="J733">
        <v>391</v>
      </c>
      <c r="K733">
        <v>395</v>
      </c>
      <c r="L733">
        <v>374</v>
      </c>
      <c r="M733">
        <v>1.3550135501355014E-2</v>
      </c>
    </row>
    <row r="734" spans="1:13">
      <c r="A734" t="s">
        <v>45</v>
      </c>
      <c r="B734" t="s">
        <v>3664</v>
      </c>
      <c r="C734" t="s">
        <v>46</v>
      </c>
      <c r="D734" t="s">
        <v>47</v>
      </c>
      <c r="E734" s="5" t="s">
        <v>43</v>
      </c>
      <c r="F734" t="s">
        <v>48</v>
      </c>
      <c r="G734" s="5" t="s">
        <v>50</v>
      </c>
      <c r="H734">
        <v>591</v>
      </c>
      <c r="I734">
        <v>611</v>
      </c>
      <c r="J734">
        <v>616</v>
      </c>
      <c r="K734">
        <v>599</v>
      </c>
      <c r="L734">
        <v>599</v>
      </c>
      <c r="M734">
        <v>1.3536379018612521E-2</v>
      </c>
    </row>
    <row r="735" spans="1:13">
      <c r="A735" t="s">
        <v>1210</v>
      </c>
      <c r="B735" t="s">
        <v>3664</v>
      </c>
      <c r="C735" t="s">
        <v>1211</v>
      </c>
      <c r="D735" t="s">
        <v>1212</v>
      </c>
      <c r="E735" s="5" t="s">
        <v>43</v>
      </c>
      <c r="F735" t="s">
        <v>3667</v>
      </c>
      <c r="G735" s="5" t="s">
        <v>44</v>
      </c>
      <c r="H735">
        <v>231</v>
      </c>
      <c r="I735">
        <v>234</v>
      </c>
      <c r="J735">
        <v>236</v>
      </c>
      <c r="K735">
        <v>218</v>
      </c>
      <c r="L735">
        <v>234</v>
      </c>
      <c r="M735">
        <v>1.2987012987012988E-2</v>
      </c>
    </row>
    <row r="736" spans="1:13">
      <c r="A736" t="s">
        <v>1765</v>
      </c>
      <c r="B736" t="s">
        <v>3664</v>
      </c>
      <c r="C736" t="s">
        <v>1763</v>
      </c>
      <c r="D736" t="s">
        <v>1766</v>
      </c>
      <c r="E736" s="5" t="s">
        <v>38</v>
      </c>
      <c r="F736" t="s">
        <v>3667</v>
      </c>
      <c r="G736" s="5" t="s">
        <v>3587</v>
      </c>
      <c r="H736">
        <v>310</v>
      </c>
      <c r="I736">
        <v>305</v>
      </c>
      <c r="J736">
        <v>289</v>
      </c>
      <c r="K736">
        <v>302</v>
      </c>
      <c r="L736">
        <v>314</v>
      </c>
      <c r="M736">
        <v>1.2903225806451613E-2</v>
      </c>
    </row>
    <row r="737" spans="1:13">
      <c r="A737" t="s">
        <v>1750</v>
      </c>
      <c r="B737" t="s">
        <v>3664</v>
      </c>
      <c r="C737" t="s">
        <v>1745</v>
      </c>
      <c r="D737" t="s">
        <v>1751</v>
      </c>
      <c r="E737" s="5" t="s">
        <v>159</v>
      </c>
      <c r="F737" t="s">
        <v>3667</v>
      </c>
      <c r="G737" s="5" t="s">
        <v>3593</v>
      </c>
      <c r="H737">
        <v>544</v>
      </c>
      <c r="I737">
        <v>545</v>
      </c>
      <c r="J737">
        <v>519</v>
      </c>
      <c r="K737">
        <v>553</v>
      </c>
      <c r="L737">
        <v>551</v>
      </c>
      <c r="M737">
        <v>1.2867647058823529E-2</v>
      </c>
    </row>
    <row r="738" spans="1:13">
      <c r="A738" t="s">
        <v>212</v>
      </c>
      <c r="B738" t="s">
        <v>3664</v>
      </c>
      <c r="C738" t="s">
        <v>198</v>
      </c>
      <c r="D738" t="s">
        <v>213</v>
      </c>
      <c r="E738" s="5" t="s">
        <v>159</v>
      </c>
      <c r="F738" t="s">
        <v>192</v>
      </c>
      <c r="G738" s="5" t="s">
        <v>3593</v>
      </c>
      <c r="H738">
        <v>1710</v>
      </c>
      <c r="I738">
        <v>1674</v>
      </c>
      <c r="J738">
        <v>1683</v>
      </c>
      <c r="K738">
        <v>1704</v>
      </c>
      <c r="L738">
        <v>1732</v>
      </c>
      <c r="M738">
        <v>1.2865497076023392E-2</v>
      </c>
    </row>
    <row r="739" spans="1:13">
      <c r="A739" t="s">
        <v>3530</v>
      </c>
      <c r="B739" t="s">
        <v>3665</v>
      </c>
      <c r="C739" t="s">
        <v>3531</v>
      </c>
      <c r="D739" t="s">
        <v>3531</v>
      </c>
      <c r="E739" s="5" t="s">
        <v>43</v>
      </c>
      <c r="F739" t="s">
        <v>48</v>
      </c>
      <c r="G739" s="5" t="s">
        <v>71</v>
      </c>
      <c r="H739">
        <v>156</v>
      </c>
      <c r="I739">
        <v>199</v>
      </c>
      <c r="J739">
        <v>247</v>
      </c>
      <c r="K739">
        <v>239</v>
      </c>
      <c r="L739">
        <v>158</v>
      </c>
      <c r="M739">
        <v>1.282051282051282E-2</v>
      </c>
    </row>
    <row r="740" spans="1:13">
      <c r="A740" t="s">
        <v>2467</v>
      </c>
      <c r="B740" t="s">
        <v>3664</v>
      </c>
      <c r="C740" t="s">
        <v>2435</v>
      </c>
      <c r="D740" t="s">
        <v>2468</v>
      </c>
      <c r="E740" s="5" t="s">
        <v>43</v>
      </c>
      <c r="F740" t="s">
        <v>192</v>
      </c>
      <c r="G740" s="5" t="s">
        <v>61</v>
      </c>
      <c r="H740">
        <v>396</v>
      </c>
      <c r="I740">
        <v>405</v>
      </c>
      <c r="J740">
        <v>375</v>
      </c>
      <c r="K740">
        <v>407</v>
      </c>
      <c r="L740">
        <v>401</v>
      </c>
      <c r="M740">
        <v>1.2626262626262626E-2</v>
      </c>
    </row>
    <row r="741" spans="1:13">
      <c r="A741" t="s">
        <v>2695</v>
      </c>
      <c r="B741" t="s">
        <v>3664</v>
      </c>
      <c r="C741" t="s">
        <v>2696</v>
      </c>
      <c r="D741" t="s">
        <v>2697</v>
      </c>
      <c r="E741" s="5" t="s">
        <v>159</v>
      </c>
      <c r="F741" t="s">
        <v>3667</v>
      </c>
      <c r="G741" s="5" t="s">
        <v>3593</v>
      </c>
      <c r="H741">
        <v>319</v>
      </c>
      <c r="I741">
        <v>323</v>
      </c>
      <c r="J741">
        <v>322</v>
      </c>
      <c r="K741">
        <v>317</v>
      </c>
      <c r="L741">
        <v>323</v>
      </c>
      <c r="M741">
        <v>1.2539184952978056E-2</v>
      </c>
    </row>
    <row r="742" spans="1:13">
      <c r="A742" t="s">
        <v>502</v>
      </c>
      <c r="B742" t="s">
        <v>3664</v>
      </c>
      <c r="C742" t="s">
        <v>503</v>
      </c>
      <c r="D742" t="s">
        <v>504</v>
      </c>
      <c r="E742" s="5" t="s">
        <v>43</v>
      </c>
      <c r="F742" t="s">
        <v>192</v>
      </c>
      <c r="G742" s="5" t="s">
        <v>71</v>
      </c>
      <c r="H742">
        <v>638</v>
      </c>
      <c r="I742">
        <v>662</v>
      </c>
      <c r="J742">
        <v>651</v>
      </c>
      <c r="K742">
        <v>698</v>
      </c>
      <c r="L742">
        <v>646</v>
      </c>
      <c r="M742">
        <v>1.2539184952978056E-2</v>
      </c>
    </row>
    <row r="743" spans="1:13">
      <c r="A743" t="s">
        <v>2060</v>
      </c>
      <c r="B743" t="s">
        <v>3664</v>
      </c>
      <c r="C743" t="s">
        <v>2056</v>
      </c>
      <c r="D743" t="s">
        <v>2061</v>
      </c>
      <c r="E743" s="5" t="s">
        <v>159</v>
      </c>
      <c r="F743" t="s">
        <v>3667</v>
      </c>
      <c r="G743" s="5" t="s">
        <v>3593</v>
      </c>
      <c r="H743">
        <v>647</v>
      </c>
      <c r="I743">
        <v>639</v>
      </c>
      <c r="J743">
        <v>647</v>
      </c>
      <c r="K743">
        <v>652</v>
      </c>
      <c r="L743">
        <v>655</v>
      </c>
      <c r="M743">
        <v>1.2364760432766615E-2</v>
      </c>
    </row>
    <row r="744" spans="1:13">
      <c r="A744" t="s">
        <v>1138</v>
      </c>
      <c r="B744" t="s">
        <v>3664</v>
      </c>
      <c r="C744" t="s">
        <v>1133</v>
      </c>
      <c r="D744" t="s">
        <v>1139</v>
      </c>
      <c r="E744" s="5" t="s">
        <v>43</v>
      </c>
      <c r="F744" t="s">
        <v>192</v>
      </c>
      <c r="G744" s="5" t="s">
        <v>61</v>
      </c>
      <c r="H744">
        <v>599</v>
      </c>
      <c r="I744">
        <v>602</v>
      </c>
      <c r="J744">
        <v>585</v>
      </c>
      <c r="K744">
        <v>615</v>
      </c>
      <c r="L744">
        <v>606</v>
      </c>
      <c r="M744">
        <v>1.1686143572621035E-2</v>
      </c>
    </row>
    <row r="745" spans="1:13">
      <c r="A745" t="s">
        <v>474</v>
      </c>
      <c r="B745" t="s">
        <v>3664</v>
      </c>
      <c r="C745" t="s">
        <v>469</v>
      </c>
      <c r="D745" t="s">
        <v>475</v>
      </c>
      <c r="E745" s="5" t="s">
        <v>159</v>
      </c>
      <c r="F745" t="s">
        <v>3667</v>
      </c>
      <c r="G745" s="5" t="s">
        <v>3587</v>
      </c>
      <c r="H745">
        <v>692</v>
      </c>
      <c r="I745">
        <v>725</v>
      </c>
      <c r="J745">
        <v>682</v>
      </c>
      <c r="K745">
        <v>683</v>
      </c>
      <c r="L745">
        <v>700</v>
      </c>
      <c r="M745">
        <v>1.1560693641618497E-2</v>
      </c>
    </row>
    <row r="746" spans="1:13">
      <c r="A746" t="s">
        <v>1266</v>
      </c>
      <c r="B746" t="s">
        <v>3664</v>
      </c>
      <c r="C746" t="s">
        <v>1264</v>
      </c>
      <c r="D746" t="s">
        <v>1267</v>
      </c>
      <c r="E746" s="5" t="s">
        <v>43</v>
      </c>
      <c r="F746" t="s">
        <v>3667</v>
      </c>
      <c r="G746" s="5" t="s">
        <v>50</v>
      </c>
      <c r="H746">
        <v>433</v>
      </c>
      <c r="I746">
        <v>454</v>
      </c>
      <c r="J746">
        <v>477</v>
      </c>
      <c r="K746">
        <v>433</v>
      </c>
      <c r="L746">
        <v>438</v>
      </c>
      <c r="M746">
        <v>1.1547344110854504E-2</v>
      </c>
    </row>
    <row r="747" spans="1:13">
      <c r="A747" t="s">
        <v>2614</v>
      </c>
      <c r="B747" t="s">
        <v>3664</v>
      </c>
      <c r="C747" t="s">
        <v>2615</v>
      </c>
      <c r="D747" t="s">
        <v>2616</v>
      </c>
      <c r="E747" s="5" t="s">
        <v>43</v>
      </c>
      <c r="F747" t="s">
        <v>3667</v>
      </c>
      <c r="G747" s="5" t="s">
        <v>381</v>
      </c>
      <c r="H747">
        <v>448</v>
      </c>
      <c r="I747">
        <v>416</v>
      </c>
      <c r="J747">
        <v>410</v>
      </c>
      <c r="K747">
        <v>409</v>
      </c>
      <c r="L747">
        <v>453</v>
      </c>
      <c r="M747">
        <v>1.1160714285714286E-2</v>
      </c>
    </row>
    <row r="748" spans="1:13">
      <c r="A748" t="s">
        <v>1873</v>
      </c>
      <c r="B748" t="s">
        <v>3664</v>
      </c>
      <c r="C748" t="s">
        <v>1866</v>
      </c>
      <c r="D748" t="s">
        <v>1874</v>
      </c>
      <c r="E748" s="5" t="s">
        <v>159</v>
      </c>
      <c r="F748" t="s">
        <v>48</v>
      </c>
      <c r="G748" s="5" t="s">
        <v>3593</v>
      </c>
      <c r="H748">
        <v>1260</v>
      </c>
      <c r="I748">
        <v>1195</v>
      </c>
      <c r="J748">
        <v>1218</v>
      </c>
      <c r="K748">
        <v>1267</v>
      </c>
      <c r="L748">
        <v>1274</v>
      </c>
      <c r="M748">
        <v>1.1111111111111112E-2</v>
      </c>
    </row>
    <row r="749" spans="1:13">
      <c r="A749" t="s">
        <v>810</v>
      </c>
      <c r="B749" t="s">
        <v>3664</v>
      </c>
      <c r="C749" t="s">
        <v>808</v>
      </c>
      <c r="D749" t="s">
        <v>811</v>
      </c>
      <c r="E749" s="5" t="s">
        <v>159</v>
      </c>
      <c r="F749" t="s">
        <v>192</v>
      </c>
      <c r="G749" s="5" t="s">
        <v>3593</v>
      </c>
      <c r="H749">
        <v>1385</v>
      </c>
      <c r="I749">
        <v>1361</v>
      </c>
      <c r="J749">
        <v>1387</v>
      </c>
      <c r="K749">
        <v>1330</v>
      </c>
      <c r="L749">
        <v>1400</v>
      </c>
      <c r="M749">
        <v>1.0830324909747292E-2</v>
      </c>
    </row>
    <row r="750" spans="1:13">
      <c r="A750" t="s">
        <v>2325</v>
      </c>
      <c r="B750" t="s">
        <v>3664</v>
      </c>
      <c r="C750" t="s">
        <v>2326</v>
      </c>
      <c r="D750" t="s">
        <v>2327</v>
      </c>
      <c r="E750" s="5" t="s">
        <v>43</v>
      </c>
      <c r="F750" t="s">
        <v>3667</v>
      </c>
      <c r="G750" s="5" t="s">
        <v>426</v>
      </c>
      <c r="H750">
        <v>479</v>
      </c>
      <c r="I750">
        <v>480</v>
      </c>
      <c r="J750">
        <v>476</v>
      </c>
      <c r="K750">
        <v>497</v>
      </c>
      <c r="L750">
        <v>484</v>
      </c>
      <c r="M750">
        <v>1.0438413361169102E-2</v>
      </c>
    </row>
    <row r="751" spans="1:13">
      <c r="A751" t="s">
        <v>2443</v>
      </c>
      <c r="B751" t="s">
        <v>3664</v>
      </c>
      <c r="C751" t="s">
        <v>2435</v>
      </c>
      <c r="D751" t="s">
        <v>2444</v>
      </c>
      <c r="E751" s="5" t="s">
        <v>159</v>
      </c>
      <c r="F751" t="s">
        <v>192</v>
      </c>
      <c r="G751" s="5" t="s">
        <v>3593</v>
      </c>
      <c r="H751">
        <v>1783</v>
      </c>
      <c r="I751">
        <v>1831</v>
      </c>
      <c r="J751">
        <v>1767</v>
      </c>
      <c r="K751">
        <v>1809</v>
      </c>
      <c r="L751">
        <v>1801</v>
      </c>
      <c r="M751">
        <v>1.0095344924284913E-2</v>
      </c>
    </row>
    <row r="752" spans="1:13">
      <c r="A752" t="s">
        <v>1067</v>
      </c>
      <c r="B752" t="s">
        <v>3664</v>
      </c>
      <c r="C752" t="s">
        <v>1065</v>
      </c>
      <c r="D752" t="s">
        <v>1068</v>
      </c>
      <c r="E752" s="5" t="s">
        <v>66</v>
      </c>
      <c r="F752" t="s">
        <v>192</v>
      </c>
      <c r="G752" s="5" t="s">
        <v>3592</v>
      </c>
      <c r="H752">
        <v>694</v>
      </c>
      <c r="I752">
        <v>677</v>
      </c>
      <c r="J752">
        <v>684</v>
      </c>
      <c r="K752">
        <v>680</v>
      </c>
      <c r="L752">
        <v>701</v>
      </c>
      <c r="M752">
        <v>1.0086455331412104E-2</v>
      </c>
    </row>
    <row r="753" spans="1:13">
      <c r="A753" t="s">
        <v>3085</v>
      </c>
      <c r="B753" t="s">
        <v>3664</v>
      </c>
      <c r="C753" t="s">
        <v>3083</v>
      </c>
      <c r="D753" t="s">
        <v>3086</v>
      </c>
      <c r="E753" s="5" t="s">
        <v>38</v>
      </c>
      <c r="F753" t="s">
        <v>3667</v>
      </c>
      <c r="G753" s="5" t="s">
        <v>3587</v>
      </c>
      <c r="H753">
        <v>299</v>
      </c>
      <c r="I753">
        <v>311</v>
      </c>
      <c r="J753">
        <v>298</v>
      </c>
      <c r="K753">
        <v>288</v>
      </c>
      <c r="L753">
        <v>302</v>
      </c>
      <c r="M753">
        <v>1.0033444816053512E-2</v>
      </c>
    </row>
    <row r="754" spans="1:13">
      <c r="A754" t="s">
        <v>1071</v>
      </c>
      <c r="B754" t="s">
        <v>3664</v>
      </c>
      <c r="C754" t="s">
        <v>1065</v>
      </c>
      <c r="D754" t="s">
        <v>1072</v>
      </c>
      <c r="E754" s="5" t="s">
        <v>43</v>
      </c>
      <c r="F754" t="s">
        <v>192</v>
      </c>
      <c r="G754" s="5" t="s">
        <v>3590</v>
      </c>
      <c r="H754">
        <v>598</v>
      </c>
      <c r="I754">
        <v>640</v>
      </c>
      <c r="J754">
        <v>633</v>
      </c>
      <c r="K754">
        <v>628</v>
      </c>
      <c r="L754">
        <v>604</v>
      </c>
      <c r="M754">
        <v>1.0033444816053512E-2</v>
      </c>
    </row>
    <row r="755" spans="1:13">
      <c r="A755" t="s">
        <v>2279</v>
      </c>
      <c r="B755" t="s">
        <v>3664</v>
      </c>
      <c r="C755" t="s">
        <v>2277</v>
      </c>
      <c r="D755" t="s">
        <v>2280</v>
      </c>
      <c r="E755" s="5" t="s">
        <v>38</v>
      </c>
      <c r="F755" t="s">
        <v>3667</v>
      </c>
      <c r="G755" s="5" t="s">
        <v>3587</v>
      </c>
      <c r="H755">
        <v>510</v>
      </c>
      <c r="I755">
        <v>501</v>
      </c>
      <c r="J755">
        <v>525</v>
      </c>
      <c r="K755">
        <v>525</v>
      </c>
      <c r="L755">
        <v>515</v>
      </c>
      <c r="M755">
        <v>9.8039215686274508E-3</v>
      </c>
    </row>
    <row r="756" spans="1:13">
      <c r="A756" t="s">
        <v>3426</v>
      </c>
      <c r="B756" t="s">
        <v>3665</v>
      </c>
      <c r="C756" t="s">
        <v>3427</v>
      </c>
      <c r="D756" t="s">
        <v>3427</v>
      </c>
      <c r="E756" s="5" t="s">
        <v>38</v>
      </c>
      <c r="F756" t="s">
        <v>3667</v>
      </c>
      <c r="G756" s="5" t="s">
        <v>3594</v>
      </c>
      <c r="H756">
        <v>105</v>
      </c>
      <c r="I756">
        <v>92</v>
      </c>
      <c r="J756">
        <v>88</v>
      </c>
      <c r="K756">
        <v>104</v>
      </c>
      <c r="L756">
        <v>106</v>
      </c>
      <c r="M756">
        <v>9.5238095238095247E-3</v>
      </c>
    </row>
    <row r="757" spans="1:13">
      <c r="A757" t="s">
        <v>1359</v>
      </c>
      <c r="B757" t="s">
        <v>3664</v>
      </c>
      <c r="C757" t="s">
        <v>1360</v>
      </c>
      <c r="D757" t="s">
        <v>1361</v>
      </c>
      <c r="E757" s="5" t="s">
        <v>38</v>
      </c>
      <c r="F757" t="s">
        <v>3667</v>
      </c>
      <c r="G757" s="5" t="s">
        <v>3587</v>
      </c>
      <c r="H757">
        <v>210</v>
      </c>
      <c r="I757">
        <v>192</v>
      </c>
      <c r="J757">
        <v>196</v>
      </c>
      <c r="K757">
        <v>197</v>
      </c>
      <c r="L757">
        <v>212</v>
      </c>
      <c r="M757">
        <v>9.5238095238095247E-3</v>
      </c>
    </row>
    <row r="758" spans="1:13">
      <c r="A758" t="s">
        <v>976</v>
      </c>
      <c r="B758" t="s">
        <v>3664</v>
      </c>
      <c r="C758" t="s">
        <v>974</v>
      </c>
      <c r="D758" t="s">
        <v>977</v>
      </c>
      <c r="E758" s="5" t="s">
        <v>159</v>
      </c>
      <c r="F758" t="s">
        <v>192</v>
      </c>
      <c r="G758" s="5" t="s">
        <v>3593</v>
      </c>
      <c r="H758">
        <v>1664</v>
      </c>
      <c r="I758">
        <v>1654</v>
      </c>
      <c r="J758">
        <v>1645</v>
      </c>
      <c r="K758">
        <v>1634</v>
      </c>
      <c r="L758">
        <v>1679</v>
      </c>
      <c r="M758">
        <v>9.0144230769230761E-3</v>
      </c>
    </row>
    <row r="759" spans="1:13">
      <c r="A759" t="s">
        <v>2575</v>
      </c>
      <c r="B759" t="s">
        <v>3664</v>
      </c>
      <c r="C759" t="s">
        <v>2571</v>
      </c>
      <c r="D759" t="s">
        <v>2576</v>
      </c>
      <c r="E759" s="5" t="s">
        <v>66</v>
      </c>
      <c r="F759" t="s">
        <v>3667</v>
      </c>
      <c r="G759" s="5" t="s">
        <v>3592</v>
      </c>
      <c r="H759">
        <v>1338</v>
      </c>
      <c r="I759">
        <v>1345</v>
      </c>
      <c r="J759">
        <v>1399</v>
      </c>
      <c r="K759">
        <v>1330</v>
      </c>
      <c r="L759">
        <v>1350</v>
      </c>
      <c r="M759">
        <v>8.9686098654708519E-3</v>
      </c>
    </row>
    <row r="760" spans="1:13">
      <c r="A760" t="s">
        <v>352</v>
      </c>
      <c r="B760" t="s">
        <v>3664</v>
      </c>
      <c r="C760" t="s">
        <v>348</v>
      </c>
      <c r="D760" t="s">
        <v>353</v>
      </c>
      <c r="E760" s="5" t="s">
        <v>159</v>
      </c>
      <c r="F760" t="s">
        <v>3667</v>
      </c>
      <c r="G760" s="5" t="s">
        <v>3593</v>
      </c>
      <c r="H760">
        <v>1369</v>
      </c>
      <c r="I760">
        <v>1354</v>
      </c>
      <c r="J760">
        <v>1381</v>
      </c>
      <c r="K760">
        <v>1405</v>
      </c>
      <c r="L760">
        <v>1381</v>
      </c>
      <c r="M760">
        <v>8.7655222790357923E-3</v>
      </c>
    </row>
    <row r="761" spans="1:13">
      <c r="A761" t="s">
        <v>1912</v>
      </c>
      <c r="B761" t="s">
        <v>3664</v>
      </c>
      <c r="C761" t="s">
        <v>1866</v>
      </c>
      <c r="D761" t="s">
        <v>1913</v>
      </c>
      <c r="E761" s="5" t="s">
        <v>43</v>
      </c>
      <c r="F761" t="s">
        <v>48</v>
      </c>
      <c r="G761" s="5" t="s">
        <v>61</v>
      </c>
      <c r="H761">
        <v>460</v>
      </c>
      <c r="I761">
        <v>516</v>
      </c>
      <c r="J761">
        <v>539</v>
      </c>
      <c r="K761">
        <v>502</v>
      </c>
      <c r="L761">
        <v>464</v>
      </c>
      <c r="M761">
        <v>8.6956521739130436E-3</v>
      </c>
    </row>
    <row r="762" spans="1:13">
      <c r="A762" t="s">
        <v>1305</v>
      </c>
      <c r="B762" t="s">
        <v>3664</v>
      </c>
      <c r="C762" t="s">
        <v>1303</v>
      </c>
      <c r="D762" t="s">
        <v>1306</v>
      </c>
      <c r="E762" s="5" t="s">
        <v>38</v>
      </c>
      <c r="F762" t="s">
        <v>3667</v>
      </c>
      <c r="G762" s="5" t="s">
        <v>3594</v>
      </c>
      <c r="H762">
        <v>240</v>
      </c>
      <c r="I762">
        <v>231</v>
      </c>
      <c r="J762">
        <v>229</v>
      </c>
      <c r="K762">
        <v>239</v>
      </c>
      <c r="L762">
        <v>242</v>
      </c>
      <c r="M762">
        <v>8.3333333333333332E-3</v>
      </c>
    </row>
    <row r="763" spans="1:13">
      <c r="A763" t="s">
        <v>1024</v>
      </c>
      <c r="B763" t="s">
        <v>3664</v>
      </c>
      <c r="C763" t="s">
        <v>1019</v>
      </c>
      <c r="D763" t="s">
        <v>1025</v>
      </c>
      <c r="E763" s="5" t="s">
        <v>43</v>
      </c>
      <c r="F763" t="s">
        <v>192</v>
      </c>
      <c r="G763" s="5" t="s">
        <v>61</v>
      </c>
      <c r="H763">
        <v>726</v>
      </c>
      <c r="I763">
        <v>723</v>
      </c>
      <c r="J763">
        <v>736</v>
      </c>
      <c r="K763">
        <v>720</v>
      </c>
      <c r="L763">
        <v>732</v>
      </c>
      <c r="M763">
        <v>8.2644628099173556E-3</v>
      </c>
    </row>
    <row r="764" spans="1:13">
      <c r="A764" t="s">
        <v>291</v>
      </c>
      <c r="B764" t="s">
        <v>3664</v>
      </c>
      <c r="C764" t="s">
        <v>283</v>
      </c>
      <c r="D764" t="s">
        <v>292</v>
      </c>
      <c r="E764" s="5" t="s">
        <v>43</v>
      </c>
      <c r="F764" t="s">
        <v>192</v>
      </c>
      <c r="G764" s="5" t="s">
        <v>61</v>
      </c>
      <c r="H764">
        <v>488</v>
      </c>
      <c r="I764">
        <v>553</v>
      </c>
      <c r="J764">
        <v>536</v>
      </c>
      <c r="K764">
        <v>544</v>
      </c>
      <c r="L764">
        <v>492</v>
      </c>
      <c r="M764">
        <v>8.1967213114754103E-3</v>
      </c>
    </row>
    <row r="765" spans="1:13">
      <c r="A765" t="s">
        <v>1630</v>
      </c>
      <c r="B765" t="s">
        <v>3664</v>
      </c>
      <c r="C765" t="s">
        <v>1621</v>
      </c>
      <c r="D765" t="s">
        <v>225</v>
      </c>
      <c r="E765" s="5" t="s">
        <v>43</v>
      </c>
      <c r="F765" t="s">
        <v>3667</v>
      </c>
      <c r="G765" s="5" t="s">
        <v>61</v>
      </c>
      <c r="H765">
        <v>625</v>
      </c>
      <c r="I765">
        <v>673</v>
      </c>
      <c r="J765">
        <v>648</v>
      </c>
      <c r="K765">
        <v>669</v>
      </c>
      <c r="L765">
        <v>630</v>
      </c>
      <c r="M765">
        <v>8.0000000000000002E-3</v>
      </c>
    </row>
    <row r="766" spans="1:13">
      <c r="A766" t="s">
        <v>1047</v>
      </c>
      <c r="B766" t="s">
        <v>3664</v>
      </c>
      <c r="C766" t="s">
        <v>1037</v>
      </c>
      <c r="D766" t="s">
        <v>1048</v>
      </c>
      <c r="E766" s="5" t="s">
        <v>43</v>
      </c>
      <c r="F766" t="s">
        <v>192</v>
      </c>
      <c r="G766" s="5" t="s">
        <v>61</v>
      </c>
      <c r="H766">
        <v>794</v>
      </c>
      <c r="I766">
        <v>759</v>
      </c>
      <c r="J766">
        <v>746</v>
      </c>
      <c r="K766">
        <v>757</v>
      </c>
      <c r="L766">
        <v>800</v>
      </c>
      <c r="M766">
        <v>7.556675062972292E-3</v>
      </c>
    </row>
    <row r="767" spans="1:13">
      <c r="A767" t="s">
        <v>724</v>
      </c>
      <c r="B767" t="s">
        <v>3664</v>
      </c>
      <c r="C767" t="s">
        <v>720</v>
      </c>
      <c r="D767" t="s">
        <v>725</v>
      </c>
      <c r="E767" s="5" t="s">
        <v>66</v>
      </c>
      <c r="F767" t="s">
        <v>192</v>
      </c>
      <c r="G767" s="5" t="s">
        <v>3592</v>
      </c>
      <c r="H767">
        <v>941</v>
      </c>
      <c r="I767">
        <v>931</v>
      </c>
      <c r="J767">
        <v>933</v>
      </c>
      <c r="K767">
        <v>943</v>
      </c>
      <c r="L767">
        <v>948</v>
      </c>
      <c r="M767">
        <v>7.4388947927736451E-3</v>
      </c>
    </row>
    <row r="768" spans="1:13">
      <c r="A768" t="s">
        <v>649</v>
      </c>
      <c r="B768" t="s">
        <v>3664</v>
      </c>
      <c r="C768" t="s">
        <v>643</v>
      </c>
      <c r="D768" t="s">
        <v>650</v>
      </c>
      <c r="E768" s="5" t="s">
        <v>43</v>
      </c>
      <c r="F768" t="s">
        <v>3667</v>
      </c>
      <c r="G768" s="5" t="s">
        <v>71</v>
      </c>
      <c r="H768">
        <v>414</v>
      </c>
      <c r="I768">
        <v>430</v>
      </c>
      <c r="J768">
        <v>411</v>
      </c>
      <c r="K768">
        <v>403</v>
      </c>
      <c r="L768">
        <v>417</v>
      </c>
      <c r="M768">
        <v>7.246376811594203E-3</v>
      </c>
    </row>
    <row r="769" spans="1:13">
      <c r="A769" t="s">
        <v>2742</v>
      </c>
      <c r="B769" t="s">
        <v>3664</v>
      </c>
      <c r="C769" t="s">
        <v>2740</v>
      </c>
      <c r="D769" t="s">
        <v>2743</v>
      </c>
      <c r="E769" s="5" t="s">
        <v>43</v>
      </c>
      <c r="F769" t="s">
        <v>3667</v>
      </c>
      <c r="G769" s="5" t="s">
        <v>3590</v>
      </c>
      <c r="H769">
        <v>554</v>
      </c>
      <c r="I769">
        <v>556</v>
      </c>
      <c r="J769">
        <v>546</v>
      </c>
      <c r="K769">
        <v>552</v>
      </c>
      <c r="L769">
        <v>558</v>
      </c>
      <c r="M769">
        <v>7.2202166064981952E-3</v>
      </c>
    </row>
    <row r="770" spans="1:13">
      <c r="A770" t="s">
        <v>2286</v>
      </c>
      <c r="B770" t="s">
        <v>3664</v>
      </c>
      <c r="C770" t="s">
        <v>2282</v>
      </c>
      <c r="D770" t="s">
        <v>2287</v>
      </c>
      <c r="E770" s="5" t="s">
        <v>437</v>
      </c>
      <c r="F770" t="s">
        <v>3667</v>
      </c>
      <c r="G770" s="5" t="s">
        <v>3598</v>
      </c>
      <c r="H770">
        <v>278</v>
      </c>
      <c r="I770">
        <v>291</v>
      </c>
      <c r="J770">
        <v>271</v>
      </c>
      <c r="K770">
        <v>265</v>
      </c>
      <c r="L770">
        <v>280</v>
      </c>
      <c r="M770">
        <v>7.1942446043165471E-3</v>
      </c>
    </row>
    <row r="771" spans="1:13">
      <c r="A771" t="s">
        <v>369</v>
      </c>
      <c r="B771" t="s">
        <v>3664</v>
      </c>
      <c r="C771" t="s">
        <v>367</v>
      </c>
      <c r="D771" t="s">
        <v>370</v>
      </c>
      <c r="E771" s="5" t="s">
        <v>38</v>
      </c>
      <c r="F771" t="s">
        <v>3667</v>
      </c>
      <c r="G771" s="5" t="s">
        <v>3587</v>
      </c>
      <c r="H771">
        <v>281</v>
      </c>
      <c r="I771">
        <v>302</v>
      </c>
      <c r="J771">
        <v>295</v>
      </c>
      <c r="K771">
        <v>299</v>
      </c>
      <c r="L771">
        <v>283</v>
      </c>
      <c r="M771">
        <v>7.1174377224199285E-3</v>
      </c>
    </row>
    <row r="772" spans="1:13">
      <c r="A772" t="s">
        <v>1844</v>
      </c>
      <c r="B772" t="s">
        <v>3664</v>
      </c>
      <c r="C772" t="s">
        <v>1841</v>
      </c>
      <c r="D772" t="s">
        <v>1845</v>
      </c>
      <c r="E772" s="5" t="s">
        <v>66</v>
      </c>
      <c r="F772" t="s">
        <v>192</v>
      </c>
      <c r="G772" s="5" t="s">
        <v>3592</v>
      </c>
      <c r="H772">
        <v>744</v>
      </c>
      <c r="I772">
        <v>796</v>
      </c>
      <c r="J772">
        <v>819</v>
      </c>
      <c r="K772">
        <v>809</v>
      </c>
      <c r="L772">
        <v>749</v>
      </c>
      <c r="M772">
        <v>6.7204301075268818E-3</v>
      </c>
    </row>
    <row r="773" spans="1:13">
      <c r="A773" t="s">
        <v>1034</v>
      </c>
      <c r="B773" t="s">
        <v>3664</v>
      </c>
      <c r="C773" t="s">
        <v>1019</v>
      </c>
      <c r="D773" t="s">
        <v>1035</v>
      </c>
      <c r="E773" s="5" t="s">
        <v>43</v>
      </c>
      <c r="F773" t="s">
        <v>192</v>
      </c>
      <c r="G773" s="5" t="s">
        <v>61</v>
      </c>
      <c r="H773">
        <v>638</v>
      </c>
      <c r="I773">
        <v>654</v>
      </c>
      <c r="J773">
        <v>638</v>
      </c>
      <c r="K773">
        <v>648</v>
      </c>
      <c r="L773">
        <v>642</v>
      </c>
      <c r="M773">
        <v>6.269592476489028E-3</v>
      </c>
    </row>
    <row r="774" spans="1:13">
      <c r="A774" t="s">
        <v>1653</v>
      </c>
      <c r="B774" t="s">
        <v>3664</v>
      </c>
      <c r="C774" t="s">
        <v>1621</v>
      </c>
      <c r="D774" t="s">
        <v>1654</v>
      </c>
      <c r="E774" s="5" t="s">
        <v>159</v>
      </c>
      <c r="F774" t="s">
        <v>3667</v>
      </c>
      <c r="G774" s="5" t="s">
        <v>3593</v>
      </c>
      <c r="H774">
        <v>1610</v>
      </c>
      <c r="I774">
        <v>1598</v>
      </c>
      <c r="J774">
        <v>1620</v>
      </c>
      <c r="K774">
        <v>1583</v>
      </c>
      <c r="L774">
        <v>1620</v>
      </c>
      <c r="M774">
        <v>6.2111801242236021E-3</v>
      </c>
    </row>
    <row r="775" spans="1:13">
      <c r="A775" t="s">
        <v>3033</v>
      </c>
      <c r="B775" t="s">
        <v>3664</v>
      </c>
      <c r="C775" t="s">
        <v>3031</v>
      </c>
      <c r="D775" t="s">
        <v>3034</v>
      </c>
      <c r="E775" s="5" t="s">
        <v>43</v>
      </c>
      <c r="F775" t="s">
        <v>3667</v>
      </c>
      <c r="G775" s="5" t="s">
        <v>179</v>
      </c>
      <c r="H775">
        <v>171</v>
      </c>
      <c r="I775">
        <v>179</v>
      </c>
      <c r="J775">
        <v>182</v>
      </c>
      <c r="K775">
        <v>182</v>
      </c>
      <c r="L775">
        <v>172</v>
      </c>
      <c r="M775">
        <v>5.8479532163742687E-3</v>
      </c>
    </row>
    <row r="776" spans="1:13">
      <c r="A776" t="s">
        <v>883</v>
      </c>
      <c r="B776" t="s">
        <v>3664</v>
      </c>
      <c r="C776" t="s">
        <v>884</v>
      </c>
      <c r="D776" t="s">
        <v>885</v>
      </c>
      <c r="E776" s="5" t="s">
        <v>43</v>
      </c>
      <c r="F776" t="s">
        <v>3667</v>
      </c>
      <c r="G776" s="5" t="s">
        <v>44</v>
      </c>
      <c r="H776">
        <v>180</v>
      </c>
      <c r="I776">
        <v>196</v>
      </c>
      <c r="J776">
        <v>188</v>
      </c>
      <c r="K776">
        <v>181</v>
      </c>
      <c r="L776">
        <v>181</v>
      </c>
      <c r="M776">
        <v>5.5555555555555558E-3</v>
      </c>
    </row>
    <row r="777" spans="1:13">
      <c r="A777" t="s">
        <v>2097</v>
      </c>
      <c r="B777" t="s">
        <v>3664</v>
      </c>
      <c r="C777" t="s">
        <v>2087</v>
      </c>
      <c r="D777" t="s">
        <v>2098</v>
      </c>
      <c r="E777" s="5" t="s">
        <v>43</v>
      </c>
      <c r="F777" t="s">
        <v>3667</v>
      </c>
      <c r="G777" s="5" t="s">
        <v>61</v>
      </c>
      <c r="H777">
        <v>374</v>
      </c>
      <c r="I777">
        <v>406</v>
      </c>
      <c r="J777">
        <v>404</v>
      </c>
      <c r="K777">
        <v>426</v>
      </c>
      <c r="L777">
        <v>376</v>
      </c>
      <c r="M777">
        <v>5.3475935828877002E-3</v>
      </c>
    </row>
    <row r="778" spans="1:13">
      <c r="A778" t="s">
        <v>261</v>
      </c>
      <c r="B778" t="s">
        <v>3664</v>
      </c>
      <c r="C778" t="s">
        <v>198</v>
      </c>
      <c r="D778" t="s">
        <v>262</v>
      </c>
      <c r="E778" s="5" t="s">
        <v>43</v>
      </c>
      <c r="F778" t="s">
        <v>192</v>
      </c>
      <c r="G778" s="5" t="s">
        <v>61</v>
      </c>
      <c r="H778">
        <v>1332</v>
      </c>
      <c r="I778">
        <v>1303</v>
      </c>
      <c r="J778">
        <v>1306</v>
      </c>
      <c r="K778">
        <v>1333</v>
      </c>
      <c r="L778">
        <v>1339</v>
      </c>
      <c r="M778">
        <v>5.2552552552552556E-3</v>
      </c>
    </row>
    <row r="779" spans="1:13">
      <c r="A779" t="s">
        <v>1620</v>
      </c>
      <c r="B779" t="s">
        <v>3664</v>
      </c>
      <c r="C779" t="s">
        <v>1621</v>
      </c>
      <c r="D779" t="s">
        <v>1622</v>
      </c>
      <c r="E779" s="5" t="s">
        <v>43</v>
      </c>
      <c r="F779" t="s">
        <v>3667</v>
      </c>
      <c r="G779" s="5" t="s">
        <v>50</v>
      </c>
      <c r="H779">
        <v>827</v>
      </c>
      <c r="I779">
        <v>857</v>
      </c>
      <c r="J779">
        <v>858</v>
      </c>
      <c r="K779">
        <v>829</v>
      </c>
      <c r="L779">
        <v>831</v>
      </c>
      <c r="M779">
        <v>4.8367593712212815E-3</v>
      </c>
    </row>
    <row r="780" spans="1:13">
      <c r="A780" t="s">
        <v>873</v>
      </c>
      <c r="B780" t="s">
        <v>3664</v>
      </c>
      <c r="C780" t="s">
        <v>874</v>
      </c>
      <c r="D780" t="s">
        <v>875</v>
      </c>
      <c r="E780" s="5" t="s">
        <v>43</v>
      </c>
      <c r="F780" t="s">
        <v>3667</v>
      </c>
      <c r="G780" s="5" t="s">
        <v>44</v>
      </c>
      <c r="H780">
        <v>429</v>
      </c>
      <c r="I780">
        <v>449</v>
      </c>
      <c r="J780">
        <v>450</v>
      </c>
      <c r="K780">
        <v>433</v>
      </c>
      <c r="L780">
        <v>431</v>
      </c>
      <c r="M780">
        <v>4.662004662004662E-3</v>
      </c>
    </row>
    <row r="781" spans="1:13">
      <c r="A781" t="s">
        <v>3370</v>
      </c>
      <c r="B781" t="s">
        <v>3665</v>
      </c>
      <c r="C781" t="s">
        <v>3371</v>
      </c>
      <c r="D781" t="s">
        <v>3371</v>
      </c>
      <c r="E781" s="5" t="s">
        <v>43</v>
      </c>
      <c r="F781" t="s">
        <v>3667</v>
      </c>
      <c r="G781" s="5" t="s">
        <v>61</v>
      </c>
      <c r="H781">
        <v>433</v>
      </c>
      <c r="I781">
        <v>476</v>
      </c>
      <c r="J781">
        <v>424</v>
      </c>
      <c r="K781">
        <v>436</v>
      </c>
      <c r="L781">
        <v>435</v>
      </c>
      <c r="M781">
        <v>4.6189376443418013E-3</v>
      </c>
    </row>
    <row r="782" spans="1:13">
      <c r="A782" t="s">
        <v>1464</v>
      </c>
      <c r="B782" t="s">
        <v>3664</v>
      </c>
      <c r="C782" t="s">
        <v>1458</v>
      </c>
      <c r="D782" t="s">
        <v>1465</v>
      </c>
      <c r="E782" s="5" t="s">
        <v>66</v>
      </c>
      <c r="F782" t="s">
        <v>3667</v>
      </c>
      <c r="G782" s="5" t="s">
        <v>3588</v>
      </c>
      <c r="H782">
        <v>683</v>
      </c>
      <c r="I782">
        <v>687</v>
      </c>
      <c r="J782">
        <v>676</v>
      </c>
      <c r="K782">
        <v>675</v>
      </c>
      <c r="L782">
        <v>686</v>
      </c>
      <c r="M782">
        <v>4.3923865300146414E-3</v>
      </c>
    </row>
    <row r="783" spans="1:13">
      <c r="A783" t="s">
        <v>1142</v>
      </c>
      <c r="B783" t="s">
        <v>3664</v>
      </c>
      <c r="C783" t="s">
        <v>1133</v>
      </c>
      <c r="D783" t="s">
        <v>1143</v>
      </c>
      <c r="E783" s="5" t="s">
        <v>43</v>
      </c>
      <c r="F783" t="s">
        <v>192</v>
      </c>
      <c r="G783" s="5" t="s">
        <v>61</v>
      </c>
      <c r="H783">
        <v>737</v>
      </c>
      <c r="I783">
        <v>759</v>
      </c>
      <c r="J783">
        <v>765</v>
      </c>
      <c r="K783">
        <v>751</v>
      </c>
      <c r="L783">
        <v>740</v>
      </c>
      <c r="M783">
        <v>4.0705563093622792E-3</v>
      </c>
    </row>
    <row r="784" spans="1:13">
      <c r="A784" t="s">
        <v>1474</v>
      </c>
      <c r="B784" t="s">
        <v>3664</v>
      </c>
      <c r="C784" t="s">
        <v>1472</v>
      </c>
      <c r="D784" t="s">
        <v>1475</v>
      </c>
      <c r="E784" s="5" t="s">
        <v>43</v>
      </c>
      <c r="F784" t="s">
        <v>3667</v>
      </c>
      <c r="G784" s="5" t="s">
        <v>3590</v>
      </c>
      <c r="H784">
        <v>745</v>
      </c>
      <c r="I784">
        <v>698</v>
      </c>
      <c r="J784">
        <v>709</v>
      </c>
      <c r="K784">
        <v>744</v>
      </c>
      <c r="L784">
        <v>748</v>
      </c>
      <c r="M784">
        <v>4.0268456375838931E-3</v>
      </c>
    </row>
    <row r="785" spans="1:13">
      <c r="A785" t="s">
        <v>1626</v>
      </c>
      <c r="B785" t="s">
        <v>3664</v>
      </c>
      <c r="C785" t="s">
        <v>1621</v>
      </c>
      <c r="D785" t="s">
        <v>1627</v>
      </c>
      <c r="E785" s="5" t="s">
        <v>43</v>
      </c>
      <c r="F785" t="s">
        <v>3667</v>
      </c>
      <c r="G785" s="5" t="s">
        <v>61</v>
      </c>
      <c r="H785">
        <v>498</v>
      </c>
      <c r="I785">
        <v>511</v>
      </c>
      <c r="J785">
        <v>537</v>
      </c>
      <c r="K785">
        <v>537</v>
      </c>
      <c r="L785">
        <v>500</v>
      </c>
      <c r="M785">
        <v>4.0160642570281121E-3</v>
      </c>
    </row>
    <row r="786" spans="1:13">
      <c r="A786" t="s">
        <v>730</v>
      </c>
      <c r="B786" t="s">
        <v>3664</v>
      </c>
      <c r="C786" t="s">
        <v>720</v>
      </c>
      <c r="D786" t="s">
        <v>414</v>
      </c>
      <c r="E786" s="5" t="s">
        <v>43</v>
      </c>
      <c r="F786" t="s">
        <v>192</v>
      </c>
      <c r="G786" s="5" t="s">
        <v>426</v>
      </c>
      <c r="H786">
        <v>576</v>
      </c>
      <c r="I786">
        <v>590</v>
      </c>
      <c r="J786">
        <v>601</v>
      </c>
      <c r="K786">
        <v>588</v>
      </c>
      <c r="L786">
        <v>578</v>
      </c>
      <c r="M786">
        <v>3.472222222222222E-3</v>
      </c>
    </row>
    <row r="787" spans="1:13">
      <c r="A787" t="s">
        <v>3277</v>
      </c>
      <c r="B787" t="s">
        <v>3665</v>
      </c>
      <c r="C787" t="s">
        <v>3278</v>
      </c>
      <c r="D787" t="s">
        <v>3278</v>
      </c>
      <c r="E787" s="5" t="s">
        <v>38</v>
      </c>
      <c r="F787" t="s">
        <v>192</v>
      </c>
      <c r="G787" s="5" t="s">
        <v>3601</v>
      </c>
      <c r="H787">
        <v>292</v>
      </c>
      <c r="I787">
        <v>297</v>
      </c>
      <c r="J787">
        <v>302</v>
      </c>
      <c r="K787">
        <v>289</v>
      </c>
      <c r="L787">
        <v>293</v>
      </c>
      <c r="M787">
        <v>3.4246575342465752E-3</v>
      </c>
    </row>
    <row r="788" spans="1:13">
      <c r="A788" t="s">
        <v>1002</v>
      </c>
      <c r="B788" t="s">
        <v>3664</v>
      </c>
      <c r="C788" t="s">
        <v>1003</v>
      </c>
      <c r="D788" t="s">
        <v>1004</v>
      </c>
      <c r="E788" s="5" t="s">
        <v>159</v>
      </c>
      <c r="F788" t="s">
        <v>192</v>
      </c>
      <c r="G788" s="5" t="s">
        <v>3593</v>
      </c>
      <c r="H788">
        <v>3008</v>
      </c>
      <c r="I788">
        <v>2973</v>
      </c>
      <c r="J788">
        <v>2984</v>
      </c>
      <c r="K788">
        <v>2925</v>
      </c>
      <c r="L788">
        <v>3018</v>
      </c>
      <c r="M788">
        <v>3.324468085106383E-3</v>
      </c>
    </row>
    <row r="789" spans="1:13">
      <c r="A789" t="s">
        <v>1843</v>
      </c>
      <c r="B789" t="s">
        <v>3664</v>
      </c>
      <c r="C789" t="s">
        <v>1841</v>
      </c>
      <c r="D789" t="s">
        <v>500</v>
      </c>
      <c r="E789" s="5" t="s">
        <v>66</v>
      </c>
      <c r="F789" t="s">
        <v>192</v>
      </c>
      <c r="G789" s="5" t="s">
        <v>3592</v>
      </c>
      <c r="H789">
        <v>936</v>
      </c>
      <c r="I789">
        <v>1007</v>
      </c>
      <c r="J789">
        <v>1032</v>
      </c>
      <c r="K789">
        <v>999</v>
      </c>
      <c r="L789">
        <v>939</v>
      </c>
      <c r="M789">
        <v>3.205128205128205E-3</v>
      </c>
    </row>
    <row r="790" spans="1:13">
      <c r="A790" t="s">
        <v>2625</v>
      </c>
      <c r="B790" t="s">
        <v>3664</v>
      </c>
      <c r="C790" t="s">
        <v>2615</v>
      </c>
      <c r="D790" t="s">
        <v>2626</v>
      </c>
      <c r="E790" s="5" t="s">
        <v>43</v>
      </c>
      <c r="F790" t="s">
        <v>3667</v>
      </c>
      <c r="G790" s="5" t="s">
        <v>3614</v>
      </c>
      <c r="H790">
        <v>646</v>
      </c>
      <c r="I790">
        <v>657</v>
      </c>
      <c r="J790">
        <v>655</v>
      </c>
      <c r="K790">
        <v>633</v>
      </c>
      <c r="L790">
        <v>648</v>
      </c>
      <c r="M790">
        <v>3.0959752321981426E-3</v>
      </c>
    </row>
    <row r="791" spans="1:13">
      <c r="A791" t="s">
        <v>635</v>
      </c>
      <c r="B791" t="s">
        <v>3664</v>
      </c>
      <c r="C791" t="s">
        <v>636</v>
      </c>
      <c r="D791" t="s">
        <v>637</v>
      </c>
      <c r="E791" s="5" t="s">
        <v>43</v>
      </c>
      <c r="F791" t="s">
        <v>3667</v>
      </c>
      <c r="G791" s="5" t="s">
        <v>53</v>
      </c>
      <c r="H791">
        <v>331</v>
      </c>
      <c r="I791">
        <v>354</v>
      </c>
      <c r="J791">
        <v>341</v>
      </c>
      <c r="K791">
        <v>346</v>
      </c>
      <c r="L791">
        <v>332</v>
      </c>
      <c r="M791">
        <v>3.0211480362537764E-3</v>
      </c>
    </row>
    <row r="792" spans="1:13">
      <c r="A792" t="s">
        <v>3019</v>
      </c>
      <c r="B792" t="s">
        <v>3664</v>
      </c>
      <c r="C792" t="s">
        <v>3017</v>
      </c>
      <c r="D792" t="s">
        <v>3020</v>
      </c>
      <c r="E792" s="5" t="s">
        <v>159</v>
      </c>
      <c r="F792" t="s">
        <v>3667</v>
      </c>
      <c r="G792" s="5" t="s">
        <v>3593</v>
      </c>
      <c r="H792">
        <v>338</v>
      </c>
      <c r="I792">
        <v>322</v>
      </c>
      <c r="J792">
        <v>336</v>
      </c>
      <c r="K792">
        <v>333</v>
      </c>
      <c r="L792">
        <v>339</v>
      </c>
      <c r="M792">
        <v>2.9585798816568047E-3</v>
      </c>
    </row>
    <row r="793" spans="1:13">
      <c r="A793" t="s">
        <v>824</v>
      </c>
      <c r="B793" t="s">
        <v>3664</v>
      </c>
      <c r="C793" t="s">
        <v>825</v>
      </c>
      <c r="D793" t="s">
        <v>826</v>
      </c>
      <c r="E793" s="5" t="s">
        <v>159</v>
      </c>
      <c r="F793" t="s">
        <v>192</v>
      </c>
      <c r="G793" s="5" t="s">
        <v>3593</v>
      </c>
      <c r="H793">
        <v>1098</v>
      </c>
      <c r="I793">
        <v>1103</v>
      </c>
      <c r="J793">
        <v>1114</v>
      </c>
      <c r="K793">
        <v>1137</v>
      </c>
      <c r="L793">
        <v>1101</v>
      </c>
      <c r="M793">
        <v>2.7322404371584699E-3</v>
      </c>
    </row>
    <row r="794" spans="1:13">
      <c r="A794" t="s">
        <v>3095</v>
      </c>
      <c r="B794" t="s">
        <v>3664</v>
      </c>
      <c r="C794" t="s">
        <v>3093</v>
      </c>
      <c r="D794" t="s">
        <v>652</v>
      </c>
      <c r="E794" s="5" t="s">
        <v>43</v>
      </c>
      <c r="F794" t="s">
        <v>3667</v>
      </c>
      <c r="G794" s="5" t="s">
        <v>50</v>
      </c>
      <c r="H794">
        <v>385</v>
      </c>
      <c r="I794">
        <v>386</v>
      </c>
      <c r="J794">
        <v>372</v>
      </c>
      <c r="K794">
        <v>380</v>
      </c>
      <c r="L794">
        <v>386</v>
      </c>
      <c r="M794">
        <v>2.5974025974025974E-3</v>
      </c>
    </row>
    <row r="795" spans="1:13">
      <c r="A795" t="s">
        <v>1810</v>
      </c>
      <c r="B795" t="s">
        <v>3664</v>
      </c>
      <c r="C795" t="s">
        <v>1793</v>
      </c>
      <c r="D795" t="s">
        <v>1811</v>
      </c>
      <c r="E795" s="5" t="s">
        <v>66</v>
      </c>
      <c r="F795" t="s">
        <v>192</v>
      </c>
      <c r="G795" s="5" t="s">
        <v>3592</v>
      </c>
      <c r="H795">
        <v>791</v>
      </c>
      <c r="I795">
        <v>786</v>
      </c>
      <c r="J795">
        <v>817</v>
      </c>
      <c r="K795">
        <v>846</v>
      </c>
      <c r="L795">
        <v>793</v>
      </c>
      <c r="M795">
        <v>2.5284450063211127E-3</v>
      </c>
    </row>
    <row r="796" spans="1:13">
      <c r="A796" t="s">
        <v>1661</v>
      </c>
      <c r="B796" t="s">
        <v>3664</v>
      </c>
      <c r="C796" t="s">
        <v>1621</v>
      </c>
      <c r="D796" t="s">
        <v>1662</v>
      </c>
      <c r="E796" s="5" t="s">
        <v>66</v>
      </c>
      <c r="F796" t="s">
        <v>3667</v>
      </c>
      <c r="G796" s="5" t="s">
        <v>3592</v>
      </c>
      <c r="H796">
        <v>453</v>
      </c>
      <c r="I796">
        <v>458</v>
      </c>
      <c r="J796">
        <v>445</v>
      </c>
      <c r="K796">
        <v>460</v>
      </c>
      <c r="L796">
        <v>454</v>
      </c>
      <c r="M796">
        <v>2.2075055187637969E-3</v>
      </c>
    </row>
    <row r="797" spans="1:13">
      <c r="A797" t="s">
        <v>1076</v>
      </c>
      <c r="B797" t="s">
        <v>3664</v>
      </c>
      <c r="C797" t="s">
        <v>1074</v>
      </c>
      <c r="D797" t="s">
        <v>1077</v>
      </c>
      <c r="E797" s="5" t="s">
        <v>66</v>
      </c>
      <c r="F797" t="s">
        <v>192</v>
      </c>
      <c r="G797" s="5" t="s">
        <v>3592</v>
      </c>
      <c r="H797">
        <v>913</v>
      </c>
      <c r="I797">
        <v>921</v>
      </c>
      <c r="J797">
        <v>922</v>
      </c>
      <c r="K797">
        <v>966</v>
      </c>
      <c r="L797">
        <v>915</v>
      </c>
      <c r="M797">
        <v>2.1905805038335158E-3</v>
      </c>
    </row>
    <row r="798" spans="1:13">
      <c r="A798" t="s">
        <v>1127</v>
      </c>
      <c r="B798" t="s">
        <v>3664</v>
      </c>
      <c r="C798" t="s">
        <v>1121</v>
      </c>
      <c r="D798" t="s">
        <v>273</v>
      </c>
      <c r="E798" s="5" t="s">
        <v>43</v>
      </c>
      <c r="F798" t="s">
        <v>192</v>
      </c>
      <c r="G798" s="5" t="s">
        <v>61</v>
      </c>
      <c r="H798">
        <v>459</v>
      </c>
      <c r="I798">
        <v>479</v>
      </c>
      <c r="J798">
        <v>504</v>
      </c>
      <c r="K798">
        <v>481</v>
      </c>
      <c r="L798">
        <v>460</v>
      </c>
      <c r="M798">
        <v>2.1786492374727671E-3</v>
      </c>
    </row>
    <row r="799" spans="1:13">
      <c r="A799" t="s">
        <v>69</v>
      </c>
      <c r="B799" t="s">
        <v>3664</v>
      </c>
      <c r="C799" t="s">
        <v>46</v>
      </c>
      <c r="D799" t="s">
        <v>70</v>
      </c>
      <c r="E799" s="5" t="s">
        <v>43</v>
      </c>
      <c r="F799" t="s">
        <v>48</v>
      </c>
      <c r="G799" s="5" t="s">
        <v>71</v>
      </c>
      <c r="H799">
        <v>636</v>
      </c>
      <c r="I799">
        <v>621</v>
      </c>
      <c r="J799">
        <v>650</v>
      </c>
      <c r="K799">
        <v>648</v>
      </c>
      <c r="L799">
        <v>637</v>
      </c>
      <c r="M799">
        <v>1.5723270440251573E-3</v>
      </c>
    </row>
    <row r="800" spans="1:13">
      <c r="A800" t="s">
        <v>2430</v>
      </c>
      <c r="B800" t="s">
        <v>3664</v>
      </c>
      <c r="C800" t="s">
        <v>2426</v>
      </c>
      <c r="D800" t="s">
        <v>2431</v>
      </c>
      <c r="E800" s="5" t="s">
        <v>66</v>
      </c>
      <c r="F800" t="s">
        <v>192</v>
      </c>
      <c r="G800" s="5" t="s">
        <v>3592</v>
      </c>
      <c r="H800">
        <v>832</v>
      </c>
      <c r="I800">
        <v>834</v>
      </c>
      <c r="J800">
        <v>831</v>
      </c>
      <c r="K800">
        <v>826</v>
      </c>
      <c r="L800">
        <v>833</v>
      </c>
      <c r="M800">
        <v>1.201923076923077E-3</v>
      </c>
    </row>
    <row r="801" spans="1:13">
      <c r="A801" t="s">
        <v>722</v>
      </c>
      <c r="B801" t="s">
        <v>3664</v>
      </c>
      <c r="C801" t="s">
        <v>720</v>
      </c>
      <c r="D801" t="s">
        <v>723</v>
      </c>
      <c r="E801" s="5" t="s">
        <v>159</v>
      </c>
      <c r="F801" t="s">
        <v>192</v>
      </c>
      <c r="G801" s="5" t="s">
        <v>3593</v>
      </c>
      <c r="H801">
        <v>1823</v>
      </c>
      <c r="I801">
        <v>1832</v>
      </c>
      <c r="J801">
        <v>1860</v>
      </c>
      <c r="K801">
        <v>1816</v>
      </c>
      <c r="L801">
        <v>1825</v>
      </c>
      <c r="M801">
        <v>1.0970927043335162E-3</v>
      </c>
    </row>
    <row r="802" spans="1:13">
      <c r="A802" t="s">
        <v>3473</v>
      </c>
      <c r="B802" t="s">
        <v>3665</v>
      </c>
      <c r="C802" t="s">
        <v>3474</v>
      </c>
      <c r="D802" t="s">
        <v>3474</v>
      </c>
      <c r="E802" s="5" t="s">
        <v>2670</v>
      </c>
      <c r="F802" t="s">
        <v>3667</v>
      </c>
      <c r="H802">
        <v>23</v>
      </c>
      <c r="I802">
        <v>39</v>
      </c>
      <c r="J802">
        <v>26</v>
      </c>
      <c r="K802">
        <v>0</v>
      </c>
      <c r="L802">
        <v>23</v>
      </c>
      <c r="M802">
        <v>0</v>
      </c>
    </row>
    <row r="803" spans="1:13">
      <c r="A803" t="s">
        <v>2663</v>
      </c>
      <c r="B803" t="s">
        <v>3666</v>
      </c>
      <c r="C803" t="s">
        <v>2664</v>
      </c>
      <c r="D803" t="s">
        <v>2665</v>
      </c>
      <c r="E803" s="5" t="s">
        <v>43</v>
      </c>
      <c r="F803" t="s">
        <v>192</v>
      </c>
      <c r="G803" s="5" t="s">
        <v>3621</v>
      </c>
      <c r="H803" t="s">
        <v>3671</v>
      </c>
      <c r="I803" t="s">
        <v>3671</v>
      </c>
      <c r="J803" t="s">
        <v>3671</v>
      </c>
      <c r="K803">
        <v>1</v>
      </c>
      <c r="L803">
        <v>1</v>
      </c>
      <c r="M803">
        <v>0</v>
      </c>
    </row>
    <row r="804" spans="1:13">
      <c r="A804" t="s">
        <v>2666</v>
      </c>
      <c r="B804" t="s">
        <v>3666</v>
      </c>
      <c r="C804" t="s">
        <v>2664</v>
      </c>
      <c r="D804" t="s">
        <v>2667</v>
      </c>
      <c r="E804" s="5" t="s">
        <v>38</v>
      </c>
      <c r="F804" t="s">
        <v>192</v>
      </c>
      <c r="G804" s="5" t="s">
        <v>3622</v>
      </c>
      <c r="H804" t="s">
        <v>3671</v>
      </c>
      <c r="I804" t="s">
        <v>3671</v>
      </c>
      <c r="J804">
        <v>2</v>
      </c>
      <c r="K804">
        <v>3</v>
      </c>
      <c r="L804">
        <v>2</v>
      </c>
      <c r="M804">
        <v>0</v>
      </c>
    </row>
    <row r="805" spans="1:13">
      <c r="A805" t="s">
        <v>3249</v>
      </c>
      <c r="B805" t="s">
        <v>3665</v>
      </c>
      <c r="C805" t="s">
        <v>3247</v>
      </c>
      <c r="D805" t="s">
        <v>3250</v>
      </c>
      <c r="E805" s="5" t="s">
        <v>38</v>
      </c>
      <c r="F805" t="s">
        <v>3667</v>
      </c>
      <c r="G805" s="5" t="s">
        <v>3622</v>
      </c>
      <c r="H805" t="s">
        <v>3671</v>
      </c>
      <c r="I805">
        <v>12</v>
      </c>
      <c r="J805">
        <v>13</v>
      </c>
      <c r="K805">
        <v>20</v>
      </c>
      <c r="L805">
        <v>16</v>
      </c>
      <c r="M805">
        <v>0</v>
      </c>
    </row>
    <row r="806" spans="1:13">
      <c r="A806" t="s">
        <v>3535</v>
      </c>
      <c r="B806" t="s">
        <v>3665</v>
      </c>
      <c r="C806" t="s">
        <v>3533</v>
      </c>
      <c r="D806" t="s">
        <v>3536</v>
      </c>
      <c r="E806" s="5" t="s">
        <v>159</v>
      </c>
      <c r="F806" t="s">
        <v>48</v>
      </c>
      <c r="G806" s="5" t="s">
        <v>3627</v>
      </c>
      <c r="H806" t="s">
        <v>3671</v>
      </c>
      <c r="I806">
        <v>36</v>
      </c>
      <c r="J806">
        <v>29</v>
      </c>
      <c r="K806">
        <v>27</v>
      </c>
      <c r="L806">
        <v>39</v>
      </c>
      <c r="M806">
        <v>0</v>
      </c>
    </row>
    <row r="807" spans="1:13">
      <c r="A807" t="s">
        <v>3516</v>
      </c>
      <c r="B807" t="s">
        <v>3665</v>
      </c>
      <c r="C807" t="s">
        <v>3512</v>
      </c>
      <c r="D807" t="s">
        <v>3517</v>
      </c>
      <c r="E807" s="5" t="s">
        <v>159</v>
      </c>
      <c r="F807" t="s">
        <v>192</v>
      </c>
      <c r="G807" s="5" t="s">
        <v>3616</v>
      </c>
      <c r="H807" t="s">
        <v>3671</v>
      </c>
      <c r="I807" t="s">
        <v>3671</v>
      </c>
      <c r="J807">
        <v>26</v>
      </c>
      <c r="K807">
        <v>37</v>
      </c>
      <c r="L807">
        <v>57</v>
      </c>
      <c r="M807">
        <v>0</v>
      </c>
    </row>
    <row r="808" spans="1:13">
      <c r="A808" t="s">
        <v>328</v>
      </c>
      <c r="B808" t="s">
        <v>3664</v>
      </c>
      <c r="C808" t="s">
        <v>314</v>
      </c>
      <c r="D808" t="s">
        <v>329</v>
      </c>
      <c r="E808" s="5" t="s">
        <v>38</v>
      </c>
      <c r="F808" t="s">
        <v>192</v>
      </c>
      <c r="G808" s="5" t="s">
        <v>3587</v>
      </c>
      <c r="H808" t="s">
        <v>3671</v>
      </c>
      <c r="I808">
        <v>31</v>
      </c>
      <c r="J808">
        <v>35</v>
      </c>
      <c r="K808">
        <v>41</v>
      </c>
      <c r="L808">
        <v>41</v>
      </c>
      <c r="M808">
        <v>0</v>
      </c>
    </row>
    <row r="809" spans="1:13">
      <c r="A809" t="s">
        <v>2676</v>
      </c>
      <c r="B809" t="s">
        <v>3666</v>
      </c>
      <c r="C809" t="s">
        <v>2674</v>
      </c>
      <c r="D809" t="s">
        <v>2677</v>
      </c>
      <c r="E809" s="5" t="s">
        <v>159</v>
      </c>
      <c r="F809" t="s">
        <v>192</v>
      </c>
      <c r="G809" s="5" t="s">
        <v>3616</v>
      </c>
      <c r="H809" t="s">
        <v>3671</v>
      </c>
      <c r="I809" t="s">
        <v>3671</v>
      </c>
      <c r="J809">
        <v>179</v>
      </c>
      <c r="K809">
        <v>41</v>
      </c>
      <c r="L809">
        <v>28</v>
      </c>
      <c r="M809">
        <v>0</v>
      </c>
    </row>
    <row r="810" spans="1:13">
      <c r="A810" t="s">
        <v>3354</v>
      </c>
      <c r="B810" t="s">
        <v>3665</v>
      </c>
      <c r="C810" t="s">
        <v>3353</v>
      </c>
      <c r="D810" t="s">
        <v>3355</v>
      </c>
      <c r="E810" s="5" t="s">
        <v>66</v>
      </c>
      <c r="F810" t="s">
        <v>3667</v>
      </c>
      <c r="G810" s="5" t="s">
        <v>3592</v>
      </c>
      <c r="H810" t="s">
        <v>3671</v>
      </c>
      <c r="I810">
        <v>15</v>
      </c>
      <c r="J810">
        <v>29</v>
      </c>
      <c r="K810">
        <v>42</v>
      </c>
      <c r="L810">
        <v>45</v>
      </c>
      <c r="M810">
        <v>0</v>
      </c>
    </row>
    <row r="811" spans="1:13">
      <c r="A811" t="s">
        <v>3526</v>
      </c>
      <c r="B811" t="s">
        <v>3665</v>
      </c>
      <c r="C811" t="s">
        <v>3527</v>
      </c>
      <c r="D811" t="s">
        <v>3527</v>
      </c>
      <c r="E811" s="5" t="s">
        <v>38</v>
      </c>
      <c r="F811" t="s">
        <v>3667</v>
      </c>
      <c r="G811" s="5" t="s">
        <v>3587</v>
      </c>
      <c r="H811" t="s">
        <v>3671</v>
      </c>
      <c r="I811">
        <v>64</v>
      </c>
      <c r="J811">
        <v>58</v>
      </c>
      <c r="K811">
        <v>43</v>
      </c>
      <c r="L811">
        <v>43</v>
      </c>
      <c r="M811">
        <v>0</v>
      </c>
    </row>
    <row r="812" spans="1:13">
      <c r="A812" t="s">
        <v>3549</v>
      </c>
      <c r="B812" t="s">
        <v>3665</v>
      </c>
      <c r="C812" t="s">
        <v>3547</v>
      </c>
      <c r="D812" t="s">
        <v>3550</v>
      </c>
      <c r="E812" s="5" t="s">
        <v>38</v>
      </c>
      <c r="F812" t="s">
        <v>3667</v>
      </c>
      <c r="G812" s="5" t="s">
        <v>3587</v>
      </c>
      <c r="H812" t="s">
        <v>3671</v>
      </c>
      <c r="I812" t="s">
        <v>3671</v>
      </c>
      <c r="J812" t="s">
        <v>3671</v>
      </c>
      <c r="K812">
        <v>44</v>
      </c>
      <c r="L812">
        <v>72</v>
      </c>
      <c r="M812">
        <v>0</v>
      </c>
    </row>
    <row r="813" spans="1:13">
      <c r="A813" t="s">
        <v>1397</v>
      </c>
      <c r="B813" t="s">
        <v>3664</v>
      </c>
      <c r="C813" t="s">
        <v>1395</v>
      </c>
      <c r="D813" t="s">
        <v>1398</v>
      </c>
      <c r="E813" s="5" t="s">
        <v>66</v>
      </c>
      <c r="F813" t="s">
        <v>3667</v>
      </c>
      <c r="G813" s="5" t="s">
        <v>3588</v>
      </c>
      <c r="H813" t="s">
        <v>3671</v>
      </c>
      <c r="I813" t="s">
        <v>3671</v>
      </c>
      <c r="J813">
        <v>50</v>
      </c>
      <c r="K813">
        <v>45</v>
      </c>
      <c r="L813">
        <v>43</v>
      </c>
      <c r="M813">
        <v>0</v>
      </c>
    </row>
    <row r="814" spans="1:13">
      <c r="A814" t="s">
        <v>326</v>
      </c>
      <c r="B814" t="s">
        <v>3664</v>
      </c>
      <c r="C814" t="s">
        <v>314</v>
      </c>
      <c r="D814" t="s">
        <v>327</v>
      </c>
      <c r="E814" s="5" t="s">
        <v>43</v>
      </c>
      <c r="F814" t="s">
        <v>192</v>
      </c>
      <c r="G814" s="5" t="s">
        <v>3596</v>
      </c>
      <c r="H814" t="s">
        <v>3671</v>
      </c>
      <c r="I814">
        <v>56</v>
      </c>
      <c r="J814">
        <v>47</v>
      </c>
      <c r="K814">
        <v>48</v>
      </c>
      <c r="L814">
        <v>40</v>
      </c>
      <c r="M814">
        <v>0</v>
      </c>
    </row>
    <row r="815" spans="1:13">
      <c r="A815" t="s">
        <v>3261</v>
      </c>
      <c r="B815" t="s">
        <v>3665</v>
      </c>
      <c r="C815" t="s">
        <v>3262</v>
      </c>
      <c r="D815" t="s">
        <v>3262</v>
      </c>
      <c r="E815" s="5" t="s">
        <v>43</v>
      </c>
      <c r="F815" t="s">
        <v>3667</v>
      </c>
      <c r="G815" s="5" t="s">
        <v>426</v>
      </c>
      <c r="H815">
        <v>55</v>
      </c>
      <c r="I815">
        <v>56</v>
      </c>
      <c r="J815">
        <v>55</v>
      </c>
      <c r="K815">
        <v>52</v>
      </c>
      <c r="L815">
        <v>55</v>
      </c>
      <c r="M815">
        <v>0</v>
      </c>
    </row>
    <row r="816" spans="1:13">
      <c r="A816" t="s">
        <v>3544</v>
      </c>
      <c r="B816" t="s">
        <v>3665</v>
      </c>
      <c r="C816" t="s">
        <v>3545</v>
      </c>
      <c r="D816" t="s">
        <v>3545</v>
      </c>
      <c r="E816" s="5" t="s">
        <v>43</v>
      </c>
      <c r="F816" t="s">
        <v>48</v>
      </c>
      <c r="G816" s="5" t="s">
        <v>53</v>
      </c>
      <c r="H816" t="s">
        <v>3671</v>
      </c>
      <c r="I816" t="s">
        <v>3671</v>
      </c>
      <c r="J816" t="s">
        <v>3671</v>
      </c>
      <c r="K816">
        <v>54</v>
      </c>
      <c r="L816">
        <v>52</v>
      </c>
      <c r="M816">
        <v>0</v>
      </c>
    </row>
    <row r="817" spans="1:13">
      <c r="A817" t="s">
        <v>3155</v>
      </c>
      <c r="B817" t="s">
        <v>3664</v>
      </c>
      <c r="C817" t="s">
        <v>3153</v>
      </c>
      <c r="D817" t="s">
        <v>3156</v>
      </c>
      <c r="E817" s="5" t="s">
        <v>38</v>
      </c>
      <c r="F817" t="s">
        <v>3667</v>
      </c>
      <c r="G817" s="5" t="s">
        <v>3592</v>
      </c>
      <c r="H817" t="s">
        <v>3671</v>
      </c>
      <c r="I817">
        <v>35</v>
      </c>
      <c r="J817">
        <v>46</v>
      </c>
      <c r="K817">
        <v>55</v>
      </c>
      <c r="L817">
        <v>56</v>
      </c>
      <c r="M817">
        <v>0</v>
      </c>
    </row>
    <row r="818" spans="1:13">
      <c r="A818" t="s">
        <v>3579</v>
      </c>
      <c r="B818" t="s">
        <v>3665</v>
      </c>
      <c r="C818" t="s">
        <v>3580</v>
      </c>
      <c r="D818" t="s">
        <v>3580</v>
      </c>
      <c r="E818" s="5" t="s">
        <v>66</v>
      </c>
      <c r="F818" t="s">
        <v>192</v>
      </c>
      <c r="G818" s="5" t="s">
        <v>3608</v>
      </c>
      <c r="H818" t="s">
        <v>3671</v>
      </c>
      <c r="I818" t="s">
        <v>3671</v>
      </c>
      <c r="J818" t="s">
        <v>3671</v>
      </c>
      <c r="K818">
        <v>56</v>
      </c>
      <c r="L818">
        <v>84</v>
      </c>
      <c r="M818">
        <v>0</v>
      </c>
    </row>
    <row r="819" spans="1:13">
      <c r="A819" t="s">
        <v>3309</v>
      </c>
      <c r="B819" t="s">
        <v>3665</v>
      </c>
      <c r="C819" t="s">
        <v>3308</v>
      </c>
      <c r="D819" t="s">
        <v>3310</v>
      </c>
      <c r="E819" s="5" t="s">
        <v>43</v>
      </c>
      <c r="F819" t="s">
        <v>48</v>
      </c>
      <c r="G819" s="5" t="s">
        <v>3592</v>
      </c>
      <c r="H819" t="s">
        <v>3671</v>
      </c>
      <c r="I819" t="s">
        <v>3671</v>
      </c>
      <c r="J819">
        <v>38</v>
      </c>
      <c r="K819">
        <v>59</v>
      </c>
      <c r="L819">
        <v>104</v>
      </c>
      <c r="M819">
        <v>0</v>
      </c>
    </row>
    <row r="820" spans="1:13">
      <c r="A820" t="s">
        <v>3565</v>
      </c>
      <c r="B820" t="s">
        <v>3665</v>
      </c>
      <c r="C820" t="s">
        <v>3566</v>
      </c>
      <c r="D820" t="s">
        <v>3566</v>
      </c>
      <c r="E820" s="5" t="s">
        <v>43</v>
      </c>
      <c r="F820" t="s">
        <v>48</v>
      </c>
      <c r="G820" s="5" t="s">
        <v>71</v>
      </c>
      <c r="H820" t="s">
        <v>3671</v>
      </c>
      <c r="I820" t="s">
        <v>3671</v>
      </c>
      <c r="J820">
        <v>59</v>
      </c>
      <c r="K820">
        <v>61</v>
      </c>
      <c r="L820">
        <v>75</v>
      </c>
      <c r="M820">
        <v>0</v>
      </c>
    </row>
    <row r="821" spans="1:13">
      <c r="A821" t="s">
        <v>3283</v>
      </c>
      <c r="B821" t="s">
        <v>3665</v>
      </c>
      <c r="C821" t="s">
        <v>3282</v>
      </c>
      <c r="D821" t="s">
        <v>3284</v>
      </c>
      <c r="E821" s="5" t="s">
        <v>66</v>
      </c>
      <c r="F821" t="s">
        <v>48</v>
      </c>
      <c r="G821" s="5" t="s">
        <v>3592</v>
      </c>
      <c r="H821" t="s">
        <v>3671</v>
      </c>
      <c r="I821">
        <v>48</v>
      </c>
      <c r="J821">
        <v>60</v>
      </c>
      <c r="K821">
        <v>66</v>
      </c>
      <c r="L821">
        <v>59</v>
      </c>
      <c r="M821">
        <v>0</v>
      </c>
    </row>
    <row r="822" spans="1:13">
      <c r="A822" t="s">
        <v>3583</v>
      </c>
      <c r="B822" t="s">
        <v>3665</v>
      </c>
      <c r="C822" t="s">
        <v>3584</v>
      </c>
      <c r="D822" t="s">
        <v>3584</v>
      </c>
      <c r="E822" s="5" t="s">
        <v>38</v>
      </c>
      <c r="F822" t="s">
        <v>3667</v>
      </c>
      <c r="G822" s="5" t="s">
        <v>3625</v>
      </c>
      <c r="H822" t="s">
        <v>3671</v>
      </c>
      <c r="I822" t="s">
        <v>3671</v>
      </c>
      <c r="J822" t="s">
        <v>3671</v>
      </c>
      <c r="K822">
        <v>68</v>
      </c>
      <c r="L822">
        <v>105</v>
      </c>
      <c r="M822">
        <v>0</v>
      </c>
    </row>
    <row r="823" spans="1:13">
      <c r="A823" t="s">
        <v>3556</v>
      </c>
      <c r="B823" t="s">
        <v>3665</v>
      </c>
      <c r="C823" t="s">
        <v>3557</v>
      </c>
      <c r="D823" t="s">
        <v>3557</v>
      </c>
      <c r="E823" s="5" t="s">
        <v>43</v>
      </c>
      <c r="F823" t="s">
        <v>192</v>
      </c>
      <c r="G823" s="5" t="s">
        <v>71</v>
      </c>
      <c r="H823" t="s">
        <v>3671</v>
      </c>
      <c r="I823" t="s">
        <v>3671</v>
      </c>
      <c r="J823" t="s">
        <v>3671</v>
      </c>
      <c r="K823">
        <v>73</v>
      </c>
      <c r="L823">
        <v>149</v>
      </c>
      <c r="M823">
        <v>0</v>
      </c>
    </row>
    <row r="824" spans="1:13">
      <c r="A824" t="s">
        <v>715</v>
      </c>
      <c r="B824" t="s">
        <v>3664</v>
      </c>
      <c r="C824" t="s">
        <v>701</v>
      </c>
      <c r="D824" t="s">
        <v>716</v>
      </c>
      <c r="E824" s="5" t="s">
        <v>43</v>
      </c>
      <c r="F824" t="s">
        <v>192</v>
      </c>
      <c r="G824" s="5" t="s">
        <v>3604</v>
      </c>
      <c r="H824" t="s">
        <v>3671</v>
      </c>
      <c r="I824" t="s">
        <v>3671</v>
      </c>
      <c r="J824">
        <v>75</v>
      </c>
      <c r="K824">
        <v>73</v>
      </c>
      <c r="L824">
        <v>53</v>
      </c>
      <c r="M824">
        <v>0</v>
      </c>
    </row>
    <row r="825" spans="1:13">
      <c r="A825" t="s">
        <v>3577</v>
      </c>
      <c r="B825" t="s">
        <v>3665</v>
      </c>
      <c r="C825" t="s">
        <v>3578</v>
      </c>
      <c r="D825" t="s">
        <v>3578</v>
      </c>
      <c r="E825" s="5" t="s">
        <v>43</v>
      </c>
      <c r="F825" t="s">
        <v>192</v>
      </c>
      <c r="G825" s="5" t="s">
        <v>426</v>
      </c>
      <c r="H825" t="s">
        <v>3671</v>
      </c>
      <c r="I825" t="s">
        <v>3671</v>
      </c>
      <c r="J825" t="s">
        <v>3671</v>
      </c>
      <c r="K825">
        <v>74</v>
      </c>
      <c r="L825">
        <v>82</v>
      </c>
      <c r="M825">
        <v>0</v>
      </c>
    </row>
    <row r="826" spans="1:13">
      <c r="A826" t="s">
        <v>117</v>
      </c>
      <c r="B826" t="s">
        <v>3664</v>
      </c>
      <c r="C826" t="s">
        <v>46</v>
      </c>
      <c r="D826" t="s">
        <v>118</v>
      </c>
      <c r="E826" s="5" t="s">
        <v>43</v>
      </c>
      <c r="F826" t="s">
        <v>48</v>
      </c>
      <c r="G826" s="5" t="s">
        <v>74</v>
      </c>
      <c r="H826" t="s">
        <v>3671</v>
      </c>
      <c r="I826" t="s">
        <v>3671</v>
      </c>
      <c r="J826" t="s">
        <v>3671</v>
      </c>
      <c r="K826">
        <v>78</v>
      </c>
      <c r="L826">
        <v>146</v>
      </c>
      <c r="M826">
        <v>0</v>
      </c>
    </row>
    <row r="827" spans="1:13">
      <c r="A827" t="s">
        <v>3177</v>
      </c>
      <c r="B827" t="s">
        <v>3665</v>
      </c>
      <c r="C827" t="s">
        <v>3176</v>
      </c>
      <c r="D827" t="s">
        <v>3178</v>
      </c>
      <c r="E827" s="5" t="s">
        <v>43</v>
      </c>
      <c r="F827" t="s">
        <v>3667</v>
      </c>
      <c r="G827" s="5" t="s">
        <v>426</v>
      </c>
      <c r="H827" t="s">
        <v>3671</v>
      </c>
      <c r="I827">
        <v>69</v>
      </c>
      <c r="J827">
        <v>82</v>
      </c>
      <c r="K827">
        <v>80</v>
      </c>
      <c r="L827">
        <v>86</v>
      </c>
      <c r="M827">
        <v>0</v>
      </c>
    </row>
    <row r="828" spans="1:13">
      <c r="A828" t="s">
        <v>3279</v>
      </c>
      <c r="B828" t="s">
        <v>3665</v>
      </c>
      <c r="C828" t="s">
        <v>3278</v>
      </c>
      <c r="D828" t="s">
        <v>3280</v>
      </c>
      <c r="E828" s="5" t="s">
        <v>66</v>
      </c>
      <c r="F828" t="s">
        <v>48</v>
      </c>
      <c r="G828" s="5" t="s">
        <v>3608</v>
      </c>
      <c r="H828" t="s">
        <v>3671</v>
      </c>
      <c r="I828" t="s">
        <v>3671</v>
      </c>
      <c r="J828">
        <v>82</v>
      </c>
      <c r="K828">
        <v>82</v>
      </c>
      <c r="L828">
        <v>78</v>
      </c>
      <c r="M828">
        <v>0</v>
      </c>
    </row>
    <row r="829" spans="1:13">
      <c r="A829" t="s">
        <v>3160</v>
      </c>
      <c r="B829" t="s">
        <v>3664</v>
      </c>
      <c r="C829" t="s">
        <v>3158</v>
      </c>
      <c r="D829" t="s">
        <v>3161</v>
      </c>
      <c r="E829" s="5" t="s">
        <v>43</v>
      </c>
      <c r="F829" t="s">
        <v>3667</v>
      </c>
      <c r="G829" s="5" t="s">
        <v>3595</v>
      </c>
      <c r="H829" t="s">
        <v>3671</v>
      </c>
      <c r="I829">
        <v>79</v>
      </c>
      <c r="J829">
        <v>71</v>
      </c>
      <c r="K829">
        <v>84</v>
      </c>
      <c r="L829">
        <v>79</v>
      </c>
      <c r="M829">
        <v>0</v>
      </c>
    </row>
    <row r="830" spans="1:13">
      <c r="A830" t="s">
        <v>3541</v>
      </c>
      <c r="B830" t="s">
        <v>3665</v>
      </c>
      <c r="C830" t="s">
        <v>3542</v>
      </c>
      <c r="D830" t="s">
        <v>3542</v>
      </c>
      <c r="E830" s="5" t="s">
        <v>43</v>
      </c>
      <c r="F830" t="s">
        <v>48</v>
      </c>
      <c r="G830" s="5" t="s">
        <v>3543</v>
      </c>
      <c r="H830" t="s">
        <v>3671</v>
      </c>
      <c r="I830" t="s">
        <v>3671</v>
      </c>
      <c r="J830">
        <v>60</v>
      </c>
      <c r="K830">
        <v>86</v>
      </c>
      <c r="L830">
        <v>121</v>
      </c>
      <c r="M830">
        <v>0</v>
      </c>
    </row>
    <row r="831" spans="1:13">
      <c r="A831" t="s">
        <v>2517</v>
      </c>
      <c r="B831" t="s">
        <v>3664</v>
      </c>
      <c r="C831" t="s">
        <v>2515</v>
      </c>
      <c r="D831" t="s">
        <v>2518</v>
      </c>
      <c r="E831" s="5" t="s">
        <v>43</v>
      </c>
      <c r="F831" t="s">
        <v>3667</v>
      </c>
      <c r="G831" s="5" t="s">
        <v>356</v>
      </c>
      <c r="H831" t="s">
        <v>3671</v>
      </c>
      <c r="I831" t="s">
        <v>3671</v>
      </c>
      <c r="J831">
        <v>66</v>
      </c>
      <c r="K831">
        <v>88</v>
      </c>
      <c r="L831">
        <v>76</v>
      </c>
      <c r="M831">
        <v>0</v>
      </c>
    </row>
    <row r="832" spans="1:13">
      <c r="A832" t="s">
        <v>3402</v>
      </c>
      <c r="B832" t="s">
        <v>3665</v>
      </c>
      <c r="C832" t="s">
        <v>3401</v>
      </c>
      <c r="D832" t="s">
        <v>3403</v>
      </c>
      <c r="E832" s="5" t="s">
        <v>66</v>
      </c>
      <c r="F832" t="s">
        <v>48</v>
      </c>
      <c r="G832" s="5" t="s">
        <v>3588</v>
      </c>
      <c r="H832" t="s">
        <v>3671</v>
      </c>
      <c r="I832" t="s">
        <v>3671</v>
      </c>
      <c r="J832" t="s">
        <v>3671</v>
      </c>
      <c r="K832">
        <v>91</v>
      </c>
      <c r="L832">
        <v>88</v>
      </c>
      <c r="M832">
        <v>0</v>
      </c>
    </row>
    <row r="833" spans="1:13">
      <c r="A833" t="s">
        <v>3162</v>
      </c>
      <c r="B833" t="s">
        <v>3664</v>
      </c>
      <c r="C833" t="s">
        <v>3158</v>
      </c>
      <c r="D833" t="s">
        <v>3163</v>
      </c>
      <c r="E833" s="5" t="s">
        <v>66</v>
      </c>
      <c r="F833" t="s">
        <v>3667</v>
      </c>
      <c r="G833" s="5" t="s">
        <v>3592</v>
      </c>
      <c r="H833" t="s">
        <v>3671</v>
      </c>
      <c r="I833">
        <v>95</v>
      </c>
      <c r="J833">
        <v>88</v>
      </c>
      <c r="K833">
        <v>95</v>
      </c>
      <c r="L833">
        <v>102</v>
      </c>
      <c r="M833">
        <v>0</v>
      </c>
    </row>
    <row r="834" spans="1:13">
      <c r="A834" t="s">
        <v>180</v>
      </c>
      <c r="B834" t="s">
        <v>3664</v>
      </c>
      <c r="C834" t="s">
        <v>177</v>
      </c>
      <c r="D834" t="s">
        <v>181</v>
      </c>
      <c r="E834" s="5" t="s">
        <v>66</v>
      </c>
      <c r="F834" t="s">
        <v>3667</v>
      </c>
      <c r="G834" s="5" t="s">
        <v>3588</v>
      </c>
      <c r="H834" t="s">
        <v>3671</v>
      </c>
      <c r="I834">
        <v>73</v>
      </c>
      <c r="J834">
        <v>84</v>
      </c>
      <c r="K834">
        <v>98</v>
      </c>
      <c r="L834">
        <v>94</v>
      </c>
      <c r="M834">
        <v>0</v>
      </c>
    </row>
    <row r="835" spans="1:13">
      <c r="A835" t="s">
        <v>3546</v>
      </c>
      <c r="B835" t="s">
        <v>3665</v>
      </c>
      <c r="C835" t="s">
        <v>3547</v>
      </c>
      <c r="D835" t="s">
        <v>3548</v>
      </c>
      <c r="E835" s="5" t="s">
        <v>38</v>
      </c>
      <c r="F835" t="s">
        <v>3667</v>
      </c>
      <c r="G835" s="5" t="s">
        <v>3587</v>
      </c>
      <c r="H835" t="s">
        <v>3671</v>
      </c>
      <c r="I835" t="s">
        <v>3671</v>
      </c>
      <c r="J835">
        <v>133</v>
      </c>
      <c r="K835">
        <v>100</v>
      </c>
      <c r="L835">
        <v>80</v>
      </c>
      <c r="M835">
        <v>0</v>
      </c>
    </row>
    <row r="836" spans="1:13">
      <c r="A836" t="s">
        <v>3441</v>
      </c>
      <c r="B836" t="s">
        <v>3665</v>
      </c>
      <c r="C836" t="s">
        <v>3440</v>
      </c>
      <c r="D836" t="s">
        <v>3442</v>
      </c>
      <c r="E836" s="5" t="s">
        <v>66</v>
      </c>
      <c r="F836" t="s">
        <v>3667</v>
      </c>
      <c r="G836" s="5" t="s">
        <v>3620</v>
      </c>
      <c r="H836" t="s">
        <v>3671</v>
      </c>
      <c r="I836" t="s">
        <v>3671</v>
      </c>
      <c r="J836">
        <v>109</v>
      </c>
      <c r="K836">
        <v>101</v>
      </c>
      <c r="L836">
        <v>129</v>
      </c>
      <c r="M836">
        <v>0</v>
      </c>
    </row>
    <row r="837" spans="1:13">
      <c r="A837" t="s">
        <v>3571</v>
      </c>
      <c r="B837" t="s">
        <v>3665</v>
      </c>
      <c r="C837" t="s">
        <v>3572</v>
      </c>
      <c r="D837" t="s">
        <v>3572</v>
      </c>
      <c r="E837" s="5" t="s">
        <v>38</v>
      </c>
      <c r="F837" t="s">
        <v>3667</v>
      </c>
      <c r="G837" s="5" t="s">
        <v>3594</v>
      </c>
      <c r="H837" t="s">
        <v>3671</v>
      </c>
      <c r="I837" t="s">
        <v>3671</v>
      </c>
      <c r="J837" t="s">
        <v>3671</v>
      </c>
      <c r="K837">
        <v>102</v>
      </c>
      <c r="L837">
        <v>101</v>
      </c>
      <c r="M837">
        <v>0</v>
      </c>
    </row>
    <row r="838" spans="1:13">
      <c r="A838" t="s">
        <v>3467</v>
      </c>
      <c r="B838" t="s">
        <v>3665</v>
      </c>
      <c r="C838" t="s">
        <v>3461</v>
      </c>
      <c r="D838" t="s">
        <v>3468</v>
      </c>
      <c r="E838" s="5" t="s">
        <v>159</v>
      </c>
      <c r="F838" t="s">
        <v>48</v>
      </c>
      <c r="G838" s="5" t="s">
        <v>3626</v>
      </c>
      <c r="H838" t="s">
        <v>3671</v>
      </c>
      <c r="I838" t="s">
        <v>3671</v>
      </c>
      <c r="J838" t="s">
        <v>3671</v>
      </c>
      <c r="K838">
        <v>105</v>
      </c>
      <c r="L838">
        <v>207</v>
      </c>
      <c r="M838">
        <v>0</v>
      </c>
    </row>
    <row r="839" spans="1:13">
      <c r="A839" t="s">
        <v>3372</v>
      </c>
      <c r="B839" t="s">
        <v>3665</v>
      </c>
      <c r="C839" t="s">
        <v>3371</v>
      </c>
      <c r="D839" t="s">
        <v>3373</v>
      </c>
      <c r="E839" s="5" t="s">
        <v>38</v>
      </c>
      <c r="F839" t="s">
        <v>3667</v>
      </c>
      <c r="G839" s="5" t="s">
        <v>3625</v>
      </c>
      <c r="H839" t="s">
        <v>3671</v>
      </c>
      <c r="I839" t="s">
        <v>3671</v>
      </c>
      <c r="J839">
        <v>78</v>
      </c>
      <c r="K839">
        <v>105</v>
      </c>
      <c r="L839">
        <v>129</v>
      </c>
      <c r="M839">
        <v>0</v>
      </c>
    </row>
    <row r="840" spans="1:13">
      <c r="A840" t="s">
        <v>3350</v>
      </c>
      <c r="B840" t="s">
        <v>3665</v>
      </c>
      <c r="C840" t="s">
        <v>3349</v>
      </c>
      <c r="D840" t="s">
        <v>3351</v>
      </c>
      <c r="E840" s="5" t="s">
        <v>66</v>
      </c>
      <c r="F840" t="s">
        <v>3667</v>
      </c>
      <c r="G840" s="5" t="s">
        <v>3592</v>
      </c>
      <c r="H840" t="s">
        <v>3671</v>
      </c>
      <c r="I840">
        <v>69</v>
      </c>
      <c r="J840">
        <v>110</v>
      </c>
      <c r="K840">
        <v>107</v>
      </c>
      <c r="L840">
        <v>111</v>
      </c>
      <c r="M840">
        <v>0</v>
      </c>
    </row>
    <row r="841" spans="1:13">
      <c r="A841" t="s">
        <v>1426</v>
      </c>
      <c r="B841" t="s">
        <v>3664</v>
      </c>
      <c r="C841" t="s">
        <v>1427</v>
      </c>
      <c r="D841" t="s">
        <v>1428</v>
      </c>
      <c r="E841" s="5" t="s">
        <v>43</v>
      </c>
      <c r="F841" t="s">
        <v>3667</v>
      </c>
      <c r="G841" s="5" t="s">
        <v>3611</v>
      </c>
      <c r="H841">
        <v>118</v>
      </c>
      <c r="I841">
        <v>122</v>
      </c>
      <c r="J841">
        <v>120</v>
      </c>
      <c r="K841">
        <v>110</v>
      </c>
      <c r="L841">
        <v>118</v>
      </c>
      <c r="M841">
        <v>0</v>
      </c>
    </row>
    <row r="842" spans="1:13">
      <c r="A842" t="s">
        <v>3581</v>
      </c>
      <c r="B842" t="s">
        <v>3665</v>
      </c>
      <c r="C842" t="s">
        <v>3582</v>
      </c>
      <c r="D842" t="s">
        <v>3582</v>
      </c>
      <c r="E842" s="5" t="s">
        <v>38</v>
      </c>
      <c r="F842" t="s">
        <v>48</v>
      </c>
      <c r="G842" s="5" t="s">
        <v>3594</v>
      </c>
      <c r="H842" t="s">
        <v>3671</v>
      </c>
      <c r="I842" t="s">
        <v>3671</v>
      </c>
      <c r="J842" t="s">
        <v>3671</v>
      </c>
      <c r="K842">
        <v>116</v>
      </c>
      <c r="L842">
        <v>72</v>
      </c>
      <c r="M842">
        <v>0</v>
      </c>
    </row>
    <row r="843" spans="1:13">
      <c r="A843" t="s">
        <v>3164</v>
      </c>
      <c r="B843" t="s">
        <v>3664</v>
      </c>
      <c r="C843" t="s">
        <v>3158</v>
      </c>
      <c r="D843" t="s">
        <v>3165</v>
      </c>
      <c r="E843" s="5" t="s">
        <v>159</v>
      </c>
      <c r="F843" t="s">
        <v>3667</v>
      </c>
      <c r="G843" s="5" t="s">
        <v>3593</v>
      </c>
      <c r="H843" t="s">
        <v>3671</v>
      </c>
      <c r="I843">
        <v>116</v>
      </c>
      <c r="J843">
        <v>115</v>
      </c>
      <c r="K843">
        <v>117</v>
      </c>
      <c r="L843">
        <v>113</v>
      </c>
      <c r="M843">
        <v>0</v>
      </c>
    </row>
    <row r="844" spans="1:13">
      <c r="A844" t="s">
        <v>1566</v>
      </c>
      <c r="B844" t="s">
        <v>3664</v>
      </c>
      <c r="C844" t="s">
        <v>1564</v>
      </c>
      <c r="D844" t="s">
        <v>1567</v>
      </c>
      <c r="E844" s="5" t="s">
        <v>66</v>
      </c>
      <c r="F844" t="s">
        <v>3667</v>
      </c>
      <c r="G844" s="5" t="s">
        <v>3588</v>
      </c>
      <c r="H844" t="s">
        <v>3671</v>
      </c>
      <c r="I844">
        <v>108</v>
      </c>
      <c r="J844">
        <v>114</v>
      </c>
      <c r="K844">
        <v>120</v>
      </c>
      <c r="L844">
        <v>118</v>
      </c>
      <c r="M844">
        <v>0</v>
      </c>
    </row>
    <row r="845" spans="1:13">
      <c r="A845" t="s">
        <v>3346</v>
      </c>
      <c r="B845" t="s">
        <v>3665</v>
      </c>
      <c r="C845" t="s">
        <v>3345</v>
      </c>
      <c r="D845" t="s">
        <v>3347</v>
      </c>
      <c r="E845" s="5" t="s">
        <v>43</v>
      </c>
      <c r="F845" t="s">
        <v>48</v>
      </c>
      <c r="G845" s="5" t="s">
        <v>3624</v>
      </c>
      <c r="H845" t="s">
        <v>3671</v>
      </c>
      <c r="I845" t="s">
        <v>3671</v>
      </c>
      <c r="J845" t="s">
        <v>3671</v>
      </c>
      <c r="K845">
        <v>122</v>
      </c>
      <c r="L845">
        <v>123</v>
      </c>
      <c r="M845">
        <v>0</v>
      </c>
    </row>
    <row r="846" spans="1:13">
      <c r="A846" t="s">
        <v>2044</v>
      </c>
      <c r="B846" t="s">
        <v>3664</v>
      </c>
      <c r="C846" t="s">
        <v>2045</v>
      </c>
      <c r="D846" t="s">
        <v>2046</v>
      </c>
      <c r="E846" s="5" t="s">
        <v>66</v>
      </c>
      <c r="F846" t="s">
        <v>3667</v>
      </c>
      <c r="G846" s="5" t="s">
        <v>3592</v>
      </c>
      <c r="H846" t="s">
        <v>3671</v>
      </c>
      <c r="I846">
        <v>133</v>
      </c>
      <c r="J846">
        <v>125</v>
      </c>
      <c r="K846">
        <v>127</v>
      </c>
      <c r="L846">
        <v>128</v>
      </c>
      <c r="M846">
        <v>0</v>
      </c>
    </row>
    <row r="847" spans="1:13">
      <c r="A847" t="s">
        <v>3211</v>
      </c>
      <c r="B847" t="s">
        <v>3665</v>
      </c>
      <c r="C847" t="s">
        <v>3210</v>
      </c>
      <c r="D847" t="s">
        <v>3212</v>
      </c>
      <c r="E847" s="5" t="s">
        <v>159</v>
      </c>
      <c r="F847" t="s">
        <v>48</v>
      </c>
      <c r="G847" s="5" t="s">
        <v>3593</v>
      </c>
      <c r="H847" t="s">
        <v>3671</v>
      </c>
      <c r="I847">
        <v>125</v>
      </c>
      <c r="J847">
        <v>127</v>
      </c>
      <c r="K847">
        <v>131</v>
      </c>
      <c r="L847">
        <v>171</v>
      </c>
      <c r="M847">
        <v>0</v>
      </c>
    </row>
    <row r="848" spans="1:13">
      <c r="A848" t="s">
        <v>3152</v>
      </c>
      <c r="B848" t="s">
        <v>3664</v>
      </c>
      <c r="C848" t="s">
        <v>3153</v>
      </c>
      <c r="D848" t="s">
        <v>3154</v>
      </c>
      <c r="E848" s="5" t="s">
        <v>43</v>
      </c>
      <c r="F848" t="s">
        <v>3667</v>
      </c>
      <c r="G848" s="5" t="s">
        <v>50</v>
      </c>
      <c r="H848" t="s">
        <v>3671</v>
      </c>
      <c r="I848">
        <v>125</v>
      </c>
      <c r="J848">
        <v>141</v>
      </c>
      <c r="K848">
        <v>138</v>
      </c>
      <c r="L848">
        <v>141</v>
      </c>
      <c r="M848">
        <v>0</v>
      </c>
    </row>
    <row r="849" spans="1:13">
      <c r="A849" t="s">
        <v>3585</v>
      </c>
      <c r="B849" t="s">
        <v>3665</v>
      </c>
      <c r="C849" t="s">
        <v>3586</v>
      </c>
      <c r="D849" t="s">
        <v>3586</v>
      </c>
      <c r="E849" s="5" t="s">
        <v>43</v>
      </c>
      <c r="F849" t="s">
        <v>48</v>
      </c>
      <c r="G849" s="5" t="s">
        <v>426</v>
      </c>
      <c r="H849" t="s">
        <v>3671</v>
      </c>
      <c r="I849" t="s">
        <v>3671</v>
      </c>
      <c r="J849" t="s">
        <v>3671</v>
      </c>
      <c r="K849">
        <v>139</v>
      </c>
      <c r="L849">
        <v>124</v>
      </c>
      <c r="M849">
        <v>0</v>
      </c>
    </row>
    <row r="850" spans="1:13">
      <c r="A850" t="s">
        <v>3573</v>
      </c>
      <c r="B850" t="s">
        <v>3665</v>
      </c>
      <c r="C850" t="s">
        <v>3574</v>
      </c>
      <c r="D850" t="s">
        <v>3574</v>
      </c>
      <c r="E850" s="5" t="s">
        <v>43</v>
      </c>
      <c r="F850" t="s">
        <v>192</v>
      </c>
      <c r="G850" s="5" t="s">
        <v>103</v>
      </c>
      <c r="H850" t="s">
        <v>3671</v>
      </c>
      <c r="I850" t="s">
        <v>3671</v>
      </c>
      <c r="J850" t="s">
        <v>3671</v>
      </c>
      <c r="K850">
        <v>140</v>
      </c>
      <c r="L850">
        <v>205</v>
      </c>
      <c r="M850">
        <v>0</v>
      </c>
    </row>
    <row r="851" spans="1:13">
      <c r="A851" t="s">
        <v>1936</v>
      </c>
      <c r="B851" t="s">
        <v>3664</v>
      </c>
      <c r="C851" t="s">
        <v>1866</v>
      </c>
      <c r="D851" t="s">
        <v>1937</v>
      </c>
      <c r="E851" s="5" t="s">
        <v>43</v>
      </c>
      <c r="F851" t="s">
        <v>48</v>
      </c>
      <c r="G851" s="5" t="s">
        <v>71</v>
      </c>
      <c r="H851" t="s">
        <v>3671</v>
      </c>
      <c r="I851">
        <v>83</v>
      </c>
      <c r="J851">
        <v>109</v>
      </c>
      <c r="K851">
        <v>142</v>
      </c>
      <c r="L851">
        <v>187</v>
      </c>
      <c r="M851">
        <v>0</v>
      </c>
    </row>
    <row r="852" spans="1:13">
      <c r="A852" t="s">
        <v>3537</v>
      </c>
      <c r="B852" t="s">
        <v>3665</v>
      </c>
      <c r="C852" t="s">
        <v>3538</v>
      </c>
      <c r="D852" t="s">
        <v>3538</v>
      </c>
      <c r="E852" s="5" t="s">
        <v>43</v>
      </c>
      <c r="F852" t="s">
        <v>48</v>
      </c>
      <c r="G852" s="5" t="s">
        <v>61</v>
      </c>
      <c r="H852" t="s">
        <v>3671</v>
      </c>
      <c r="I852">
        <v>106</v>
      </c>
      <c r="J852">
        <v>114</v>
      </c>
      <c r="K852">
        <v>143</v>
      </c>
      <c r="L852">
        <v>173</v>
      </c>
      <c r="M852">
        <v>0</v>
      </c>
    </row>
    <row r="853" spans="1:13">
      <c r="A853" t="s">
        <v>2673</v>
      </c>
      <c r="B853" t="s">
        <v>3666</v>
      </c>
      <c r="C853" t="s">
        <v>2674</v>
      </c>
      <c r="D853" t="s">
        <v>2675</v>
      </c>
      <c r="E853" s="5" t="s">
        <v>66</v>
      </c>
      <c r="F853" t="s">
        <v>192</v>
      </c>
      <c r="G853" s="5" t="s">
        <v>3592</v>
      </c>
      <c r="H853" t="s">
        <v>3671</v>
      </c>
      <c r="I853" t="s">
        <v>3671</v>
      </c>
      <c r="J853">
        <v>146</v>
      </c>
      <c r="K853">
        <v>146</v>
      </c>
      <c r="L853">
        <v>101</v>
      </c>
      <c r="M853">
        <v>0</v>
      </c>
    </row>
    <row r="854" spans="1:13">
      <c r="A854" t="s">
        <v>3560</v>
      </c>
      <c r="B854" t="s">
        <v>3665</v>
      </c>
      <c r="C854" t="s">
        <v>3561</v>
      </c>
      <c r="D854" t="s">
        <v>3562</v>
      </c>
      <c r="E854" s="5" t="s">
        <v>43</v>
      </c>
      <c r="F854" t="s">
        <v>192</v>
      </c>
      <c r="G854" s="5" t="s">
        <v>426</v>
      </c>
      <c r="H854" t="s">
        <v>3671</v>
      </c>
      <c r="I854" t="s">
        <v>3671</v>
      </c>
      <c r="J854">
        <v>92</v>
      </c>
      <c r="K854">
        <v>151</v>
      </c>
      <c r="L854">
        <v>163</v>
      </c>
      <c r="M854">
        <v>0</v>
      </c>
    </row>
    <row r="855" spans="1:13">
      <c r="A855" t="s">
        <v>3251</v>
      </c>
      <c r="B855" t="s">
        <v>3665</v>
      </c>
      <c r="C855" t="s">
        <v>3252</v>
      </c>
      <c r="D855" t="s">
        <v>3252</v>
      </c>
      <c r="E855" s="5" t="s">
        <v>43</v>
      </c>
      <c r="F855" t="s">
        <v>3667</v>
      </c>
      <c r="G855" s="5" t="s">
        <v>61</v>
      </c>
      <c r="H855">
        <v>153</v>
      </c>
      <c r="I855">
        <v>155</v>
      </c>
      <c r="J855">
        <v>152</v>
      </c>
      <c r="K855">
        <v>151</v>
      </c>
      <c r="L855">
        <v>153</v>
      </c>
      <c r="M855">
        <v>0</v>
      </c>
    </row>
    <row r="856" spans="1:13">
      <c r="A856" t="s">
        <v>3157</v>
      </c>
      <c r="B856" t="s">
        <v>3664</v>
      </c>
      <c r="C856" t="s">
        <v>3158</v>
      </c>
      <c r="D856" t="s">
        <v>3159</v>
      </c>
      <c r="E856" s="5" t="s">
        <v>43</v>
      </c>
      <c r="F856" t="s">
        <v>3667</v>
      </c>
      <c r="G856" s="5" t="s">
        <v>402</v>
      </c>
      <c r="H856" t="s">
        <v>3671</v>
      </c>
      <c r="I856">
        <v>145</v>
      </c>
      <c r="J856">
        <v>149</v>
      </c>
      <c r="K856">
        <v>157</v>
      </c>
      <c r="L856">
        <v>160</v>
      </c>
      <c r="M856">
        <v>0</v>
      </c>
    </row>
    <row r="857" spans="1:13">
      <c r="A857" t="s">
        <v>3558</v>
      </c>
      <c r="B857" t="s">
        <v>3665</v>
      </c>
      <c r="C857" t="s">
        <v>3559</v>
      </c>
      <c r="D857" t="s">
        <v>3559</v>
      </c>
      <c r="E857" s="5" t="s">
        <v>43</v>
      </c>
      <c r="F857" t="s">
        <v>3667</v>
      </c>
      <c r="G857" s="5" t="s">
        <v>61</v>
      </c>
      <c r="H857" t="s">
        <v>3671</v>
      </c>
      <c r="I857" t="s">
        <v>3671</v>
      </c>
      <c r="J857">
        <v>138</v>
      </c>
      <c r="K857">
        <v>159</v>
      </c>
      <c r="L857">
        <v>168</v>
      </c>
      <c r="M857">
        <v>0</v>
      </c>
    </row>
    <row r="858" spans="1:13">
      <c r="A858" t="s">
        <v>3150</v>
      </c>
      <c r="B858" t="s">
        <v>3664</v>
      </c>
      <c r="C858" t="s">
        <v>3148</v>
      </c>
      <c r="D858" t="s">
        <v>3151</v>
      </c>
      <c r="E858" s="5" t="s">
        <v>38</v>
      </c>
      <c r="F858" t="s">
        <v>3667</v>
      </c>
      <c r="G858" s="5" t="s">
        <v>3587</v>
      </c>
      <c r="H858" t="s">
        <v>3671</v>
      </c>
      <c r="I858">
        <v>157</v>
      </c>
      <c r="J858">
        <v>161</v>
      </c>
      <c r="K858">
        <v>162</v>
      </c>
      <c r="L858">
        <v>165</v>
      </c>
      <c r="M858">
        <v>0</v>
      </c>
    </row>
    <row r="859" spans="1:13">
      <c r="A859" t="s">
        <v>1561</v>
      </c>
      <c r="B859" t="s">
        <v>3664</v>
      </c>
      <c r="C859" t="s">
        <v>1559</v>
      </c>
      <c r="D859" t="s">
        <v>1562</v>
      </c>
      <c r="E859" s="5" t="s">
        <v>38</v>
      </c>
      <c r="F859" t="s">
        <v>3667</v>
      </c>
      <c r="G859" s="5" t="s">
        <v>3587</v>
      </c>
      <c r="H859">
        <v>170</v>
      </c>
      <c r="I859">
        <v>184</v>
      </c>
      <c r="J859">
        <v>186</v>
      </c>
      <c r="K859">
        <v>174</v>
      </c>
      <c r="L859">
        <v>170</v>
      </c>
      <c r="M859">
        <v>0</v>
      </c>
    </row>
    <row r="860" spans="1:13">
      <c r="A860" t="s">
        <v>3311</v>
      </c>
      <c r="B860" t="s">
        <v>3665</v>
      </c>
      <c r="C860" t="s">
        <v>3312</v>
      </c>
      <c r="D860" t="s">
        <v>3312</v>
      </c>
      <c r="E860" s="5" t="s">
        <v>43</v>
      </c>
      <c r="F860" t="s">
        <v>192</v>
      </c>
      <c r="G860" s="5" t="s">
        <v>61</v>
      </c>
      <c r="H860">
        <v>180</v>
      </c>
      <c r="I860">
        <v>182</v>
      </c>
      <c r="J860">
        <v>181</v>
      </c>
      <c r="K860">
        <v>180</v>
      </c>
      <c r="L860">
        <v>180</v>
      </c>
      <c r="M860">
        <v>0</v>
      </c>
    </row>
    <row r="861" spans="1:13">
      <c r="A861" t="s">
        <v>119</v>
      </c>
      <c r="B861" t="s">
        <v>3664</v>
      </c>
      <c r="C861" t="s">
        <v>46</v>
      </c>
      <c r="D861" t="s">
        <v>120</v>
      </c>
      <c r="E861" s="5" t="s">
        <v>43</v>
      </c>
      <c r="F861" t="s">
        <v>48</v>
      </c>
      <c r="G861" s="5" t="s">
        <v>53</v>
      </c>
      <c r="H861" t="s">
        <v>3671</v>
      </c>
      <c r="I861" t="s">
        <v>3671</v>
      </c>
      <c r="J861" t="s">
        <v>3671</v>
      </c>
      <c r="K861">
        <v>183</v>
      </c>
      <c r="L861">
        <v>93</v>
      </c>
      <c r="M861">
        <v>0</v>
      </c>
    </row>
    <row r="862" spans="1:13">
      <c r="A862" t="s">
        <v>3551</v>
      </c>
      <c r="B862" t="s">
        <v>3665</v>
      </c>
      <c r="C862" t="s">
        <v>3552</v>
      </c>
      <c r="D862" t="s">
        <v>3552</v>
      </c>
      <c r="E862" s="5" t="s">
        <v>66</v>
      </c>
      <c r="F862" t="s">
        <v>48</v>
      </c>
      <c r="G862" s="5" t="s">
        <v>3592</v>
      </c>
      <c r="H862" t="s">
        <v>3671</v>
      </c>
      <c r="I862">
        <v>118</v>
      </c>
      <c r="J862">
        <v>185</v>
      </c>
      <c r="K862">
        <v>185</v>
      </c>
      <c r="L862">
        <v>257</v>
      </c>
      <c r="M862">
        <v>0</v>
      </c>
    </row>
    <row r="863" spans="1:13">
      <c r="A863" t="s">
        <v>75</v>
      </c>
      <c r="B863" t="s">
        <v>3664</v>
      </c>
      <c r="C863" t="s">
        <v>46</v>
      </c>
      <c r="D863" t="s">
        <v>76</v>
      </c>
      <c r="E863" s="5" t="s">
        <v>43</v>
      </c>
      <c r="F863" t="s">
        <v>48</v>
      </c>
      <c r="G863" s="5" t="s">
        <v>3590</v>
      </c>
      <c r="H863" t="s">
        <v>3671</v>
      </c>
      <c r="I863">
        <v>162</v>
      </c>
      <c r="J863">
        <v>173</v>
      </c>
      <c r="K863">
        <v>186</v>
      </c>
      <c r="L863">
        <v>185</v>
      </c>
      <c r="M863">
        <v>0</v>
      </c>
    </row>
    <row r="864" spans="1:13">
      <c r="A864" t="s">
        <v>3437</v>
      </c>
      <c r="B864" t="s">
        <v>3665</v>
      </c>
      <c r="C864" t="s">
        <v>3436</v>
      </c>
      <c r="D864" t="s">
        <v>3438</v>
      </c>
      <c r="E864" s="5" t="s">
        <v>66</v>
      </c>
      <c r="F864" t="s">
        <v>192</v>
      </c>
      <c r="G864" s="5" t="s">
        <v>3592</v>
      </c>
      <c r="H864" t="s">
        <v>3671</v>
      </c>
      <c r="I864" t="s">
        <v>3671</v>
      </c>
      <c r="J864">
        <v>212</v>
      </c>
      <c r="K864">
        <v>191</v>
      </c>
      <c r="L864">
        <v>204</v>
      </c>
      <c r="M864">
        <v>0</v>
      </c>
    </row>
    <row r="865" spans="1:13">
      <c r="A865" t="s">
        <v>1922</v>
      </c>
      <c r="B865" t="s">
        <v>3664</v>
      </c>
      <c r="C865" t="s">
        <v>1866</v>
      </c>
      <c r="D865" t="s">
        <v>1923</v>
      </c>
      <c r="E865" s="5" t="s">
        <v>43</v>
      </c>
      <c r="F865" t="s">
        <v>48</v>
      </c>
      <c r="G865" s="5" t="s">
        <v>1672</v>
      </c>
      <c r="H865" t="s">
        <v>3671</v>
      </c>
      <c r="I865">
        <v>234</v>
      </c>
      <c r="J865">
        <v>234</v>
      </c>
      <c r="K865">
        <v>191</v>
      </c>
      <c r="L865">
        <v>173</v>
      </c>
      <c r="M865">
        <v>0</v>
      </c>
    </row>
    <row r="866" spans="1:13">
      <c r="A866" t="s">
        <v>3553</v>
      </c>
      <c r="B866" t="s">
        <v>3665</v>
      </c>
      <c r="C866" t="s">
        <v>3554</v>
      </c>
      <c r="D866" t="s">
        <v>3555</v>
      </c>
      <c r="E866" s="5" t="s">
        <v>43</v>
      </c>
      <c r="F866" t="s">
        <v>48</v>
      </c>
      <c r="G866" s="5" t="s">
        <v>71</v>
      </c>
      <c r="H866" t="s">
        <v>3671</v>
      </c>
      <c r="I866" t="s">
        <v>3671</v>
      </c>
      <c r="J866">
        <v>145</v>
      </c>
      <c r="K866">
        <v>193</v>
      </c>
      <c r="L866">
        <v>263</v>
      </c>
      <c r="M866">
        <v>0</v>
      </c>
    </row>
    <row r="867" spans="1:13">
      <c r="A867" t="s">
        <v>3394</v>
      </c>
      <c r="B867" t="s">
        <v>3665</v>
      </c>
      <c r="C867" t="s">
        <v>3392</v>
      </c>
      <c r="D867" t="s">
        <v>3395</v>
      </c>
      <c r="E867" s="5" t="s">
        <v>66</v>
      </c>
      <c r="F867" t="s">
        <v>192</v>
      </c>
      <c r="G867" s="5" t="s">
        <v>3592</v>
      </c>
      <c r="H867" t="s">
        <v>3671</v>
      </c>
      <c r="I867" t="s">
        <v>3671</v>
      </c>
      <c r="J867">
        <v>189</v>
      </c>
      <c r="K867">
        <v>194</v>
      </c>
      <c r="L867">
        <v>191</v>
      </c>
      <c r="M867">
        <v>0</v>
      </c>
    </row>
    <row r="868" spans="1:13">
      <c r="A868" t="s">
        <v>1964</v>
      </c>
      <c r="B868" t="s">
        <v>3664</v>
      </c>
      <c r="C868" t="s">
        <v>1866</v>
      </c>
      <c r="D868" t="s">
        <v>1965</v>
      </c>
      <c r="E868" s="5" t="s">
        <v>43</v>
      </c>
      <c r="F868" t="s">
        <v>48</v>
      </c>
      <c r="G868" s="5" t="s">
        <v>61</v>
      </c>
      <c r="H868" t="s">
        <v>3671</v>
      </c>
      <c r="I868">
        <v>190</v>
      </c>
      <c r="J868">
        <v>204</v>
      </c>
      <c r="K868">
        <v>205</v>
      </c>
      <c r="L868">
        <v>238</v>
      </c>
      <c r="M868">
        <v>0</v>
      </c>
    </row>
    <row r="869" spans="1:13">
      <c r="A869" t="s">
        <v>3147</v>
      </c>
      <c r="B869" t="s">
        <v>3664</v>
      </c>
      <c r="C869" t="s">
        <v>3148</v>
      </c>
      <c r="D869" t="s">
        <v>3149</v>
      </c>
      <c r="E869" s="5" t="s">
        <v>43</v>
      </c>
      <c r="F869" t="s">
        <v>3667</v>
      </c>
      <c r="G869" s="5" t="s">
        <v>426</v>
      </c>
      <c r="H869" t="s">
        <v>3671</v>
      </c>
      <c r="I869">
        <v>213</v>
      </c>
      <c r="J869">
        <v>217</v>
      </c>
      <c r="K869">
        <v>210</v>
      </c>
      <c r="L869">
        <v>207</v>
      </c>
      <c r="M869">
        <v>0</v>
      </c>
    </row>
    <row r="870" spans="1:13">
      <c r="A870" t="s">
        <v>3539</v>
      </c>
      <c r="B870" t="s">
        <v>3665</v>
      </c>
      <c r="C870" t="s">
        <v>3540</v>
      </c>
      <c r="D870" t="s">
        <v>3540</v>
      </c>
      <c r="E870" s="5" t="s">
        <v>43</v>
      </c>
      <c r="F870" t="s">
        <v>192</v>
      </c>
      <c r="G870" s="5" t="s">
        <v>103</v>
      </c>
      <c r="H870" t="s">
        <v>3671</v>
      </c>
      <c r="I870">
        <v>65</v>
      </c>
      <c r="J870">
        <v>126</v>
      </c>
      <c r="K870">
        <v>214</v>
      </c>
      <c r="L870">
        <v>277</v>
      </c>
      <c r="M870">
        <v>0</v>
      </c>
    </row>
    <row r="871" spans="1:13">
      <c r="A871" t="s">
        <v>3465</v>
      </c>
      <c r="B871" t="s">
        <v>3665</v>
      </c>
      <c r="C871" t="s">
        <v>3461</v>
      </c>
      <c r="D871" t="s">
        <v>3466</v>
      </c>
      <c r="E871" s="5" t="s">
        <v>43</v>
      </c>
      <c r="F871" t="s">
        <v>48</v>
      </c>
      <c r="G871" s="5" t="s">
        <v>103</v>
      </c>
      <c r="H871" t="s">
        <v>3671</v>
      </c>
      <c r="I871">
        <v>68</v>
      </c>
      <c r="J871">
        <v>143</v>
      </c>
      <c r="K871">
        <v>228</v>
      </c>
      <c r="L871">
        <v>289</v>
      </c>
      <c r="M871">
        <v>0</v>
      </c>
    </row>
    <row r="872" spans="1:13">
      <c r="A872" t="s">
        <v>3532</v>
      </c>
      <c r="B872" t="s">
        <v>3665</v>
      </c>
      <c r="C872" t="s">
        <v>3533</v>
      </c>
      <c r="D872" t="s">
        <v>3534</v>
      </c>
      <c r="E872" s="5" t="s">
        <v>66</v>
      </c>
      <c r="F872" t="s">
        <v>48</v>
      </c>
      <c r="G872" s="5" t="s">
        <v>3592</v>
      </c>
      <c r="H872" t="s">
        <v>3671</v>
      </c>
      <c r="I872">
        <v>134</v>
      </c>
      <c r="J872">
        <v>201</v>
      </c>
      <c r="K872">
        <v>241</v>
      </c>
      <c r="L872">
        <v>211</v>
      </c>
      <c r="M872">
        <v>0</v>
      </c>
    </row>
    <row r="873" spans="1:13">
      <c r="A873" t="s">
        <v>3396</v>
      </c>
      <c r="B873" t="s">
        <v>3665</v>
      </c>
      <c r="C873" t="s">
        <v>3392</v>
      </c>
      <c r="D873" t="s">
        <v>3397</v>
      </c>
      <c r="E873" s="5" t="s">
        <v>159</v>
      </c>
      <c r="F873" t="s">
        <v>192</v>
      </c>
      <c r="G873" s="5" t="s">
        <v>3593</v>
      </c>
      <c r="H873" t="s">
        <v>3671</v>
      </c>
      <c r="I873" t="s">
        <v>3671</v>
      </c>
      <c r="J873">
        <v>267</v>
      </c>
      <c r="K873">
        <v>243</v>
      </c>
      <c r="L873">
        <v>246</v>
      </c>
      <c r="M873">
        <v>0</v>
      </c>
    </row>
    <row r="874" spans="1:13">
      <c r="A874" t="s">
        <v>3368</v>
      </c>
      <c r="B874" t="s">
        <v>3665</v>
      </c>
      <c r="C874" t="s">
        <v>3366</v>
      </c>
      <c r="D874" t="s">
        <v>3369</v>
      </c>
      <c r="E874" s="5" t="s">
        <v>66</v>
      </c>
      <c r="F874" t="s">
        <v>192</v>
      </c>
      <c r="G874" s="5" t="s">
        <v>3588</v>
      </c>
      <c r="H874" t="s">
        <v>3671</v>
      </c>
      <c r="I874" t="s">
        <v>3671</v>
      </c>
      <c r="J874">
        <v>240</v>
      </c>
      <c r="K874">
        <v>245</v>
      </c>
      <c r="L874">
        <v>277</v>
      </c>
      <c r="M874">
        <v>0</v>
      </c>
    </row>
    <row r="875" spans="1:13">
      <c r="A875" t="s">
        <v>3567</v>
      </c>
      <c r="B875" t="s">
        <v>3665</v>
      </c>
      <c r="C875" t="s">
        <v>3568</v>
      </c>
      <c r="D875" t="s">
        <v>3568</v>
      </c>
      <c r="E875" s="5" t="s">
        <v>43</v>
      </c>
      <c r="F875" t="s">
        <v>3667</v>
      </c>
      <c r="G875" s="5" t="s">
        <v>3543</v>
      </c>
      <c r="H875" t="s">
        <v>3671</v>
      </c>
      <c r="I875" t="s">
        <v>3671</v>
      </c>
      <c r="J875">
        <v>156</v>
      </c>
      <c r="K875">
        <v>248</v>
      </c>
      <c r="L875">
        <v>253</v>
      </c>
      <c r="M875">
        <v>0</v>
      </c>
    </row>
    <row r="876" spans="1:13">
      <c r="A876" t="s">
        <v>3563</v>
      </c>
      <c r="B876" t="s">
        <v>3665</v>
      </c>
      <c r="C876" t="s">
        <v>3564</v>
      </c>
      <c r="D876" t="s">
        <v>3564</v>
      </c>
      <c r="E876" s="5" t="s">
        <v>43</v>
      </c>
      <c r="F876" t="s">
        <v>48</v>
      </c>
      <c r="G876" s="5" t="s">
        <v>426</v>
      </c>
      <c r="H876" t="s">
        <v>3671</v>
      </c>
      <c r="I876" t="s">
        <v>3671</v>
      </c>
      <c r="J876">
        <v>167</v>
      </c>
      <c r="K876">
        <v>256</v>
      </c>
      <c r="L876">
        <v>293</v>
      </c>
      <c r="M876">
        <v>0</v>
      </c>
    </row>
    <row r="877" spans="1:13">
      <c r="A877" t="s">
        <v>2929</v>
      </c>
      <c r="B877" t="s">
        <v>3664</v>
      </c>
      <c r="C877" t="s">
        <v>2925</v>
      </c>
      <c r="D877" t="s">
        <v>2930</v>
      </c>
      <c r="E877" s="5" t="s">
        <v>159</v>
      </c>
      <c r="F877" t="s">
        <v>3667</v>
      </c>
      <c r="G877" s="5" t="s">
        <v>3593</v>
      </c>
      <c r="H877">
        <v>251</v>
      </c>
      <c r="I877">
        <v>252</v>
      </c>
      <c r="J877">
        <v>269</v>
      </c>
      <c r="K877">
        <v>258</v>
      </c>
      <c r="L877">
        <v>251</v>
      </c>
      <c r="M877">
        <v>0</v>
      </c>
    </row>
    <row r="878" spans="1:13">
      <c r="A878" t="s">
        <v>2980</v>
      </c>
      <c r="B878" t="s">
        <v>3664</v>
      </c>
      <c r="C878" t="s">
        <v>2978</v>
      </c>
      <c r="D878" t="s">
        <v>2981</v>
      </c>
      <c r="E878" s="5" t="s">
        <v>43</v>
      </c>
      <c r="F878" t="s">
        <v>3667</v>
      </c>
      <c r="G878" s="5" t="s">
        <v>3609</v>
      </c>
      <c r="H878">
        <v>250</v>
      </c>
      <c r="I878">
        <v>275</v>
      </c>
      <c r="J878">
        <v>261</v>
      </c>
      <c r="K878">
        <v>272</v>
      </c>
      <c r="L878">
        <v>250</v>
      </c>
      <c r="M878">
        <v>0</v>
      </c>
    </row>
    <row r="879" spans="1:13">
      <c r="A879" t="s">
        <v>3023</v>
      </c>
      <c r="B879" t="s">
        <v>3664</v>
      </c>
      <c r="C879" t="s">
        <v>3017</v>
      </c>
      <c r="D879" t="s">
        <v>3024</v>
      </c>
      <c r="E879" s="5" t="s">
        <v>43</v>
      </c>
      <c r="F879" t="s">
        <v>3667</v>
      </c>
      <c r="G879" s="5" t="s">
        <v>74</v>
      </c>
      <c r="H879" t="s">
        <v>3671</v>
      </c>
      <c r="I879">
        <v>283</v>
      </c>
      <c r="J879">
        <v>268</v>
      </c>
      <c r="K879">
        <v>280</v>
      </c>
      <c r="L879">
        <v>276</v>
      </c>
      <c r="M879">
        <v>0</v>
      </c>
    </row>
    <row r="880" spans="1:13">
      <c r="A880" t="s">
        <v>3514</v>
      </c>
      <c r="B880" t="s">
        <v>3665</v>
      </c>
      <c r="C880" t="s">
        <v>3512</v>
      </c>
      <c r="D880" t="s">
        <v>3515</v>
      </c>
      <c r="E880" s="5" t="s">
        <v>66</v>
      </c>
      <c r="F880" t="s">
        <v>192</v>
      </c>
      <c r="G880" s="5" t="s">
        <v>3588</v>
      </c>
      <c r="H880" t="s">
        <v>3671</v>
      </c>
      <c r="I880" t="s">
        <v>3671</v>
      </c>
      <c r="J880">
        <v>258</v>
      </c>
      <c r="K880">
        <v>284</v>
      </c>
      <c r="L880">
        <v>335</v>
      </c>
      <c r="M880">
        <v>0</v>
      </c>
    </row>
    <row r="881" spans="1:13">
      <c r="A881" t="s">
        <v>3569</v>
      </c>
      <c r="B881" t="s">
        <v>3665</v>
      </c>
      <c r="C881" t="s">
        <v>3570</v>
      </c>
      <c r="D881" t="s">
        <v>3570</v>
      </c>
      <c r="E881" s="5" t="s">
        <v>43</v>
      </c>
      <c r="F881" t="s">
        <v>192</v>
      </c>
      <c r="G881" s="5" t="s">
        <v>3543</v>
      </c>
      <c r="H881" t="s">
        <v>3671</v>
      </c>
      <c r="I881" t="s">
        <v>3671</v>
      </c>
      <c r="J881">
        <v>195</v>
      </c>
      <c r="K881">
        <v>295</v>
      </c>
      <c r="L881">
        <v>238</v>
      </c>
      <c r="M881">
        <v>0</v>
      </c>
    </row>
    <row r="882" spans="1:13">
      <c r="A882" t="s">
        <v>967</v>
      </c>
      <c r="B882" t="s">
        <v>3664</v>
      </c>
      <c r="C882" t="s">
        <v>954</v>
      </c>
      <c r="D882" t="s">
        <v>968</v>
      </c>
      <c r="E882" s="5" t="s">
        <v>43</v>
      </c>
      <c r="F882" t="s">
        <v>192</v>
      </c>
      <c r="G882" s="5" t="s">
        <v>426</v>
      </c>
      <c r="H882" t="s">
        <v>3671</v>
      </c>
      <c r="I882">
        <v>312</v>
      </c>
      <c r="J882">
        <v>306</v>
      </c>
      <c r="K882">
        <v>300</v>
      </c>
      <c r="L882">
        <v>312</v>
      </c>
      <c r="M882">
        <v>0</v>
      </c>
    </row>
    <row r="883" spans="1:13">
      <c r="A883" t="s">
        <v>157</v>
      </c>
      <c r="B883" t="s">
        <v>3664</v>
      </c>
      <c r="C883" t="s">
        <v>46</v>
      </c>
      <c r="D883" t="s">
        <v>158</v>
      </c>
      <c r="E883" s="5" t="s">
        <v>159</v>
      </c>
      <c r="F883" t="s">
        <v>48</v>
      </c>
      <c r="G883" s="5" t="s">
        <v>3593</v>
      </c>
      <c r="H883" t="s">
        <v>3671</v>
      </c>
      <c r="I883" t="s">
        <v>3671</v>
      </c>
      <c r="J883" t="s">
        <v>3671</v>
      </c>
      <c r="K883">
        <v>303</v>
      </c>
      <c r="L883">
        <v>270</v>
      </c>
      <c r="M883">
        <v>0</v>
      </c>
    </row>
    <row r="884" spans="1:13">
      <c r="A884" t="s">
        <v>141</v>
      </c>
      <c r="B884" t="s">
        <v>3664</v>
      </c>
      <c r="C884" t="s">
        <v>46</v>
      </c>
      <c r="D884" t="s">
        <v>142</v>
      </c>
      <c r="E884" s="5" t="s">
        <v>43</v>
      </c>
      <c r="F884" t="s">
        <v>48</v>
      </c>
      <c r="G884" s="5" t="s">
        <v>50</v>
      </c>
      <c r="H884" t="s">
        <v>3671</v>
      </c>
      <c r="I884" t="s">
        <v>3671</v>
      </c>
      <c r="J884">
        <v>174</v>
      </c>
      <c r="K884">
        <v>306</v>
      </c>
      <c r="L884">
        <v>308</v>
      </c>
      <c r="M884">
        <v>0</v>
      </c>
    </row>
    <row r="885" spans="1:13">
      <c r="A885" t="s">
        <v>1770</v>
      </c>
      <c r="B885" t="s">
        <v>3664</v>
      </c>
      <c r="C885" t="s">
        <v>1768</v>
      </c>
      <c r="D885" t="s">
        <v>1771</v>
      </c>
      <c r="E885" s="5" t="s">
        <v>43</v>
      </c>
      <c r="F885" t="s">
        <v>192</v>
      </c>
      <c r="G885" s="5" t="s">
        <v>356</v>
      </c>
      <c r="H885" t="s">
        <v>3671</v>
      </c>
      <c r="I885" t="s">
        <v>3671</v>
      </c>
      <c r="J885">
        <v>296</v>
      </c>
      <c r="K885">
        <v>314</v>
      </c>
      <c r="L885">
        <v>332</v>
      </c>
      <c r="M885">
        <v>0</v>
      </c>
    </row>
    <row r="886" spans="1:13">
      <c r="A886" t="s">
        <v>566</v>
      </c>
      <c r="B886" t="s">
        <v>3664</v>
      </c>
      <c r="C886" t="s">
        <v>562</v>
      </c>
      <c r="D886" t="s">
        <v>567</v>
      </c>
      <c r="E886" s="5" t="s">
        <v>66</v>
      </c>
      <c r="F886" t="s">
        <v>3667</v>
      </c>
      <c r="G886" s="5" t="s">
        <v>3588</v>
      </c>
      <c r="H886" t="s">
        <v>3671</v>
      </c>
      <c r="I886" t="s">
        <v>3671</v>
      </c>
      <c r="J886">
        <v>224</v>
      </c>
      <c r="K886">
        <v>320</v>
      </c>
      <c r="L886">
        <v>321</v>
      </c>
      <c r="M886">
        <v>0</v>
      </c>
    </row>
    <row r="887" spans="1:13">
      <c r="A887" t="s">
        <v>155</v>
      </c>
      <c r="B887" t="s">
        <v>3664</v>
      </c>
      <c r="C887" t="s">
        <v>46</v>
      </c>
      <c r="D887" t="s">
        <v>156</v>
      </c>
      <c r="E887" s="5" t="s">
        <v>66</v>
      </c>
      <c r="F887" t="s">
        <v>48</v>
      </c>
      <c r="G887" s="5" t="s">
        <v>3592</v>
      </c>
      <c r="H887" t="s">
        <v>3671</v>
      </c>
      <c r="I887" t="s">
        <v>3671</v>
      </c>
      <c r="J887" t="s">
        <v>3671</v>
      </c>
      <c r="K887">
        <v>331</v>
      </c>
      <c r="L887">
        <v>343</v>
      </c>
      <c r="M887">
        <v>0</v>
      </c>
    </row>
    <row r="888" spans="1:13">
      <c r="A888" t="s">
        <v>1827</v>
      </c>
      <c r="B888" t="s">
        <v>3664</v>
      </c>
      <c r="C888" t="s">
        <v>1821</v>
      </c>
      <c r="D888" t="s">
        <v>1828</v>
      </c>
      <c r="E888" s="5" t="s">
        <v>43</v>
      </c>
      <c r="F888" t="s">
        <v>192</v>
      </c>
      <c r="G888" s="5" t="s">
        <v>426</v>
      </c>
      <c r="H888" t="s">
        <v>3671</v>
      </c>
      <c r="I888" t="s">
        <v>3671</v>
      </c>
      <c r="J888">
        <v>400</v>
      </c>
      <c r="K888">
        <v>361</v>
      </c>
      <c r="L888">
        <v>348</v>
      </c>
      <c r="M888">
        <v>0</v>
      </c>
    </row>
    <row r="889" spans="1:13">
      <c r="A889" t="s">
        <v>3575</v>
      </c>
      <c r="B889" t="s">
        <v>3665</v>
      </c>
      <c r="C889" t="s">
        <v>3576</v>
      </c>
      <c r="D889" t="s">
        <v>3576</v>
      </c>
      <c r="E889" s="5" t="s">
        <v>43</v>
      </c>
      <c r="F889" t="s">
        <v>48</v>
      </c>
      <c r="G889" s="5" t="s">
        <v>58</v>
      </c>
      <c r="H889" t="s">
        <v>3671</v>
      </c>
      <c r="I889" t="s">
        <v>3671</v>
      </c>
      <c r="J889">
        <v>265</v>
      </c>
      <c r="K889">
        <v>428</v>
      </c>
      <c r="L889">
        <v>469</v>
      </c>
      <c r="M889">
        <v>0</v>
      </c>
    </row>
    <row r="890" spans="1:13">
      <c r="A890" t="s">
        <v>3501</v>
      </c>
      <c r="B890" t="s">
        <v>3665</v>
      </c>
      <c r="C890" t="s">
        <v>3499</v>
      </c>
      <c r="D890" t="s">
        <v>3502</v>
      </c>
      <c r="E890" s="5" t="s">
        <v>66</v>
      </c>
      <c r="F890" t="s">
        <v>48</v>
      </c>
      <c r="G890" s="5" t="s">
        <v>58</v>
      </c>
      <c r="H890" t="s">
        <v>3671</v>
      </c>
      <c r="I890" t="s">
        <v>3671</v>
      </c>
      <c r="J890" t="s">
        <v>3671</v>
      </c>
      <c r="K890">
        <v>434</v>
      </c>
      <c r="L890">
        <v>377</v>
      </c>
      <c r="M890">
        <v>0</v>
      </c>
    </row>
    <row r="891" spans="1:13">
      <c r="A891" t="s">
        <v>1867</v>
      </c>
      <c r="B891" t="s">
        <v>3664</v>
      </c>
      <c r="C891" t="s">
        <v>1866</v>
      </c>
      <c r="D891" t="s">
        <v>1868</v>
      </c>
      <c r="E891" s="5" t="s">
        <v>38</v>
      </c>
      <c r="F891" t="s">
        <v>48</v>
      </c>
      <c r="G891" s="5" t="s">
        <v>3594</v>
      </c>
      <c r="H891" t="s">
        <v>3671</v>
      </c>
      <c r="I891">
        <v>163</v>
      </c>
      <c r="J891">
        <v>406</v>
      </c>
      <c r="K891">
        <v>459</v>
      </c>
      <c r="L891">
        <v>425</v>
      </c>
      <c r="M891">
        <v>0</v>
      </c>
    </row>
    <row r="892" spans="1:13">
      <c r="A892" t="s">
        <v>3011</v>
      </c>
      <c r="B892" t="s">
        <v>3664</v>
      </c>
      <c r="C892" t="s">
        <v>3012</v>
      </c>
      <c r="D892" t="s">
        <v>3013</v>
      </c>
      <c r="E892" s="5" t="s">
        <v>38</v>
      </c>
      <c r="F892" t="s">
        <v>3667</v>
      </c>
      <c r="G892" s="5" t="s">
        <v>3587</v>
      </c>
      <c r="H892" t="s">
        <v>3671</v>
      </c>
      <c r="I892">
        <v>495</v>
      </c>
      <c r="J892">
        <v>484</v>
      </c>
      <c r="K892">
        <v>485</v>
      </c>
      <c r="L892">
        <v>475</v>
      </c>
      <c r="M892">
        <v>0</v>
      </c>
    </row>
    <row r="893" spans="1:13">
      <c r="A893" t="s">
        <v>1160</v>
      </c>
      <c r="B893" t="s">
        <v>3664</v>
      </c>
      <c r="C893" t="s">
        <v>1133</v>
      </c>
      <c r="D893" t="s">
        <v>1161</v>
      </c>
      <c r="E893" s="5" t="s">
        <v>43</v>
      </c>
      <c r="F893" t="s">
        <v>192</v>
      </c>
      <c r="G893" s="5" t="s">
        <v>3589</v>
      </c>
      <c r="H893" t="s">
        <v>3671</v>
      </c>
      <c r="I893" t="s">
        <v>3671</v>
      </c>
      <c r="J893" t="s">
        <v>3671</v>
      </c>
      <c r="K893">
        <v>486</v>
      </c>
      <c r="L893">
        <v>587</v>
      </c>
      <c r="M893">
        <v>0</v>
      </c>
    </row>
    <row r="894" spans="1:13">
      <c r="A894" t="s">
        <v>1767</v>
      </c>
      <c r="B894" t="s">
        <v>3664</v>
      </c>
      <c r="C894" t="s">
        <v>1768</v>
      </c>
      <c r="D894" t="s">
        <v>1769</v>
      </c>
      <c r="E894" s="5" t="s">
        <v>43</v>
      </c>
      <c r="F894" t="s">
        <v>192</v>
      </c>
      <c r="G894" s="5" t="s">
        <v>356</v>
      </c>
      <c r="H894" t="s">
        <v>3671</v>
      </c>
      <c r="I894" t="s">
        <v>3671</v>
      </c>
      <c r="J894">
        <v>493</v>
      </c>
      <c r="K894">
        <v>489</v>
      </c>
      <c r="L894">
        <v>501</v>
      </c>
      <c r="M894">
        <v>0</v>
      </c>
    </row>
    <row r="895" spans="1:13">
      <c r="A895" t="s">
        <v>3052</v>
      </c>
      <c r="B895" t="s">
        <v>3664</v>
      </c>
      <c r="C895" t="s">
        <v>3050</v>
      </c>
      <c r="D895" t="s">
        <v>2743</v>
      </c>
      <c r="E895" s="5" t="s">
        <v>43</v>
      </c>
      <c r="F895" t="s">
        <v>3667</v>
      </c>
      <c r="G895" s="5" t="s">
        <v>3611</v>
      </c>
      <c r="H895">
        <v>482</v>
      </c>
      <c r="I895">
        <v>495</v>
      </c>
      <c r="J895">
        <v>472</v>
      </c>
      <c r="K895">
        <v>491</v>
      </c>
      <c r="L895">
        <v>482</v>
      </c>
      <c r="M895">
        <v>0</v>
      </c>
    </row>
    <row r="896" spans="1:13">
      <c r="A896" t="s">
        <v>1891</v>
      </c>
      <c r="B896" t="s">
        <v>3664</v>
      </c>
      <c r="C896" t="s">
        <v>1866</v>
      </c>
      <c r="D896" t="s">
        <v>1892</v>
      </c>
      <c r="E896" s="5" t="s">
        <v>66</v>
      </c>
      <c r="F896" t="s">
        <v>48</v>
      </c>
      <c r="G896" s="5" t="s">
        <v>3592</v>
      </c>
      <c r="H896" t="s">
        <v>3671</v>
      </c>
      <c r="I896">
        <v>364</v>
      </c>
      <c r="J896">
        <v>484</v>
      </c>
      <c r="K896">
        <v>500</v>
      </c>
      <c r="L896">
        <v>500</v>
      </c>
      <c r="M896">
        <v>0</v>
      </c>
    </row>
    <row r="897" spans="1:13">
      <c r="A897" t="s">
        <v>1673</v>
      </c>
      <c r="B897" t="s">
        <v>3664</v>
      </c>
      <c r="C897" t="s">
        <v>1669</v>
      </c>
      <c r="D897" t="s">
        <v>1674</v>
      </c>
      <c r="E897" s="5" t="s">
        <v>66</v>
      </c>
      <c r="F897" t="s">
        <v>3667</v>
      </c>
      <c r="G897" s="5" t="s">
        <v>3592</v>
      </c>
      <c r="H897" t="s">
        <v>3671</v>
      </c>
      <c r="I897" t="s">
        <v>3671</v>
      </c>
      <c r="J897" t="s">
        <v>3671</v>
      </c>
      <c r="K897">
        <v>501</v>
      </c>
      <c r="L897">
        <v>521</v>
      </c>
      <c r="M897">
        <v>0</v>
      </c>
    </row>
    <row r="898" spans="1:13">
      <c r="A898" t="s">
        <v>3014</v>
      </c>
      <c r="B898" t="s">
        <v>3664</v>
      </c>
      <c r="C898" t="s">
        <v>3012</v>
      </c>
      <c r="D898" t="s">
        <v>3015</v>
      </c>
      <c r="E898" s="5" t="s">
        <v>43</v>
      </c>
      <c r="F898" t="s">
        <v>3667</v>
      </c>
      <c r="G898" s="5" t="s">
        <v>44</v>
      </c>
      <c r="H898" t="s">
        <v>3671</v>
      </c>
      <c r="I898">
        <v>546</v>
      </c>
      <c r="J898">
        <v>534</v>
      </c>
      <c r="K898">
        <v>536</v>
      </c>
      <c r="L898">
        <v>571</v>
      </c>
      <c r="M898">
        <v>0</v>
      </c>
    </row>
    <row r="899" spans="1:13">
      <c r="A899" t="s">
        <v>1128</v>
      </c>
      <c r="B899" t="s">
        <v>3664</v>
      </c>
      <c r="C899" t="s">
        <v>1121</v>
      </c>
      <c r="D899" t="s">
        <v>1129</v>
      </c>
      <c r="E899" s="5" t="s">
        <v>43</v>
      </c>
      <c r="F899" t="s">
        <v>192</v>
      </c>
      <c r="G899" s="5" t="s">
        <v>61</v>
      </c>
      <c r="H899">
        <v>490</v>
      </c>
      <c r="I899">
        <v>505</v>
      </c>
      <c r="J899">
        <v>545</v>
      </c>
      <c r="K899">
        <v>540</v>
      </c>
      <c r="L899">
        <v>490</v>
      </c>
      <c r="M899">
        <v>0</v>
      </c>
    </row>
    <row r="900" spans="1:13">
      <c r="A900" t="s">
        <v>3511</v>
      </c>
      <c r="B900" t="s">
        <v>3665</v>
      </c>
      <c r="C900" t="s">
        <v>3512</v>
      </c>
      <c r="D900" t="s">
        <v>3513</v>
      </c>
      <c r="E900" s="5" t="s">
        <v>43</v>
      </c>
      <c r="F900" t="s">
        <v>192</v>
      </c>
      <c r="G900" s="5" t="s">
        <v>71</v>
      </c>
      <c r="H900">
        <v>611</v>
      </c>
      <c r="I900">
        <v>760</v>
      </c>
      <c r="J900">
        <v>517</v>
      </c>
      <c r="K900">
        <v>567</v>
      </c>
      <c r="L900">
        <v>611</v>
      </c>
      <c r="M900">
        <v>0</v>
      </c>
    </row>
    <row r="901" spans="1:13">
      <c r="A901" t="s">
        <v>605</v>
      </c>
      <c r="B901" t="s">
        <v>3664</v>
      </c>
      <c r="C901" t="s">
        <v>606</v>
      </c>
      <c r="D901" t="s">
        <v>607</v>
      </c>
      <c r="E901" s="5" t="s">
        <v>43</v>
      </c>
      <c r="F901" t="s">
        <v>3667</v>
      </c>
      <c r="G901" s="5" t="s">
        <v>356</v>
      </c>
      <c r="H901" t="s">
        <v>3671</v>
      </c>
      <c r="I901">
        <v>223</v>
      </c>
      <c r="J901">
        <v>294</v>
      </c>
      <c r="K901">
        <v>574</v>
      </c>
      <c r="L901">
        <v>492</v>
      </c>
      <c r="M901">
        <v>0</v>
      </c>
    </row>
    <row r="902" spans="1:13">
      <c r="A902" t="s">
        <v>1150</v>
      </c>
      <c r="B902" t="s">
        <v>3664</v>
      </c>
      <c r="C902" t="s">
        <v>1133</v>
      </c>
      <c r="D902" t="s">
        <v>1151</v>
      </c>
      <c r="E902" s="5" t="s">
        <v>43</v>
      </c>
      <c r="F902" t="s">
        <v>192</v>
      </c>
      <c r="G902" s="5" t="s">
        <v>61</v>
      </c>
      <c r="H902">
        <v>547</v>
      </c>
      <c r="I902">
        <v>556</v>
      </c>
      <c r="J902">
        <v>561</v>
      </c>
      <c r="K902">
        <v>586</v>
      </c>
      <c r="L902">
        <v>547</v>
      </c>
      <c r="M902">
        <v>0</v>
      </c>
    </row>
    <row r="903" spans="1:13">
      <c r="A903" t="s">
        <v>1530</v>
      </c>
      <c r="B903" t="s">
        <v>3664</v>
      </c>
      <c r="C903" t="s">
        <v>1518</v>
      </c>
      <c r="D903" t="s">
        <v>1531</v>
      </c>
      <c r="E903" s="5" t="s">
        <v>43</v>
      </c>
      <c r="F903" t="s">
        <v>3667</v>
      </c>
      <c r="G903" s="5" t="s">
        <v>3613</v>
      </c>
      <c r="H903" t="s">
        <v>3671</v>
      </c>
      <c r="I903">
        <v>719</v>
      </c>
      <c r="J903">
        <v>701</v>
      </c>
      <c r="K903">
        <v>693</v>
      </c>
      <c r="L903">
        <v>711</v>
      </c>
      <c r="M903">
        <v>0</v>
      </c>
    </row>
    <row r="904" spans="1:13">
      <c r="A904" t="s">
        <v>612</v>
      </c>
      <c r="B904" t="s">
        <v>3664</v>
      </c>
      <c r="C904" t="s">
        <v>606</v>
      </c>
      <c r="D904" t="s">
        <v>613</v>
      </c>
      <c r="E904" s="5" t="s">
        <v>43</v>
      </c>
      <c r="F904" t="s">
        <v>3667</v>
      </c>
      <c r="G904" s="5" t="s">
        <v>3597</v>
      </c>
      <c r="H904">
        <v>934</v>
      </c>
      <c r="I904">
        <v>771</v>
      </c>
      <c r="J904">
        <v>833</v>
      </c>
      <c r="K904">
        <v>881</v>
      </c>
      <c r="L904">
        <v>934</v>
      </c>
      <c r="M904">
        <v>0</v>
      </c>
    </row>
    <row r="905" spans="1:13">
      <c r="A905" t="s">
        <v>857</v>
      </c>
      <c r="B905" t="s">
        <v>3664</v>
      </c>
      <c r="C905" t="s">
        <v>853</v>
      </c>
      <c r="D905" t="s">
        <v>858</v>
      </c>
      <c r="E905" s="5" t="s">
        <v>66</v>
      </c>
      <c r="F905" t="s">
        <v>3667</v>
      </c>
      <c r="G905" s="5" t="s">
        <v>3588</v>
      </c>
      <c r="H905">
        <v>659</v>
      </c>
      <c r="I905">
        <v>650</v>
      </c>
      <c r="J905">
        <v>637</v>
      </c>
      <c r="K905">
        <v>652</v>
      </c>
      <c r="L905">
        <v>658</v>
      </c>
      <c r="M905">
        <v>-1.5174506828528073E-3</v>
      </c>
    </row>
    <row r="906" spans="1:13">
      <c r="A906" t="s">
        <v>743</v>
      </c>
      <c r="B906" t="s">
        <v>3664</v>
      </c>
      <c r="C906" t="s">
        <v>720</v>
      </c>
      <c r="D906" t="s">
        <v>744</v>
      </c>
      <c r="E906" s="5" t="s">
        <v>43</v>
      </c>
      <c r="F906" t="s">
        <v>192</v>
      </c>
      <c r="G906" s="5" t="s">
        <v>61</v>
      </c>
      <c r="H906">
        <v>623</v>
      </c>
      <c r="I906">
        <v>627</v>
      </c>
      <c r="J906">
        <v>610</v>
      </c>
      <c r="K906">
        <v>605</v>
      </c>
      <c r="L906">
        <v>622</v>
      </c>
      <c r="M906">
        <v>-1.6051364365971107E-3</v>
      </c>
    </row>
    <row r="907" spans="1:13">
      <c r="A907" t="s">
        <v>739</v>
      </c>
      <c r="B907" t="s">
        <v>3664</v>
      </c>
      <c r="C907" t="s">
        <v>720</v>
      </c>
      <c r="D907" t="s">
        <v>740</v>
      </c>
      <c r="E907" s="5" t="s">
        <v>43</v>
      </c>
      <c r="F907" t="s">
        <v>192</v>
      </c>
      <c r="G907" s="5" t="s">
        <v>61</v>
      </c>
      <c r="H907">
        <v>598</v>
      </c>
      <c r="I907">
        <v>608</v>
      </c>
      <c r="J907">
        <v>593</v>
      </c>
      <c r="K907">
        <v>593</v>
      </c>
      <c r="L907">
        <v>597</v>
      </c>
      <c r="M907">
        <v>-1.6722408026755853E-3</v>
      </c>
    </row>
    <row r="908" spans="1:13">
      <c r="A908" t="s">
        <v>1028</v>
      </c>
      <c r="B908" t="s">
        <v>3664</v>
      </c>
      <c r="C908" t="s">
        <v>1019</v>
      </c>
      <c r="D908" t="s">
        <v>1029</v>
      </c>
      <c r="E908" s="5" t="s">
        <v>43</v>
      </c>
      <c r="F908" t="s">
        <v>192</v>
      </c>
      <c r="G908" s="5" t="s">
        <v>61</v>
      </c>
      <c r="H908">
        <v>587</v>
      </c>
      <c r="I908">
        <v>608</v>
      </c>
      <c r="J908">
        <v>600</v>
      </c>
      <c r="K908">
        <v>588</v>
      </c>
      <c r="L908">
        <v>586</v>
      </c>
      <c r="M908">
        <v>-1.7035775127768314E-3</v>
      </c>
    </row>
    <row r="909" spans="1:13">
      <c r="A909" t="s">
        <v>843</v>
      </c>
      <c r="B909" t="s">
        <v>3664</v>
      </c>
      <c r="C909" t="s">
        <v>838</v>
      </c>
      <c r="D909" t="s">
        <v>844</v>
      </c>
      <c r="E909" s="5" t="s">
        <v>43</v>
      </c>
      <c r="F909" t="s">
        <v>192</v>
      </c>
      <c r="G909" s="5" t="s">
        <v>71</v>
      </c>
      <c r="H909">
        <v>568</v>
      </c>
      <c r="I909">
        <v>568</v>
      </c>
      <c r="J909">
        <v>552</v>
      </c>
      <c r="K909">
        <v>574</v>
      </c>
      <c r="L909">
        <v>567</v>
      </c>
      <c r="M909">
        <v>-1.7605633802816902E-3</v>
      </c>
    </row>
    <row r="910" spans="1:13">
      <c r="A910" t="s">
        <v>3376</v>
      </c>
      <c r="B910" t="s">
        <v>3665</v>
      </c>
      <c r="C910" t="s">
        <v>3377</v>
      </c>
      <c r="D910" t="s">
        <v>3378</v>
      </c>
      <c r="E910" s="5" t="s">
        <v>43</v>
      </c>
      <c r="F910" t="s">
        <v>192</v>
      </c>
      <c r="G910" s="5" t="s">
        <v>71</v>
      </c>
      <c r="H910">
        <v>450</v>
      </c>
      <c r="I910">
        <v>451</v>
      </c>
      <c r="J910">
        <v>448</v>
      </c>
      <c r="K910">
        <v>449</v>
      </c>
      <c r="L910">
        <v>449</v>
      </c>
      <c r="M910">
        <v>-2.2222222222222222E-3</v>
      </c>
    </row>
    <row r="911" spans="1:13">
      <c r="A911" t="s">
        <v>412</v>
      </c>
      <c r="B911" t="s">
        <v>3664</v>
      </c>
      <c r="C911" t="s">
        <v>413</v>
      </c>
      <c r="D911" t="s">
        <v>414</v>
      </c>
      <c r="E911" s="5" t="s">
        <v>43</v>
      </c>
      <c r="F911" t="s">
        <v>3667</v>
      </c>
      <c r="G911" s="5" t="s">
        <v>61</v>
      </c>
      <c r="H911">
        <v>409</v>
      </c>
      <c r="I911">
        <v>386</v>
      </c>
      <c r="J911">
        <v>392</v>
      </c>
      <c r="K911">
        <v>433</v>
      </c>
      <c r="L911">
        <v>408</v>
      </c>
      <c r="M911">
        <v>-2.4449877750611247E-3</v>
      </c>
    </row>
    <row r="912" spans="1:13">
      <c r="A912" t="s">
        <v>516</v>
      </c>
      <c r="B912" t="s">
        <v>3664</v>
      </c>
      <c r="C912" t="s">
        <v>512</v>
      </c>
      <c r="D912" t="s">
        <v>517</v>
      </c>
      <c r="E912" s="5" t="s">
        <v>66</v>
      </c>
      <c r="F912" t="s">
        <v>192</v>
      </c>
      <c r="G912" s="5" t="s">
        <v>3592</v>
      </c>
      <c r="H912">
        <v>362</v>
      </c>
      <c r="I912">
        <v>394</v>
      </c>
      <c r="J912">
        <v>363</v>
      </c>
      <c r="K912">
        <v>357</v>
      </c>
      <c r="L912">
        <v>361</v>
      </c>
      <c r="M912">
        <v>-2.7624309392265192E-3</v>
      </c>
    </row>
    <row r="913" spans="1:13">
      <c r="A913" t="s">
        <v>719</v>
      </c>
      <c r="B913" t="s">
        <v>3664</v>
      </c>
      <c r="C913" t="s">
        <v>720</v>
      </c>
      <c r="D913" t="s">
        <v>721</v>
      </c>
      <c r="E913" s="5" t="s">
        <v>159</v>
      </c>
      <c r="F913" t="s">
        <v>192</v>
      </c>
      <c r="G913" s="5" t="s">
        <v>3593</v>
      </c>
      <c r="H913">
        <v>1783</v>
      </c>
      <c r="I913">
        <v>1785</v>
      </c>
      <c r="J913">
        <v>1813</v>
      </c>
      <c r="K913">
        <v>1780</v>
      </c>
      <c r="L913">
        <v>1778</v>
      </c>
      <c r="M913">
        <v>-2.8042624789680315E-3</v>
      </c>
    </row>
    <row r="914" spans="1:13">
      <c r="A914" t="s">
        <v>3115</v>
      </c>
      <c r="B914" t="s">
        <v>3664</v>
      </c>
      <c r="C914" t="s">
        <v>3113</v>
      </c>
      <c r="D914" t="s">
        <v>3116</v>
      </c>
      <c r="E914" s="5" t="s">
        <v>43</v>
      </c>
      <c r="F914" t="s">
        <v>3667</v>
      </c>
      <c r="G914" s="5" t="s">
        <v>3619</v>
      </c>
      <c r="H914">
        <v>339</v>
      </c>
      <c r="I914">
        <v>326</v>
      </c>
      <c r="J914">
        <v>347</v>
      </c>
      <c r="K914">
        <v>347</v>
      </c>
      <c r="L914">
        <v>338</v>
      </c>
      <c r="M914">
        <v>-2.9498525073746312E-3</v>
      </c>
    </row>
    <row r="915" spans="1:13">
      <c r="A915" t="s">
        <v>1610</v>
      </c>
      <c r="B915" t="s">
        <v>3664</v>
      </c>
      <c r="C915" t="s">
        <v>1606</v>
      </c>
      <c r="D915" t="s">
        <v>1611</v>
      </c>
      <c r="E915" s="5" t="s">
        <v>159</v>
      </c>
      <c r="F915" t="s">
        <v>3667</v>
      </c>
      <c r="G915" s="5" t="s">
        <v>3593</v>
      </c>
      <c r="H915">
        <v>335</v>
      </c>
      <c r="I915">
        <v>321</v>
      </c>
      <c r="J915">
        <v>321</v>
      </c>
      <c r="K915">
        <v>345</v>
      </c>
      <c r="L915">
        <v>334</v>
      </c>
      <c r="M915">
        <v>-2.9850746268656717E-3</v>
      </c>
    </row>
    <row r="916" spans="1:13">
      <c r="A916" t="s">
        <v>2807</v>
      </c>
      <c r="B916" t="s">
        <v>3664</v>
      </c>
      <c r="C916" t="s">
        <v>2805</v>
      </c>
      <c r="D916" t="s">
        <v>2808</v>
      </c>
      <c r="E916" s="5" t="s">
        <v>38</v>
      </c>
      <c r="F916" t="s">
        <v>3667</v>
      </c>
      <c r="G916" s="5" t="s">
        <v>3587</v>
      </c>
      <c r="H916">
        <v>323</v>
      </c>
      <c r="I916">
        <v>324</v>
      </c>
      <c r="J916">
        <v>332</v>
      </c>
      <c r="K916">
        <v>328</v>
      </c>
      <c r="L916">
        <v>322</v>
      </c>
      <c r="M916">
        <v>-3.0959752321981426E-3</v>
      </c>
    </row>
    <row r="917" spans="1:13">
      <c r="A917" t="s">
        <v>1032</v>
      </c>
      <c r="B917" t="s">
        <v>3664</v>
      </c>
      <c r="C917" t="s">
        <v>1019</v>
      </c>
      <c r="D917" t="s">
        <v>1033</v>
      </c>
      <c r="E917" s="5" t="s">
        <v>43</v>
      </c>
      <c r="F917" t="s">
        <v>192</v>
      </c>
      <c r="G917" s="5" t="s">
        <v>61</v>
      </c>
      <c r="H917">
        <v>603</v>
      </c>
      <c r="I917">
        <v>613</v>
      </c>
      <c r="J917">
        <v>588</v>
      </c>
      <c r="K917">
        <v>592</v>
      </c>
      <c r="L917">
        <v>601</v>
      </c>
      <c r="M917">
        <v>-3.3167495854063019E-3</v>
      </c>
    </row>
    <row r="918" spans="1:13">
      <c r="A918" t="s">
        <v>1417</v>
      </c>
      <c r="B918" t="s">
        <v>3664</v>
      </c>
      <c r="C918" t="s">
        <v>1415</v>
      </c>
      <c r="D918" t="s">
        <v>1418</v>
      </c>
      <c r="E918" s="5" t="s">
        <v>38</v>
      </c>
      <c r="F918" t="s">
        <v>3667</v>
      </c>
      <c r="G918" s="5" t="s">
        <v>3587</v>
      </c>
      <c r="H918">
        <v>288</v>
      </c>
      <c r="I918">
        <v>283</v>
      </c>
      <c r="J918">
        <v>266</v>
      </c>
      <c r="K918">
        <v>271</v>
      </c>
      <c r="L918">
        <v>287</v>
      </c>
      <c r="M918">
        <v>-3.472222222222222E-3</v>
      </c>
    </row>
    <row r="919" spans="1:13">
      <c r="A919" t="s">
        <v>2545</v>
      </c>
      <c r="B919" t="s">
        <v>3664</v>
      </c>
      <c r="C919" t="s">
        <v>2546</v>
      </c>
      <c r="D919" t="s">
        <v>2547</v>
      </c>
      <c r="E919" s="5" t="s">
        <v>43</v>
      </c>
      <c r="F919" t="s">
        <v>3667</v>
      </c>
      <c r="G919" s="5" t="s">
        <v>44</v>
      </c>
      <c r="H919">
        <v>525</v>
      </c>
      <c r="I919">
        <v>522</v>
      </c>
      <c r="J919">
        <v>542</v>
      </c>
      <c r="K919">
        <v>535</v>
      </c>
      <c r="L919">
        <v>523</v>
      </c>
      <c r="M919">
        <v>-3.8095238095238095E-3</v>
      </c>
    </row>
    <row r="920" spans="1:13">
      <c r="A920" t="s">
        <v>222</v>
      </c>
      <c r="B920" t="s">
        <v>3664</v>
      </c>
      <c r="C920" t="s">
        <v>198</v>
      </c>
      <c r="D920" t="s">
        <v>223</v>
      </c>
      <c r="E920" s="5" t="s">
        <v>43</v>
      </c>
      <c r="F920" t="s">
        <v>192</v>
      </c>
      <c r="G920" s="5" t="s">
        <v>61</v>
      </c>
      <c r="H920">
        <v>491</v>
      </c>
      <c r="I920">
        <v>499</v>
      </c>
      <c r="J920">
        <v>466</v>
      </c>
      <c r="K920">
        <v>470</v>
      </c>
      <c r="L920">
        <v>489</v>
      </c>
      <c r="M920">
        <v>-4.0733197556008143E-3</v>
      </c>
    </row>
    <row r="921" spans="1:13">
      <c r="A921" t="s">
        <v>1666</v>
      </c>
      <c r="B921" t="s">
        <v>3664</v>
      </c>
      <c r="C921" t="s">
        <v>1664</v>
      </c>
      <c r="D921" t="s">
        <v>1667</v>
      </c>
      <c r="E921" s="5" t="s">
        <v>38</v>
      </c>
      <c r="F921" t="s">
        <v>3667</v>
      </c>
      <c r="G921" s="5" t="s">
        <v>3587</v>
      </c>
      <c r="H921">
        <v>228</v>
      </c>
      <c r="I921">
        <v>242</v>
      </c>
      <c r="J921">
        <v>241</v>
      </c>
      <c r="K921">
        <v>250</v>
      </c>
      <c r="L921">
        <v>227</v>
      </c>
      <c r="M921">
        <v>-4.3859649122807015E-3</v>
      </c>
    </row>
    <row r="922" spans="1:13">
      <c r="A922" t="s">
        <v>983</v>
      </c>
      <c r="B922" t="s">
        <v>3664</v>
      </c>
      <c r="C922" t="s">
        <v>974</v>
      </c>
      <c r="D922" t="s">
        <v>984</v>
      </c>
      <c r="E922" s="5" t="s">
        <v>43</v>
      </c>
      <c r="F922" t="s">
        <v>192</v>
      </c>
      <c r="G922" s="5" t="s">
        <v>61</v>
      </c>
      <c r="H922">
        <v>446</v>
      </c>
      <c r="I922">
        <v>436</v>
      </c>
      <c r="J922">
        <v>424</v>
      </c>
      <c r="K922">
        <v>417</v>
      </c>
      <c r="L922">
        <v>444</v>
      </c>
      <c r="M922">
        <v>-4.4843049327354259E-3</v>
      </c>
    </row>
    <row r="923" spans="1:13">
      <c r="A923" t="s">
        <v>2479</v>
      </c>
      <c r="B923" t="s">
        <v>3664</v>
      </c>
      <c r="C923" t="s">
        <v>2480</v>
      </c>
      <c r="D923" t="s">
        <v>2481</v>
      </c>
      <c r="E923" s="5" t="s">
        <v>159</v>
      </c>
      <c r="F923" t="s">
        <v>192</v>
      </c>
      <c r="G923" s="5" t="s">
        <v>3602</v>
      </c>
      <c r="H923">
        <v>2069</v>
      </c>
      <c r="I923">
        <v>2052</v>
      </c>
      <c r="J923">
        <v>2012</v>
      </c>
      <c r="K923">
        <v>2021</v>
      </c>
      <c r="L923">
        <v>2059</v>
      </c>
      <c r="M923">
        <v>-4.8332527791203478E-3</v>
      </c>
    </row>
    <row r="924" spans="1:13">
      <c r="A924" t="s">
        <v>1478</v>
      </c>
      <c r="B924" t="s">
        <v>3664</v>
      </c>
      <c r="C924" t="s">
        <v>1472</v>
      </c>
      <c r="D924" t="s">
        <v>1479</v>
      </c>
      <c r="E924" s="5" t="s">
        <v>159</v>
      </c>
      <c r="F924" t="s">
        <v>3667</v>
      </c>
      <c r="G924" s="5" t="s">
        <v>3593</v>
      </c>
      <c r="H924">
        <v>1014</v>
      </c>
      <c r="I924">
        <v>1042</v>
      </c>
      <c r="J924">
        <v>1024</v>
      </c>
      <c r="K924">
        <v>992</v>
      </c>
      <c r="L924">
        <v>1009</v>
      </c>
      <c r="M924">
        <v>-4.9309664694280079E-3</v>
      </c>
    </row>
    <row r="925" spans="1:13">
      <c r="A925" t="s">
        <v>111</v>
      </c>
      <c r="B925" t="s">
        <v>3664</v>
      </c>
      <c r="C925" t="s">
        <v>46</v>
      </c>
      <c r="D925" t="s">
        <v>112</v>
      </c>
      <c r="E925" s="5" t="s">
        <v>43</v>
      </c>
      <c r="F925" t="s">
        <v>48</v>
      </c>
      <c r="G925" s="5" t="s">
        <v>61</v>
      </c>
      <c r="H925">
        <v>503</v>
      </c>
      <c r="I925">
        <v>515</v>
      </c>
      <c r="J925">
        <v>522</v>
      </c>
      <c r="K925">
        <v>503</v>
      </c>
      <c r="L925">
        <v>500</v>
      </c>
      <c r="M925">
        <v>-5.9642147117296221E-3</v>
      </c>
    </row>
    <row r="926" spans="1:13">
      <c r="A926" t="s">
        <v>237</v>
      </c>
      <c r="B926" t="s">
        <v>3664</v>
      </c>
      <c r="C926" t="s">
        <v>198</v>
      </c>
      <c r="D926" t="s">
        <v>238</v>
      </c>
      <c r="E926" s="5" t="s">
        <v>43</v>
      </c>
      <c r="F926" t="s">
        <v>192</v>
      </c>
      <c r="G926" s="5" t="s">
        <v>61</v>
      </c>
      <c r="H926">
        <v>754</v>
      </c>
      <c r="I926">
        <v>762</v>
      </c>
      <c r="J926">
        <v>749</v>
      </c>
      <c r="K926">
        <v>748</v>
      </c>
      <c r="L926">
        <v>749</v>
      </c>
      <c r="M926">
        <v>-6.6312997347480109E-3</v>
      </c>
    </row>
    <row r="927" spans="1:13">
      <c r="A927" t="s">
        <v>2484</v>
      </c>
      <c r="B927" t="s">
        <v>3664</v>
      </c>
      <c r="C927" t="s">
        <v>2480</v>
      </c>
      <c r="D927" t="s">
        <v>2485</v>
      </c>
      <c r="E927" s="5" t="s">
        <v>437</v>
      </c>
      <c r="F927" t="s">
        <v>192</v>
      </c>
      <c r="G927" s="5" t="s">
        <v>3603</v>
      </c>
      <c r="H927">
        <v>1164</v>
      </c>
      <c r="I927">
        <v>1143</v>
      </c>
      <c r="J927">
        <v>1141</v>
      </c>
      <c r="K927">
        <v>1159</v>
      </c>
      <c r="L927">
        <v>1156</v>
      </c>
      <c r="M927">
        <v>-6.8728522336769758E-3</v>
      </c>
    </row>
    <row r="928" spans="1:13">
      <c r="A928" t="s">
        <v>255</v>
      </c>
      <c r="B928" t="s">
        <v>3664</v>
      </c>
      <c r="C928" t="s">
        <v>198</v>
      </c>
      <c r="D928" t="s">
        <v>256</v>
      </c>
      <c r="E928" s="5" t="s">
        <v>43</v>
      </c>
      <c r="F928" t="s">
        <v>192</v>
      </c>
      <c r="G928" s="5" t="s">
        <v>61</v>
      </c>
      <c r="H928">
        <v>1283</v>
      </c>
      <c r="I928">
        <v>1312</v>
      </c>
      <c r="J928">
        <v>1357</v>
      </c>
      <c r="K928">
        <v>1236</v>
      </c>
      <c r="L928">
        <v>1274</v>
      </c>
      <c r="M928">
        <v>-7.014809041309431E-3</v>
      </c>
    </row>
    <row r="929" spans="1:13">
      <c r="A929" t="s">
        <v>1639</v>
      </c>
      <c r="B929" t="s">
        <v>3664</v>
      </c>
      <c r="C929" t="s">
        <v>1621</v>
      </c>
      <c r="D929" t="s">
        <v>1640</v>
      </c>
      <c r="E929" s="5" t="s">
        <v>43</v>
      </c>
      <c r="F929" t="s">
        <v>3667</v>
      </c>
      <c r="G929" s="5" t="s">
        <v>58</v>
      </c>
      <c r="H929">
        <v>422</v>
      </c>
      <c r="I929">
        <v>422</v>
      </c>
      <c r="J929">
        <v>417</v>
      </c>
      <c r="K929">
        <v>419</v>
      </c>
      <c r="L929">
        <v>419</v>
      </c>
      <c r="M929">
        <v>-7.1090047393364926E-3</v>
      </c>
    </row>
    <row r="930" spans="1:13">
      <c r="A930" t="s">
        <v>3103</v>
      </c>
      <c r="B930" t="s">
        <v>3664</v>
      </c>
      <c r="C930" t="s">
        <v>3101</v>
      </c>
      <c r="D930" t="s">
        <v>3104</v>
      </c>
      <c r="E930" s="5" t="s">
        <v>43</v>
      </c>
      <c r="F930" t="s">
        <v>3667</v>
      </c>
      <c r="G930" s="5" t="s">
        <v>179</v>
      </c>
      <c r="H930">
        <v>418</v>
      </c>
      <c r="I930">
        <v>416</v>
      </c>
      <c r="J930">
        <v>411</v>
      </c>
      <c r="K930">
        <v>419</v>
      </c>
      <c r="L930">
        <v>415</v>
      </c>
      <c r="M930">
        <v>-7.1770334928229667E-3</v>
      </c>
    </row>
    <row r="931" spans="1:13">
      <c r="A931" t="s">
        <v>2509</v>
      </c>
      <c r="B931" t="s">
        <v>3664</v>
      </c>
      <c r="C931" t="s">
        <v>2510</v>
      </c>
      <c r="D931" t="s">
        <v>2511</v>
      </c>
      <c r="E931" s="5" t="s">
        <v>43</v>
      </c>
      <c r="F931" t="s">
        <v>3667</v>
      </c>
      <c r="G931" s="5" t="s">
        <v>44</v>
      </c>
      <c r="H931">
        <v>275</v>
      </c>
      <c r="I931">
        <v>262</v>
      </c>
      <c r="J931">
        <v>254</v>
      </c>
      <c r="K931">
        <v>269</v>
      </c>
      <c r="L931">
        <v>273</v>
      </c>
      <c r="M931">
        <v>-7.2727272727272727E-3</v>
      </c>
    </row>
    <row r="932" spans="1:13">
      <c r="A932" t="s">
        <v>728</v>
      </c>
      <c r="B932" t="s">
        <v>3664</v>
      </c>
      <c r="C932" t="s">
        <v>720</v>
      </c>
      <c r="D932" t="s">
        <v>729</v>
      </c>
      <c r="E932" s="5" t="s">
        <v>66</v>
      </c>
      <c r="F932" t="s">
        <v>192</v>
      </c>
      <c r="G932" s="5" t="s">
        <v>3592</v>
      </c>
      <c r="H932">
        <v>915</v>
      </c>
      <c r="I932">
        <v>952</v>
      </c>
      <c r="J932">
        <v>890</v>
      </c>
      <c r="K932">
        <v>896</v>
      </c>
      <c r="L932">
        <v>908</v>
      </c>
      <c r="M932">
        <v>-7.6502732240437158E-3</v>
      </c>
    </row>
    <row r="933" spans="1:13">
      <c r="A933" t="s">
        <v>2553</v>
      </c>
      <c r="B933" t="s">
        <v>3664</v>
      </c>
      <c r="C933" t="s">
        <v>2551</v>
      </c>
      <c r="D933" t="s">
        <v>2554</v>
      </c>
      <c r="E933" s="5" t="s">
        <v>66</v>
      </c>
      <c r="F933" t="s">
        <v>3667</v>
      </c>
      <c r="G933" s="5" t="s">
        <v>3588</v>
      </c>
      <c r="H933">
        <v>910</v>
      </c>
      <c r="I933">
        <v>869</v>
      </c>
      <c r="J933">
        <v>924</v>
      </c>
      <c r="K933">
        <v>915</v>
      </c>
      <c r="L933">
        <v>903</v>
      </c>
      <c r="M933">
        <v>-7.6923076923076927E-3</v>
      </c>
    </row>
    <row r="934" spans="1:13">
      <c r="A934" t="s">
        <v>2993</v>
      </c>
      <c r="B934" t="s">
        <v>3664</v>
      </c>
      <c r="C934" t="s">
        <v>2994</v>
      </c>
      <c r="D934" t="s">
        <v>2995</v>
      </c>
      <c r="E934" s="5" t="s">
        <v>43</v>
      </c>
      <c r="F934" t="s">
        <v>3667</v>
      </c>
      <c r="G934" s="5" t="s">
        <v>426</v>
      </c>
      <c r="H934">
        <v>905</v>
      </c>
      <c r="I934">
        <v>907</v>
      </c>
      <c r="J934">
        <v>899</v>
      </c>
      <c r="K934">
        <v>906</v>
      </c>
      <c r="L934">
        <v>898</v>
      </c>
      <c r="M934">
        <v>-7.7348066298342545E-3</v>
      </c>
    </row>
    <row r="935" spans="1:13">
      <c r="A935" t="s">
        <v>166</v>
      </c>
      <c r="B935" t="s">
        <v>3664</v>
      </c>
      <c r="C935" t="s">
        <v>46</v>
      </c>
      <c r="D935" t="s">
        <v>167</v>
      </c>
      <c r="E935" s="5" t="s">
        <v>159</v>
      </c>
      <c r="F935" t="s">
        <v>48</v>
      </c>
      <c r="G935" s="5" t="s">
        <v>3593</v>
      </c>
      <c r="H935">
        <v>1802</v>
      </c>
      <c r="I935">
        <v>1754</v>
      </c>
      <c r="J935">
        <v>1777</v>
      </c>
      <c r="K935">
        <v>1847</v>
      </c>
      <c r="L935">
        <v>1787</v>
      </c>
      <c r="M935">
        <v>-8.3240843507214213E-3</v>
      </c>
    </row>
    <row r="936" spans="1:13">
      <c r="A936" t="s">
        <v>1741</v>
      </c>
      <c r="B936" t="s">
        <v>3664</v>
      </c>
      <c r="C936" t="s">
        <v>1740</v>
      </c>
      <c r="D936" t="s">
        <v>288</v>
      </c>
      <c r="E936" s="5" t="s">
        <v>43</v>
      </c>
      <c r="F936" t="s">
        <v>3667</v>
      </c>
      <c r="G936" s="5" t="s">
        <v>3596</v>
      </c>
      <c r="H936">
        <v>475</v>
      </c>
      <c r="I936">
        <v>479</v>
      </c>
      <c r="J936">
        <v>460</v>
      </c>
      <c r="K936">
        <v>488</v>
      </c>
      <c r="L936">
        <v>471</v>
      </c>
      <c r="M936">
        <v>-8.4210526315789472E-3</v>
      </c>
    </row>
    <row r="937" spans="1:13">
      <c r="A937" t="s">
        <v>3321</v>
      </c>
      <c r="B937" t="s">
        <v>3665</v>
      </c>
      <c r="C937" t="s">
        <v>3322</v>
      </c>
      <c r="D937" t="s">
        <v>3323</v>
      </c>
      <c r="E937" s="5" t="s">
        <v>43</v>
      </c>
      <c r="F937" t="s">
        <v>48</v>
      </c>
      <c r="G937" s="5" t="s">
        <v>61</v>
      </c>
      <c r="H937">
        <v>469</v>
      </c>
      <c r="I937">
        <v>469</v>
      </c>
      <c r="J937">
        <v>471</v>
      </c>
      <c r="K937">
        <v>472</v>
      </c>
      <c r="L937">
        <v>465</v>
      </c>
      <c r="M937">
        <v>-8.5287846481876331E-3</v>
      </c>
    </row>
    <row r="938" spans="1:13">
      <c r="A938" t="s">
        <v>2788</v>
      </c>
      <c r="B938" t="s">
        <v>3664</v>
      </c>
      <c r="C938" t="s">
        <v>2789</v>
      </c>
      <c r="D938" t="s">
        <v>2790</v>
      </c>
      <c r="E938" s="5" t="s">
        <v>43</v>
      </c>
      <c r="F938" t="s">
        <v>3667</v>
      </c>
      <c r="G938" s="5" t="s">
        <v>44</v>
      </c>
      <c r="H938">
        <v>467</v>
      </c>
      <c r="I938">
        <v>481</v>
      </c>
      <c r="J938">
        <v>472</v>
      </c>
      <c r="K938">
        <v>479</v>
      </c>
      <c r="L938">
        <v>463</v>
      </c>
      <c r="M938">
        <v>-8.5653104925053538E-3</v>
      </c>
    </row>
    <row r="939" spans="1:13">
      <c r="A939" t="s">
        <v>501</v>
      </c>
      <c r="B939" t="s">
        <v>3664</v>
      </c>
      <c r="C939" t="s">
        <v>497</v>
      </c>
      <c r="D939" t="s">
        <v>360</v>
      </c>
      <c r="E939" s="5" t="s">
        <v>43</v>
      </c>
      <c r="F939" t="s">
        <v>192</v>
      </c>
      <c r="G939" s="5" t="s">
        <v>50</v>
      </c>
      <c r="H939">
        <v>442</v>
      </c>
      <c r="I939">
        <v>416</v>
      </c>
      <c r="J939">
        <v>419</v>
      </c>
      <c r="K939">
        <v>432</v>
      </c>
      <c r="L939">
        <v>438</v>
      </c>
      <c r="M939">
        <v>-9.0497737556561094E-3</v>
      </c>
    </row>
    <row r="940" spans="1:13">
      <c r="A940" t="s">
        <v>1263</v>
      </c>
      <c r="B940" t="s">
        <v>3664</v>
      </c>
      <c r="C940" t="s">
        <v>1264</v>
      </c>
      <c r="D940" t="s">
        <v>1265</v>
      </c>
      <c r="E940" s="5" t="s">
        <v>38</v>
      </c>
      <c r="F940" t="s">
        <v>3667</v>
      </c>
      <c r="G940" s="5" t="s">
        <v>3594</v>
      </c>
      <c r="H940">
        <v>441</v>
      </c>
      <c r="I940">
        <v>414</v>
      </c>
      <c r="J940">
        <v>433</v>
      </c>
      <c r="K940">
        <v>430</v>
      </c>
      <c r="L940">
        <v>437</v>
      </c>
      <c r="M940">
        <v>-9.0702947845804991E-3</v>
      </c>
    </row>
    <row r="941" spans="1:13">
      <c r="A941" t="s">
        <v>2548</v>
      </c>
      <c r="B941" t="s">
        <v>3664</v>
      </c>
      <c r="C941" t="s">
        <v>2546</v>
      </c>
      <c r="D941" t="s">
        <v>2549</v>
      </c>
      <c r="E941" s="5" t="s">
        <v>38</v>
      </c>
      <c r="F941" t="s">
        <v>3667</v>
      </c>
      <c r="G941" s="5" t="s">
        <v>3587</v>
      </c>
      <c r="H941">
        <v>441</v>
      </c>
      <c r="I941">
        <v>438</v>
      </c>
      <c r="J941">
        <v>439</v>
      </c>
      <c r="K941">
        <v>457</v>
      </c>
      <c r="L941">
        <v>437</v>
      </c>
      <c r="M941">
        <v>-9.0702947845804991E-3</v>
      </c>
    </row>
    <row r="942" spans="1:13">
      <c r="A942" t="s">
        <v>621</v>
      </c>
      <c r="B942" t="s">
        <v>3664</v>
      </c>
      <c r="C942" t="s">
        <v>619</v>
      </c>
      <c r="D942" t="s">
        <v>622</v>
      </c>
      <c r="E942" s="5" t="s">
        <v>38</v>
      </c>
      <c r="F942" t="s">
        <v>3667</v>
      </c>
      <c r="G942" s="5" t="s">
        <v>3587</v>
      </c>
      <c r="H942">
        <v>437</v>
      </c>
      <c r="I942">
        <v>444</v>
      </c>
      <c r="J942">
        <v>432</v>
      </c>
      <c r="K942">
        <v>423</v>
      </c>
      <c r="L942">
        <v>433</v>
      </c>
      <c r="M942">
        <v>-9.1533180778032037E-3</v>
      </c>
    </row>
    <row r="943" spans="1:13">
      <c r="A943" t="s">
        <v>1010</v>
      </c>
      <c r="B943" t="s">
        <v>3664</v>
      </c>
      <c r="C943" t="s">
        <v>1003</v>
      </c>
      <c r="D943" t="s">
        <v>1011</v>
      </c>
      <c r="E943" s="5" t="s">
        <v>43</v>
      </c>
      <c r="F943" t="s">
        <v>192</v>
      </c>
      <c r="G943" s="5" t="s">
        <v>426</v>
      </c>
      <c r="H943">
        <v>650</v>
      </c>
      <c r="I943">
        <v>730</v>
      </c>
      <c r="J943">
        <v>760</v>
      </c>
      <c r="K943">
        <v>775</v>
      </c>
      <c r="L943">
        <v>644</v>
      </c>
      <c r="M943">
        <v>-9.2307692307692316E-3</v>
      </c>
    </row>
    <row r="944" spans="1:13">
      <c r="A944" t="s">
        <v>399</v>
      </c>
      <c r="B944" t="s">
        <v>3664</v>
      </c>
      <c r="C944" t="s">
        <v>400</v>
      </c>
      <c r="D944" t="s">
        <v>401</v>
      </c>
      <c r="E944" s="5" t="s">
        <v>43</v>
      </c>
      <c r="F944" t="s">
        <v>3667</v>
      </c>
      <c r="G944" s="5" t="s">
        <v>402</v>
      </c>
      <c r="H944">
        <v>539</v>
      </c>
      <c r="I944">
        <v>565</v>
      </c>
      <c r="J944">
        <v>542</v>
      </c>
      <c r="K944">
        <v>533</v>
      </c>
      <c r="L944">
        <v>534</v>
      </c>
      <c r="M944">
        <v>-9.2764378478664197E-3</v>
      </c>
    </row>
    <row r="945" spans="1:13">
      <c r="A945" t="s">
        <v>330</v>
      </c>
      <c r="B945" t="s">
        <v>3664</v>
      </c>
      <c r="C945" t="s">
        <v>331</v>
      </c>
      <c r="D945" t="s">
        <v>332</v>
      </c>
      <c r="E945" s="5" t="s">
        <v>159</v>
      </c>
      <c r="F945" t="s">
        <v>3667</v>
      </c>
      <c r="G945" s="5" t="s">
        <v>3593</v>
      </c>
      <c r="H945">
        <v>842</v>
      </c>
      <c r="I945">
        <v>827</v>
      </c>
      <c r="J945">
        <v>838</v>
      </c>
      <c r="K945">
        <v>816</v>
      </c>
      <c r="L945">
        <v>834</v>
      </c>
      <c r="M945">
        <v>-9.5011876484560574E-3</v>
      </c>
    </row>
    <row r="946" spans="1:13">
      <c r="A946" t="s">
        <v>2750</v>
      </c>
      <c r="B946" t="s">
        <v>3664</v>
      </c>
      <c r="C946" t="s">
        <v>2751</v>
      </c>
      <c r="D946" t="s">
        <v>2752</v>
      </c>
      <c r="E946" s="5" t="s">
        <v>38</v>
      </c>
      <c r="F946" t="s">
        <v>3667</v>
      </c>
      <c r="G946" s="5" t="s">
        <v>3593</v>
      </c>
      <c r="H946">
        <v>315</v>
      </c>
      <c r="I946">
        <v>321</v>
      </c>
      <c r="J946">
        <v>313</v>
      </c>
      <c r="K946">
        <v>305</v>
      </c>
      <c r="L946">
        <v>312</v>
      </c>
      <c r="M946">
        <v>-9.5238095238095247E-3</v>
      </c>
    </row>
    <row r="947" spans="1:13">
      <c r="A947" t="s">
        <v>1808</v>
      </c>
      <c r="B947" t="s">
        <v>3664</v>
      </c>
      <c r="C947" t="s">
        <v>1793</v>
      </c>
      <c r="D947" t="s">
        <v>1809</v>
      </c>
      <c r="E947" s="5" t="s">
        <v>43</v>
      </c>
      <c r="F947" t="s">
        <v>192</v>
      </c>
      <c r="G947" s="5" t="s">
        <v>61</v>
      </c>
      <c r="H947">
        <v>608</v>
      </c>
      <c r="I947">
        <v>583</v>
      </c>
      <c r="J947">
        <v>598</v>
      </c>
      <c r="K947">
        <v>612</v>
      </c>
      <c r="L947">
        <v>602</v>
      </c>
      <c r="M947">
        <v>-9.8684210526315784E-3</v>
      </c>
    </row>
    <row r="948" spans="1:13">
      <c r="A948" t="s">
        <v>202</v>
      </c>
      <c r="B948" t="s">
        <v>3664</v>
      </c>
      <c r="C948" t="s">
        <v>198</v>
      </c>
      <c r="D948" t="s">
        <v>203</v>
      </c>
      <c r="E948" s="5" t="s">
        <v>66</v>
      </c>
      <c r="F948" t="s">
        <v>192</v>
      </c>
      <c r="G948" s="5" t="s">
        <v>3592</v>
      </c>
      <c r="H948">
        <v>1865</v>
      </c>
      <c r="I948">
        <v>1810</v>
      </c>
      <c r="J948">
        <v>1856</v>
      </c>
      <c r="K948">
        <v>1820</v>
      </c>
      <c r="L948">
        <v>1846</v>
      </c>
      <c r="M948">
        <v>-1.0187667560321715E-2</v>
      </c>
    </row>
    <row r="949" spans="1:13">
      <c r="A949" t="s">
        <v>1677</v>
      </c>
      <c r="B949" t="s">
        <v>3664</v>
      </c>
      <c r="C949" t="s">
        <v>1678</v>
      </c>
      <c r="D949" t="s">
        <v>1679</v>
      </c>
      <c r="E949" s="5" t="s">
        <v>43</v>
      </c>
      <c r="F949" t="s">
        <v>3667</v>
      </c>
      <c r="G949" s="5" t="s">
        <v>44</v>
      </c>
      <c r="H949">
        <v>196</v>
      </c>
      <c r="I949">
        <v>192</v>
      </c>
      <c r="J949">
        <v>179</v>
      </c>
      <c r="K949">
        <v>190</v>
      </c>
      <c r="L949">
        <v>194</v>
      </c>
      <c r="M949">
        <v>-1.020408163265306E-2</v>
      </c>
    </row>
    <row r="950" spans="1:13">
      <c r="A950" t="s">
        <v>2186</v>
      </c>
      <c r="B950" t="s">
        <v>3664</v>
      </c>
      <c r="C950" t="s">
        <v>2182</v>
      </c>
      <c r="D950" t="s">
        <v>2187</v>
      </c>
      <c r="E950" s="5" t="s">
        <v>66</v>
      </c>
      <c r="F950" t="s">
        <v>3667</v>
      </c>
      <c r="G950" s="5" t="s">
        <v>3592</v>
      </c>
      <c r="H950">
        <v>678</v>
      </c>
      <c r="I950">
        <v>686</v>
      </c>
      <c r="J950">
        <v>691</v>
      </c>
      <c r="K950">
        <v>678</v>
      </c>
      <c r="L950">
        <v>671</v>
      </c>
      <c r="M950">
        <v>-1.0324483775811209E-2</v>
      </c>
    </row>
    <row r="951" spans="1:13">
      <c r="A951" t="s">
        <v>489</v>
      </c>
      <c r="B951" t="s">
        <v>3664</v>
      </c>
      <c r="C951" t="s">
        <v>487</v>
      </c>
      <c r="D951" t="s">
        <v>490</v>
      </c>
      <c r="E951" s="5" t="s">
        <v>43</v>
      </c>
      <c r="F951" t="s">
        <v>3667</v>
      </c>
      <c r="G951" s="5" t="s">
        <v>44</v>
      </c>
      <c r="H951">
        <v>654</v>
      </c>
      <c r="I951">
        <v>639</v>
      </c>
      <c r="J951">
        <v>631</v>
      </c>
      <c r="K951">
        <v>658</v>
      </c>
      <c r="L951">
        <v>647</v>
      </c>
      <c r="M951">
        <v>-1.0703363914373088E-2</v>
      </c>
    </row>
    <row r="952" spans="1:13">
      <c r="A952" t="s">
        <v>1887</v>
      </c>
      <c r="B952" t="s">
        <v>3664</v>
      </c>
      <c r="C952" t="s">
        <v>1866</v>
      </c>
      <c r="D952" t="s">
        <v>1888</v>
      </c>
      <c r="E952" s="5" t="s">
        <v>66</v>
      </c>
      <c r="F952" t="s">
        <v>48</v>
      </c>
      <c r="G952" s="5" t="s">
        <v>3592</v>
      </c>
      <c r="H952">
        <v>830</v>
      </c>
      <c r="I952">
        <v>852</v>
      </c>
      <c r="J952">
        <v>790</v>
      </c>
      <c r="K952">
        <v>815</v>
      </c>
      <c r="L952">
        <v>821</v>
      </c>
      <c r="M952">
        <v>-1.0843373493975903E-2</v>
      </c>
    </row>
    <row r="953" spans="1:13">
      <c r="A953" t="s">
        <v>2297</v>
      </c>
      <c r="B953" t="s">
        <v>3664</v>
      </c>
      <c r="C953" t="s">
        <v>2291</v>
      </c>
      <c r="D953" t="s">
        <v>802</v>
      </c>
      <c r="E953" s="5" t="s">
        <v>43</v>
      </c>
      <c r="F953" t="s">
        <v>3667</v>
      </c>
      <c r="G953" s="5" t="s">
        <v>71</v>
      </c>
      <c r="H953">
        <v>736</v>
      </c>
      <c r="I953">
        <v>745</v>
      </c>
      <c r="J953">
        <v>733</v>
      </c>
      <c r="K953">
        <v>751</v>
      </c>
      <c r="L953">
        <v>728</v>
      </c>
      <c r="M953">
        <v>-1.0869565217391304E-2</v>
      </c>
    </row>
    <row r="954" spans="1:13">
      <c r="A954" t="s">
        <v>2996</v>
      </c>
      <c r="B954" t="s">
        <v>3664</v>
      </c>
      <c r="C954" t="s">
        <v>2994</v>
      </c>
      <c r="D954" t="s">
        <v>2997</v>
      </c>
      <c r="E954" s="5" t="s">
        <v>38</v>
      </c>
      <c r="F954" t="s">
        <v>3667</v>
      </c>
      <c r="G954" s="5" t="s">
        <v>3587</v>
      </c>
      <c r="H954">
        <v>805</v>
      </c>
      <c r="I954">
        <v>793</v>
      </c>
      <c r="J954">
        <v>817</v>
      </c>
      <c r="K954">
        <v>814</v>
      </c>
      <c r="L954">
        <v>796</v>
      </c>
      <c r="M954">
        <v>-1.1180124223602485E-2</v>
      </c>
    </row>
    <row r="955" spans="1:13">
      <c r="A955" t="s">
        <v>267</v>
      </c>
      <c r="B955" t="s">
        <v>3664</v>
      </c>
      <c r="C955" t="s">
        <v>268</v>
      </c>
      <c r="D955" t="s">
        <v>269</v>
      </c>
      <c r="E955" s="5" t="s">
        <v>159</v>
      </c>
      <c r="F955" t="s">
        <v>192</v>
      </c>
      <c r="G955" s="5" t="s">
        <v>3593</v>
      </c>
      <c r="H955">
        <v>2035</v>
      </c>
      <c r="I955">
        <v>2036</v>
      </c>
      <c r="J955">
        <v>1994</v>
      </c>
      <c r="K955">
        <v>1944</v>
      </c>
      <c r="L955">
        <v>2012</v>
      </c>
      <c r="M955">
        <v>-1.1302211302211302E-2</v>
      </c>
    </row>
    <row r="956" spans="1:13">
      <c r="A956" t="s">
        <v>1180</v>
      </c>
      <c r="B956" t="s">
        <v>3664</v>
      </c>
      <c r="C956" t="s">
        <v>1170</v>
      </c>
      <c r="D956" t="s">
        <v>1181</v>
      </c>
      <c r="E956" s="5" t="s">
        <v>43</v>
      </c>
      <c r="F956" t="s">
        <v>192</v>
      </c>
      <c r="G956" s="5" t="s">
        <v>61</v>
      </c>
      <c r="H956">
        <v>512</v>
      </c>
      <c r="I956">
        <v>510</v>
      </c>
      <c r="J956">
        <v>506</v>
      </c>
      <c r="K956">
        <v>503</v>
      </c>
      <c r="L956">
        <v>506</v>
      </c>
      <c r="M956">
        <v>-1.171875E-2</v>
      </c>
    </row>
    <row r="957" spans="1:13">
      <c r="A957" t="s">
        <v>3179</v>
      </c>
      <c r="B957" t="s">
        <v>3665</v>
      </c>
      <c r="C957" t="s">
        <v>3180</v>
      </c>
      <c r="D957" t="s">
        <v>3180</v>
      </c>
      <c r="E957" s="5" t="s">
        <v>43</v>
      </c>
      <c r="F957" t="s">
        <v>192</v>
      </c>
      <c r="G957" s="5" t="s">
        <v>426</v>
      </c>
      <c r="H957">
        <v>340</v>
      </c>
      <c r="I957">
        <v>343</v>
      </c>
      <c r="J957">
        <v>343</v>
      </c>
      <c r="K957">
        <v>338</v>
      </c>
      <c r="L957">
        <v>336</v>
      </c>
      <c r="M957">
        <v>-1.1764705882352941E-2</v>
      </c>
    </row>
    <row r="958" spans="1:13">
      <c r="A958" t="s">
        <v>3194</v>
      </c>
      <c r="B958" t="s">
        <v>3665</v>
      </c>
      <c r="C958" t="s">
        <v>3192</v>
      </c>
      <c r="D958" t="s">
        <v>3195</v>
      </c>
      <c r="E958" s="5" t="s">
        <v>159</v>
      </c>
      <c r="F958" t="s">
        <v>48</v>
      </c>
      <c r="G958" s="5" t="s">
        <v>3593</v>
      </c>
      <c r="H958">
        <v>169</v>
      </c>
      <c r="I958">
        <v>210</v>
      </c>
      <c r="J958">
        <v>186</v>
      </c>
      <c r="K958">
        <v>164</v>
      </c>
      <c r="L958">
        <v>167</v>
      </c>
      <c r="M958">
        <v>-1.1834319526627219E-2</v>
      </c>
    </row>
    <row r="959" spans="1:13">
      <c r="A959" t="s">
        <v>1406</v>
      </c>
      <c r="B959" t="s">
        <v>3664</v>
      </c>
      <c r="C959" t="s">
        <v>1400</v>
      </c>
      <c r="D959" t="s">
        <v>1407</v>
      </c>
      <c r="E959" s="5" t="s">
        <v>43</v>
      </c>
      <c r="F959" t="s">
        <v>3667</v>
      </c>
      <c r="G959" s="5" t="s">
        <v>1408</v>
      </c>
      <c r="H959">
        <v>407</v>
      </c>
      <c r="I959">
        <v>420</v>
      </c>
      <c r="J959">
        <v>407</v>
      </c>
      <c r="K959">
        <v>393</v>
      </c>
      <c r="L959">
        <v>402</v>
      </c>
      <c r="M959">
        <v>-1.2285012285012284E-2</v>
      </c>
    </row>
    <row r="960" spans="1:13">
      <c r="A960" t="s">
        <v>361</v>
      </c>
      <c r="B960" t="s">
        <v>3664</v>
      </c>
      <c r="C960" t="s">
        <v>348</v>
      </c>
      <c r="D960" t="s">
        <v>234</v>
      </c>
      <c r="E960" s="5" t="s">
        <v>43</v>
      </c>
      <c r="F960" t="s">
        <v>3667</v>
      </c>
      <c r="G960" s="5" t="s">
        <v>50</v>
      </c>
      <c r="H960">
        <v>561</v>
      </c>
      <c r="I960">
        <v>575</v>
      </c>
      <c r="J960">
        <v>534</v>
      </c>
      <c r="K960">
        <v>567</v>
      </c>
      <c r="L960">
        <v>554</v>
      </c>
      <c r="M960">
        <v>-1.2477718360071301E-2</v>
      </c>
    </row>
    <row r="961" spans="1:13">
      <c r="A961" t="s">
        <v>1618</v>
      </c>
      <c r="B961" t="s">
        <v>3664</v>
      </c>
      <c r="C961" t="s">
        <v>1613</v>
      </c>
      <c r="D961" t="s">
        <v>1619</v>
      </c>
      <c r="E961" s="5" t="s">
        <v>159</v>
      </c>
      <c r="F961" t="s">
        <v>3667</v>
      </c>
      <c r="G961" s="5" t="s">
        <v>3593</v>
      </c>
      <c r="H961">
        <v>559</v>
      </c>
      <c r="I961">
        <v>538</v>
      </c>
      <c r="J961">
        <v>541</v>
      </c>
      <c r="K961">
        <v>553</v>
      </c>
      <c r="L961">
        <v>552</v>
      </c>
      <c r="M961">
        <v>-1.2522361359570662E-2</v>
      </c>
    </row>
    <row r="962" spans="1:13">
      <c r="A962" t="s">
        <v>1118</v>
      </c>
      <c r="B962" t="s">
        <v>3664</v>
      </c>
      <c r="C962" t="s">
        <v>1074</v>
      </c>
      <c r="D962" t="s">
        <v>1119</v>
      </c>
      <c r="E962" s="5" t="s">
        <v>43</v>
      </c>
      <c r="F962" t="s">
        <v>192</v>
      </c>
      <c r="G962" s="5" t="s">
        <v>61</v>
      </c>
      <c r="H962">
        <v>478</v>
      </c>
      <c r="I962">
        <v>497</v>
      </c>
      <c r="J962">
        <v>728</v>
      </c>
      <c r="K962">
        <v>442</v>
      </c>
      <c r="L962">
        <v>472</v>
      </c>
      <c r="M962">
        <v>-1.2552301255230125E-2</v>
      </c>
    </row>
    <row r="963" spans="1:13">
      <c r="A963" t="s">
        <v>2117</v>
      </c>
      <c r="B963" t="s">
        <v>3664</v>
      </c>
      <c r="C963" t="s">
        <v>2118</v>
      </c>
      <c r="D963" t="s">
        <v>882</v>
      </c>
      <c r="E963" s="5" t="s">
        <v>43</v>
      </c>
      <c r="F963" t="s">
        <v>192</v>
      </c>
      <c r="G963" s="5" t="s">
        <v>103</v>
      </c>
      <c r="H963">
        <v>394</v>
      </c>
      <c r="I963">
        <v>371</v>
      </c>
      <c r="J963">
        <v>370</v>
      </c>
      <c r="K963">
        <v>384</v>
      </c>
      <c r="L963">
        <v>389</v>
      </c>
      <c r="M963">
        <v>-1.2690355329949238E-2</v>
      </c>
    </row>
    <row r="964" spans="1:13">
      <c r="A964" t="s">
        <v>2949</v>
      </c>
      <c r="B964" t="s">
        <v>3664</v>
      </c>
      <c r="C964" t="s">
        <v>2950</v>
      </c>
      <c r="D964" t="s">
        <v>2951</v>
      </c>
      <c r="E964" s="5" t="s">
        <v>43</v>
      </c>
      <c r="F964" t="s">
        <v>3667</v>
      </c>
      <c r="G964" s="5" t="s">
        <v>44</v>
      </c>
      <c r="H964">
        <v>389</v>
      </c>
      <c r="I964">
        <v>398</v>
      </c>
      <c r="J964">
        <v>389</v>
      </c>
      <c r="K964">
        <v>378</v>
      </c>
      <c r="L964">
        <v>384</v>
      </c>
      <c r="M964">
        <v>-1.2853470437017995E-2</v>
      </c>
    </row>
    <row r="965" spans="1:13">
      <c r="A965" t="s">
        <v>1575</v>
      </c>
      <c r="B965" t="s">
        <v>3664</v>
      </c>
      <c r="C965" t="s">
        <v>1571</v>
      </c>
      <c r="D965" t="s">
        <v>1576</v>
      </c>
      <c r="E965" s="5" t="s">
        <v>43</v>
      </c>
      <c r="F965" t="s">
        <v>3667</v>
      </c>
      <c r="G965" s="5" t="s">
        <v>103</v>
      </c>
      <c r="H965">
        <v>466</v>
      </c>
      <c r="I965">
        <v>466</v>
      </c>
      <c r="J965">
        <v>446</v>
      </c>
      <c r="K965">
        <v>451</v>
      </c>
      <c r="L965">
        <v>460</v>
      </c>
      <c r="M965">
        <v>-1.2875536480686695E-2</v>
      </c>
    </row>
    <row r="966" spans="1:13">
      <c r="A966" t="s">
        <v>2197</v>
      </c>
      <c r="B966" t="s">
        <v>3664</v>
      </c>
      <c r="C966" t="s">
        <v>2191</v>
      </c>
      <c r="D966" t="s">
        <v>2198</v>
      </c>
      <c r="E966" s="5" t="s">
        <v>43</v>
      </c>
      <c r="F966" t="s">
        <v>3667</v>
      </c>
      <c r="G966" s="5" t="s">
        <v>50</v>
      </c>
      <c r="H966">
        <v>696</v>
      </c>
      <c r="I966">
        <v>700</v>
      </c>
      <c r="J966">
        <v>693</v>
      </c>
      <c r="K966">
        <v>665</v>
      </c>
      <c r="L966">
        <v>687</v>
      </c>
      <c r="M966">
        <v>-1.2931034482758621E-2</v>
      </c>
    </row>
    <row r="967" spans="1:13">
      <c r="A967" t="s">
        <v>2338</v>
      </c>
      <c r="B967" t="s">
        <v>3664</v>
      </c>
      <c r="C967" t="s">
        <v>2336</v>
      </c>
      <c r="D967" t="s">
        <v>2339</v>
      </c>
      <c r="E967" s="5" t="s">
        <v>43</v>
      </c>
      <c r="F967" t="s">
        <v>3667</v>
      </c>
      <c r="G967" s="5" t="s">
        <v>44</v>
      </c>
      <c r="H967">
        <v>77</v>
      </c>
      <c r="I967">
        <v>86</v>
      </c>
      <c r="J967">
        <v>91</v>
      </c>
      <c r="K967">
        <v>85</v>
      </c>
      <c r="L967">
        <v>76</v>
      </c>
      <c r="M967">
        <v>-1.2987012987012988E-2</v>
      </c>
    </row>
    <row r="968" spans="1:13">
      <c r="A968" t="s">
        <v>1014</v>
      </c>
      <c r="B968" t="s">
        <v>3664</v>
      </c>
      <c r="C968" t="s">
        <v>1003</v>
      </c>
      <c r="D968" t="s">
        <v>1015</v>
      </c>
      <c r="E968" s="5" t="s">
        <v>43</v>
      </c>
      <c r="F968" t="s">
        <v>192</v>
      </c>
      <c r="G968" s="5" t="s">
        <v>426</v>
      </c>
      <c r="H968">
        <v>839</v>
      </c>
      <c r="I968">
        <v>820</v>
      </c>
      <c r="J968">
        <v>813</v>
      </c>
      <c r="K968">
        <v>823</v>
      </c>
      <c r="L968">
        <v>828</v>
      </c>
      <c r="M968">
        <v>-1.3110846245530394E-2</v>
      </c>
    </row>
    <row r="969" spans="1:13">
      <c r="A969" t="s">
        <v>204</v>
      </c>
      <c r="B969" t="s">
        <v>3664</v>
      </c>
      <c r="C969" t="s">
        <v>198</v>
      </c>
      <c r="D969" t="s">
        <v>205</v>
      </c>
      <c r="E969" s="5" t="s">
        <v>66</v>
      </c>
      <c r="F969" t="s">
        <v>192</v>
      </c>
      <c r="G969" s="5" t="s">
        <v>3592</v>
      </c>
      <c r="H969">
        <v>1218</v>
      </c>
      <c r="I969">
        <v>1176</v>
      </c>
      <c r="J969">
        <v>1186</v>
      </c>
      <c r="K969">
        <v>1178</v>
      </c>
      <c r="L969">
        <v>1202</v>
      </c>
      <c r="M969">
        <v>-1.3136288998357963E-2</v>
      </c>
    </row>
    <row r="970" spans="1:13">
      <c r="A970" t="s">
        <v>653</v>
      </c>
      <c r="B970" t="s">
        <v>3664</v>
      </c>
      <c r="C970" t="s">
        <v>643</v>
      </c>
      <c r="D970" t="s">
        <v>654</v>
      </c>
      <c r="E970" s="5" t="s">
        <v>159</v>
      </c>
      <c r="F970" t="s">
        <v>3667</v>
      </c>
      <c r="G970" s="5" t="s">
        <v>3593</v>
      </c>
      <c r="H970">
        <v>1887</v>
      </c>
      <c r="I970">
        <v>1896</v>
      </c>
      <c r="J970">
        <v>1807</v>
      </c>
      <c r="K970">
        <v>1799</v>
      </c>
      <c r="L970">
        <v>1862</v>
      </c>
      <c r="M970">
        <v>-1.3248542660307366E-2</v>
      </c>
    </row>
    <row r="971" spans="1:13">
      <c r="A971" t="s">
        <v>2030</v>
      </c>
      <c r="B971" t="s">
        <v>3664</v>
      </c>
      <c r="C971" t="s">
        <v>2031</v>
      </c>
      <c r="D971" t="s">
        <v>2032</v>
      </c>
      <c r="E971" s="5" t="s">
        <v>43</v>
      </c>
      <c r="F971" t="s">
        <v>3667</v>
      </c>
      <c r="G971" s="5" t="s">
        <v>44</v>
      </c>
      <c r="H971">
        <v>524</v>
      </c>
      <c r="I971">
        <v>529</v>
      </c>
      <c r="J971">
        <v>520</v>
      </c>
      <c r="K971">
        <v>506</v>
      </c>
      <c r="L971">
        <v>517</v>
      </c>
      <c r="M971">
        <v>-1.3358778625954198E-2</v>
      </c>
    </row>
    <row r="972" spans="1:13">
      <c r="A972" t="s">
        <v>1093</v>
      </c>
      <c r="B972" t="s">
        <v>3664</v>
      </c>
      <c r="C972" t="s">
        <v>1074</v>
      </c>
      <c r="D972" t="s">
        <v>1094</v>
      </c>
      <c r="E972" s="5" t="s">
        <v>43</v>
      </c>
      <c r="F972" t="s">
        <v>192</v>
      </c>
      <c r="G972" s="5" t="s">
        <v>61</v>
      </c>
      <c r="H972">
        <v>1017</v>
      </c>
      <c r="I972">
        <v>1096</v>
      </c>
      <c r="J972">
        <v>1086</v>
      </c>
      <c r="K972">
        <v>1006</v>
      </c>
      <c r="L972">
        <v>1003</v>
      </c>
      <c r="M972">
        <v>-1.376597836774828E-2</v>
      </c>
    </row>
    <row r="973" spans="1:13">
      <c r="A973" t="s">
        <v>2777</v>
      </c>
      <c r="B973" t="s">
        <v>3664</v>
      </c>
      <c r="C973" t="s">
        <v>2775</v>
      </c>
      <c r="D973" t="s">
        <v>2778</v>
      </c>
      <c r="E973" s="5" t="s">
        <v>38</v>
      </c>
      <c r="F973" t="s">
        <v>3667</v>
      </c>
      <c r="G973" s="5" t="s">
        <v>3594</v>
      </c>
      <c r="H973">
        <v>287</v>
      </c>
      <c r="I973">
        <v>292</v>
      </c>
      <c r="J973">
        <v>282</v>
      </c>
      <c r="K973">
        <v>277</v>
      </c>
      <c r="L973">
        <v>283</v>
      </c>
      <c r="M973">
        <v>-1.3937282229965157E-2</v>
      </c>
    </row>
    <row r="974" spans="1:13">
      <c r="A974" t="s">
        <v>1608</v>
      </c>
      <c r="B974" t="s">
        <v>3664</v>
      </c>
      <c r="C974" t="s">
        <v>1606</v>
      </c>
      <c r="D974" t="s">
        <v>1609</v>
      </c>
      <c r="E974" s="5" t="s">
        <v>66</v>
      </c>
      <c r="F974" t="s">
        <v>3667</v>
      </c>
      <c r="G974" s="5" t="s">
        <v>3592</v>
      </c>
      <c r="H974">
        <v>280</v>
      </c>
      <c r="I974">
        <v>254</v>
      </c>
      <c r="J974">
        <v>249</v>
      </c>
      <c r="K974">
        <v>259</v>
      </c>
      <c r="L974">
        <v>276</v>
      </c>
      <c r="M974">
        <v>-1.4285714285714285E-2</v>
      </c>
    </row>
    <row r="975" spans="1:13">
      <c r="A975" t="s">
        <v>2432</v>
      </c>
      <c r="B975" t="s">
        <v>3664</v>
      </c>
      <c r="C975" t="s">
        <v>2426</v>
      </c>
      <c r="D975" t="s">
        <v>2433</v>
      </c>
      <c r="E975" s="5" t="s">
        <v>159</v>
      </c>
      <c r="F975" t="s">
        <v>192</v>
      </c>
      <c r="G975" s="5" t="s">
        <v>3593</v>
      </c>
      <c r="H975">
        <v>1181</v>
      </c>
      <c r="I975">
        <v>1155</v>
      </c>
      <c r="J975">
        <v>1145</v>
      </c>
      <c r="K975">
        <v>1166</v>
      </c>
      <c r="L975">
        <v>1164</v>
      </c>
      <c r="M975">
        <v>-1.4394580863674851E-2</v>
      </c>
    </row>
    <row r="976" spans="1:13">
      <c r="A976" t="s">
        <v>1924</v>
      </c>
      <c r="B976" t="s">
        <v>3664</v>
      </c>
      <c r="C976" t="s">
        <v>1866</v>
      </c>
      <c r="D976" t="s">
        <v>1925</v>
      </c>
      <c r="E976" s="5" t="s">
        <v>43</v>
      </c>
      <c r="F976" t="s">
        <v>48</v>
      </c>
      <c r="G976" s="5" t="s">
        <v>61</v>
      </c>
      <c r="H976">
        <v>550</v>
      </c>
      <c r="I976">
        <v>509</v>
      </c>
      <c r="J976">
        <v>525</v>
      </c>
      <c r="K976">
        <v>528</v>
      </c>
      <c r="L976">
        <v>542</v>
      </c>
      <c r="M976">
        <v>-1.4545454545454545E-2</v>
      </c>
    </row>
    <row r="977" spans="1:13">
      <c r="A977" t="s">
        <v>1314</v>
      </c>
      <c r="B977" t="s">
        <v>3664</v>
      </c>
      <c r="C977" t="s">
        <v>1315</v>
      </c>
      <c r="D977" t="s">
        <v>338</v>
      </c>
      <c r="E977" s="5" t="s">
        <v>43</v>
      </c>
      <c r="F977" t="s">
        <v>3667</v>
      </c>
      <c r="G977" s="5" t="s">
        <v>61</v>
      </c>
      <c r="H977">
        <v>948</v>
      </c>
      <c r="I977">
        <v>954</v>
      </c>
      <c r="J977">
        <v>949</v>
      </c>
      <c r="K977">
        <v>987</v>
      </c>
      <c r="L977">
        <v>934</v>
      </c>
      <c r="M977">
        <v>-1.4767932489451477E-2</v>
      </c>
    </row>
    <row r="978" spans="1:13">
      <c r="A978" t="s">
        <v>915</v>
      </c>
      <c r="B978" t="s">
        <v>3664</v>
      </c>
      <c r="C978" t="s">
        <v>913</v>
      </c>
      <c r="D978" t="s">
        <v>916</v>
      </c>
      <c r="E978" s="5" t="s">
        <v>43</v>
      </c>
      <c r="F978" t="s">
        <v>3667</v>
      </c>
      <c r="G978" s="5" t="s">
        <v>44</v>
      </c>
      <c r="H978">
        <v>267</v>
      </c>
      <c r="I978">
        <v>273</v>
      </c>
      <c r="J978">
        <v>266</v>
      </c>
      <c r="K978">
        <v>254</v>
      </c>
      <c r="L978">
        <v>263</v>
      </c>
      <c r="M978">
        <v>-1.4981273408239701E-2</v>
      </c>
    </row>
    <row r="979" spans="1:13">
      <c r="A979" t="s">
        <v>1460</v>
      </c>
      <c r="B979" t="s">
        <v>3664</v>
      </c>
      <c r="C979" t="s">
        <v>1458</v>
      </c>
      <c r="D979" t="s">
        <v>1461</v>
      </c>
      <c r="E979" s="5" t="s">
        <v>159</v>
      </c>
      <c r="F979" t="s">
        <v>3667</v>
      </c>
      <c r="G979" s="5" t="s">
        <v>3593</v>
      </c>
      <c r="H979">
        <v>652</v>
      </c>
      <c r="I979">
        <v>649</v>
      </c>
      <c r="J979">
        <v>670</v>
      </c>
      <c r="K979">
        <v>655</v>
      </c>
      <c r="L979">
        <v>642</v>
      </c>
      <c r="M979">
        <v>-1.5337423312883436E-2</v>
      </c>
    </row>
    <row r="980" spans="1:13">
      <c r="A980" t="s">
        <v>799</v>
      </c>
      <c r="B980" t="s">
        <v>3664</v>
      </c>
      <c r="C980" t="s">
        <v>751</v>
      </c>
      <c r="D980" t="s">
        <v>800</v>
      </c>
      <c r="E980" s="5" t="s">
        <v>43</v>
      </c>
      <c r="F980" t="s">
        <v>192</v>
      </c>
      <c r="G980" s="5" t="s">
        <v>61</v>
      </c>
      <c r="H980">
        <v>842</v>
      </c>
      <c r="I980">
        <v>843</v>
      </c>
      <c r="J980">
        <v>851</v>
      </c>
      <c r="K980">
        <v>839</v>
      </c>
      <c r="L980">
        <v>829</v>
      </c>
      <c r="M980">
        <v>-1.5439429928741092E-2</v>
      </c>
    </row>
    <row r="981" spans="1:13">
      <c r="A981" t="s">
        <v>3067</v>
      </c>
      <c r="B981" t="s">
        <v>3664</v>
      </c>
      <c r="C981" t="s">
        <v>3065</v>
      </c>
      <c r="D981" t="s">
        <v>3068</v>
      </c>
      <c r="E981" s="5" t="s">
        <v>43</v>
      </c>
      <c r="F981" t="s">
        <v>3667</v>
      </c>
      <c r="G981" s="5" t="s">
        <v>179</v>
      </c>
      <c r="H981">
        <v>129</v>
      </c>
      <c r="I981">
        <v>120</v>
      </c>
      <c r="J981">
        <v>125</v>
      </c>
      <c r="K981">
        <v>125</v>
      </c>
      <c r="L981">
        <v>127</v>
      </c>
      <c r="M981">
        <v>-1.5503875968992248E-2</v>
      </c>
    </row>
    <row r="982" spans="1:13">
      <c r="A982" t="s">
        <v>1369</v>
      </c>
      <c r="B982" t="s">
        <v>3664</v>
      </c>
      <c r="C982" t="s">
        <v>1370</v>
      </c>
      <c r="D982" t="s">
        <v>1371</v>
      </c>
      <c r="E982" s="5" t="s">
        <v>43</v>
      </c>
      <c r="F982" t="s">
        <v>3667</v>
      </c>
      <c r="G982" s="5" t="s">
        <v>426</v>
      </c>
      <c r="H982">
        <v>64</v>
      </c>
      <c r="I982">
        <v>64</v>
      </c>
      <c r="J982">
        <v>55</v>
      </c>
      <c r="K982">
        <v>52</v>
      </c>
      <c r="L982">
        <v>63</v>
      </c>
      <c r="M982">
        <v>-1.5625E-2</v>
      </c>
    </row>
    <row r="983" spans="1:13">
      <c r="A983" t="s">
        <v>2971</v>
      </c>
      <c r="B983" t="s">
        <v>3664</v>
      </c>
      <c r="C983" t="s">
        <v>2969</v>
      </c>
      <c r="D983" t="s">
        <v>2972</v>
      </c>
      <c r="E983" s="5" t="s">
        <v>159</v>
      </c>
      <c r="F983" t="s">
        <v>3667</v>
      </c>
      <c r="G983" s="5" t="s">
        <v>3593</v>
      </c>
      <c r="H983">
        <v>319</v>
      </c>
      <c r="I983">
        <v>305</v>
      </c>
      <c r="J983">
        <v>301</v>
      </c>
      <c r="K983">
        <v>293</v>
      </c>
      <c r="L983">
        <v>314</v>
      </c>
      <c r="M983">
        <v>-1.5673981191222569E-2</v>
      </c>
    </row>
    <row r="984" spans="1:13">
      <c r="A984" t="s">
        <v>3313</v>
      </c>
      <c r="B984" t="s">
        <v>3665</v>
      </c>
      <c r="C984" t="s">
        <v>3314</v>
      </c>
      <c r="D984" t="s">
        <v>3314</v>
      </c>
      <c r="E984" s="5" t="s">
        <v>38</v>
      </c>
      <c r="F984" t="s">
        <v>3667</v>
      </c>
      <c r="G984" s="5" t="s">
        <v>3594</v>
      </c>
      <c r="H984">
        <v>126</v>
      </c>
      <c r="I984">
        <v>121</v>
      </c>
      <c r="J984">
        <v>126</v>
      </c>
      <c r="K984">
        <v>126</v>
      </c>
      <c r="L984">
        <v>124</v>
      </c>
      <c r="M984">
        <v>-1.5873015873015872E-2</v>
      </c>
    </row>
    <row r="985" spans="1:13">
      <c r="A985" t="s">
        <v>827</v>
      </c>
      <c r="B985" t="s">
        <v>3664</v>
      </c>
      <c r="C985" t="s">
        <v>825</v>
      </c>
      <c r="D985" t="s">
        <v>828</v>
      </c>
      <c r="E985" s="5" t="s">
        <v>66</v>
      </c>
      <c r="F985" t="s">
        <v>192</v>
      </c>
      <c r="G985" s="5" t="s">
        <v>3592</v>
      </c>
      <c r="H985">
        <v>876</v>
      </c>
      <c r="I985">
        <v>891</v>
      </c>
      <c r="J985">
        <v>896</v>
      </c>
      <c r="K985">
        <v>909</v>
      </c>
      <c r="L985">
        <v>862</v>
      </c>
      <c r="M985">
        <v>-1.5981735159817351E-2</v>
      </c>
    </row>
    <row r="986" spans="1:13">
      <c r="A986" t="s">
        <v>2922</v>
      </c>
      <c r="B986" t="s">
        <v>3664</v>
      </c>
      <c r="C986" t="s">
        <v>2917</v>
      </c>
      <c r="D986" t="s">
        <v>2923</v>
      </c>
      <c r="E986" s="5" t="s">
        <v>66</v>
      </c>
      <c r="F986" t="s">
        <v>3667</v>
      </c>
      <c r="G986" s="5" t="s">
        <v>3592</v>
      </c>
      <c r="H986">
        <v>249</v>
      </c>
      <c r="I986">
        <v>233</v>
      </c>
      <c r="J986">
        <v>234</v>
      </c>
      <c r="K986">
        <v>217</v>
      </c>
      <c r="L986">
        <v>245</v>
      </c>
      <c r="M986">
        <v>-1.6064257028112448E-2</v>
      </c>
    </row>
    <row r="987" spans="1:13">
      <c r="A987" t="s">
        <v>2125</v>
      </c>
      <c r="B987" t="s">
        <v>3664</v>
      </c>
      <c r="C987" t="s">
        <v>2126</v>
      </c>
      <c r="D987" t="s">
        <v>2127</v>
      </c>
      <c r="E987" s="5" t="s">
        <v>159</v>
      </c>
      <c r="F987" t="s">
        <v>192</v>
      </c>
      <c r="G987" s="5" t="s">
        <v>3593</v>
      </c>
      <c r="H987">
        <v>547</v>
      </c>
      <c r="I987">
        <v>570</v>
      </c>
      <c r="J987">
        <v>542</v>
      </c>
      <c r="K987">
        <v>572</v>
      </c>
      <c r="L987">
        <v>538</v>
      </c>
      <c r="M987">
        <v>-1.6453382084095063E-2</v>
      </c>
    </row>
    <row r="988" spans="1:13">
      <c r="A988" t="s">
        <v>1101</v>
      </c>
      <c r="B988" t="s">
        <v>3664</v>
      </c>
      <c r="C988" t="s">
        <v>1074</v>
      </c>
      <c r="D988" t="s">
        <v>1102</v>
      </c>
      <c r="E988" s="5" t="s">
        <v>43</v>
      </c>
      <c r="F988" t="s">
        <v>192</v>
      </c>
      <c r="G988" s="5" t="s">
        <v>61</v>
      </c>
      <c r="H988">
        <v>413</v>
      </c>
      <c r="I988">
        <v>409</v>
      </c>
      <c r="J988">
        <v>353</v>
      </c>
      <c r="K988">
        <v>403</v>
      </c>
      <c r="L988">
        <v>406</v>
      </c>
      <c r="M988">
        <v>-1.6949152542372881E-2</v>
      </c>
    </row>
    <row r="989" spans="1:13">
      <c r="A989" t="s">
        <v>2605</v>
      </c>
      <c r="B989" t="s">
        <v>3664</v>
      </c>
      <c r="C989" t="s">
        <v>2600</v>
      </c>
      <c r="D989" t="s">
        <v>2606</v>
      </c>
      <c r="E989" s="5" t="s">
        <v>43</v>
      </c>
      <c r="F989" t="s">
        <v>3667</v>
      </c>
      <c r="G989" s="5" t="s">
        <v>61</v>
      </c>
      <c r="H989">
        <v>822</v>
      </c>
      <c r="I989">
        <v>841</v>
      </c>
      <c r="J989">
        <v>830</v>
      </c>
      <c r="K989">
        <v>824</v>
      </c>
      <c r="L989">
        <v>808</v>
      </c>
      <c r="M989">
        <v>-1.7031630170316302E-2</v>
      </c>
    </row>
    <row r="990" spans="1:13">
      <c r="A990" t="s">
        <v>1125</v>
      </c>
      <c r="B990" t="s">
        <v>3664</v>
      </c>
      <c r="C990" t="s">
        <v>1121</v>
      </c>
      <c r="D990" t="s">
        <v>1126</v>
      </c>
      <c r="E990" s="5" t="s">
        <v>66</v>
      </c>
      <c r="F990" t="s">
        <v>192</v>
      </c>
      <c r="G990" s="5" t="s">
        <v>3592</v>
      </c>
      <c r="H990">
        <v>903</v>
      </c>
      <c r="I990">
        <v>906</v>
      </c>
      <c r="J990">
        <v>881</v>
      </c>
      <c r="K990">
        <v>834</v>
      </c>
      <c r="L990">
        <v>887</v>
      </c>
      <c r="M990">
        <v>-1.7718715393133997E-2</v>
      </c>
    </row>
    <row r="991" spans="1:13">
      <c r="A991" t="s">
        <v>1646</v>
      </c>
      <c r="B991" t="s">
        <v>3664</v>
      </c>
      <c r="C991" t="s">
        <v>1621</v>
      </c>
      <c r="D991" t="s">
        <v>1647</v>
      </c>
      <c r="E991" s="5" t="s">
        <v>43</v>
      </c>
      <c r="F991" t="s">
        <v>3667</v>
      </c>
      <c r="G991" s="5" t="s">
        <v>50</v>
      </c>
      <c r="H991">
        <v>677</v>
      </c>
      <c r="I991">
        <v>671</v>
      </c>
      <c r="J991">
        <v>695</v>
      </c>
      <c r="K991">
        <v>680</v>
      </c>
      <c r="L991">
        <v>665</v>
      </c>
      <c r="M991">
        <v>-1.7725258493353029E-2</v>
      </c>
    </row>
    <row r="992" spans="1:13">
      <c r="A992" t="s">
        <v>682</v>
      </c>
      <c r="B992" t="s">
        <v>3664</v>
      </c>
      <c r="C992" t="s">
        <v>672</v>
      </c>
      <c r="D992" t="s">
        <v>683</v>
      </c>
      <c r="E992" s="5" t="s">
        <v>43</v>
      </c>
      <c r="F992" t="s">
        <v>192</v>
      </c>
      <c r="G992" s="5" t="s">
        <v>426</v>
      </c>
      <c r="H992">
        <v>392</v>
      </c>
      <c r="I992">
        <v>416</v>
      </c>
      <c r="J992">
        <v>463</v>
      </c>
      <c r="K992">
        <v>476</v>
      </c>
      <c r="L992">
        <v>385</v>
      </c>
      <c r="M992">
        <v>-1.7857142857142856E-2</v>
      </c>
    </row>
    <row r="993" spans="1:13">
      <c r="A993" t="s">
        <v>2375</v>
      </c>
      <c r="B993" t="s">
        <v>3664</v>
      </c>
      <c r="C993" t="s">
        <v>2376</v>
      </c>
      <c r="D993" t="s">
        <v>2377</v>
      </c>
      <c r="E993" s="5" t="s">
        <v>43</v>
      </c>
      <c r="F993" t="s">
        <v>3667</v>
      </c>
      <c r="G993" s="5" t="s">
        <v>44</v>
      </c>
      <c r="H993">
        <v>659</v>
      </c>
      <c r="I993">
        <v>674</v>
      </c>
      <c r="J993">
        <v>668</v>
      </c>
      <c r="K993">
        <v>657</v>
      </c>
      <c r="L993">
        <v>647</v>
      </c>
      <c r="M993">
        <v>-1.8209408194233688E-2</v>
      </c>
    </row>
    <row r="994" spans="1:13">
      <c r="A994" t="s">
        <v>2412</v>
      </c>
      <c r="B994" t="s">
        <v>3664</v>
      </c>
      <c r="C994" t="s">
        <v>2404</v>
      </c>
      <c r="D994" t="s">
        <v>1274</v>
      </c>
      <c r="E994" s="5" t="s">
        <v>43</v>
      </c>
      <c r="F994" t="s">
        <v>192</v>
      </c>
      <c r="G994" s="5" t="s">
        <v>3619</v>
      </c>
      <c r="H994">
        <v>383</v>
      </c>
      <c r="I994">
        <v>424</v>
      </c>
      <c r="J994">
        <v>420</v>
      </c>
      <c r="K994">
        <v>416</v>
      </c>
      <c r="L994">
        <v>376</v>
      </c>
      <c r="M994">
        <v>-1.8276762402088774E-2</v>
      </c>
    </row>
    <row r="995" spans="1:13">
      <c r="A995" t="s">
        <v>1158</v>
      </c>
      <c r="B995" t="s">
        <v>3664</v>
      </c>
      <c r="C995" t="s">
        <v>1133</v>
      </c>
      <c r="D995" t="s">
        <v>1159</v>
      </c>
      <c r="E995" s="5" t="s">
        <v>159</v>
      </c>
      <c r="F995" t="s">
        <v>192</v>
      </c>
      <c r="G995" s="5" t="s">
        <v>3593</v>
      </c>
      <c r="H995">
        <v>2019</v>
      </c>
      <c r="I995">
        <v>2019</v>
      </c>
      <c r="J995">
        <v>1987</v>
      </c>
      <c r="K995">
        <v>2002</v>
      </c>
      <c r="L995">
        <v>1982</v>
      </c>
      <c r="M995">
        <v>-1.8325903912828134E-2</v>
      </c>
    </row>
    <row r="996" spans="1:13">
      <c r="A996" t="s">
        <v>2459</v>
      </c>
      <c r="B996" t="s">
        <v>3664</v>
      </c>
      <c r="C996" t="s">
        <v>2435</v>
      </c>
      <c r="D996" t="s">
        <v>2460</v>
      </c>
      <c r="E996" s="5" t="s">
        <v>43</v>
      </c>
      <c r="F996" t="s">
        <v>192</v>
      </c>
      <c r="G996" s="5" t="s">
        <v>61</v>
      </c>
      <c r="H996">
        <v>545</v>
      </c>
      <c r="I996">
        <v>557</v>
      </c>
      <c r="J996">
        <v>538</v>
      </c>
      <c r="K996">
        <v>527</v>
      </c>
      <c r="L996">
        <v>535</v>
      </c>
      <c r="M996">
        <v>-1.834862385321101E-2</v>
      </c>
    </row>
    <row r="997" spans="1:13">
      <c r="A997" t="s">
        <v>3285</v>
      </c>
      <c r="B997" t="s">
        <v>3665</v>
      </c>
      <c r="C997" t="s">
        <v>3286</v>
      </c>
      <c r="D997" t="s">
        <v>3287</v>
      </c>
      <c r="E997" s="5" t="s">
        <v>43</v>
      </c>
      <c r="F997" t="s">
        <v>48</v>
      </c>
      <c r="G997" s="5" t="s">
        <v>71</v>
      </c>
      <c r="H997">
        <v>599</v>
      </c>
      <c r="I997">
        <v>593</v>
      </c>
      <c r="J997">
        <v>600</v>
      </c>
      <c r="K997">
        <v>592</v>
      </c>
      <c r="L997">
        <v>588</v>
      </c>
      <c r="M997">
        <v>-1.8363939899833055E-2</v>
      </c>
    </row>
    <row r="998" spans="1:13">
      <c r="A998" t="s">
        <v>366</v>
      </c>
      <c r="B998" t="s">
        <v>3664</v>
      </c>
      <c r="C998" t="s">
        <v>367</v>
      </c>
      <c r="D998" t="s">
        <v>368</v>
      </c>
      <c r="E998" s="5" t="s">
        <v>43</v>
      </c>
      <c r="F998" t="s">
        <v>3667</v>
      </c>
      <c r="G998" s="5" t="s">
        <v>44</v>
      </c>
      <c r="H998">
        <v>324</v>
      </c>
      <c r="I998">
        <v>315</v>
      </c>
      <c r="J998">
        <v>330</v>
      </c>
      <c r="K998">
        <v>334</v>
      </c>
      <c r="L998">
        <v>318</v>
      </c>
      <c r="M998">
        <v>-1.8518518518518517E-2</v>
      </c>
    </row>
    <row r="999" spans="1:13">
      <c r="A999" t="s">
        <v>761</v>
      </c>
      <c r="B999" t="s">
        <v>3664</v>
      </c>
      <c r="C999" t="s">
        <v>751</v>
      </c>
      <c r="D999" t="s">
        <v>762</v>
      </c>
      <c r="E999" s="5" t="s">
        <v>159</v>
      </c>
      <c r="F999" t="s">
        <v>192</v>
      </c>
      <c r="G999" s="5" t="s">
        <v>3605</v>
      </c>
      <c r="H999">
        <v>427</v>
      </c>
      <c r="I999">
        <v>383</v>
      </c>
      <c r="J999">
        <v>389</v>
      </c>
      <c r="K999">
        <v>437</v>
      </c>
      <c r="L999">
        <v>419</v>
      </c>
      <c r="M999">
        <v>-1.873536299765808E-2</v>
      </c>
    </row>
    <row r="1000" spans="1:13">
      <c r="A1000" t="s">
        <v>1902</v>
      </c>
      <c r="B1000" t="s">
        <v>3664</v>
      </c>
      <c r="C1000" t="s">
        <v>1866</v>
      </c>
      <c r="D1000" t="s">
        <v>1903</v>
      </c>
      <c r="E1000" s="5" t="s">
        <v>43</v>
      </c>
      <c r="F1000" t="s">
        <v>48</v>
      </c>
      <c r="G1000" s="5" t="s">
        <v>61</v>
      </c>
      <c r="H1000">
        <v>478</v>
      </c>
      <c r="I1000">
        <v>447</v>
      </c>
      <c r="J1000">
        <v>443</v>
      </c>
      <c r="K1000">
        <v>452</v>
      </c>
      <c r="L1000">
        <v>469</v>
      </c>
      <c r="M1000">
        <v>-1.8828451882845189E-2</v>
      </c>
    </row>
    <row r="1001" spans="1:13">
      <c r="A1001" t="s">
        <v>1818</v>
      </c>
      <c r="B1001" t="s">
        <v>3664</v>
      </c>
      <c r="C1001" t="s">
        <v>1793</v>
      </c>
      <c r="D1001" t="s">
        <v>1819</v>
      </c>
      <c r="E1001" s="5" t="s">
        <v>159</v>
      </c>
      <c r="F1001" t="s">
        <v>192</v>
      </c>
      <c r="G1001" s="5" t="s">
        <v>3593</v>
      </c>
      <c r="H1001">
        <v>1683</v>
      </c>
      <c r="I1001">
        <v>1708</v>
      </c>
      <c r="J1001">
        <v>1659</v>
      </c>
      <c r="K1001">
        <v>1603</v>
      </c>
      <c r="L1001">
        <v>1651</v>
      </c>
      <c r="M1001">
        <v>-1.9013666072489603E-2</v>
      </c>
    </row>
    <row r="1002" spans="1:13">
      <c r="A1002" t="s">
        <v>337</v>
      </c>
      <c r="B1002" t="s">
        <v>3664</v>
      </c>
      <c r="C1002" t="s">
        <v>331</v>
      </c>
      <c r="D1002" t="s">
        <v>338</v>
      </c>
      <c r="E1002" s="5" t="s">
        <v>43</v>
      </c>
      <c r="F1002" t="s">
        <v>3667</v>
      </c>
      <c r="G1002" s="5" t="s">
        <v>71</v>
      </c>
      <c r="H1002">
        <v>630</v>
      </c>
      <c r="I1002">
        <v>600</v>
      </c>
      <c r="J1002">
        <v>623</v>
      </c>
      <c r="K1002">
        <v>628</v>
      </c>
      <c r="L1002">
        <v>618</v>
      </c>
      <c r="M1002">
        <v>-1.9047619047619049E-2</v>
      </c>
    </row>
    <row r="1003" spans="1:13">
      <c r="A1003" t="s">
        <v>855</v>
      </c>
      <c r="B1003" t="s">
        <v>3664</v>
      </c>
      <c r="C1003" t="s">
        <v>853</v>
      </c>
      <c r="D1003" t="s">
        <v>856</v>
      </c>
      <c r="E1003" s="5" t="s">
        <v>159</v>
      </c>
      <c r="F1003" t="s">
        <v>3667</v>
      </c>
      <c r="G1003" s="5" t="s">
        <v>3593</v>
      </c>
      <c r="H1003">
        <v>629</v>
      </c>
      <c r="I1003">
        <v>647</v>
      </c>
      <c r="J1003">
        <v>632</v>
      </c>
      <c r="K1003">
        <v>618</v>
      </c>
      <c r="L1003">
        <v>617</v>
      </c>
      <c r="M1003">
        <v>-1.9077901430842606E-2</v>
      </c>
    </row>
    <row r="1004" spans="1:13">
      <c r="A1004" t="s">
        <v>1120</v>
      </c>
      <c r="B1004" t="s">
        <v>3664</v>
      </c>
      <c r="C1004" t="s">
        <v>1121</v>
      </c>
      <c r="D1004" t="s">
        <v>1122</v>
      </c>
      <c r="E1004" s="5" t="s">
        <v>159</v>
      </c>
      <c r="F1004" t="s">
        <v>192</v>
      </c>
      <c r="G1004" s="5" t="s">
        <v>3593</v>
      </c>
      <c r="H1004">
        <v>1146</v>
      </c>
      <c r="I1004">
        <v>1144</v>
      </c>
      <c r="J1004">
        <v>1115</v>
      </c>
      <c r="K1004">
        <v>1113</v>
      </c>
      <c r="L1004">
        <v>1124</v>
      </c>
      <c r="M1004">
        <v>-1.9197207678883072E-2</v>
      </c>
    </row>
    <row r="1005" spans="1:13">
      <c r="A1005" t="s">
        <v>1968</v>
      </c>
      <c r="B1005" t="s">
        <v>3664</v>
      </c>
      <c r="C1005" t="s">
        <v>1866</v>
      </c>
      <c r="D1005" t="s">
        <v>1969</v>
      </c>
      <c r="E1005" s="5" t="s">
        <v>43</v>
      </c>
      <c r="F1005" t="s">
        <v>48</v>
      </c>
      <c r="G1005" s="5" t="s">
        <v>61</v>
      </c>
      <c r="H1005">
        <v>461</v>
      </c>
      <c r="I1005">
        <v>462</v>
      </c>
      <c r="J1005">
        <v>475</v>
      </c>
      <c r="K1005">
        <v>469</v>
      </c>
      <c r="L1005">
        <v>452</v>
      </c>
      <c r="M1005">
        <v>-1.9522776572668113E-2</v>
      </c>
    </row>
    <row r="1006" spans="1:13">
      <c r="A1006" t="s">
        <v>2656</v>
      </c>
      <c r="B1006" t="s">
        <v>3664</v>
      </c>
      <c r="C1006" t="s">
        <v>2654</v>
      </c>
      <c r="D1006" t="s">
        <v>2657</v>
      </c>
      <c r="E1006" s="5" t="s">
        <v>38</v>
      </c>
      <c r="F1006" t="s">
        <v>3667</v>
      </c>
      <c r="G1006" s="5" t="s">
        <v>3587</v>
      </c>
      <c r="H1006">
        <v>817</v>
      </c>
      <c r="I1006">
        <v>829</v>
      </c>
      <c r="J1006">
        <v>851</v>
      </c>
      <c r="K1006">
        <v>816</v>
      </c>
      <c r="L1006">
        <v>801</v>
      </c>
      <c r="M1006">
        <v>-1.9583843329253364E-2</v>
      </c>
    </row>
    <row r="1007" spans="1:13">
      <c r="A1007" t="s">
        <v>3297</v>
      </c>
      <c r="B1007" t="s">
        <v>3665</v>
      </c>
      <c r="C1007" t="s">
        <v>3298</v>
      </c>
      <c r="D1007" t="s">
        <v>3298</v>
      </c>
      <c r="E1007" s="5" t="s">
        <v>43</v>
      </c>
      <c r="F1007" t="s">
        <v>3667</v>
      </c>
      <c r="G1007" s="5" t="s">
        <v>61</v>
      </c>
      <c r="H1007">
        <v>102</v>
      </c>
      <c r="I1007">
        <v>95</v>
      </c>
      <c r="J1007">
        <v>93</v>
      </c>
      <c r="K1007">
        <v>97</v>
      </c>
      <c r="L1007">
        <v>100</v>
      </c>
      <c r="M1007">
        <v>-1.9607843137254902E-2</v>
      </c>
    </row>
    <row r="1008" spans="1:13">
      <c r="A1008" t="s">
        <v>850</v>
      </c>
      <c r="B1008" t="s">
        <v>3664</v>
      </c>
      <c r="C1008" t="s">
        <v>848</v>
      </c>
      <c r="D1008" t="s">
        <v>851</v>
      </c>
      <c r="E1008" s="5" t="s">
        <v>43</v>
      </c>
      <c r="F1008" t="s">
        <v>3667</v>
      </c>
      <c r="G1008" s="5" t="s">
        <v>44</v>
      </c>
      <c r="H1008">
        <v>301</v>
      </c>
      <c r="I1008">
        <v>277</v>
      </c>
      <c r="J1008">
        <v>291</v>
      </c>
      <c r="K1008">
        <v>263</v>
      </c>
      <c r="L1008">
        <v>295</v>
      </c>
      <c r="M1008">
        <v>-1.9933554817275746E-2</v>
      </c>
    </row>
    <row r="1009" spans="1:13">
      <c r="A1009" t="s">
        <v>3107</v>
      </c>
      <c r="B1009" t="s">
        <v>3664</v>
      </c>
      <c r="C1009" t="s">
        <v>3108</v>
      </c>
      <c r="D1009" t="s">
        <v>3109</v>
      </c>
      <c r="E1009" s="5" t="s">
        <v>43</v>
      </c>
      <c r="F1009" t="s">
        <v>3667</v>
      </c>
      <c r="G1009" s="5" t="s">
        <v>44</v>
      </c>
      <c r="H1009">
        <v>199</v>
      </c>
      <c r="I1009">
        <v>191</v>
      </c>
      <c r="J1009">
        <v>193</v>
      </c>
      <c r="K1009">
        <v>195</v>
      </c>
      <c r="L1009">
        <v>195</v>
      </c>
      <c r="M1009">
        <v>-2.0100502512562814E-2</v>
      </c>
    </row>
    <row r="1010" spans="1:13">
      <c r="A1010" t="s">
        <v>56</v>
      </c>
      <c r="B1010" t="s">
        <v>3664</v>
      </c>
      <c r="C1010" t="s">
        <v>46</v>
      </c>
      <c r="D1010" t="s">
        <v>57</v>
      </c>
      <c r="E1010" s="5" t="s">
        <v>43</v>
      </c>
      <c r="F1010" t="s">
        <v>48</v>
      </c>
      <c r="G1010" s="5" t="s">
        <v>58</v>
      </c>
      <c r="H1010">
        <v>744</v>
      </c>
      <c r="I1010">
        <v>743</v>
      </c>
      <c r="J1010">
        <v>761</v>
      </c>
      <c r="K1010">
        <v>727</v>
      </c>
      <c r="L1010">
        <v>729</v>
      </c>
      <c r="M1010">
        <v>-2.0161290322580645E-2</v>
      </c>
    </row>
    <row r="1011" spans="1:13">
      <c r="A1011" t="s">
        <v>2919</v>
      </c>
      <c r="B1011" t="s">
        <v>3664</v>
      </c>
      <c r="C1011" t="s">
        <v>2917</v>
      </c>
      <c r="D1011" t="s">
        <v>832</v>
      </c>
      <c r="E1011" s="5" t="s">
        <v>43</v>
      </c>
      <c r="F1011" t="s">
        <v>3667</v>
      </c>
      <c r="G1011" s="5" t="s">
        <v>3595</v>
      </c>
      <c r="H1011">
        <v>148</v>
      </c>
      <c r="I1011">
        <v>151</v>
      </c>
      <c r="J1011">
        <v>174</v>
      </c>
      <c r="K1011">
        <v>165</v>
      </c>
      <c r="L1011">
        <v>145</v>
      </c>
      <c r="M1011">
        <v>-2.0270270270270271E-2</v>
      </c>
    </row>
    <row r="1012" spans="1:13">
      <c r="A1012" t="s">
        <v>1716</v>
      </c>
      <c r="B1012" t="s">
        <v>3664</v>
      </c>
      <c r="C1012" t="s">
        <v>1714</v>
      </c>
      <c r="D1012" t="s">
        <v>156</v>
      </c>
      <c r="E1012" s="5" t="s">
        <v>66</v>
      </c>
      <c r="F1012" t="s">
        <v>3667</v>
      </c>
      <c r="G1012" s="5" t="s">
        <v>3592</v>
      </c>
      <c r="H1012">
        <v>487</v>
      </c>
      <c r="I1012">
        <v>431</v>
      </c>
      <c r="J1012">
        <v>438</v>
      </c>
      <c r="K1012">
        <v>444</v>
      </c>
      <c r="L1012">
        <v>477</v>
      </c>
      <c r="M1012">
        <v>-2.0533880903490759E-2</v>
      </c>
    </row>
    <row r="1013" spans="1:13">
      <c r="A1013" t="s">
        <v>1885</v>
      </c>
      <c r="B1013" t="s">
        <v>3664</v>
      </c>
      <c r="C1013" t="s">
        <v>1866</v>
      </c>
      <c r="D1013" t="s">
        <v>1886</v>
      </c>
      <c r="E1013" s="5" t="s">
        <v>66</v>
      </c>
      <c r="F1013" t="s">
        <v>48</v>
      </c>
      <c r="G1013" s="5" t="s">
        <v>3588</v>
      </c>
      <c r="H1013">
        <v>633</v>
      </c>
      <c r="I1013">
        <v>692</v>
      </c>
      <c r="J1013">
        <v>667</v>
      </c>
      <c r="K1013">
        <v>659</v>
      </c>
      <c r="L1013">
        <v>620</v>
      </c>
      <c r="M1013">
        <v>-2.0537124802527645E-2</v>
      </c>
    </row>
    <row r="1014" spans="1:13">
      <c r="A1014" t="s">
        <v>339</v>
      </c>
      <c r="B1014" t="s">
        <v>3664</v>
      </c>
      <c r="C1014" t="s">
        <v>340</v>
      </c>
      <c r="D1014" t="s">
        <v>341</v>
      </c>
      <c r="E1014" s="5" t="s">
        <v>43</v>
      </c>
      <c r="F1014" t="s">
        <v>3667</v>
      </c>
      <c r="G1014" s="5" t="s">
        <v>44</v>
      </c>
      <c r="H1014">
        <v>486</v>
      </c>
      <c r="I1014">
        <v>502</v>
      </c>
      <c r="J1014">
        <v>484</v>
      </c>
      <c r="K1014">
        <v>463</v>
      </c>
      <c r="L1014">
        <v>476</v>
      </c>
      <c r="M1014">
        <v>-2.0576131687242798E-2</v>
      </c>
    </row>
    <row r="1015" spans="1:13">
      <c r="A1015" t="s">
        <v>1980</v>
      </c>
      <c r="B1015" t="s">
        <v>3664</v>
      </c>
      <c r="C1015" t="s">
        <v>1866</v>
      </c>
      <c r="D1015" t="s">
        <v>1981</v>
      </c>
      <c r="E1015" s="5" t="s">
        <v>43</v>
      </c>
      <c r="F1015" t="s">
        <v>48</v>
      </c>
      <c r="G1015" s="5" t="s">
        <v>58</v>
      </c>
      <c r="H1015">
        <v>626</v>
      </c>
      <c r="I1015">
        <v>672</v>
      </c>
      <c r="J1015">
        <v>634</v>
      </c>
      <c r="K1015">
        <v>647</v>
      </c>
      <c r="L1015">
        <v>613</v>
      </c>
      <c r="M1015">
        <v>-2.0766773162939296E-2</v>
      </c>
    </row>
    <row r="1016" spans="1:13">
      <c r="A1016" t="s">
        <v>2080</v>
      </c>
      <c r="B1016" t="s">
        <v>3664</v>
      </c>
      <c r="C1016" t="s">
        <v>2079</v>
      </c>
      <c r="D1016" t="s">
        <v>2081</v>
      </c>
      <c r="E1016" s="5" t="s">
        <v>38</v>
      </c>
      <c r="F1016" t="s">
        <v>3667</v>
      </c>
      <c r="G1016" s="5" t="s">
        <v>3587</v>
      </c>
      <c r="H1016">
        <v>713</v>
      </c>
      <c r="I1016">
        <v>730</v>
      </c>
      <c r="J1016">
        <v>690</v>
      </c>
      <c r="K1016">
        <v>736</v>
      </c>
      <c r="L1016">
        <v>698</v>
      </c>
      <c r="M1016">
        <v>-2.1037868162692847E-2</v>
      </c>
    </row>
    <row r="1017" spans="1:13">
      <c r="A1017" t="s">
        <v>263</v>
      </c>
      <c r="B1017" t="s">
        <v>3664</v>
      </c>
      <c r="C1017" t="s">
        <v>198</v>
      </c>
      <c r="D1017" t="s">
        <v>264</v>
      </c>
      <c r="E1017" s="5" t="s">
        <v>43</v>
      </c>
      <c r="F1017" t="s">
        <v>192</v>
      </c>
      <c r="G1017" s="5" t="s">
        <v>61</v>
      </c>
      <c r="H1017">
        <v>1040</v>
      </c>
      <c r="I1017">
        <v>994</v>
      </c>
      <c r="J1017">
        <v>981</v>
      </c>
      <c r="K1017">
        <v>978</v>
      </c>
      <c r="L1017">
        <v>1018</v>
      </c>
      <c r="M1017">
        <v>-2.1153846153846155E-2</v>
      </c>
    </row>
    <row r="1018" spans="1:13">
      <c r="A1018" t="s">
        <v>2651</v>
      </c>
      <c r="B1018" t="s">
        <v>3664</v>
      </c>
      <c r="C1018" t="s">
        <v>2635</v>
      </c>
      <c r="D1018" t="s">
        <v>2652</v>
      </c>
      <c r="E1018" s="5" t="s">
        <v>159</v>
      </c>
      <c r="F1018" t="s">
        <v>3667</v>
      </c>
      <c r="G1018" s="5" t="s">
        <v>3593</v>
      </c>
      <c r="H1018">
        <v>1508</v>
      </c>
      <c r="I1018">
        <v>1567</v>
      </c>
      <c r="J1018">
        <v>1497</v>
      </c>
      <c r="K1018">
        <v>1470</v>
      </c>
      <c r="L1018">
        <v>1476</v>
      </c>
      <c r="M1018">
        <v>-2.1220159151193633E-2</v>
      </c>
    </row>
    <row r="1019" spans="1:13">
      <c r="A1019" t="s">
        <v>2403</v>
      </c>
      <c r="B1019" t="s">
        <v>3664</v>
      </c>
      <c r="C1019" t="s">
        <v>2404</v>
      </c>
      <c r="D1019" t="s">
        <v>2405</v>
      </c>
      <c r="E1019" s="5" t="s">
        <v>159</v>
      </c>
      <c r="F1019" t="s">
        <v>192</v>
      </c>
      <c r="G1019" s="5" t="s">
        <v>3602</v>
      </c>
      <c r="H1019">
        <v>1507</v>
      </c>
      <c r="I1019">
        <v>1442</v>
      </c>
      <c r="J1019">
        <v>1497</v>
      </c>
      <c r="K1019">
        <v>1501</v>
      </c>
      <c r="L1019">
        <v>1475</v>
      </c>
      <c r="M1019">
        <v>-2.1234240212342402E-2</v>
      </c>
    </row>
    <row r="1020" spans="1:13">
      <c r="A1020" t="s">
        <v>2181</v>
      </c>
      <c r="B1020" t="s">
        <v>3664</v>
      </c>
      <c r="C1020" t="s">
        <v>2182</v>
      </c>
      <c r="D1020" t="s">
        <v>2183</v>
      </c>
      <c r="E1020" s="5" t="s">
        <v>43</v>
      </c>
      <c r="F1020" t="s">
        <v>3667</v>
      </c>
      <c r="G1020" s="5" t="s">
        <v>3590</v>
      </c>
      <c r="H1020">
        <v>659</v>
      </c>
      <c r="I1020">
        <v>630</v>
      </c>
      <c r="J1020">
        <v>606</v>
      </c>
      <c r="K1020">
        <v>632</v>
      </c>
      <c r="L1020">
        <v>645</v>
      </c>
      <c r="M1020">
        <v>-2.1244309559939303E-2</v>
      </c>
    </row>
    <row r="1021" spans="1:13">
      <c r="A1021" t="s">
        <v>2368</v>
      </c>
      <c r="B1021" t="s">
        <v>3664</v>
      </c>
      <c r="C1021" t="s">
        <v>2366</v>
      </c>
      <c r="D1021" t="s">
        <v>2369</v>
      </c>
      <c r="E1021" s="5" t="s">
        <v>38</v>
      </c>
      <c r="F1021" t="s">
        <v>3667</v>
      </c>
      <c r="G1021" s="5" t="s">
        <v>3594</v>
      </c>
      <c r="H1021">
        <v>231</v>
      </c>
      <c r="I1021">
        <v>228</v>
      </c>
      <c r="J1021">
        <v>229</v>
      </c>
      <c r="K1021">
        <v>219</v>
      </c>
      <c r="L1021">
        <v>226</v>
      </c>
      <c r="M1021">
        <v>-2.1645021645021644E-2</v>
      </c>
    </row>
    <row r="1022" spans="1:13">
      <c r="A1022" t="s">
        <v>867</v>
      </c>
      <c r="B1022" t="s">
        <v>3664</v>
      </c>
      <c r="C1022" t="s">
        <v>860</v>
      </c>
      <c r="D1022" t="s">
        <v>868</v>
      </c>
      <c r="E1022" s="5" t="s">
        <v>43</v>
      </c>
      <c r="F1022" t="s">
        <v>3667</v>
      </c>
      <c r="G1022" s="5" t="s">
        <v>61</v>
      </c>
      <c r="H1022">
        <v>502</v>
      </c>
      <c r="I1022">
        <v>494</v>
      </c>
      <c r="J1022">
        <v>472</v>
      </c>
      <c r="K1022">
        <v>506</v>
      </c>
      <c r="L1022">
        <v>491</v>
      </c>
      <c r="M1022">
        <v>-2.1912350597609563E-2</v>
      </c>
    </row>
    <row r="1023" spans="1:13">
      <c r="A1023" t="s">
        <v>486</v>
      </c>
      <c r="B1023" t="s">
        <v>3664</v>
      </c>
      <c r="C1023" t="s">
        <v>487</v>
      </c>
      <c r="D1023" t="s">
        <v>488</v>
      </c>
      <c r="E1023" s="5" t="s">
        <v>38</v>
      </c>
      <c r="F1023" t="s">
        <v>3667</v>
      </c>
      <c r="G1023" s="5" t="s">
        <v>3587</v>
      </c>
      <c r="H1023">
        <v>575</v>
      </c>
      <c r="I1023">
        <v>572</v>
      </c>
      <c r="J1023">
        <v>553</v>
      </c>
      <c r="K1023">
        <v>560</v>
      </c>
      <c r="L1023">
        <v>562</v>
      </c>
      <c r="M1023">
        <v>-2.2608695652173914E-2</v>
      </c>
    </row>
    <row r="1024" spans="1:13">
      <c r="A1024" t="s">
        <v>64</v>
      </c>
      <c r="B1024" t="s">
        <v>3664</v>
      </c>
      <c r="C1024" t="s">
        <v>46</v>
      </c>
      <c r="D1024" t="s">
        <v>65</v>
      </c>
      <c r="E1024" s="5" t="s">
        <v>66</v>
      </c>
      <c r="F1024" t="s">
        <v>48</v>
      </c>
      <c r="G1024" s="5" t="s">
        <v>3588</v>
      </c>
      <c r="H1024">
        <v>525</v>
      </c>
      <c r="I1024">
        <v>515</v>
      </c>
      <c r="J1024">
        <v>501</v>
      </c>
      <c r="K1024">
        <v>516</v>
      </c>
      <c r="L1024">
        <v>513</v>
      </c>
      <c r="M1024">
        <v>-2.2857142857142857E-2</v>
      </c>
    </row>
    <row r="1025" spans="1:13">
      <c r="A1025" t="s">
        <v>596</v>
      </c>
      <c r="B1025" t="s">
        <v>3664</v>
      </c>
      <c r="C1025" t="s">
        <v>594</v>
      </c>
      <c r="D1025" t="s">
        <v>597</v>
      </c>
      <c r="E1025" s="5" t="s">
        <v>38</v>
      </c>
      <c r="F1025" t="s">
        <v>3667</v>
      </c>
      <c r="G1025" s="5" t="s">
        <v>3587</v>
      </c>
      <c r="H1025">
        <v>391</v>
      </c>
      <c r="I1025">
        <v>391</v>
      </c>
      <c r="J1025">
        <v>376</v>
      </c>
      <c r="K1025">
        <v>389</v>
      </c>
      <c r="L1025">
        <v>382</v>
      </c>
      <c r="M1025">
        <v>-2.3017902813299233E-2</v>
      </c>
    </row>
    <row r="1026" spans="1:13">
      <c r="A1026" t="s">
        <v>1457</v>
      </c>
      <c r="B1026" t="s">
        <v>3664</v>
      </c>
      <c r="C1026" t="s">
        <v>1458</v>
      </c>
      <c r="D1026" t="s">
        <v>1459</v>
      </c>
      <c r="E1026" s="5" t="s">
        <v>43</v>
      </c>
      <c r="F1026" t="s">
        <v>3667</v>
      </c>
      <c r="G1026" s="5" t="s">
        <v>179</v>
      </c>
      <c r="H1026">
        <v>517</v>
      </c>
      <c r="I1026">
        <v>493</v>
      </c>
      <c r="J1026">
        <v>492</v>
      </c>
      <c r="K1026">
        <v>512</v>
      </c>
      <c r="L1026">
        <v>505</v>
      </c>
      <c r="M1026">
        <v>-2.321083172147002E-2</v>
      </c>
    </row>
    <row r="1027" spans="1:13">
      <c r="A1027" t="s">
        <v>496</v>
      </c>
      <c r="B1027" t="s">
        <v>3664</v>
      </c>
      <c r="C1027" t="s">
        <v>497</v>
      </c>
      <c r="D1027" t="s">
        <v>498</v>
      </c>
      <c r="E1027" s="5" t="s">
        <v>159</v>
      </c>
      <c r="F1027" t="s">
        <v>192</v>
      </c>
      <c r="G1027" s="5" t="s">
        <v>3593</v>
      </c>
      <c r="H1027">
        <v>341</v>
      </c>
      <c r="I1027">
        <v>329</v>
      </c>
      <c r="J1027">
        <v>316</v>
      </c>
      <c r="K1027">
        <v>342</v>
      </c>
      <c r="L1027">
        <v>333</v>
      </c>
      <c r="M1027">
        <v>-2.3460410557184751E-2</v>
      </c>
    </row>
    <row r="1028" spans="1:13">
      <c r="A1028" t="s">
        <v>2179</v>
      </c>
      <c r="B1028" t="s">
        <v>3664</v>
      </c>
      <c r="C1028" t="s">
        <v>2172</v>
      </c>
      <c r="D1028" t="s">
        <v>2180</v>
      </c>
      <c r="E1028" s="5" t="s">
        <v>43</v>
      </c>
      <c r="F1028" t="s">
        <v>192</v>
      </c>
      <c r="G1028" s="5" t="s">
        <v>61</v>
      </c>
      <c r="H1028">
        <v>635</v>
      </c>
      <c r="I1028">
        <v>599</v>
      </c>
      <c r="J1028">
        <v>624</v>
      </c>
      <c r="K1028">
        <v>648</v>
      </c>
      <c r="L1028">
        <v>620</v>
      </c>
      <c r="M1028">
        <v>-2.3622047244094488E-2</v>
      </c>
    </row>
    <row r="1029" spans="1:13">
      <c r="A1029" t="s">
        <v>1755</v>
      </c>
      <c r="B1029" t="s">
        <v>3664</v>
      </c>
      <c r="C1029" t="s">
        <v>1753</v>
      </c>
      <c r="D1029" t="s">
        <v>1756</v>
      </c>
      <c r="E1029" s="5" t="s">
        <v>38</v>
      </c>
      <c r="F1029" t="s">
        <v>3667</v>
      </c>
      <c r="G1029" s="5" t="s">
        <v>3587</v>
      </c>
      <c r="H1029">
        <v>210</v>
      </c>
      <c r="I1029">
        <v>200</v>
      </c>
      <c r="J1029">
        <v>200</v>
      </c>
      <c r="K1029">
        <v>205</v>
      </c>
      <c r="L1029">
        <v>205</v>
      </c>
      <c r="M1029">
        <v>-2.3809523809523808E-2</v>
      </c>
    </row>
    <row r="1030" spans="1:13">
      <c r="A1030" t="s">
        <v>705</v>
      </c>
      <c r="B1030" t="s">
        <v>3664</v>
      </c>
      <c r="C1030" t="s">
        <v>701</v>
      </c>
      <c r="D1030" t="s">
        <v>706</v>
      </c>
      <c r="E1030" s="5" t="s">
        <v>66</v>
      </c>
      <c r="F1030" t="s">
        <v>192</v>
      </c>
      <c r="G1030" s="5" t="s">
        <v>3592</v>
      </c>
      <c r="H1030">
        <v>789</v>
      </c>
      <c r="I1030">
        <v>841</v>
      </c>
      <c r="J1030">
        <v>798</v>
      </c>
      <c r="K1030">
        <v>786</v>
      </c>
      <c r="L1030">
        <v>770</v>
      </c>
      <c r="M1030">
        <v>-2.4081115335868188E-2</v>
      </c>
    </row>
    <row r="1031" spans="1:13">
      <c r="A1031" t="s">
        <v>1000</v>
      </c>
      <c r="B1031" t="s">
        <v>3664</v>
      </c>
      <c r="C1031" t="s">
        <v>974</v>
      </c>
      <c r="D1031" t="s">
        <v>1001</v>
      </c>
      <c r="E1031" s="5" t="s">
        <v>43</v>
      </c>
      <c r="F1031" t="s">
        <v>192</v>
      </c>
      <c r="G1031" s="5" t="s">
        <v>61</v>
      </c>
      <c r="H1031">
        <v>415</v>
      </c>
      <c r="I1031">
        <v>432</v>
      </c>
      <c r="J1031">
        <v>437</v>
      </c>
      <c r="K1031">
        <v>425</v>
      </c>
      <c r="L1031">
        <v>405</v>
      </c>
      <c r="M1031">
        <v>-2.4096385542168676E-2</v>
      </c>
    </row>
    <row r="1032" spans="1:13">
      <c r="A1032" t="s">
        <v>960</v>
      </c>
      <c r="B1032" t="s">
        <v>3664</v>
      </c>
      <c r="C1032" t="s">
        <v>954</v>
      </c>
      <c r="D1032" t="s">
        <v>961</v>
      </c>
      <c r="E1032" s="5" t="s">
        <v>43</v>
      </c>
      <c r="F1032" t="s">
        <v>192</v>
      </c>
      <c r="G1032" s="5" t="s">
        <v>426</v>
      </c>
      <c r="H1032">
        <v>566</v>
      </c>
      <c r="I1032">
        <v>546</v>
      </c>
      <c r="J1032">
        <v>565</v>
      </c>
      <c r="K1032">
        <v>570</v>
      </c>
      <c r="L1032">
        <v>552</v>
      </c>
      <c r="M1032">
        <v>-2.4734982332155476E-2</v>
      </c>
    </row>
    <row r="1033" spans="1:13">
      <c r="A1033" t="s">
        <v>814</v>
      </c>
      <c r="B1033" t="s">
        <v>3664</v>
      </c>
      <c r="C1033" t="s">
        <v>808</v>
      </c>
      <c r="D1033" t="s">
        <v>815</v>
      </c>
      <c r="E1033" s="5" t="s">
        <v>43</v>
      </c>
      <c r="F1033" t="s">
        <v>192</v>
      </c>
      <c r="G1033" s="5" t="s">
        <v>71</v>
      </c>
      <c r="H1033">
        <v>404</v>
      </c>
      <c r="I1033">
        <v>418</v>
      </c>
      <c r="J1033">
        <v>423</v>
      </c>
      <c r="K1033">
        <v>413</v>
      </c>
      <c r="L1033">
        <v>394</v>
      </c>
      <c r="M1033">
        <v>-2.4752475247524754E-2</v>
      </c>
    </row>
    <row r="1034" spans="1:13">
      <c r="A1034" t="s">
        <v>779</v>
      </c>
      <c r="B1034" t="s">
        <v>3664</v>
      </c>
      <c r="C1034" t="s">
        <v>751</v>
      </c>
      <c r="D1034" t="s">
        <v>504</v>
      </c>
      <c r="E1034" s="5" t="s">
        <v>43</v>
      </c>
      <c r="F1034" t="s">
        <v>192</v>
      </c>
      <c r="G1034" s="5" t="s">
        <v>61</v>
      </c>
      <c r="H1034">
        <v>682</v>
      </c>
      <c r="I1034">
        <v>650</v>
      </c>
      <c r="J1034">
        <v>645</v>
      </c>
      <c r="K1034">
        <v>654</v>
      </c>
      <c r="L1034">
        <v>665</v>
      </c>
      <c r="M1034">
        <v>-2.4926686217008796E-2</v>
      </c>
    </row>
    <row r="1035" spans="1:13">
      <c r="A1035" t="s">
        <v>1412</v>
      </c>
      <c r="B1035" t="s">
        <v>3664</v>
      </c>
      <c r="C1035" t="s">
        <v>1410</v>
      </c>
      <c r="D1035" t="s">
        <v>1413</v>
      </c>
      <c r="E1035" s="5" t="s">
        <v>38</v>
      </c>
      <c r="F1035" t="s">
        <v>3667</v>
      </c>
      <c r="G1035" s="5" t="s">
        <v>3587</v>
      </c>
      <c r="H1035">
        <v>199</v>
      </c>
      <c r="I1035">
        <v>193</v>
      </c>
      <c r="J1035">
        <v>181</v>
      </c>
      <c r="K1035">
        <v>183</v>
      </c>
      <c r="L1035">
        <v>194</v>
      </c>
      <c r="M1035">
        <v>-2.5125628140703519E-2</v>
      </c>
    </row>
    <row r="1036" spans="1:13">
      <c r="A1036" t="s">
        <v>1687</v>
      </c>
      <c r="B1036" t="s">
        <v>3664</v>
      </c>
      <c r="C1036" t="s">
        <v>1688</v>
      </c>
      <c r="D1036" t="s">
        <v>1432</v>
      </c>
      <c r="E1036" s="5" t="s">
        <v>43</v>
      </c>
      <c r="F1036" t="s">
        <v>3667</v>
      </c>
      <c r="G1036" s="5" t="s">
        <v>44</v>
      </c>
      <c r="H1036">
        <v>477</v>
      </c>
      <c r="I1036">
        <v>476</v>
      </c>
      <c r="J1036">
        <v>466</v>
      </c>
      <c r="K1036">
        <v>478</v>
      </c>
      <c r="L1036">
        <v>465</v>
      </c>
      <c r="M1036">
        <v>-2.5157232704402517E-2</v>
      </c>
    </row>
    <row r="1037" spans="1:13">
      <c r="A1037" t="s">
        <v>3475</v>
      </c>
      <c r="B1037" t="s">
        <v>3665</v>
      </c>
      <c r="C1037" t="s">
        <v>3476</v>
      </c>
      <c r="D1037" t="s">
        <v>3476</v>
      </c>
      <c r="E1037" s="5" t="s">
        <v>159</v>
      </c>
      <c r="F1037" t="s">
        <v>48</v>
      </c>
      <c r="G1037" s="5" t="s">
        <v>3593</v>
      </c>
      <c r="H1037">
        <v>119</v>
      </c>
      <c r="I1037">
        <v>142</v>
      </c>
      <c r="J1037">
        <v>139</v>
      </c>
      <c r="K1037">
        <v>144</v>
      </c>
      <c r="L1037">
        <v>116</v>
      </c>
      <c r="M1037">
        <v>-2.5210084033613446E-2</v>
      </c>
    </row>
    <row r="1038" spans="1:13">
      <c r="A1038" t="s">
        <v>1940</v>
      </c>
      <c r="B1038" t="s">
        <v>3664</v>
      </c>
      <c r="C1038" t="s">
        <v>1866</v>
      </c>
      <c r="D1038" t="s">
        <v>1941</v>
      </c>
      <c r="E1038" s="5" t="s">
        <v>43</v>
      </c>
      <c r="F1038" t="s">
        <v>48</v>
      </c>
      <c r="G1038" s="5" t="s">
        <v>58</v>
      </c>
      <c r="H1038">
        <v>670</v>
      </c>
      <c r="I1038">
        <v>643</v>
      </c>
      <c r="J1038">
        <v>741</v>
      </c>
      <c r="K1038">
        <v>688</v>
      </c>
      <c r="L1038">
        <v>653</v>
      </c>
      <c r="M1038">
        <v>-2.5373134328358207E-2</v>
      </c>
    </row>
    <row r="1039" spans="1:13">
      <c r="A1039" t="s">
        <v>3257</v>
      </c>
      <c r="B1039" t="s">
        <v>3665</v>
      </c>
      <c r="C1039" t="s">
        <v>3258</v>
      </c>
      <c r="D1039" t="s">
        <v>3258</v>
      </c>
      <c r="E1039" s="5" t="s">
        <v>43</v>
      </c>
      <c r="F1039" t="s">
        <v>3667</v>
      </c>
      <c r="G1039" s="5" t="s">
        <v>58</v>
      </c>
      <c r="H1039">
        <v>196</v>
      </c>
      <c r="I1039">
        <v>189</v>
      </c>
      <c r="J1039">
        <v>187</v>
      </c>
      <c r="K1039">
        <v>184</v>
      </c>
      <c r="L1039">
        <v>191</v>
      </c>
      <c r="M1039">
        <v>-2.5510204081632654E-2</v>
      </c>
    </row>
    <row r="1040" spans="1:13">
      <c r="A1040" t="s">
        <v>2394</v>
      </c>
      <c r="B1040" t="s">
        <v>3664</v>
      </c>
      <c r="C1040" t="s">
        <v>2395</v>
      </c>
      <c r="D1040" t="s">
        <v>2396</v>
      </c>
      <c r="E1040" s="5" t="s">
        <v>43</v>
      </c>
      <c r="F1040" t="s">
        <v>3667</v>
      </c>
      <c r="G1040" s="5" t="s">
        <v>53</v>
      </c>
      <c r="H1040">
        <v>470</v>
      </c>
      <c r="I1040">
        <v>478</v>
      </c>
      <c r="J1040">
        <v>470</v>
      </c>
      <c r="K1040">
        <v>461</v>
      </c>
      <c r="L1040">
        <v>458</v>
      </c>
      <c r="M1040">
        <v>-2.553191489361702E-2</v>
      </c>
    </row>
    <row r="1041" spans="1:13">
      <c r="A1041" t="s">
        <v>1424</v>
      </c>
      <c r="B1041" t="s">
        <v>3664</v>
      </c>
      <c r="C1041" t="s">
        <v>1420</v>
      </c>
      <c r="D1041" t="s">
        <v>1425</v>
      </c>
      <c r="E1041" s="5" t="s">
        <v>38</v>
      </c>
      <c r="F1041" t="s">
        <v>3667</v>
      </c>
      <c r="G1041" s="5" t="s">
        <v>3587</v>
      </c>
      <c r="H1041">
        <v>234</v>
      </c>
      <c r="I1041">
        <v>239</v>
      </c>
      <c r="J1041">
        <v>234</v>
      </c>
      <c r="K1041">
        <v>211</v>
      </c>
      <c r="L1041">
        <v>228</v>
      </c>
      <c r="M1041">
        <v>-2.564102564102564E-2</v>
      </c>
    </row>
    <row r="1042" spans="1:13">
      <c r="A1042" t="s">
        <v>651</v>
      </c>
      <c r="B1042" t="s">
        <v>3664</v>
      </c>
      <c r="C1042" t="s">
        <v>643</v>
      </c>
      <c r="D1042" t="s">
        <v>652</v>
      </c>
      <c r="E1042" s="5" t="s">
        <v>43</v>
      </c>
      <c r="F1042" t="s">
        <v>3667</v>
      </c>
      <c r="G1042" s="5" t="s">
        <v>71</v>
      </c>
      <c r="H1042">
        <v>612</v>
      </c>
      <c r="I1042">
        <v>613</v>
      </c>
      <c r="J1042">
        <v>620</v>
      </c>
      <c r="K1042">
        <v>623</v>
      </c>
      <c r="L1042">
        <v>596</v>
      </c>
      <c r="M1042">
        <v>-2.6143790849673203E-2</v>
      </c>
    </row>
    <row r="1043" spans="1:13">
      <c r="A1043" t="s">
        <v>3303</v>
      </c>
      <c r="B1043" t="s">
        <v>3665</v>
      </c>
      <c r="C1043" t="s">
        <v>3304</v>
      </c>
      <c r="D1043" t="s">
        <v>3304</v>
      </c>
      <c r="E1043" s="5" t="s">
        <v>159</v>
      </c>
      <c r="F1043" t="s">
        <v>192</v>
      </c>
      <c r="G1043" s="5" t="s">
        <v>3593</v>
      </c>
      <c r="H1043">
        <v>76</v>
      </c>
      <c r="I1043">
        <v>81</v>
      </c>
      <c r="J1043">
        <v>89</v>
      </c>
      <c r="K1043">
        <v>84</v>
      </c>
      <c r="L1043">
        <v>74</v>
      </c>
      <c r="M1043">
        <v>-2.6315789473684209E-2</v>
      </c>
    </row>
    <row r="1044" spans="1:13">
      <c r="A1044" t="s">
        <v>2423</v>
      </c>
      <c r="B1044" t="s">
        <v>3664</v>
      </c>
      <c r="C1044" t="s">
        <v>2404</v>
      </c>
      <c r="D1044" t="s">
        <v>2424</v>
      </c>
      <c r="E1044" s="5" t="s">
        <v>43</v>
      </c>
      <c r="F1044" t="s">
        <v>192</v>
      </c>
      <c r="G1044" s="5" t="s">
        <v>426</v>
      </c>
      <c r="H1044">
        <v>113</v>
      </c>
      <c r="I1044">
        <v>123</v>
      </c>
      <c r="J1044">
        <v>110</v>
      </c>
      <c r="K1044">
        <v>108</v>
      </c>
      <c r="L1044">
        <v>110</v>
      </c>
      <c r="M1044">
        <v>-2.6548672566371681E-2</v>
      </c>
    </row>
    <row r="1045" spans="1:13">
      <c r="A1045" t="s">
        <v>2902</v>
      </c>
      <c r="B1045" t="s">
        <v>3664</v>
      </c>
      <c r="C1045" t="s">
        <v>2903</v>
      </c>
      <c r="D1045" t="s">
        <v>2904</v>
      </c>
      <c r="E1045" s="5" t="s">
        <v>43</v>
      </c>
      <c r="F1045" t="s">
        <v>3667</v>
      </c>
      <c r="G1045" s="5" t="s">
        <v>179</v>
      </c>
      <c r="H1045">
        <v>263</v>
      </c>
      <c r="I1045">
        <v>250</v>
      </c>
      <c r="J1045">
        <v>263</v>
      </c>
      <c r="K1045">
        <v>271</v>
      </c>
      <c r="L1045">
        <v>256</v>
      </c>
      <c r="M1045">
        <v>-2.6615969581749048E-2</v>
      </c>
    </row>
    <row r="1046" spans="1:13">
      <c r="A1046" t="s">
        <v>2226</v>
      </c>
      <c r="B1046" t="s">
        <v>3664</v>
      </c>
      <c r="C1046" t="s">
        <v>2200</v>
      </c>
      <c r="D1046" t="s">
        <v>2227</v>
      </c>
      <c r="E1046" s="5" t="s">
        <v>43</v>
      </c>
      <c r="F1046" t="s">
        <v>3667</v>
      </c>
      <c r="G1046" s="5" t="s">
        <v>61</v>
      </c>
      <c r="H1046">
        <v>600</v>
      </c>
      <c r="I1046">
        <v>596</v>
      </c>
      <c r="J1046">
        <v>599</v>
      </c>
      <c r="K1046">
        <v>588</v>
      </c>
      <c r="L1046">
        <v>584</v>
      </c>
      <c r="M1046">
        <v>-2.6666666666666668E-2</v>
      </c>
    </row>
    <row r="1047" spans="1:13">
      <c r="A1047" t="s">
        <v>591</v>
      </c>
      <c r="B1047" t="s">
        <v>3664</v>
      </c>
      <c r="C1047" t="s">
        <v>589</v>
      </c>
      <c r="D1047" t="s">
        <v>592</v>
      </c>
      <c r="E1047" s="5" t="s">
        <v>38</v>
      </c>
      <c r="F1047" t="s">
        <v>3667</v>
      </c>
      <c r="G1047" s="5" t="s">
        <v>3587</v>
      </c>
      <c r="H1047">
        <v>408</v>
      </c>
      <c r="I1047">
        <v>414</v>
      </c>
      <c r="J1047">
        <v>401</v>
      </c>
      <c r="K1047">
        <v>397</v>
      </c>
      <c r="L1047">
        <v>397</v>
      </c>
      <c r="M1047">
        <v>-2.6960784313725492E-2</v>
      </c>
    </row>
    <row r="1048" spans="1:13">
      <c r="A1048" t="s">
        <v>2748</v>
      </c>
      <c r="B1048" t="s">
        <v>3664</v>
      </c>
      <c r="C1048" t="s">
        <v>2740</v>
      </c>
      <c r="D1048" t="s">
        <v>2749</v>
      </c>
      <c r="E1048" s="5" t="s">
        <v>43</v>
      </c>
      <c r="F1048" t="s">
        <v>3667</v>
      </c>
      <c r="G1048" s="5" t="s">
        <v>61</v>
      </c>
      <c r="H1048">
        <v>370</v>
      </c>
      <c r="I1048">
        <v>364</v>
      </c>
      <c r="J1048">
        <v>373</v>
      </c>
      <c r="K1048">
        <v>363</v>
      </c>
      <c r="L1048">
        <v>360</v>
      </c>
      <c r="M1048">
        <v>-2.7027027027027029E-2</v>
      </c>
    </row>
    <row r="1049" spans="1:13">
      <c r="A1049" t="s">
        <v>2312</v>
      </c>
      <c r="B1049" t="s">
        <v>3664</v>
      </c>
      <c r="C1049" t="s">
        <v>2310</v>
      </c>
      <c r="D1049" t="s">
        <v>2313</v>
      </c>
      <c r="E1049" s="5" t="s">
        <v>38</v>
      </c>
      <c r="F1049" t="s">
        <v>3667</v>
      </c>
      <c r="G1049" s="5" t="s">
        <v>3587</v>
      </c>
      <c r="H1049">
        <v>332</v>
      </c>
      <c r="I1049">
        <v>309</v>
      </c>
      <c r="J1049">
        <v>297</v>
      </c>
      <c r="K1049">
        <v>294</v>
      </c>
      <c r="L1049">
        <v>323</v>
      </c>
      <c r="M1049">
        <v>-2.710843373493976E-2</v>
      </c>
    </row>
    <row r="1050" spans="1:13">
      <c r="A1050" t="s">
        <v>1976</v>
      </c>
      <c r="B1050" t="s">
        <v>3664</v>
      </c>
      <c r="C1050" t="s">
        <v>1866</v>
      </c>
      <c r="D1050" t="s">
        <v>1977</v>
      </c>
      <c r="E1050" s="5" t="s">
        <v>43</v>
      </c>
      <c r="F1050" t="s">
        <v>48</v>
      </c>
      <c r="G1050" s="5" t="s">
        <v>61</v>
      </c>
      <c r="H1050">
        <v>623</v>
      </c>
      <c r="I1050">
        <v>543</v>
      </c>
      <c r="J1050">
        <v>564</v>
      </c>
      <c r="K1050">
        <v>584</v>
      </c>
      <c r="L1050">
        <v>606</v>
      </c>
      <c r="M1050">
        <v>-2.7287319422150885E-2</v>
      </c>
    </row>
    <row r="1051" spans="1:13">
      <c r="A1051" t="s">
        <v>2115</v>
      </c>
      <c r="B1051" t="s">
        <v>3664</v>
      </c>
      <c r="C1051" t="s">
        <v>2113</v>
      </c>
      <c r="D1051" t="s">
        <v>2116</v>
      </c>
      <c r="E1051" s="5" t="s">
        <v>38</v>
      </c>
      <c r="F1051" t="s">
        <v>3667</v>
      </c>
      <c r="G1051" s="5" t="s">
        <v>3587</v>
      </c>
      <c r="H1051">
        <v>219</v>
      </c>
      <c r="I1051">
        <v>212</v>
      </c>
      <c r="J1051">
        <v>212</v>
      </c>
      <c r="K1051">
        <v>211</v>
      </c>
      <c r="L1051">
        <v>213</v>
      </c>
      <c r="M1051">
        <v>-2.7397260273972601E-2</v>
      </c>
    </row>
    <row r="1052" spans="1:13">
      <c r="A1052" t="s">
        <v>982</v>
      </c>
      <c r="B1052" t="s">
        <v>3664</v>
      </c>
      <c r="C1052" t="s">
        <v>974</v>
      </c>
      <c r="D1052" t="s">
        <v>150</v>
      </c>
      <c r="E1052" s="5" t="s">
        <v>66</v>
      </c>
      <c r="F1052" t="s">
        <v>192</v>
      </c>
      <c r="G1052" s="5" t="s">
        <v>3592</v>
      </c>
      <c r="H1052">
        <v>865</v>
      </c>
      <c r="I1052">
        <v>870</v>
      </c>
      <c r="J1052">
        <v>868</v>
      </c>
      <c r="K1052">
        <v>822</v>
      </c>
      <c r="L1052">
        <v>841</v>
      </c>
      <c r="M1052">
        <v>-2.7745664739884393E-2</v>
      </c>
    </row>
    <row r="1053" spans="1:13">
      <c r="A1053" t="s">
        <v>2541</v>
      </c>
      <c r="B1053" t="s">
        <v>3664</v>
      </c>
      <c r="C1053" t="s">
        <v>2539</v>
      </c>
      <c r="D1053" t="s">
        <v>2542</v>
      </c>
      <c r="E1053" s="5" t="s">
        <v>43</v>
      </c>
      <c r="F1053" t="s">
        <v>3667</v>
      </c>
      <c r="G1053" s="5" t="s">
        <v>3613</v>
      </c>
      <c r="H1053">
        <v>108</v>
      </c>
      <c r="I1053">
        <v>96</v>
      </c>
      <c r="J1053">
        <v>109</v>
      </c>
      <c r="K1053">
        <v>110</v>
      </c>
      <c r="L1053">
        <v>105</v>
      </c>
      <c r="M1053">
        <v>-2.7777777777777776E-2</v>
      </c>
    </row>
    <row r="1054" spans="1:13">
      <c r="A1054" t="s">
        <v>833</v>
      </c>
      <c r="B1054" t="s">
        <v>3664</v>
      </c>
      <c r="C1054" t="s">
        <v>825</v>
      </c>
      <c r="D1054" t="s">
        <v>834</v>
      </c>
      <c r="E1054" s="5" t="s">
        <v>43</v>
      </c>
      <c r="F1054" t="s">
        <v>192</v>
      </c>
      <c r="G1054" s="5" t="s">
        <v>61</v>
      </c>
      <c r="H1054">
        <v>564</v>
      </c>
      <c r="I1054">
        <v>596</v>
      </c>
      <c r="J1054">
        <v>624</v>
      </c>
      <c r="K1054">
        <v>601</v>
      </c>
      <c r="L1054">
        <v>548</v>
      </c>
      <c r="M1054">
        <v>-2.8368794326241134E-2</v>
      </c>
    </row>
    <row r="1055" spans="1:13">
      <c r="A1055" t="s">
        <v>2298</v>
      </c>
      <c r="B1055" t="s">
        <v>3664</v>
      </c>
      <c r="C1055" t="s">
        <v>2299</v>
      </c>
      <c r="D1055" t="s">
        <v>2300</v>
      </c>
      <c r="E1055" s="5" t="s">
        <v>43</v>
      </c>
      <c r="F1055" t="s">
        <v>3667</v>
      </c>
      <c r="G1055" s="5" t="s">
        <v>61</v>
      </c>
      <c r="H1055">
        <v>140</v>
      </c>
      <c r="I1055">
        <v>135</v>
      </c>
      <c r="J1055">
        <v>146</v>
      </c>
      <c r="K1055">
        <v>143</v>
      </c>
      <c r="L1055">
        <v>136</v>
      </c>
      <c r="M1055">
        <v>-2.8571428571428571E-2</v>
      </c>
    </row>
    <row r="1056" spans="1:13">
      <c r="A1056" t="s">
        <v>1776</v>
      </c>
      <c r="B1056" t="s">
        <v>3664</v>
      </c>
      <c r="C1056" t="s">
        <v>1768</v>
      </c>
      <c r="D1056" t="s">
        <v>798</v>
      </c>
      <c r="E1056" s="5" t="s">
        <v>43</v>
      </c>
      <c r="F1056" t="s">
        <v>192</v>
      </c>
      <c r="G1056" s="5" t="s">
        <v>3597</v>
      </c>
      <c r="H1056">
        <v>558</v>
      </c>
      <c r="I1056">
        <v>598</v>
      </c>
      <c r="J1056">
        <v>524</v>
      </c>
      <c r="K1056">
        <v>519</v>
      </c>
      <c r="L1056">
        <v>542</v>
      </c>
      <c r="M1056">
        <v>-2.8673835125448029E-2</v>
      </c>
    </row>
    <row r="1057" spans="1:13">
      <c r="A1057" t="s">
        <v>2570</v>
      </c>
      <c r="B1057" t="s">
        <v>3664</v>
      </c>
      <c r="C1057" t="s">
        <v>2571</v>
      </c>
      <c r="D1057" t="s">
        <v>2572</v>
      </c>
      <c r="E1057" s="5" t="s">
        <v>43</v>
      </c>
      <c r="F1057" t="s">
        <v>3667</v>
      </c>
      <c r="G1057" s="5" t="s">
        <v>61</v>
      </c>
      <c r="H1057">
        <v>417</v>
      </c>
      <c r="I1057">
        <v>487</v>
      </c>
      <c r="J1057">
        <v>455</v>
      </c>
      <c r="K1057">
        <v>438</v>
      </c>
      <c r="L1057">
        <v>405</v>
      </c>
      <c r="M1057">
        <v>-2.8776978417266189E-2</v>
      </c>
    </row>
    <row r="1058" spans="1:13">
      <c r="A1058" t="s">
        <v>1357</v>
      </c>
      <c r="B1058" t="s">
        <v>3664</v>
      </c>
      <c r="C1058" t="s">
        <v>1351</v>
      </c>
      <c r="D1058" t="s">
        <v>1358</v>
      </c>
      <c r="E1058" s="5" t="s">
        <v>38</v>
      </c>
      <c r="F1058" t="s">
        <v>3667</v>
      </c>
      <c r="G1058" s="5" t="s">
        <v>3594</v>
      </c>
      <c r="H1058">
        <v>624</v>
      </c>
      <c r="I1058">
        <v>607</v>
      </c>
      <c r="J1058">
        <v>613</v>
      </c>
      <c r="K1058">
        <v>617</v>
      </c>
      <c r="L1058">
        <v>606</v>
      </c>
      <c r="M1058">
        <v>-2.8846153846153848E-2</v>
      </c>
    </row>
    <row r="1059" spans="1:13">
      <c r="A1059" t="s">
        <v>1719</v>
      </c>
      <c r="B1059" t="s">
        <v>3664</v>
      </c>
      <c r="C1059" t="s">
        <v>1720</v>
      </c>
      <c r="D1059" t="s">
        <v>1721</v>
      </c>
      <c r="E1059" s="5" t="s">
        <v>43</v>
      </c>
      <c r="F1059" t="s">
        <v>3667</v>
      </c>
      <c r="G1059" s="5" t="s">
        <v>44</v>
      </c>
      <c r="H1059">
        <v>239</v>
      </c>
      <c r="I1059">
        <v>233</v>
      </c>
      <c r="J1059">
        <v>240</v>
      </c>
      <c r="K1059">
        <v>235</v>
      </c>
      <c r="L1059">
        <v>232</v>
      </c>
      <c r="M1059">
        <v>-2.9288702928870293E-2</v>
      </c>
    </row>
    <row r="1060" spans="1:13">
      <c r="A1060" t="s">
        <v>95</v>
      </c>
      <c r="B1060" t="s">
        <v>3664</v>
      </c>
      <c r="C1060" t="s">
        <v>46</v>
      </c>
      <c r="D1060" t="s">
        <v>96</v>
      </c>
      <c r="E1060" s="5" t="s">
        <v>43</v>
      </c>
      <c r="F1060" t="s">
        <v>48</v>
      </c>
      <c r="G1060" s="5" t="s">
        <v>58</v>
      </c>
      <c r="H1060">
        <v>887</v>
      </c>
      <c r="I1060">
        <v>849</v>
      </c>
      <c r="J1060">
        <v>859</v>
      </c>
      <c r="K1060">
        <v>843</v>
      </c>
      <c r="L1060">
        <v>861</v>
      </c>
      <c r="M1060">
        <v>-2.9312288613303268E-2</v>
      </c>
    </row>
    <row r="1061" spans="1:13">
      <c r="A1061" t="s">
        <v>1840</v>
      </c>
      <c r="B1061" t="s">
        <v>3664</v>
      </c>
      <c r="C1061" t="s">
        <v>1841</v>
      </c>
      <c r="D1061" t="s">
        <v>1842</v>
      </c>
      <c r="E1061" s="5" t="s">
        <v>159</v>
      </c>
      <c r="F1061" t="s">
        <v>192</v>
      </c>
      <c r="G1061" s="5" t="s">
        <v>3616</v>
      </c>
      <c r="H1061">
        <v>1155</v>
      </c>
      <c r="I1061">
        <v>1124</v>
      </c>
      <c r="J1061">
        <v>1161</v>
      </c>
      <c r="K1061">
        <v>1158</v>
      </c>
      <c r="L1061">
        <v>1121</v>
      </c>
      <c r="M1061">
        <v>-2.9437229437229439E-2</v>
      </c>
    </row>
    <row r="1062" spans="1:13">
      <c r="A1062" t="s">
        <v>3145</v>
      </c>
      <c r="B1062" t="s">
        <v>3664</v>
      </c>
      <c r="C1062" t="s">
        <v>3139</v>
      </c>
      <c r="D1062" t="s">
        <v>3146</v>
      </c>
      <c r="E1062" s="5" t="s">
        <v>43</v>
      </c>
      <c r="F1062" t="s">
        <v>3667</v>
      </c>
      <c r="G1062" s="5" t="s">
        <v>179</v>
      </c>
      <c r="H1062">
        <v>236</v>
      </c>
      <c r="I1062">
        <v>260</v>
      </c>
      <c r="J1062">
        <v>244</v>
      </c>
      <c r="K1062">
        <v>237</v>
      </c>
      <c r="L1062">
        <v>229</v>
      </c>
      <c r="M1062">
        <v>-2.9661016949152543E-2</v>
      </c>
    </row>
    <row r="1063" spans="1:13">
      <c r="A1063" t="s">
        <v>2301</v>
      </c>
      <c r="B1063" t="s">
        <v>3664</v>
      </c>
      <c r="C1063" t="s">
        <v>2299</v>
      </c>
      <c r="D1063" t="s">
        <v>2302</v>
      </c>
      <c r="E1063" s="5" t="s">
        <v>43</v>
      </c>
      <c r="F1063" t="s">
        <v>3667</v>
      </c>
      <c r="G1063" s="5" t="s">
        <v>61</v>
      </c>
      <c r="H1063">
        <v>134</v>
      </c>
      <c r="I1063">
        <v>133</v>
      </c>
      <c r="J1063">
        <v>142</v>
      </c>
      <c r="K1063">
        <v>139</v>
      </c>
      <c r="L1063">
        <v>130</v>
      </c>
      <c r="M1063">
        <v>-2.9850746268656716E-2</v>
      </c>
    </row>
    <row r="1064" spans="1:13">
      <c r="A1064" t="s">
        <v>3187</v>
      </c>
      <c r="B1064" t="s">
        <v>3665</v>
      </c>
      <c r="C1064" t="s">
        <v>3186</v>
      </c>
      <c r="D1064" t="s">
        <v>3188</v>
      </c>
      <c r="E1064" s="5" t="s">
        <v>159</v>
      </c>
      <c r="F1064" t="s">
        <v>48</v>
      </c>
      <c r="G1064" s="5" t="s">
        <v>3593</v>
      </c>
      <c r="H1064">
        <v>268</v>
      </c>
      <c r="I1064">
        <v>264</v>
      </c>
      <c r="J1064">
        <v>274</v>
      </c>
      <c r="K1064">
        <v>273</v>
      </c>
      <c r="L1064">
        <v>260</v>
      </c>
      <c r="M1064">
        <v>-2.9850746268656716E-2</v>
      </c>
    </row>
    <row r="1065" spans="1:13">
      <c r="A1065" t="s">
        <v>554</v>
      </c>
      <c r="B1065" t="s">
        <v>3664</v>
      </c>
      <c r="C1065" t="s">
        <v>555</v>
      </c>
      <c r="D1065" t="s">
        <v>556</v>
      </c>
      <c r="E1065" s="5" t="s">
        <v>43</v>
      </c>
      <c r="F1065" t="s">
        <v>3667</v>
      </c>
      <c r="G1065" s="5" t="s">
        <v>179</v>
      </c>
      <c r="H1065">
        <v>536</v>
      </c>
      <c r="I1065">
        <v>519</v>
      </c>
      <c r="J1065">
        <v>519</v>
      </c>
      <c r="K1065">
        <v>536</v>
      </c>
      <c r="L1065">
        <v>520</v>
      </c>
      <c r="M1065">
        <v>-2.9850746268656716E-2</v>
      </c>
    </row>
    <row r="1066" spans="1:13">
      <c r="A1066" t="s">
        <v>2250</v>
      </c>
      <c r="B1066" t="s">
        <v>3664</v>
      </c>
      <c r="C1066" t="s">
        <v>2248</v>
      </c>
      <c r="D1066" t="s">
        <v>2251</v>
      </c>
      <c r="E1066" s="5" t="s">
        <v>66</v>
      </c>
      <c r="F1066" t="s">
        <v>3667</v>
      </c>
      <c r="G1066" s="5" t="s">
        <v>3592</v>
      </c>
      <c r="H1066">
        <v>233</v>
      </c>
      <c r="I1066">
        <v>223</v>
      </c>
      <c r="J1066">
        <v>225</v>
      </c>
      <c r="K1066">
        <v>239</v>
      </c>
      <c r="L1066">
        <v>226</v>
      </c>
      <c r="M1066">
        <v>-3.0042918454935622E-2</v>
      </c>
    </row>
    <row r="1067" spans="1:13">
      <c r="A1067" t="s">
        <v>2878</v>
      </c>
      <c r="B1067" t="s">
        <v>3664</v>
      </c>
      <c r="C1067" t="s">
        <v>2879</v>
      </c>
      <c r="D1067" t="s">
        <v>2880</v>
      </c>
      <c r="E1067" s="5" t="s">
        <v>43</v>
      </c>
      <c r="F1067" t="s">
        <v>3667</v>
      </c>
      <c r="G1067" s="5" t="s">
        <v>44</v>
      </c>
      <c r="H1067">
        <v>231</v>
      </c>
      <c r="I1067">
        <v>241</v>
      </c>
      <c r="J1067">
        <v>225</v>
      </c>
      <c r="K1067">
        <v>220</v>
      </c>
      <c r="L1067">
        <v>224</v>
      </c>
      <c r="M1067">
        <v>-3.0303030303030304E-2</v>
      </c>
    </row>
    <row r="1068" spans="1:13">
      <c r="A1068" t="s">
        <v>2601</v>
      </c>
      <c r="B1068" t="s">
        <v>3664</v>
      </c>
      <c r="C1068" t="s">
        <v>2600</v>
      </c>
      <c r="D1068" t="s">
        <v>2602</v>
      </c>
      <c r="E1068" s="5" t="s">
        <v>159</v>
      </c>
      <c r="F1068" t="s">
        <v>3667</v>
      </c>
      <c r="G1068" s="5" t="s">
        <v>3593</v>
      </c>
      <c r="H1068">
        <v>1209</v>
      </c>
      <c r="I1068">
        <v>1223</v>
      </c>
      <c r="J1068">
        <v>1219</v>
      </c>
      <c r="K1068">
        <v>1169</v>
      </c>
      <c r="L1068">
        <v>1172</v>
      </c>
      <c r="M1068">
        <v>-3.0603804797353185E-2</v>
      </c>
    </row>
    <row r="1069" spans="1:13">
      <c r="A1069" t="s">
        <v>700</v>
      </c>
      <c r="B1069" t="s">
        <v>3664</v>
      </c>
      <c r="C1069" t="s">
        <v>701</v>
      </c>
      <c r="D1069" t="s">
        <v>702</v>
      </c>
      <c r="E1069" s="5" t="s">
        <v>43</v>
      </c>
      <c r="F1069" t="s">
        <v>192</v>
      </c>
      <c r="G1069" s="5" t="s">
        <v>50</v>
      </c>
      <c r="H1069">
        <v>618</v>
      </c>
      <c r="I1069">
        <v>650</v>
      </c>
      <c r="J1069">
        <v>581</v>
      </c>
      <c r="K1069">
        <v>592</v>
      </c>
      <c r="L1069">
        <v>599</v>
      </c>
      <c r="M1069">
        <v>-3.0744336569579287E-2</v>
      </c>
    </row>
    <row r="1070" spans="1:13">
      <c r="A1070" t="s">
        <v>2441</v>
      </c>
      <c r="B1070" t="s">
        <v>3664</v>
      </c>
      <c r="C1070" t="s">
        <v>2435</v>
      </c>
      <c r="D1070" t="s">
        <v>2442</v>
      </c>
      <c r="E1070" s="5" t="s">
        <v>159</v>
      </c>
      <c r="F1070" t="s">
        <v>192</v>
      </c>
      <c r="G1070" s="5" t="s">
        <v>3593</v>
      </c>
      <c r="H1070">
        <v>1844</v>
      </c>
      <c r="I1070">
        <v>1824</v>
      </c>
      <c r="J1070">
        <v>1784</v>
      </c>
      <c r="K1070">
        <v>1781</v>
      </c>
      <c r="L1070">
        <v>1787</v>
      </c>
      <c r="M1070">
        <v>-3.0911062906724511E-2</v>
      </c>
    </row>
    <row r="1071" spans="1:13">
      <c r="A1071" t="s">
        <v>1534</v>
      </c>
      <c r="B1071" t="s">
        <v>3664</v>
      </c>
      <c r="C1071" t="s">
        <v>1535</v>
      </c>
      <c r="D1071" t="s">
        <v>1536</v>
      </c>
      <c r="E1071" s="5" t="s">
        <v>43</v>
      </c>
      <c r="F1071" t="s">
        <v>3667</v>
      </c>
      <c r="G1071" s="5" t="s">
        <v>179</v>
      </c>
      <c r="H1071">
        <v>161</v>
      </c>
      <c r="I1071">
        <v>172</v>
      </c>
      <c r="J1071">
        <v>176</v>
      </c>
      <c r="K1071">
        <v>148</v>
      </c>
      <c r="L1071">
        <v>156</v>
      </c>
      <c r="M1071">
        <v>-3.1055900621118012E-2</v>
      </c>
    </row>
    <row r="1072" spans="1:13">
      <c r="A1072" t="s">
        <v>2121</v>
      </c>
      <c r="B1072" t="s">
        <v>3664</v>
      </c>
      <c r="C1072" t="s">
        <v>2118</v>
      </c>
      <c r="D1072" t="s">
        <v>2122</v>
      </c>
      <c r="E1072" s="5" t="s">
        <v>159</v>
      </c>
      <c r="F1072" t="s">
        <v>192</v>
      </c>
      <c r="G1072" s="5" t="s">
        <v>3593</v>
      </c>
      <c r="H1072">
        <v>482</v>
      </c>
      <c r="I1072">
        <v>493</v>
      </c>
      <c r="J1072">
        <v>486</v>
      </c>
      <c r="K1072">
        <v>488</v>
      </c>
      <c r="L1072">
        <v>467</v>
      </c>
      <c r="M1072">
        <v>-3.1120331950207469E-2</v>
      </c>
    </row>
    <row r="1073" spans="1:13">
      <c r="A1073" t="s">
        <v>2585</v>
      </c>
      <c r="B1073" t="s">
        <v>3664</v>
      </c>
      <c r="C1073" t="s">
        <v>2571</v>
      </c>
      <c r="D1073" t="s">
        <v>2586</v>
      </c>
      <c r="E1073" s="5" t="s">
        <v>43</v>
      </c>
      <c r="F1073" t="s">
        <v>3667</v>
      </c>
      <c r="G1073" s="5" t="s">
        <v>61</v>
      </c>
      <c r="H1073">
        <v>256</v>
      </c>
      <c r="I1073">
        <v>256</v>
      </c>
      <c r="J1073">
        <v>247</v>
      </c>
      <c r="K1073">
        <v>249</v>
      </c>
      <c r="L1073">
        <v>248</v>
      </c>
      <c r="M1073">
        <v>-3.125E-2</v>
      </c>
    </row>
    <row r="1074" spans="1:13">
      <c r="A1074" t="s">
        <v>1999</v>
      </c>
      <c r="B1074" t="s">
        <v>3664</v>
      </c>
      <c r="C1074" t="s">
        <v>1998</v>
      </c>
      <c r="D1074" t="s">
        <v>234</v>
      </c>
      <c r="E1074" s="5" t="s">
        <v>43</v>
      </c>
      <c r="F1074" t="s">
        <v>3667</v>
      </c>
      <c r="G1074" s="5" t="s">
        <v>61</v>
      </c>
      <c r="H1074">
        <v>543</v>
      </c>
      <c r="I1074">
        <v>508</v>
      </c>
      <c r="J1074">
        <v>512</v>
      </c>
      <c r="K1074">
        <v>505</v>
      </c>
      <c r="L1074">
        <v>526</v>
      </c>
      <c r="M1074">
        <v>-3.1307550644567222E-2</v>
      </c>
    </row>
    <row r="1075" spans="1:13">
      <c r="A1075" t="s">
        <v>1584</v>
      </c>
      <c r="B1075" t="s">
        <v>3664</v>
      </c>
      <c r="C1075" t="s">
        <v>1580</v>
      </c>
      <c r="D1075" t="s">
        <v>1585</v>
      </c>
      <c r="E1075" s="5" t="s">
        <v>38</v>
      </c>
      <c r="F1075" t="s">
        <v>3667</v>
      </c>
      <c r="G1075" s="5" t="s">
        <v>3593</v>
      </c>
      <c r="H1075">
        <v>191</v>
      </c>
      <c r="I1075">
        <v>186</v>
      </c>
      <c r="J1075">
        <v>173</v>
      </c>
      <c r="K1075">
        <v>180</v>
      </c>
      <c r="L1075">
        <v>185</v>
      </c>
      <c r="M1075">
        <v>-3.1413612565445025E-2</v>
      </c>
    </row>
    <row r="1076" spans="1:13">
      <c r="A1076" t="s">
        <v>1982</v>
      </c>
      <c r="B1076" t="s">
        <v>3664</v>
      </c>
      <c r="C1076" t="s">
        <v>1983</v>
      </c>
      <c r="D1076" t="s">
        <v>1984</v>
      </c>
      <c r="E1076" s="5" t="s">
        <v>43</v>
      </c>
      <c r="F1076" t="s">
        <v>3667</v>
      </c>
      <c r="G1076" s="5" t="s">
        <v>44</v>
      </c>
      <c r="H1076">
        <v>191</v>
      </c>
      <c r="I1076">
        <v>193</v>
      </c>
      <c r="J1076">
        <v>193</v>
      </c>
      <c r="K1076">
        <v>193</v>
      </c>
      <c r="L1076">
        <v>185</v>
      </c>
      <c r="M1076">
        <v>-3.1413612565445025E-2</v>
      </c>
    </row>
    <row r="1077" spans="1:13">
      <c r="A1077" t="s">
        <v>1414</v>
      </c>
      <c r="B1077" t="s">
        <v>3664</v>
      </c>
      <c r="C1077" t="s">
        <v>1415</v>
      </c>
      <c r="D1077" t="s">
        <v>1416</v>
      </c>
      <c r="E1077" s="5" t="s">
        <v>43</v>
      </c>
      <c r="F1077" t="s">
        <v>3667</v>
      </c>
      <c r="G1077" s="5" t="s">
        <v>44</v>
      </c>
      <c r="H1077">
        <v>315</v>
      </c>
      <c r="I1077">
        <v>298</v>
      </c>
      <c r="J1077">
        <v>313</v>
      </c>
      <c r="K1077">
        <v>306</v>
      </c>
      <c r="L1077">
        <v>305</v>
      </c>
      <c r="M1077">
        <v>-3.1746031746031744E-2</v>
      </c>
    </row>
    <row r="1078" spans="1:13">
      <c r="A1078" t="s">
        <v>962</v>
      </c>
      <c r="B1078" t="s">
        <v>3664</v>
      </c>
      <c r="C1078" t="s">
        <v>954</v>
      </c>
      <c r="D1078" t="s">
        <v>963</v>
      </c>
      <c r="E1078" s="5" t="s">
        <v>43</v>
      </c>
      <c r="F1078" t="s">
        <v>192</v>
      </c>
      <c r="G1078" s="5" t="s">
        <v>426</v>
      </c>
      <c r="H1078">
        <v>499</v>
      </c>
      <c r="I1078">
        <v>471</v>
      </c>
      <c r="J1078">
        <v>468</v>
      </c>
      <c r="K1078">
        <v>498</v>
      </c>
      <c r="L1078">
        <v>483</v>
      </c>
      <c r="M1078">
        <v>-3.2064128256513023E-2</v>
      </c>
    </row>
    <row r="1079" spans="1:13">
      <c r="A1079" t="s">
        <v>769</v>
      </c>
      <c r="B1079" t="s">
        <v>3664</v>
      </c>
      <c r="C1079" t="s">
        <v>751</v>
      </c>
      <c r="D1079" t="s">
        <v>770</v>
      </c>
      <c r="E1079" s="5" t="s">
        <v>159</v>
      </c>
      <c r="F1079" t="s">
        <v>192</v>
      </c>
      <c r="G1079" s="5" t="s">
        <v>3593</v>
      </c>
      <c r="H1079">
        <v>1682</v>
      </c>
      <c r="I1079">
        <v>1687</v>
      </c>
      <c r="J1079">
        <v>1723</v>
      </c>
      <c r="K1079">
        <v>1648</v>
      </c>
      <c r="L1079">
        <v>1628</v>
      </c>
      <c r="M1079">
        <v>-3.2104637336504163E-2</v>
      </c>
    </row>
    <row r="1080" spans="1:13">
      <c r="A1080" t="s">
        <v>307</v>
      </c>
      <c r="B1080" t="s">
        <v>3664</v>
      </c>
      <c r="C1080" t="s">
        <v>303</v>
      </c>
      <c r="D1080" t="s">
        <v>308</v>
      </c>
      <c r="E1080" s="5" t="s">
        <v>43</v>
      </c>
      <c r="F1080" t="s">
        <v>192</v>
      </c>
      <c r="G1080" s="5" t="s">
        <v>61</v>
      </c>
      <c r="H1080">
        <v>709</v>
      </c>
      <c r="I1080">
        <v>699</v>
      </c>
      <c r="J1080">
        <v>694</v>
      </c>
      <c r="K1080">
        <v>706</v>
      </c>
      <c r="L1080">
        <v>686</v>
      </c>
      <c r="M1080">
        <v>-3.244005641748942E-2</v>
      </c>
    </row>
    <row r="1081" spans="1:13">
      <c r="A1081" t="s">
        <v>2936</v>
      </c>
      <c r="B1081" t="s">
        <v>3664</v>
      </c>
      <c r="C1081" t="s">
        <v>2934</v>
      </c>
      <c r="D1081" t="s">
        <v>2937</v>
      </c>
      <c r="E1081" s="5" t="s">
        <v>38</v>
      </c>
      <c r="F1081" t="s">
        <v>3667</v>
      </c>
      <c r="G1081" s="5" t="s">
        <v>3587</v>
      </c>
      <c r="H1081">
        <v>123</v>
      </c>
      <c r="I1081">
        <v>128</v>
      </c>
      <c r="J1081">
        <v>147</v>
      </c>
      <c r="K1081">
        <v>125</v>
      </c>
      <c r="L1081">
        <v>119</v>
      </c>
      <c r="M1081">
        <v>-3.2520325203252036E-2</v>
      </c>
    </row>
    <row r="1082" spans="1:13">
      <c r="A1082" t="s">
        <v>62</v>
      </c>
      <c r="B1082" t="s">
        <v>3664</v>
      </c>
      <c r="C1082" t="s">
        <v>46</v>
      </c>
      <c r="D1082" t="s">
        <v>63</v>
      </c>
      <c r="E1082" s="5" t="s">
        <v>43</v>
      </c>
      <c r="F1082" t="s">
        <v>48</v>
      </c>
      <c r="G1082" s="5" t="s">
        <v>61</v>
      </c>
      <c r="H1082">
        <v>794</v>
      </c>
      <c r="I1082">
        <v>795</v>
      </c>
      <c r="J1082">
        <v>789</v>
      </c>
      <c r="K1082">
        <v>764</v>
      </c>
      <c r="L1082">
        <v>768</v>
      </c>
      <c r="M1082">
        <v>-3.2745591939546598E-2</v>
      </c>
    </row>
    <row r="1083" spans="1:13">
      <c r="A1083" t="s">
        <v>3044</v>
      </c>
      <c r="B1083" t="s">
        <v>3664</v>
      </c>
      <c r="C1083" t="s">
        <v>3045</v>
      </c>
      <c r="D1083" t="s">
        <v>3046</v>
      </c>
      <c r="E1083" s="5" t="s">
        <v>43</v>
      </c>
      <c r="F1083" t="s">
        <v>3667</v>
      </c>
      <c r="G1083" s="5" t="s">
        <v>44</v>
      </c>
      <c r="H1083">
        <v>152</v>
      </c>
      <c r="I1083">
        <v>161</v>
      </c>
      <c r="J1083">
        <v>168</v>
      </c>
      <c r="K1083">
        <v>162</v>
      </c>
      <c r="L1083">
        <v>147</v>
      </c>
      <c r="M1083">
        <v>-3.2894736842105261E-2</v>
      </c>
    </row>
    <row r="1084" spans="1:13">
      <c r="A1084" t="s">
        <v>1443</v>
      </c>
      <c r="B1084" t="s">
        <v>3664</v>
      </c>
      <c r="C1084" t="s">
        <v>1444</v>
      </c>
      <c r="D1084" t="s">
        <v>1445</v>
      </c>
      <c r="E1084" s="5" t="s">
        <v>43</v>
      </c>
      <c r="F1084" t="s">
        <v>3667</v>
      </c>
      <c r="G1084" s="5" t="s">
        <v>426</v>
      </c>
      <c r="H1084">
        <v>486</v>
      </c>
      <c r="I1084">
        <v>507</v>
      </c>
      <c r="J1084">
        <v>501</v>
      </c>
      <c r="K1084">
        <v>498</v>
      </c>
      <c r="L1084">
        <v>470</v>
      </c>
      <c r="M1084">
        <v>-3.292181069958848E-2</v>
      </c>
    </row>
    <row r="1085" spans="1:13">
      <c r="A1085" t="s">
        <v>1871</v>
      </c>
      <c r="B1085" t="s">
        <v>3664</v>
      </c>
      <c r="C1085" t="s">
        <v>1866</v>
      </c>
      <c r="D1085" t="s">
        <v>1872</v>
      </c>
      <c r="E1085" s="5" t="s">
        <v>159</v>
      </c>
      <c r="F1085" t="s">
        <v>48</v>
      </c>
      <c r="G1085" s="5" t="s">
        <v>3593</v>
      </c>
      <c r="H1085">
        <v>1949</v>
      </c>
      <c r="I1085">
        <v>2077</v>
      </c>
      <c r="J1085">
        <v>2039</v>
      </c>
      <c r="K1085">
        <v>1983</v>
      </c>
      <c r="L1085">
        <v>1884</v>
      </c>
      <c r="M1085">
        <v>-3.3350436121087734E-2</v>
      </c>
    </row>
    <row r="1086" spans="1:13">
      <c r="A1086" t="s">
        <v>2288</v>
      </c>
      <c r="B1086" t="s">
        <v>3664</v>
      </c>
      <c r="C1086" t="s">
        <v>2282</v>
      </c>
      <c r="D1086" t="s">
        <v>2289</v>
      </c>
      <c r="E1086" s="5" t="s">
        <v>159</v>
      </c>
      <c r="F1086" t="s">
        <v>3667</v>
      </c>
      <c r="G1086" s="5" t="s">
        <v>3593</v>
      </c>
      <c r="H1086">
        <v>539</v>
      </c>
      <c r="I1086">
        <v>532</v>
      </c>
      <c r="J1086">
        <v>530</v>
      </c>
      <c r="K1086">
        <v>541</v>
      </c>
      <c r="L1086">
        <v>521</v>
      </c>
      <c r="M1086">
        <v>-3.3395176252319109E-2</v>
      </c>
    </row>
    <row r="1087" spans="1:13">
      <c r="A1087" t="s">
        <v>750</v>
      </c>
      <c r="B1087" t="s">
        <v>3664</v>
      </c>
      <c r="C1087" t="s">
        <v>751</v>
      </c>
      <c r="D1087" t="s">
        <v>752</v>
      </c>
      <c r="E1087" s="5" t="s">
        <v>66</v>
      </c>
      <c r="F1087" t="s">
        <v>192</v>
      </c>
      <c r="G1087" s="5" t="s">
        <v>3592</v>
      </c>
      <c r="H1087">
        <v>1157</v>
      </c>
      <c r="I1087">
        <v>1177</v>
      </c>
      <c r="J1087">
        <v>1126</v>
      </c>
      <c r="K1087">
        <v>1076</v>
      </c>
      <c r="L1087">
        <v>1118</v>
      </c>
      <c r="M1087">
        <v>-3.3707865168539325E-2</v>
      </c>
    </row>
    <row r="1088" spans="1:13">
      <c r="A1088" t="s">
        <v>3168</v>
      </c>
      <c r="B1088" t="s">
        <v>3665</v>
      </c>
      <c r="C1088" t="s">
        <v>3169</v>
      </c>
      <c r="D1088" t="s">
        <v>3169</v>
      </c>
      <c r="E1088" s="5" t="s">
        <v>43</v>
      </c>
      <c r="F1088" t="s">
        <v>3667</v>
      </c>
      <c r="G1088" s="5" t="s">
        <v>58</v>
      </c>
      <c r="H1088">
        <v>207</v>
      </c>
      <c r="I1088">
        <v>207</v>
      </c>
      <c r="J1088">
        <v>189</v>
      </c>
      <c r="K1088">
        <v>197</v>
      </c>
      <c r="L1088">
        <v>200</v>
      </c>
      <c r="M1088">
        <v>-3.3816425120772944E-2</v>
      </c>
    </row>
    <row r="1089" spans="1:13">
      <c r="A1089" t="s">
        <v>593</v>
      </c>
      <c r="B1089" t="s">
        <v>3664</v>
      </c>
      <c r="C1089" t="s">
        <v>594</v>
      </c>
      <c r="D1089" t="s">
        <v>595</v>
      </c>
      <c r="E1089" s="5" t="s">
        <v>43</v>
      </c>
      <c r="F1089" t="s">
        <v>3667</v>
      </c>
      <c r="G1089" s="5" t="s">
        <v>426</v>
      </c>
      <c r="H1089">
        <v>472</v>
      </c>
      <c r="I1089">
        <v>480</v>
      </c>
      <c r="J1089">
        <v>477</v>
      </c>
      <c r="K1089">
        <v>471</v>
      </c>
      <c r="L1089">
        <v>456</v>
      </c>
      <c r="M1089">
        <v>-3.3898305084745763E-2</v>
      </c>
    </row>
    <row r="1090" spans="1:13">
      <c r="A1090" t="s">
        <v>1944</v>
      </c>
      <c r="B1090" t="s">
        <v>3664</v>
      </c>
      <c r="C1090" t="s">
        <v>1866</v>
      </c>
      <c r="D1090" t="s">
        <v>1945</v>
      </c>
      <c r="E1090" s="5" t="s">
        <v>43</v>
      </c>
      <c r="F1090" t="s">
        <v>48</v>
      </c>
      <c r="G1090" s="5" t="s">
        <v>61</v>
      </c>
      <c r="H1090">
        <v>409</v>
      </c>
      <c r="I1090">
        <v>353</v>
      </c>
      <c r="J1090">
        <v>392</v>
      </c>
      <c r="K1090">
        <v>428</v>
      </c>
      <c r="L1090">
        <v>395</v>
      </c>
      <c r="M1090">
        <v>-3.4229828850855744E-2</v>
      </c>
    </row>
    <row r="1091" spans="1:13">
      <c r="A1091" t="s">
        <v>1273</v>
      </c>
      <c r="B1091" t="s">
        <v>3664</v>
      </c>
      <c r="C1091" t="s">
        <v>1269</v>
      </c>
      <c r="D1091" t="s">
        <v>1274</v>
      </c>
      <c r="E1091" s="5" t="s">
        <v>43</v>
      </c>
      <c r="F1091" t="s">
        <v>3667</v>
      </c>
      <c r="G1091" s="5" t="s">
        <v>71</v>
      </c>
      <c r="H1091">
        <v>379</v>
      </c>
      <c r="I1091">
        <v>405</v>
      </c>
      <c r="J1091">
        <v>401</v>
      </c>
      <c r="K1091">
        <v>387</v>
      </c>
      <c r="L1091">
        <v>366</v>
      </c>
      <c r="M1091">
        <v>-3.430079155672823E-2</v>
      </c>
    </row>
    <row r="1092" spans="1:13">
      <c r="A1092" t="s">
        <v>106</v>
      </c>
      <c r="B1092" t="s">
        <v>3664</v>
      </c>
      <c r="C1092" t="s">
        <v>46</v>
      </c>
      <c r="D1092" t="s">
        <v>107</v>
      </c>
      <c r="E1092" s="5" t="s">
        <v>43</v>
      </c>
      <c r="F1092" t="s">
        <v>48</v>
      </c>
      <c r="G1092" s="5" t="s">
        <v>108</v>
      </c>
      <c r="H1092">
        <v>913</v>
      </c>
      <c r="I1092">
        <v>902</v>
      </c>
      <c r="J1092">
        <v>881</v>
      </c>
      <c r="K1092">
        <v>856</v>
      </c>
      <c r="L1092">
        <v>881</v>
      </c>
      <c r="M1092">
        <v>-3.5049288061336253E-2</v>
      </c>
    </row>
    <row r="1093" spans="1:13">
      <c r="A1093" t="s">
        <v>514</v>
      </c>
      <c r="B1093" t="s">
        <v>3664</v>
      </c>
      <c r="C1093" t="s">
        <v>512</v>
      </c>
      <c r="D1093" t="s">
        <v>515</v>
      </c>
      <c r="E1093" s="5" t="s">
        <v>43</v>
      </c>
      <c r="F1093" t="s">
        <v>192</v>
      </c>
      <c r="G1093" s="5" t="s">
        <v>3597</v>
      </c>
      <c r="H1093">
        <v>626</v>
      </c>
      <c r="I1093">
        <v>588</v>
      </c>
      <c r="J1093">
        <v>584</v>
      </c>
      <c r="K1093">
        <v>589</v>
      </c>
      <c r="L1093">
        <v>604</v>
      </c>
      <c r="M1093">
        <v>-3.5143769968051117E-2</v>
      </c>
    </row>
    <row r="1094" spans="1:13">
      <c r="A1094" t="s">
        <v>1797</v>
      </c>
      <c r="B1094" t="s">
        <v>3664</v>
      </c>
      <c r="C1094" t="s">
        <v>1793</v>
      </c>
      <c r="D1094" t="s">
        <v>1798</v>
      </c>
      <c r="E1094" s="5" t="s">
        <v>43</v>
      </c>
      <c r="F1094" t="s">
        <v>192</v>
      </c>
      <c r="G1094" s="5" t="s">
        <v>61</v>
      </c>
      <c r="H1094">
        <v>455</v>
      </c>
      <c r="I1094">
        <v>459</v>
      </c>
      <c r="J1094">
        <v>486</v>
      </c>
      <c r="K1094">
        <v>464</v>
      </c>
      <c r="L1094">
        <v>439</v>
      </c>
      <c r="M1094">
        <v>-3.5164835164835165E-2</v>
      </c>
    </row>
    <row r="1095" spans="1:13">
      <c r="A1095" t="s">
        <v>446</v>
      </c>
      <c r="B1095" t="s">
        <v>3664</v>
      </c>
      <c r="C1095" t="s">
        <v>444</v>
      </c>
      <c r="D1095" t="s">
        <v>447</v>
      </c>
      <c r="E1095" s="5" t="s">
        <v>38</v>
      </c>
      <c r="F1095" t="s">
        <v>3667</v>
      </c>
      <c r="G1095" s="5" t="s">
        <v>3587</v>
      </c>
      <c r="H1095">
        <v>282</v>
      </c>
      <c r="I1095">
        <v>252</v>
      </c>
      <c r="J1095">
        <v>252</v>
      </c>
      <c r="K1095">
        <v>267</v>
      </c>
      <c r="L1095">
        <v>272</v>
      </c>
      <c r="M1095">
        <v>-3.5460992907801421E-2</v>
      </c>
    </row>
    <row r="1096" spans="1:13">
      <c r="A1096" t="s">
        <v>1701</v>
      </c>
      <c r="B1096" t="s">
        <v>3664</v>
      </c>
      <c r="C1096" t="s">
        <v>1699</v>
      </c>
      <c r="D1096" t="s">
        <v>1702</v>
      </c>
      <c r="E1096" s="5" t="s">
        <v>38</v>
      </c>
      <c r="F1096" t="s">
        <v>3667</v>
      </c>
      <c r="G1096" s="5" t="s">
        <v>3587</v>
      </c>
      <c r="H1096">
        <v>282</v>
      </c>
      <c r="I1096">
        <v>253</v>
      </c>
      <c r="J1096">
        <v>270</v>
      </c>
      <c r="K1096">
        <v>276</v>
      </c>
      <c r="L1096">
        <v>272</v>
      </c>
      <c r="M1096">
        <v>-3.5460992907801421E-2</v>
      </c>
    </row>
    <row r="1097" spans="1:13">
      <c r="A1097" t="s">
        <v>2062</v>
      </c>
      <c r="B1097" t="s">
        <v>3664</v>
      </c>
      <c r="C1097" t="s">
        <v>2063</v>
      </c>
      <c r="D1097" t="s">
        <v>2064</v>
      </c>
      <c r="E1097" s="5" t="s">
        <v>43</v>
      </c>
      <c r="F1097" t="s">
        <v>3667</v>
      </c>
      <c r="G1097" s="5" t="s">
        <v>74</v>
      </c>
      <c r="H1097">
        <v>282</v>
      </c>
      <c r="I1097">
        <v>289</v>
      </c>
      <c r="J1097">
        <v>288</v>
      </c>
      <c r="K1097">
        <v>295</v>
      </c>
      <c r="L1097">
        <v>272</v>
      </c>
      <c r="M1097">
        <v>-3.5460992907801421E-2</v>
      </c>
    </row>
    <row r="1098" spans="1:13">
      <c r="A1098" t="s">
        <v>2765</v>
      </c>
      <c r="B1098" t="s">
        <v>3664</v>
      </c>
      <c r="C1098" t="s">
        <v>2760</v>
      </c>
      <c r="D1098" t="s">
        <v>2766</v>
      </c>
      <c r="E1098" s="5" t="s">
        <v>159</v>
      </c>
      <c r="F1098" t="s">
        <v>3667</v>
      </c>
      <c r="G1098" s="5" t="s">
        <v>3593</v>
      </c>
      <c r="H1098">
        <v>309</v>
      </c>
      <c r="I1098">
        <v>327</v>
      </c>
      <c r="J1098">
        <v>304</v>
      </c>
      <c r="K1098">
        <v>300</v>
      </c>
      <c r="L1098">
        <v>298</v>
      </c>
      <c r="M1098">
        <v>-3.5598705501618123E-2</v>
      </c>
    </row>
    <row r="1099" spans="1:13">
      <c r="A1099" t="s">
        <v>1132</v>
      </c>
      <c r="B1099" t="s">
        <v>3664</v>
      </c>
      <c r="C1099" t="s">
        <v>1133</v>
      </c>
      <c r="D1099" t="s">
        <v>1134</v>
      </c>
      <c r="E1099" s="5" t="s">
        <v>43</v>
      </c>
      <c r="F1099" t="s">
        <v>192</v>
      </c>
      <c r="G1099" s="5" t="s">
        <v>61</v>
      </c>
      <c r="H1099">
        <v>586</v>
      </c>
      <c r="I1099">
        <v>635</v>
      </c>
      <c r="J1099">
        <v>609</v>
      </c>
      <c r="K1099">
        <v>565</v>
      </c>
      <c r="L1099">
        <v>565</v>
      </c>
      <c r="M1099">
        <v>-3.5836177474402729E-2</v>
      </c>
    </row>
    <row r="1100" spans="1:13">
      <c r="A1100" t="s">
        <v>939</v>
      </c>
      <c r="B1100" t="s">
        <v>3664</v>
      </c>
      <c r="C1100" t="s">
        <v>935</v>
      </c>
      <c r="D1100" t="s">
        <v>940</v>
      </c>
      <c r="E1100" s="5" t="s">
        <v>43</v>
      </c>
      <c r="F1100" t="s">
        <v>3667</v>
      </c>
      <c r="G1100" s="5" t="s">
        <v>3609</v>
      </c>
      <c r="H1100">
        <v>581</v>
      </c>
      <c r="I1100">
        <v>579</v>
      </c>
      <c r="J1100">
        <v>559</v>
      </c>
      <c r="K1100">
        <v>586</v>
      </c>
      <c r="L1100">
        <v>560</v>
      </c>
      <c r="M1100">
        <v>-3.614457831325301E-2</v>
      </c>
    </row>
    <row r="1101" spans="1:13">
      <c r="A1101" t="s">
        <v>3365</v>
      </c>
      <c r="B1101" t="s">
        <v>3665</v>
      </c>
      <c r="C1101" t="s">
        <v>3366</v>
      </c>
      <c r="D1101" t="s">
        <v>3367</v>
      </c>
      <c r="E1101" s="5" t="s">
        <v>43</v>
      </c>
      <c r="F1101" t="s">
        <v>192</v>
      </c>
      <c r="G1101" s="5" t="s">
        <v>71</v>
      </c>
      <c r="H1101">
        <v>691</v>
      </c>
      <c r="I1101">
        <v>692</v>
      </c>
      <c r="J1101">
        <v>495</v>
      </c>
      <c r="K1101">
        <v>629</v>
      </c>
      <c r="L1101">
        <v>666</v>
      </c>
      <c r="M1101">
        <v>-3.6179450072358899E-2</v>
      </c>
    </row>
    <row r="1102" spans="1:13">
      <c r="A1102" t="s">
        <v>1778</v>
      </c>
      <c r="B1102" t="s">
        <v>3664</v>
      </c>
      <c r="C1102" t="s">
        <v>1768</v>
      </c>
      <c r="D1102" t="s">
        <v>1779</v>
      </c>
      <c r="E1102" s="5" t="s">
        <v>43</v>
      </c>
      <c r="F1102" t="s">
        <v>192</v>
      </c>
      <c r="G1102" s="5" t="s">
        <v>3597</v>
      </c>
      <c r="H1102">
        <v>993</v>
      </c>
      <c r="I1102">
        <v>1023</v>
      </c>
      <c r="J1102">
        <v>884</v>
      </c>
      <c r="K1102">
        <v>936</v>
      </c>
      <c r="L1102">
        <v>957</v>
      </c>
      <c r="M1102">
        <v>-3.6253776435045321E-2</v>
      </c>
    </row>
    <row r="1103" spans="1:13">
      <c r="A1103" t="s">
        <v>2314</v>
      </c>
      <c r="B1103" t="s">
        <v>3664</v>
      </c>
      <c r="C1103" t="s">
        <v>2315</v>
      </c>
      <c r="D1103" t="s">
        <v>2316</v>
      </c>
      <c r="E1103" s="5" t="s">
        <v>159</v>
      </c>
      <c r="F1103" t="s">
        <v>3667</v>
      </c>
      <c r="G1103" s="5" t="s">
        <v>3593</v>
      </c>
      <c r="H1103">
        <v>1514</v>
      </c>
      <c r="I1103">
        <v>1511</v>
      </c>
      <c r="J1103">
        <v>1505</v>
      </c>
      <c r="K1103">
        <v>1468</v>
      </c>
      <c r="L1103">
        <v>1459</v>
      </c>
      <c r="M1103">
        <v>-3.6327608982826949E-2</v>
      </c>
    </row>
    <row r="1104" spans="1:13">
      <c r="A1104" t="s">
        <v>2531</v>
      </c>
      <c r="B1104" t="s">
        <v>3664</v>
      </c>
      <c r="C1104" t="s">
        <v>2529</v>
      </c>
      <c r="D1104" t="s">
        <v>2532</v>
      </c>
      <c r="E1104" s="5" t="s">
        <v>38</v>
      </c>
      <c r="F1104" t="s">
        <v>3667</v>
      </c>
      <c r="G1104" s="5" t="s">
        <v>3587</v>
      </c>
      <c r="H1104">
        <v>110</v>
      </c>
      <c r="I1104">
        <v>102</v>
      </c>
      <c r="J1104">
        <v>105</v>
      </c>
      <c r="K1104">
        <v>106</v>
      </c>
      <c r="L1104">
        <v>106</v>
      </c>
      <c r="M1104">
        <v>-3.6363636363636362E-2</v>
      </c>
    </row>
    <row r="1105" spans="1:13">
      <c r="A1105" t="s">
        <v>2348</v>
      </c>
      <c r="B1105" t="s">
        <v>3664</v>
      </c>
      <c r="C1105" t="s">
        <v>2346</v>
      </c>
      <c r="D1105" t="s">
        <v>2349</v>
      </c>
      <c r="E1105" s="5" t="s">
        <v>43</v>
      </c>
      <c r="F1105" t="s">
        <v>3667</v>
      </c>
      <c r="G1105" s="5" t="s">
        <v>44</v>
      </c>
      <c r="H1105">
        <v>437</v>
      </c>
      <c r="I1105">
        <v>442</v>
      </c>
      <c r="J1105">
        <v>437</v>
      </c>
      <c r="K1105">
        <v>421</v>
      </c>
      <c r="L1105">
        <v>421</v>
      </c>
      <c r="M1105">
        <v>-3.6613272311212815E-2</v>
      </c>
    </row>
    <row r="1106" spans="1:13">
      <c r="A1106" t="s">
        <v>1469</v>
      </c>
      <c r="B1106" t="s">
        <v>3664</v>
      </c>
      <c r="C1106" t="s">
        <v>1467</v>
      </c>
      <c r="D1106" t="s">
        <v>1470</v>
      </c>
      <c r="E1106" s="5" t="s">
        <v>38</v>
      </c>
      <c r="F1106" t="s">
        <v>3667</v>
      </c>
      <c r="G1106" s="5" t="s">
        <v>3587</v>
      </c>
      <c r="H1106">
        <v>218</v>
      </c>
      <c r="I1106">
        <v>212</v>
      </c>
      <c r="J1106">
        <v>189</v>
      </c>
      <c r="K1106">
        <v>204</v>
      </c>
      <c r="L1106">
        <v>210</v>
      </c>
      <c r="M1106">
        <v>-3.669724770642202E-2</v>
      </c>
    </row>
    <row r="1107" spans="1:13">
      <c r="A1107" t="s">
        <v>2804</v>
      </c>
      <c r="B1107" t="s">
        <v>3664</v>
      </c>
      <c r="C1107" t="s">
        <v>2805</v>
      </c>
      <c r="D1107" t="s">
        <v>2806</v>
      </c>
      <c r="E1107" s="5" t="s">
        <v>43</v>
      </c>
      <c r="F1107" t="s">
        <v>3667</v>
      </c>
      <c r="G1107" s="5" t="s">
        <v>44</v>
      </c>
      <c r="H1107">
        <v>406</v>
      </c>
      <c r="I1107">
        <v>413</v>
      </c>
      <c r="J1107">
        <v>405</v>
      </c>
      <c r="K1107">
        <v>399</v>
      </c>
      <c r="L1107">
        <v>391</v>
      </c>
      <c r="M1107">
        <v>-3.6945812807881777E-2</v>
      </c>
    </row>
    <row r="1108" spans="1:13">
      <c r="A1108" t="s">
        <v>2857</v>
      </c>
      <c r="B1108" t="s">
        <v>3664</v>
      </c>
      <c r="C1108" t="s">
        <v>2853</v>
      </c>
      <c r="D1108" t="s">
        <v>2858</v>
      </c>
      <c r="E1108" s="5" t="s">
        <v>66</v>
      </c>
      <c r="F1108" t="s">
        <v>3667</v>
      </c>
      <c r="G1108" s="5" t="s">
        <v>3592</v>
      </c>
      <c r="H1108">
        <v>189</v>
      </c>
      <c r="I1108">
        <v>172</v>
      </c>
      <c r="J1108">
        <v>168</v>
      </c>
      <c r="K1108">
        <v>173</v>
      </c>
      <c r="L1108">
        <v>182</v>
      </c>
      <c r="M1108">
        <v>-3.7037037037037035E-2</v>
      </c>
    </row>
    <row r="1109" spans="1:13">
      <c r="A1109" t="s">
        <v>276</v>
      </c>
      <c r="B1109" t="s">
        <v>3664</v>
      </c>
      <c r="C1109" t="s">
        <v>268</v>
      </c>
      <c r="D1109" t="s">
        <v>277</v>
      </c>
      <c r="E1109" s="5" t="s">
        <v>43</v>
      </c>
      <c r="F1109" t="s">
        <v>192</v>
      </c>
      <c r="G1109" s="5" t="s">
        <v>61</v>
      </c>
      <c r="H1109">
        <v>378</v>
      </c>
      <c r="I1109">
        <v>391</v>
      </c>
      <c r="J1109">
        <v>377</v>
      </c>
      <c r="K1109">
        <v>366</v>
      </c>
      <c r="L1109">
        <v>364</v>
      </c>
      <c r="M1109">
        <v>-3.7037037037037035E-2</v>
      </c>
    </row>
    <row r="1110" spans="1:13">
      <c r="A1110" t="s">
        <v>840</v>
      </c>
      <c r="B1110" t="s">
        <v>3664</v>
      </c>
      <c r="C1110" t="s">
        <v>838</v>
      </c>
      <c r="D1110" t="s">
        <v>841</v>
      </c>
      <c r="E1110" s="5" t="s">
        <v>66</v>
      </c>
      <c r="F1110" t="s">
        <v>192</v>
      </c>
      <c r="G1110" s="5" t="s">
        <v>3588</v>
      </c>
      <c r="H1110">
        <v>1419</v>
      </c>
      <c r="I1110">
        <v>1353</v>
      </c>
      <c r="J1110">
        <v>1407</v>
      </c>
      <c r="K1110">
        <v>1380</v>
      </c>
      <c r="L1110">
        <v>1366</v>
      </c>
      <c r="M1110">
        <v>-3.7350246652572236E-2</v>
      </c>
    </row>
    <row r="1111" spans="1:13">
      <c r="A1111" t="s">
        <v>2653</v>
      </c>
      <c r="B1111" t="s">
        <v>3664</v>
      </c>
      <c r="C1111" t="s">
        <v>2654</v>
      </c>
      <c r="D1111" t="s">
        <v>2655</v>
      </c>
      <c r="E1111" s="5" t="s">
        <v>43</v>
      </c>
      <c r="F1111" t="s">
        <v>3667</v>
      </c>
      <c r="G1111" s="5" t="s">
        <v>44</v>
      </c>
      <c r="H1111">
        <v>989</v>
      </c>
      <c r="I1111">
        <v>1014</v>
      </c>
      <c r="J1111">
        <v>1008</v>
      </c>
      <c r="K1111">
        <v>954</v>
      </c>
      <c r="L1111">
        <v>952</v>
      </c>
      <c r="M1111">
        <v>-3.7411526794742161E-2</v>
      </c>
    </row>
    <row r="1112" spans="1:13">
      <c r="A1112" t="s">
        <v>1605</v>
      </c>
      <c r="B1112" t="s">
        <v>3664</v>
      </c>
      <c r="C1112" t="s">
        <v>1606</v>
      </c>
      <c r="D1112" t="s">
        <v>1607</v>
      </c>
      <c r="E1112" s="5" t="s">
        <v>43</v>
      </c>
      <c r="F1112" t="s">
        <v>3667</v>
      </c>
      <c r="G1112" s="5" t="s">
        <v>50</v>
      </c>
      <c r="H1112">
        <v>529</v>
      </c>
      <c r="I1112">
        <v>537</v>
      </c>
      <c r="J1112">
        <v>526</v>
      </c>
      <c r="K1112">
        <v>520</v>
      </c>
      <c r="L1112">
        <v>509</v>
      </c>
      <c r="M1112">
        <v>-3.780718336483932E-2</v>
      </c>
    </row>
    <row r="1113" spans="1:13">
      <c r="A1113" t="s">
        <v>1005</v>
      </c>
      <c r="B1113" t="s">
        <v>3664</v>
      </c>
      <c r="C1113" t="s">
        <v>1003</v>
      </c>
      <c r="D1113" t="s">
        <v>500</v>
      </c>
      <c r="E1113" s="5" t="s">
        <v>66</v>
      </c>
      <c r="F1113" t="s">
        <v>192</v>
      </c>
      <c r="G1113" s="5" t="s">
        <v>3598</v>
      </c>
      <c r="H1113">
        <v>1420</v>
      </c>
      <c r="I1113">
        <v>1420</v>
      </c>
      <c r="J1113">
        <v>1409</v>
      </c>
      <c r="K1113">
        <v>1380</v>
      </c>
      <c r="L1113">
        <v>1366</v>
      </c>
      <c r="M1113">
        <v>-3.8028169014084505E-2</v>
      </c>
    </row>
    <row r="1114" spans="1:13">
      <c r="A1114" t="s">
        <v>2220</v>
      </c>
      <c r="B1114" t="s">
        <v>3664</v>
      </c>
      <c r="C1114" t="s">
        <v>2200</v>
      </c>
      <c r="D1114" t="s">
        <v>2221</v>
      </c>
      <c r="E1114" s="5" t="s">
        <v>159</v>
      </c>
      <c r="F1114" t="s">
        <v>3667</v>
      </c>
      <c r="G1114" s="5" t="s">
        <v>3593</v>
      </c>
      <c r="H1114">
        <v>1649</v>
      </c>
      <c r="I1114">
        <v>1663</v>
      </c>
      <c r="J1114">
        <v>1613</v>
      </c>
      <c r="K1114">
        <v>1614</v>
      </c>
      <c r="L1114">
        <v>1586</v>
      </c>
      <c r="M1114">
        <v>-3.8204972710733781E-2</v>
      </c>
    </row>
    <row r="1115" spans="1:13">
      <c r="A1115" t="s">
        <v>443</v>
      </c>
      <c r="B1115" t="s">
        <v>3664</v>
      </c>
      <c r="C1115" t="s">
        <v>444</v>
      </c>
      <c r="D1115" t="s">
        <v>445</v>
      </c>
      <c r="E1115" s="5" t="s">
        <v>43</v>
      </c>
      <c r="F1115" t="s">
        <v>3667</v>
      </c>
      <c r="G1115" s="5" t="s">
        <v>44</v>
      </c>
      <c r="H1115">
        <v>313</v>
      </c>
      <c r="I1115">
        <v>297</v>
      </c>
      <c r="J1115">
        <v>267</v>
      </c>
      <c r="K1115">
        <v>299</v>
      </c>
      <c r="L1115">
        <v>301</v>
      </c>
      <c r="M1115">
        <v>-3.8338658146964855E-2</v>
      </c>
    </row>
    <row r="1116" spans="1:13">
      <c r="A1116" t="s">
        <v>83</v>
      </c>
      <c r="B1116" t="s">
        <v>3664</v>
      </c>
      <c r="C1116" t="s">
        <v>46</v>
      </c>
      <c r="D1116" t="s">
        <v>84</v>
      </c>
      <c r="E1116" s="5" t="s">
        <v>43</v>
      </c>
      <c r="F1116" t="s">
        <v>48</v>
      </c>
      <c r="G1116" s="5" t="s">
        <v>50</v>
      </c>
      <c r="H1116">
        <v>391</v>
      </c>
      <c r="I1116">
        <v>414</v>
      </c>
      <c r="J1116">
        <v>397</v>
      </c>
      <c r="K1116">
        <v>391</v>
      </c>
      <c r="L1116">
        <v>376</v>
      </c>
      <c r="M1116">
        <v>-3.8363171355498722E-2</v>
      </c>
    </row>
    <row r="1117" spans="1:13">
      <c r="A1117" t="s">
        <v>3229</v>
      </c>
      <c r="B1117" t="s">
        <v>3665</v>
      </c>
      <c r="C1117" t="s">
        <v>3230</v>
      </c>
      <c r="D1117" t="s">
        <v>3230</v>
      </c>
      <c r="E1117" s="5" t="s">
        <v>43</v>
      </c>
      <c r="F1117" t="s">
        <v>48</v>
      </c>
      <c r="G1117" s="5" t="s">
        <v>58</v>
      </c>
      <c r="H1117">
        <v>391</v>
      </c>
      <c r="I1117">
        <v>422</v>
      </c>
      <c r="J1117">
        <v>401</v>
      </c>
      <c r="K1117">
        <v>396</v>
      </c>
      <c r="L1117">
        <v>376</v>
      </c>
      <c r="M1117">
        <v>-3.8363171355498722E-2</v>
      </c>
    </row>
    <row r="1118" spans="1:13">
      <c r="A1118" t="s">
        <v>2639</v>
      </c>
      <c r="B1118" t="s">
        <v>3664</v>
      </c>
      <c r="C1118" t="s">
        <v>2635</v>
      </c>
      <c r="D1118" t="s">
        <v>2640</v>
      </c>
      <c r="E1118" s="5" t="s">
        <v>43</v>
      </c>
      <c r="F1118" t="s">
        <v>3667</v>
      </c>
      <c r="G1118" s="5" t="s">
        <v>61</v>
      </c>
      <c r="H1118">
        <v>206</v>
      </c>
      <c r="I1118">
        <v>229</v>
      </c>
      <c r="J1118">
        <v>218</v>
      </c>
      <c r="K1118">
        <v>189</v>
      </c>
      <c r="L1118">
        <v>198</v>
      </c>
      <c r="M1118">
        <v>-3.8834951456310676E-2</v>
      </c>
    </row>
    <row r="1119" spans="1:13">
      <c r="A1119" t="s">
        <v>109</v>
      </c>
      <c r="B1119" t="s">
        <v>3664</v>
      </c>
      <c r="C1119" t="s">
        <v>46</v>
      </c>
      <c r="D1119" t="s">
        <v>110</v>
      </c>
      <c r="E1119" s="5" t="s">
        <v>43</v>
      </c>
      <c r="F1119" t="s">
        <v>48</v>
      </c>
      <c r="G1119" s="5" t="s">
        <v>108</v>
      </c>
      <c r="H1119">
        <v>640</v>
      </c>
      <c r="I1119">
        <v>701</v>
      </c>
      <c r="J1119">
        <v>694</v>
      </c>
      <c r="K1119">
        <v>667</v>
      </c>
      <c r="L1119">
        <v>615</v>
      </c>
      <c r="M1119">
        <v>-3.90625E-2</v>
      </c>
    </row>
    <row r="1120" spans="1:13">
      <c r="A1120" t="s">
        <v>680</v>
      </c>
      <c r="B1120" t="s">
        <v>3664</v>
      </c>
      <c r="C1120" t="s">
        <v>672</v>
      </c>
      <c r="D1120" t="s">
        <v>681</v>
      </c>
      <c r="E1120" s="5" t="s">
        <v>43</v>
      </c>
      <c r="F1120" t="s">
        <v>192</v>
      </c>
      <c r="G1120" s="5" t="s">
        <v>426</v>
      </c>
      <c r="H1120">
        <v>431</v>
      </c>
      <c r="I1120">
        <v>433</v>
      </c>
      <c r="J1120">
        <v>423</v>
      </c>
      <c r="K1120">
        <v>455</v>
      </c>
      <c r="L1120">
        <v>414</v>
      </c>
      <c r="M1120">
        <v>-3.9443155452436193E-2</v>
      </c>
    </row>
    <row r="1121" spans="1:13">
      <c r="A1121" t="s">
        <v>790</v>
      </c>
      <c r="B1121" t="s">
        <v>3664</v>
      </c>
      <c r="C1121" t="s">
        <v>751</v>
      </c>
      <c r="D1121" t="s">
        <v>791</v>
      </c>
      <c r="E1121" s="5" t="s">
        <v>43</v>
      </c>
      <c r="F1121" t="s">
        <v>192</v>
      </c>
      <c r="G1121" s="5" t="s">
        <v>61</v>
      </c>
      <c r="H1121">
        <v>683</v>
      </c>
      <c r="I1121">
        <v>655</v>
      </c>
      <c r="J1121">
        <v>697</v>
      </c>
      <c r="K1121">
        <v>682</v>
      </c>
      <c r="L1121">
        <v>656</v>
      </c>
      <c r="M1121">
        <v>-3.9531478770131773E-2</v>
      </c>
    </row>
    <row r="1122" spans="1:13">
      <c r="A1122" t="s">
        <v>1985</v>
      </c>
      <c r="B1122" t="s">
        <v>3664</v>
      </c>
      <c r="C1122" t="s">
        <v>1983</v>
      </c>
      <c r="D1122" t="s">
        <v>1986</v>
      </c>
      <c r="E1122" s="5" t="s">
        <v>38</v>
      </c>
      <c r="F1122" t="s">
        <v>3667</v>
      </c>
      <c r="G1122" s="5" t="s">
        <v>3587</v>
      </c>
      <c r="H1122">
        <v>177</v>
      </c>
      <c r="I1122">
        <v>173</v>
      </c>
      <c r="J1122">
        <v>160</v>
      </c>
      <c r="K1122">
        <v>167</v>
      </c>
      <c r="L1122">
        <v>170</v>
      </c>
      <c r="M1122">
        <v>-3.954802259887006E-2</v>
      </c>
    </row>
    <row r="1123" spans="1:13">
      <c r="A1123" t="s">
        <v>2746</v>
      </c>
      <c r="B1123" t="s">
        <v>3664</v>
      </c>
      <c r="C1123" t="s">
        <v>2740</v>
      </c>
      <c r="D1123" t="s">
        <v>2747</v>
      </c>
      <c r="E1123" s="5" t="s">
        <v>159</v>
      </c>
      <c r="F1123" t="s">
        <v>3667</v>
      </c>
      <c r="G1123" s="5" t="s">
        <v>3593</v>
      </c>
      <c r="H1123">
        <v>1134</v>
      </c>
      <c r="I1123">
        <v>1117</v>
      </c>
      <c r="J1123">
        <v>1115</v>
      </c>
      <c r="K1123">
        <v>1093</v>
      </c>
      <c r="L1123">
        <v>1089</v>
      </c>
      <c r="M1123">
        <v>-3.968253968253968E-2</v>
      </c>
    </row>
    <row r="1124" spans="1:13">
      <c r="A1124" t="s">
        <v>2643</v>
      </c>
      <c r="B1124" t="s">
        <v>3664</v>
      </c>
      <c r="C1124" t="s">
        <v>2635</v>
      </c>
      <c r="D1124" t="s">
        <v>2644</v>
      </c>
      <c r="E1124" s="5" t="s">
        <v>43</v>
      </c>
      <c r="F1124" t="s">
        <v>3667</v>
      </c>
      <c r="G1124" s="5" t="s">
        <v>3590</v>
      </c>
      <c r="H1124">
        <v>453</v>
      </c>
      <c r="I1124">
        <v>450</v>
      </c>
      <c r="J1124">
        <v>400</v>
      </c>
      <c r="K1124">
        <v>409</v>
      </c>
      <c r="L1124">
        <v>435</v>
      </c>
      <c r="M1124">
        <v>-3.9735099337748346E-2</v>
      </c>
    </row>
    <row r="1125" spans="1:13">
      <c r="A1125" t="s">
        <v>837</v>
      </c>
      <c r="B1125" t="s">
        <v>3664</v>
      </c>
      <c r="C1125" t="s">
        <v>838</v>
      </c>
      <c r="D1125" t="s">
        <v>839</v>
      </c>
      <c r="E1125" s="5" t="s">
        <v>159</v>
      </c>
      <c r="F1125" t="s">
        <v>192</v>
      </c>
      <c r="G1125" s="5" t="s">
        <v>3593</v>
      </c>
      <c r="H1125">
        <v>1507</v>
      </c>
      <c r="I1125">
        <v>1513</v>
      </c>
      <c r="J1125">
        <v>1469</v>
      </c>
      <c r="K1125">
        <v>1486</v>
      </c>
      <c r="L1125">
        <v>1446</v>
      </c>
      <c r="M1125">
        <v>-4.0477770404777701E-2</v>
      </c>
    </row>
    <row r="1126" spans="1:13">
      <c r="A1126" t="s">
        <v>145</v>
      </c>
      <c r="B1126" t="s">
        <v>3664</v>
      </c>
      <c r="C1126" t="s">
        <v>46</v>
      </c>
      <c r="D1126" t="s">
        <v>146</v>
      </c>
      <c r="E1126" s="5" t="s">
        <v>66</v>
      </c>
      <c r="F1126" t="s">
        <v>48</v>
      </c>
      <c r="G1126" s="5" t="s">
        <v>3592</v>
      </c>
      <c r="H1126">
        <v>589</v>
      </c>
      <c r="I1126">
        <v>641</v>
      </c>
      <c r="J1126">
        <v>632</v>
      </c>
      <c r="K1126">
        <v>620</v>
      </c>
      <c r="L1126">
        <v>565</v>
      </c>
      <c r="M1126">
        <v>-4.074702886247878E-2</v>
      </c>
    </row>
    <row r="1127" spans="1:13">
      <c r="A1127" t="s">
        <v>2025</v>
      </c>
      <c r="B1127" t="s">
        <v>3664</v>
      </c>
      <c r="C1127" t="s">
        <v>2026</v>
      </c>
      <c r="D1127" t="s">
        <v>2027</v>
      </c>
      <c r="E1127" s="5" t="s">
        <v>43</v>
      </c>
      <c r="F1127" t="s">
        <v>3667</v>
      </c>
      <c r="G1127" s="5" t="s">
        <v>44</v>
      </c>
      <c r="H1127">
        <v>637</v>
      </c>
      <c r="I1127">
        <v>651</v>
      </c>
      <c r="J1127">
        <v>625</v>
      </c>
      <c r="K1127">
        <v>629</v>
      </c>
      <c r="L1127">
        <v>611</v>
      </c>
      <c r="M1127">
        <v>-4.0816326530612242E-2</v>
      </c>
    </row>
    <row r="1128" spans="1:13">
      <c r="A1128" t="s">
        <v>2637</v>
      </c>
      <c r="B1128" t="s">
        <v>3664</v>
      </c>
      <c r="C1128" t="s">
        <v>2635</v>
      </c>
      <c r="D1128" t="s">
        <v>2638</v>
      </c>
      <c r="E1128" s="5" t="s">
        <v>43</v>
      </c>
      <c r="F1128" t="s">
        <v>3667</v>
      </c>
      <c r="G1128" s="5" t="s">
        <v>74</v>
      </c>
      <c r="H1128">
        <v>439</v>
      </c>
      <c r="I1128">
        <v>489</v>
      </c>
      <c r="J1128">
        <v>452</v>
      </c>
      <c r="K1128">
        <v>430</v>
      </c>
      <c r="L1128">
        <v>421</v>
      </c>
      <c r="M1128">
        <v>-4.1002277904328019E-2</v>
      </c>
    </row>
    <row r="1129" spans="1:13">
      <c r="A1129" t="s">
        <v>2195</v>
      </c>
      <c r="B1129" t="s">
        <v>3664</v>
      </c>
      <c r="C1129" t="s">
        <v>2191</v>
      </c>
      <c r="D1129" t="s">
        <v>2196</v>
      </c>
      <c r="E1129" s="5" t="s">
        <v>66</v>
      </c>
      <c r="F1129" t="s">
        <v>3667</v>
      </c>
      <c r="G1129" s="5" t="s">
        <v>3592</v>
      </c>
      <c r="H1129">
        <v>792</v>
      </c>
      <c r="I1129">
        <v>726</v>
      </c>
      <c r="J1129">
        <v>712</v>
      </c>
      <c r="K1129">
        <v>728</v>
      </c>
      <c r="L1129">
        <v>759</v>
      </c>
      <c r="M1129">
        <v>-4.1666666666666664E-2</v>
      </c>
    </row>
    <row r="1130" spans="1:13">
      <c r="A1130" t="s">
        <v>2533</v>
      </c>
      <c r="B1130" t="s">
        <v>3664</v>
      </c>
      <c r="C1130" t="s">
        <v>2534</v>
      </c>
      <c r="D1130" t="s">
        <v>2535</v>
      </c>
      <c r="E1130" s="5" t="s">
        <v>43</v>
      </c>
      <c r="F1130" t="s">
        <v>3667</v>
      </c>
      <c r="G1130" s="5" t="s">
        <v>426</v>
      </c>
      <c r="H1130">
        <v>71</v>
      </c>
      <c r="I1130">
        <v>65</v>
      </c>
      <c r="J1130">
        <v>83</v>
      </c>
      <c r="K1130">
        <v>76</v>
      </c>
      <c r="L1130">
        <v>68</v>
      </c>
      <c r="M1130">
        <v>-4.2253521126760563E-2</v>
      </c>
    </row>
    <row r="1131" spans="1:13">
      <c r="A1131" t="s">
        <v>881</v>
      </c>
      <c r="B1131" t="s">
        <v>3664</v>
      </c>
      <c r="C1131" t="s">
        <v>879</v>
      </c>
      <c r="D1131" t="s">
        <v>882</v>
      </c>
      <c r="E1131" s="5" t="s">
        <v>43</v>
      </c>
      <c r="F1131" t="s">
        <v>3667</v>
      </c>
      <c r="G1131" s="5" t="s">
        <v>426</v>
      </c>
      <c r="H1131">
        <v>520</v>
      </c>
      <c r="I1131">
        <v>528</v>
      </c>
      <c r="J1131">
        <v>456</v>
      </c>
      <c r="K1131">
        <v>484</v>
      </c>
      <c r="L1131">
        <v>498</v>
      </c>
      <c r="M1131">
        <v>-4.230769230769231E-2</v>
      </c>
    </row>
    <row r="1132" spans="1:13">
      <c r="A1132" t="s">
        <v>1582</v>
      </c>
      <c r="B1132" t="s">
        <v>3664</v>
      </c>
      <c r="C1132" t="s">
        <v>1580</v>
      </c>
      <c r="D1132" t="s">
        <v>1583</v>
      </c>
      <c r="E1132" s="5" t="s">
        <v>66</v>
      </c>
      <c r="F1132" t="s">
        <v>3667</v>
      </c>
      <c r="G1132" s="5" t="s">
        <v>3592</v>
      </c>
      <c r="H1132">
        <v>141</v>
      </c>
      <c r="I1132">
        <v>136</v>
      </c>
      <c r="J1132">
        <v>141</v>
      </c>
      <c r="K1132">
        <v>121</v>
      </c>
      <c r="L1132">
        <v>135</v>
      </c>
      <c r="M1132">
        <v>-4.2553191489361701E-2</v>
      </c>
    </row>
    <row r="1133" spans="1:13">
      <c r="A1133" t="s">
        <v>2678</v>
      </c>
      <c r="B1133" t="s">
        <v>3664</v>
      </c>
      <c r="C1133" t="s">
        <v>2679</v>
      </c>
      <c r="D1133" t="s">
        <v>2680</v>
      </c>
      <c r="E1133" s="5" t="s">
        <v>43</v>
      </c>
      <c r="F1133" t="s">
        <v>3667</v>
      </c>
      <c r="G1133" s="5" t="s">
        <v>44</v>
      </c>
      <c r="H1133">
        <v>442</v>
      </c>
      <c r="I1133">
        <v>471</v>
      </c>
      <c r="J1133">
        <v>478</v>
      </c>
      <c r="K1133">
        <v>489</v>
      </c>
      <c r="L1133">
        <v>423</v>
      </c>
      <c r="M1133">
        <v>-4.2986425339366516E-2</v>
      </c>
    </row>
    <row r="1134" spans="1:13">
      <c r="A1134" t="s">
        <v>912</v>
      </c>
      <c r="B1134" t="s">
        <v>3664</v>
      </c>
      <c r="C1134" t="s">
        <v>913</v>
      </c>
      <c r="D1134" t="s">
        <v>914</v>
      </c>
      <c r="E1134" s="5" t="s">
        <v>38</v>
      </c>
      <c r="F1134" t="s">
        <v>3667</v>
      </c>
      <c r="G1134" s="5" t="s">
        <v>3587</v>
      </c>
      <c r="H1134">
        <v>232</v>
      </c>
      <c r="I1134">
        <v>231</v>
      </c>
      <c r="J1134">
        <v>230</v>
      </c>
      <c r="K1134">
        <v>240</v>
      </c>
      <c r="L1134">
        <v>222</v>
      </c>
      <c r="M1134">
        <v>-4.3103448275862072E-2</v>
      </c>
    </row>
    <row r="1135" spans="1:13">
      <c r="A1135" t="s">
        <v>545</v>
      </c>
      <c r="B1135" t="s">
        <v>3664</v>
      </c>
      <c r="C1135" t="s">
        <v>521</v>
      </c>
      <c r="D1135" t="s">
        <v>546</v>
      </c>
      <c r="E1135" s="5" t="s">
        <v>43</v>
      </c>
      <c r="F1135" t="s">
        <v>192</v>
      </c>
      <c r="G1135" s="5" t="s">
        <v>61</v>
      </c>
      <c r="H1135">
        <v>672</v>
      </c>
      <c r="I1135">
        <v>696</v>
      </c>
      <c r="J1135">
        <v>662</v>
      </c>
      <c r="K1135">
        <v>631</v>
      </c>
      <c r="L1135">
        <v>643</v>
      </c>
      <c r="M1135">
        <v>-4.3154761904761904E-2</v>
      </c>
    </row>
    <row r="1136" spans="1:13">
      <c r="A1136" t="s">
        <v>2720</v>
      </c>
      <c r="B1136" t="s">
        <v>3664</v>
      </c>
      <c r="C1136" t="s">
        <v>2712</v>
      </c>
      <c r="D1136" t="s">
        <v>2721</v>
      </c>
      <c r="E1136" s="5" t="s">
        <v>38</v>
      </c>
      <c r="F1136" t="s">
        <v>3667</v>
      </c>
      <c r="G1136" s="5" t="s">
        <v>3587</v>
      </c>
      <c r="H1136">
        <v>254</v>
      </c>
      <c r="I1136">
        <v>256</v>
      </c>
      <c r="J1136">
        <v>254</v>
      </c>
      <c r="K1136">
        <v>255</v>
      </c>
      <c r="L1136">
        <v>243</v>
      </c>
      <c r="M1136">
        <v>-4.3307086614173228E-2</v>
      </c>
    </row>
    <row r="1137" spans="1:13">
      <c r="A1137" t="s">
        <v>1838</v>
      </c>
      <c r="B1137" t="s">
        <v>3664</v>
      </c>
      <c r="C1137" t="s">
        <v>1821</v>
      </c>
      <c r="D1137" t="s">
        <v>1839</v>
      </c>
      <c r="E1137" s="5" t="s">
        <v>43</v>
      </c>
      <c r="F1137" t="s">
        <v>192</v>
      </c>
      <c r="G1137" s="5" t="s">
        <v>426</v>
      </c>
      <c r="H1137">
        <v>508</v>
      </c>
      <c r="I1137">
        <v>495</v>
      </c>
      <c r="J1137">
        <v>520</v>
      </c>
      <c r="K1137">
        <v>507</v>
      </c>
      <c r="L1137">
        <v>486</v>
      </c>
      <c r="M1137">
        <v>-4.3307086614173228E-2</v>
      </c>
    </row>
    <row r="1138" spans="1:13">
      <c r="A1138" t="s">
        <v>342</v>
      </c>
      <c r="B1138" t="s">
        <v>3664</v>
      </c>
      <c r="C1138" t="s">
        <v>340</v>
      </c>
      <c r="D1138" t="s">
        <v>343</v>
      </c>
      <c r="E1138" s="5" t="s">
        <v>38</v>
      </c>
      <c r="F1138" t="s">
        <v>3667</v>
      </c>
      <c r="G1138" s="5" t="s">
        <v>3587</v>
      </c>
      <c r="H1138">
        <v>413</v>
      </c>
      <c r="I1138">
        <v>410</v>
      </c>
      <c r="J1138">
        <v>406</v>
      </c>
      <c r="K1138">
        <v>425</v>
      </c>
      <c r="L1138">
        <v>395</v>
      </c>
      <c r="M1138">
        <v>-4.3583535108958835E-2</v>
      </c>
    </row>
    <row r="1139" spans="1:13">
      <c r="A1139" t="s">
        <v>384</v>
      </c>
      <c r="B1139" t="s">
        <v>3664</v>
      </c>
      <c r="C1139" t="s">
        <v>377</v>
      </c>
      <c r="D1139" t="s">
        <v>385</v>
      </c>
      <c r="E1139" s="5" t="s">
        <v>159</v>
      </c>
      <c r="F1139" t="s">
        <v>3667</v>
      </c>
      <c r="G1139" s="5" t="s">
        <v>3593</v>
      </c>
      <c r="H1139">
        <v>252</v>
      </c>
      <c r="I1139">
        <v>268</v>
      </c>
      <c r="J1139">
        <v>271</v>
      </c>
      <c r="K1139">
        <v>241</v>
      </c>
      <c r="L1139">
        <v>241</v>
      </c>
      <c r="M1139">
        <v>-4.3650793650793648E-2</v>
      </c>
    </row>
    <row r="1140" spans="1:13">
      <c r="A1140" t="s">
        <v>311</v>
      </c>
      <c r="B1140" t="s">
        <v>3664</v>
      </c>
      <c r="C1140" t="s">
        <v>303</v>
      </c>
      <c r="D1140" t="s">
        <v>312</v>
      </c>
      <c r="E1140" s="5" t="s">
        <v>43</v>
      </c>
      <c r="F1140" t="s">
        <v>192</v>
      </c>
      <c r="G1140" s="5" t="s">
        <v>61</v>
      </c>
      <c r="H1140">
        <v>587</v>
      </c>
      <c r="I1140">
        <v>573</v>
      </c>
      <c r="J1140">
        <v>557</v>
      </c>
      <c r="K1140">
        <v>563</v>
      </c>
      <c r="L1140">
        <v>561</v>
      </c>
      <c r="M1140">
        <v>-4.4293015332197615E-2</v>
      </c>
    </row>
    <row r="1141" spans="1:13">
      <c r="A1141" t="s">
        <v>2735</v>
      </c>
      <c r="B1141" t="s">
        <v>3664</v>
      </c>
      <c r="C1141" t="s">
        <v>2731</v>
      </c>
      <c r="D1141" t="s">
        <v>2736</v>
      </c>
      <c r="E1141" s="5" t="s">
        <v>43</v>
      </c>
      <c r="F1141" t="s">
        <v>3667</v>
      </c>
      <c r="G1141" s="5" t="s">
        <v>179</v>
      </c>
      <c r="H1141">
        <v>315</v>
      </c>
      <c r="I1141">
        <v>336</v>
      </c>
      <c r="J1141">
        <v>329</v>
      </c>
      <c r="K1141">
        <v>321</v>
      </c>
      <c r="L1141">
        <v>301</v>
      </c>
      <c r="M1141">
        <v>-4.4444444444444446E-2</v>
      </c>
    </row>
    <row r="1142" spans="1:13">
      <c r="A1142" t="s">
        <v>999</v>
      </c>
      <c r="B1142" t="s">
        <v>3664</v>
      </c>
      <c r="C1142" t="s">
        <v>974</v>
      </c>
      <c r="D1142" t="s">
        <v>292</v>
      </c>
      <c r="E1142" s="5" t="s">
        <v>43</v>
      </c>
      <c r="F1142" t="s">
        <v>192</v>
      </c>
      <c r="G1142" s="5" t="s">
        <v>61</v>
      </c>
      <c r="H1142">
        <v>538</v>
      </c>
      <c r="I1142">
        <v>539</v>
      </c>
      <c r="J1142">
        <v>530</v>
      </c>
      <c r="K1142">
        <v>516</v>
      </c>
      <c r="L1142">
        <v>514</v>
      </c>
      <c r="M1142">
        <v>-4.4609665427509292E-2</v>
      </c>
    </row>
    <row r="1143" spans="1:13">
      <c r="A1143" t="s">
        <v>2323</v>
      </c>
      <c r="B1143" t="s">
        <v>3664</v>
      </c>
      <c r="C1143" t="s">
        <v>2315</v>
      </c>
      <c r="D1143" t="s">
        <v>2324</v>
      </c>
      <c r="E1143" s="5" t="s">
        <v>43</v>
      </c>
      <c r="F1143" t="s">
        <v>3667</v>
      </c>
      <c r="G1143" s="5" t="s">
        <v>3620</v>
      </c>
      <c r="H1143">
        <v>358</v>
      </c>
      <c r="I1143">
        <v>327</v>
      </c>
      <c r="J1143">
        <v>351</v>
      </c>
      <c r="K1143">
        <v>404</v>
      </c>
      <c r="L1143">
        <v>342</v>
      </c>
      <c r="M1143">
        <v>-4.4692737430167599E-2</v>
      </c>
    </row>
    <row r="1144" spans="1:13">
      <c r="A1144" t="s">
        <v>2500</v>
      </c>
      <c r="B1144" t="s">
        <v>3664</v>
      </c>
      <c r="C1144" t="s">
        <v>2480</v>
      </c>
      <c r="D1144" t="s">
        <v>2501</v>
      </c>
      <c r="E1144" s="5" t="s">
        <v>43</v>
      </c>
      <c r="F1144" t="s">
        <v>192</v>
      </c>
      <c r="G1144" s="5" t="s">
        <v>426</v>
      </c>
      <c r="H1144">
        <v>491</v>
      </c>
      <c r="I1144">
        <v>488</v>
      </c>
      <c r="J1144">
        <v>476</v>
      </c>
      <c r="K1144">
        <v>452</v>
      </c>
      <c r="L1144">
        <v>469</v>
      </c>
      <c r="M1144">
        <v>-4.4806517311608958E-2</v>
      </c>
    </row>
    <row r="1145" spans="1:13">
      <c r="A1145" t="s">
        <v>2206</v>
      </c>
      <c r="B1145" t="s">
        <v>3664</v>
      </c>
      <c r="C1145" t="s">
        <v>2200</v>
      </c>
      <c r="D1145" t="s">
        <v>2207</v>
      </c>
      <c r="E1145" s="5" t="s">
        <v>43</v>
      </c>
      <c r="F1145" t="s">
        <v>3667</v>
      </c>
      <c r="G1145" s="5" t="s">
        <v>61</v>
      </c>
      <c r="H1145">
        <v>839</v>
      </c>
      <c r="I1145">
        <v>837</v>
      </c>
      <c r="J1145">
        <v>836</v>
      </c>
      <c r="K1145">
        <v>894</v>
      </c>
      <c r="L1145">
        <v>801</v>
      </c>
      <c r="M1145">
        <v>-4.5292014302741358E-2</v>
      </c>
    </row>
    <row r="1146" spans="1:13">
      <c r="A1146" t="s">
        <v>2408</v>
      </c>
      <c r="B1146" t="s">
        <v>3664</v>
      </c>
      <c r="C1146" t="s">
        <v>2404</v>
      </c>
      <c r="D1146" t="s">
        <v>2409</v>
      </c>
      <c r="E1146" s="5" t="s">
        <v>437</v>
      </c>
      <c r="F1146" t="s">
        <v>192</v>
      </c>
      <c r="G1146" s="5" t="s">
        <v>3603</v>
      </c>
      <c r="H1146">
        <v>768</v>
      </c>
      <c r="I1146">
        <v>767</v>
      </c>
      <c r="J1146">
        <v>783</v>
      </c>
      <c r="K1146">
        <v>775</v>
      </c>
      <c r="L1146">
        <v>733</v>
      </c>
      <c r="M1146">
        <v>-4.5572916666666664E-2</v>
      </c>
    </row>
    <row r="1147" spans="1:13">
      <c r="A1147" t="s">
        <v>67</v>
      </c>
      <c r="B1147" t="s">
        <v>3664</v>
      </c>
      <c r="C1147" t="s">
        <v>46</v>
      </c>
      <c r="D1147" t="s">
        <v>68</v>
      </c>
      <c r="E1147" s="5" t="s">
        <v>43</v>
      </c>
      <c r="F1147" t="s">
        <v>48</v>
      </c>
      <c r="G1147" s="5" t="s">
        <v>3589</v>
      </c>
      <c r="H1147">
        <v>716</v>
      </c>
      <c r="I1147">
        <v>639</v>
      </c>
      <c r="J1147">
        <v>640</v>
      </c>
      <c r="K1147">
        <v>653</v>
      </c>
      <c r="L1147">
        <v>683</v>
      </c>
      <c r="M1147">
        <v>-4.6089385474860335E-2</v>
      </c>
    </row>
    <row r="1148" spans="1:13">
      <c r="A1148" t="s">
        <v>1140</v>
      </c>
      <c r="B1148" t="s">
        <v>3664</v>
      </c>
      <c r="C1148" t="s">
        <v>1133</v>
      </c>
      <c r="D1148" t="s">
        <v>1141</v>
      </c>
      <c r="E1148" s="5" t="s">
        <v>43</v>
      </c>
      <c r="F1148" t="s">
        <v>192</v>
      </c>
      <c r="G1148" s="5" t="s">
        <v>61</v>
      </c>
      <c r="H1148">
        <v>515</v>
      </c>
      <c r="I1148">
        <v>504</v>
      </c>
      <c r="J1148">
        <v>534</v>
      </c>
      <c r="K1148">
        <v>516</v>
      </c>
      <c r="L1148">
        <v>491</v>
      </c>
      <c r="M1148">
        <v>-4.6601941747572817E-2</v>
      </c>
    </row>
    <row r="1149" spans="1:13">
      <c r="A1149" t="s">
        <v>3119</v>
      </c>
      <c r="B1149" t="s">
        <v>3664</v>
      </c>
      <c r="C1149" t="s">
        <v>3113</v>
      </c>
      <c r="D1149" t="s">
        <v>3120</v>
      </c>
      <c r="E1149" s="5" t="s">
        <v>159</v>
      </c>
      <c r="F1149" t="s">
        <v>3667</v>
      </c>
      <c r="G1149" s="5" t="s">
        <v>3593</v>
      </c>
      <c r="H1149">
        <v>467</v>
      </c>
      <c r="I1149">
        <v>472</v>
      </c>
      <c r="J1149">
        <v>439</v>
      </c>
      <c r="K1149">
        <v>457</v>
      </c>
      <c r="L1149">
        <v>445</v>
      </c>
      <c r="M1149">
        <v>-4.7109207708779445E-2</v>
      </c>
    </row>
    <row r="1150" spans="1:13">
      <c r="A1150" t="s">
        <v>3136</v>
      </c>
      <c r="B1150" t="s">
        <v>3664</v>
      </c>
      <c r="C1150" t="s">
        <v>3134</v>
      </c>
      <c r="D1150" t="s">
        <v>3137</v>
      </c>
      <c r="E1150" s="5" t="s">
        <v>43</v>
      </c>
      <c r="F1150" t="s">
        <v>3667</v>
      </c>
      <c r="G1150" s="5" t="s">
        <v>44</v>
      </c>
      <c r="H1150">
        <v>396</v>
      </c>
      <c r="I1150">
        <v>377</v>
      </c>
      <c r="J1150">
        <v>374</v>
      </c>
      <c r="K1150">
        <v>382</v>
      </c>
      <c r="L1150">
        <v>377</v>
      </c>
      <c r="M1150">
        <v>-4.7979797979797977E-2</v>
      </c>
    </row>
    <row r="1151" spans="1:13">
      <c r="A1151" t="s">
        <v>820</v>
      </c>
      <c r="B1151" t="s">
        <v>3664</v>
      </c>
      <c r="C1151" t="s">
        <v>808</v>
      </c>
      <c r="D1151" t="s">
        <v>821</v>
      </c>
      <c r="E1151" s="5" t="s">
        <v>43</v>
      </c>
      <c r="F1151" t="s">
        <v>192</v>
      </c>
      <c r="G1151" s="5" t="s">
        <v>71</v>
      </c>
      <c r="H1151">
        <v>416</v>
      </c>
      <c r="I1151">
        <v>441</v>
      </c>
      <c r="J1151">
        <v>405</v>
      </c>
      <c r="K1151">
        <v>419</v>
      </c>
      <c r="L1151">
        <v>396</v>
      </c>
      <c r="M1151">
        <v>-4.807692307692308E-2</v>
      </c>
    </row>
    <row r="1152" spans="1:13">
      <c r="A1152" t="s">
        <v>664</v>
      </c>
      <c r="B1152" t="s">
        <v>3664</v>
      </c>
      <c r="C1152" t="s">
        <v>665</v>
      </c>
      <c r="D1152" t="s">
        <v>666</v>
      </c>
      <c r="E1152" s="5" t="s">
        <v>43</v>
      </c>
      <c r="F1152" t="s">
        <v>3667</v>
      </c>
      <c r="G1152" s="5" t="s">
        <v>50</v>
      </c>
      <c r="H1152">
        <v>603</v>
      </c>
      <c r="I1152">
        <v>599</v>
      </c>
      <c r="J1152">
        <v>584</v>
      </c>
      <c r="K1152">
        <v>593</v>
      </c>
      <c r="L1152">
        <v>574</v>
      </c>
      <c r="M1152">
        <v>-4.809286898839138E-2</v>
      </c>
    </row>
    <row r="1153" spans="1:13">
      <c r="A1153" t="s">
        <v>318</v>
      </c>
      <c r="B1153" t="s">
        <v>3664</v>
      </c>
      <c r="C1153" t="s">
        <v>314</v>
      </c>
      <c r="D1153" t="s">
        <v>319</v>
      </c>
      <c r="E1153" s="5" t="s">
        <v>43</v>
      </c>
      <c r="F1153" t="s">
        <v>192</v>
      </c>
      <c r="G1153" s="5" t="s">
        <v>53</v>
      </c>
      <c r="H1153">
        <v>768</v>
      </c>
      <c r="I1153">
        <v>801</v>
      </c>
      <c r="J1153">
        <v>809</v>
      </c>
      <c r="K1153">
        <v>757</v>
      </c>
      <c r="L1153">
        <v>731</v>
      </c>
      <c r="M1153">
        <v>-4.8177083333333336E-2</v>
      </c>
    </row>
    <row r="1154" spans="1:13">
      <c r="A1154" t="s">
        <v>1792</v>
      </c>
      <c r="B1154" t="s">
        <v>3664</v>
      </c>
      <c r="C1154" t="s">
        <v>1793</v>
      </c>
      <c r="D1154" t="s">
        <v>1794</v>
      </c>
      <c r="E1154" s="5" t="s">
        <v>43</v>
      </c>
      <c r="F1154" t="s">
        <v>192</v>
      </c>
      <c r="G1154" s="5" t="s">
        <v>61</v>
      </c>
      <c r="H1154">
        <v>536</v>
      </c>
      <c r="I1154">
        <v>537</v>
      </c>
      <c r="J1154">
        <v>524</v>
      </c>
      <c r="K1154">
        <v>488</v>
      </c>
      <c r="L1154">
        <v>510</v>
      </c>
      <c r="M1154">
        <v>-4.8507462686567165E-2</v>
      </c>
    </row>
    <row r="1155" spans="1:13">
      <c r="A1155" t="s">
        <v>2040</v>
      </c>
      <c r="B1155" t="s">
        <v>3664</v>
      </c>
      <c r="C1155" t="s">
        <v>2038</v>
      </c>
      <c r="D1155" t="s">
        <v>2041</v>
      </c>
      <c r="E1155" s="5" t="s">
        <v>43</v>
      </c>
      <c r="F1155" t="s">
        <v>3667</v>
      </c>
      <c r="G1155" s="5" t="s">
        <v>3619</v>
      </c>
      <c r="H1155">
        <v>184</v>
      </c>
      <c r="I1155">
        <v>185</v>
      </c>
      <c r="J1155">
        <v>180</v>
      </c>
      <c r="K1155">
        <v>172</v>
      </c>
      <c r="L1155">
        <v>175</v>
      </c>
      <c r="M1155">
        <v>-4.8913043478260872E-2</v>
      </c>
    </row>
    <row r="1156" spans="1:13">
      <c r="A1156" t="s">
        <v>3185</v>
      </c>
      <c r="B1156" t="s">
        <v>3665</v>
      </c>
      <c r="C1156" t="s">
        <v>3186</v>
      </c>
      <c r="D1156" t="s">
        <v>3186</v>
      </c>
      <c r="E1156" s="5" t="s">
        <v>43</v>
      </c>
      <c r="F1156" t="s">
        <v>48</v>
      </c>
      <c r="G1156" s="5" t="s">
        <v>58</v>
      </c>
      <c r="H1156">
        <v>511</v>
      </c>
      <c r="I1156">
        <v>498</v>
      </c>
      <c r="J1156">
        <v>502</v>
      </c>
      <c r="K1156">
        <v>494</v>
      </c>
      <c r="L1156">
        <v>486</v>
      </c>
      <c r="M1156">
        <v>-4.8923679060665359E-2</v>
      </c>
    </row>
    <row r="1157" spans="1:13">
      <c r="A1157" t="s">
        <v>3271</v>
      </c>
      <c r="B1157" t="s">
        <v>3665</v>
      </c>
      <c r="C1157" t="s">
        <v>3272</v>
      </c>
      <c r="D1157" t="s">
        <v>3272</v>
      </c>
      <c r="E1157" s="5" t="s">
        <v>43</v>
      </c>
      <c r="F1157" t="s">
        <v>192</v>
      </c>
      <c r="G1157" s="5" t="s">
        <v>58</v>
      </c>
      <c r="H1157">
        <v>387</v>
      </c>
      <c r="I1157">
        <v>363</v>
      </c>
      <c r="J1157">
        <v>358</v>
      </c>
      <c r="K1157">
        <v>390</v>
      </c>
      <c r="L1157">
        <v>368</v>
      </c>
      <c r="M1157">
        <v>-4.909560723514212E-2</v>
      </c>
    </row>
    <row r="1158" spans="1:13">
      <c r="A1158" t="s">
        <v>1631</v>
      </c>
      <c r="B1158" t="s">
        <v>3664</v>
      </c>
      <c r="C1158" t="s">
        <v>1621</v>
      </c>
      <c r="D1158" t="s">
        <v>1632</v>
      </c>
      <c r="E1158" s="5" t="s">
        <v>43</v>
      </c>
      <c r="F1158" t="s">
        <v>3667</v>
      </c>
      <c r="G1158" s="5" t="s">
        <v>61</v>
      </c>
      <c r="H1158">
        <v>201</v>
      </c>
      <c r="I1158">
        <v>195</v>
      </c>
      <c r="J1158">
        <v>191</v>
      </c>
      <c r="K1158">
        <v>193</v>
      </c>
      <c r="L1158">
        <v>191</v>
      </c>
      <c r="M1158">
        <v>-4.975124378109453E-2</v>
      </c>
    </row>
    <row r="1159" spans="1:13">
      <c r="A1159" t="s">
        <v>1256</v>
      </c>
      <c r="B1159" t="s">
        <v>3664</v>
      </c>
      <c r="C1159" t="s">
        <v>1257</v>
      </c>
      <c r="D1159" t="s">
        <v>1258</v>
      </c>
      <c r="E1159" s="5" t="s">
        <v>43</v>
      </c>
      <c r="F1159" t="s">
        <v>3667</v>
      </c>
      <c r="G1159" s="5" t="s">
        <v>71</v>
      </c>
      <c r="H1159">
        <v>401</v>
      </c>
      <c r="I1159">
        <v>416</v>
      </c>
      <c r="J1159">
        <v>418</v>
      </c>
      <c r="K1159">
        <v>387</v>
      </c>
      <c r="L1159">
        <v>381</v>
      </c>
      <c r="M1159">
        <v>-4.9875311720698257E-2</v>
      </c>
    </row>
    <row r="1160" spans="1:13">
      <c r="A1160" t="s">
        <v>2559</v>
      </c>
      <c r="B1160" t="s">
        <v>3664</v>
      </c>
      <c r="C1160" t="s">
        <v>2551</v>
      </c>
      <c r="D1160" t="s">
        <v>2560</v>
      </c>
      <c r="E1160" s="5" t="s">
        <v>43</v>
      </c>
      <c r="F1160" t="s">
        <v>3667</v>
      </c>
      <c r="G1160" s="5" t="s">
        <v>71</v>
      </c>
      <c r="H1160">
        <v>318</v>
      </c>
      <c r="I1160">
        <v>342</v>
      </c>
      <c r="J1160">
        <v>281</v>
      </c>
      <c r="K1160">
        <v>309</v>
      </c>
      <c r="L1160">
        <v>302</v>
      </c>
      <c r="M1160">
        <v>-5.0314465408805034E-2</v>
      </c>
    </row>
    <row r="1161" spans="1:13">
      <c r="A1161" t="s">
        <v>2892</v>
      </c>
      <c r="B1161" t="s">
        <v>3664</v>
      </c>
      <c r="C1161" t="s">
        <v>2893</v>
      </c>
      <c r="D1161" t="s">
        <v>2894</v>
      </c>
      <c r="E1161" s="5" t="s">
        <v>43</v>
      </c>
      <c r="F1161" t="s">
        <v>3667</v>
      </c>
      <c r="G1161" s="5" t="s">
        <v>44</v>
      </c>
      <c r="H1161">
        <v>99</v>
      </c>
      <c r="I1161">
        <v>99</v>
      </c>
      <c r="J1161">
        <v>93</v>
      </c>
      <c r="K1161">
        <v>93</v>
      </c>
      <c r="L1161">
        <v>94</v>
      </c>
      <c r="M1161">
        <v>-5.0505050505050504E-2</v>
      </c>
    </row>
    <row r="1162" spans="1:13">
      <c r="A1162" t="s">
        <v>1856</v>
      </c>
      <c r="B1162" t="s">
        <v>3664</v>
      </c>
      <c r="C1162" t="s">
        <v>1841</v>
      </c>
      <c r="D1162" t="s">
        <v>1857</v>
      </c>
      <c r="E1162" s="5" t="s">
        <v>43</v>
      </c>
      <c r="F1162" t="s">
        <v>192</v>
      </c>
      <c r="G1162" s="5" t="s">
        <v>61</v>
      </c>
      <c r="H1162">
        <v>374</v>
      </c>
      <c r="I1162">
        <v>385</v>
      </c>
      <c r="J1162">
        <v>403</v>
      </c>
      <c r="K1162">
        <v>380</v>
      </c>
      <c r="L1162">
        <v>355</v>
      </c>
      <c r="M1162">
        <v>-5.0802139037433157E-2</v>
      </c>
    </row>
    <row r="1163" spans="1:13">
      <c r="A1163" t="s">
        <v>980</v>
      </c>
      <c r="B1163" t="s">
        <v>3664</v>
      </c>
      <c r="C1163" t="s">
        <v>974</v>
      </c>
      <c r="D1163" t="s">
        <v>981</v>
      </c>
      <c r="E1163" s="5" t="s">
        <v>66</v>
      </c>
      <c r="F1163" t="s">
        <v>192</v>
      </c>
      <c r="G1163" s="5" t="s">
        <v>3592</v>
      </c>
      <c r="H1163">
        <v>728</v>
      </c>
      <c r="I1163">
        <v>688</v>
      </c>
      <c r="J1163">
        <v>639</v>
      </c>
      <c r="K1163">
        <v>637</v>
      </c>
      <c r="L1163">
        <v>691</v>
      </c>
      <c r="M1163">
        <v>-5.0824175824175824E-2</v>
      </c>
    </row>
    <row r="1164" spans="1:13">
      <c r="A1164" t="s">
        <v>2091</v>
      </c>
      <c r="B1164" t="s">
        <v>3664</v>
      </c>
      <c r="C1164" t="s">
        <v>2087</v>
      </c>
      <c r="D1164" t="s">
        <v>2092</v>
      </c>
      <c r="E1164" s="5" t="s">
        <v>66</v>
      </c>
      <c r="F1164" t="s">
        <v>3667</v>
      </c>
      <c r="G1164" s="5" t="s">
        <v>3592</v>
      </c>
      <c r="H1164">
        <v>531</v>
      </c>
      <c r="I1164">
        <v>471</v>
      </c>
      <c r="J1164">
        <v>403</v>
      </c>
      <c r="K1164">
        <v>656</v>
      </c>
      <c r="L1164">
        <v>504</v>
      </c>
      <c r="M1164">
        <v>-5.0847457627118647E-2</v>
      </c>
    </row>
    <row r="1165" spans="1:13">
      <c r="A1165" t="s">
        <v>1966</v>
      </c>
      <c r="B1165" t="s">
        <v>3664</v>
      </c>
      <c r="C1165" t="s">
        <v>1866</v>
      </c>
      <c r="D1165" t="s">
        <v>1967</v>
      </c>
      <c r="E1165" s="5" t="s">
        <v>43</v>
      </c>
      <c r="F1165" t="s">
        <v>48</v>
      </c>
      <c r="G1165" s="5" t="s">
        <v>61</v>
      </c>
      <c r="H1165">
        <v>725</v>
      </c>
      <c r="I1165">
        <v>699</v>
      </c>
      <c r="J1165">
        <v>685</v>
      </c>
      <c r="K1165">
        <v>707</v>
      </c>
      <c r="L1165">
        <v>688</v>
      </c>
      <c r="M1165">
        <v>-5.1034482758620693E-2</v>
      </c>
    </row>
    <row r="1166" spans="1:13">
      <c r="A1166" t="s">
        <v>2886</v>
      </c>
      <c r="B1166" t="s">
        <v>3664</v>
      </c>
      <c r="C1166" t="s">
        <v>2884</v>
      </c>
      <c r="D1166" t="s">
        <v>2887</v>
      </c>
      <c r="E1166" s="5" t="s">
        <v>43</v>
      </c>
      <c r="F1166" t="s">
        <v>3667</v>
      </c>
      <c r="G1166" s="5" t="s">
        <v>179</v>
      </c>
      <c r="H1166">
        <v>137</v>
      </c>
      <c r="I1166">
        <v>153</v>
      </c>
      <c r="J1166">
        <v>157</v>
      </c>
      <c r="K1166">
        <v>138</v>
      </c>
      <c r="L1166">
        <v>130</v>
      </c>
      <c r="M1166">
        <v>-5.1094890510948905E-2</v>
      </c>
    </row>
    <row r="1167" spans="1:13">
      <c r="A1167" t="s">
        <v>1154</v>
      </c>
      <c r="B1167" t="s">
        <v>3664</v>
      </c>
      <c r="C1167" t="s">
        <v>1133</v>
      </c>
      <c r="D1167" t="s">
        <v>1155</v>
      </c>
      <c r="E1167" s="5" t="s">
        <v>66</v>
      </c>
      <c r="F1167" t="s">
        <v>192</v>
      </c>
      <c r="G1167" s="5" t="s">
        <v>3592</v>
      </c>
      <c r="H1167">
        <v>1305</v>
      </c>
      <c r="I1167">
        <v>1341</v>
      </c>
      <c r="J1167">
        <v>1337</v>
      </c>
      <c r="K1167">
        <v>1304</v>
      </c>
      <c r="L1167">
        <v>1238</v>
      </c>
      <c r="M1167">
        <v>-5.1340996168582377E-2</v>
      </c>
    </row>
    <row r="1168" spans="1:13">
      <c r="A1168" t="s">
        <v>2757</v>
      </c>
      <c r="B1168" t="s">
        <v>3664</v>
      </c>
      <c r="C1168" t="s">
        <v>2751</v>
      </c>
      <c r="D1168" t="s">
        <v>2758</v>
      </c>
      <c r="E1168" s="5" t="s">
        <v>43</v>
      </c>
      <c r="F1168" t="s">
        <v>3667</v>
      </c>
      <c r="G1168" s="5" t="s">
        <v>71</v>
      </c>
      <c r="H1168">
        <v>389</v>
      </c>
      <c r="I1168">
        <v>399</v>
      </c>
      <c r="J1168">
        <v>404</v>
      </c>
      <c r="K1168">
        <v>434</v>
      </c>
      <c r="L1168">
        <v>369</v>
      </c>
      <c r="M1168">
        <v>-5.1413881748071981E-2</v>
      </c>
    </row>
    <row r="1169" spans="1:13">
      <c r="A1169" t="s">
        <v>920</v>
      </c>
      <c r="B1169" t="s">
        <v>3664</v>
      </c>
      <c r="C1169" t="s">
        <v>918</v>
      </c>
      <c r="D1169" t="s">
        <v>921</v>
      </c>
      <c r="E1169" s="5" t="s">
        <v>38</v>
      </c>
      <c r="F1169" t="s">
        <v>3667</v>
      </c>
      <c r="G1169" s="5" t="s">
        <v>3594</v>
      </c>
      <c r="H1169">
        <v>661</v>
      </c>
      <c r="I1169">
        <v>635</v>
      </c>
      <c r="J1169">
        <v>649</v>
      </c>
      <c r="K1169">
        <v>590</v>
      </c>
      <c r="L1169">
        <v>627</v>
      </c>
      <c r="M1169">
        <v>-5.1437216338880487E-2</v>
      </c>
    </row>
    <row r="1170" spans="1:13">
      <c r="A1170" t="s">
        <v>626</v>
      </c>
      <c r="B1170" t="s">
        <v>3664</v>
      </c>
      <c r="C1170" t="s">
        <v>624</v>
      </c>
      <c r="D1170" t="s">
        <v>627</v>
      </c>
      <c r="E1170" s="5" t="s">
        <v>159</v>
      </c>
      <c r="F1170" t="s">
        <v>3667</v>
      </c>
      <c r="G1170" s="5" t="s">
        <v>3593</v>
      </c>
      <c r="H1170">
        <v>193</v>
      </c>
      <c r="I1170">
        <v>170</v>
      </c>
      <c r="J1170">
        <v>177</v>
      </c>
      <c r="K1170">
        <v>188</v>
      </c>
      <c r="L1170">
        <v>183</v>
      </c>
      <c r="M1170">
        <v>-5.181347150259067E-2</v>
      </c>
    </row>
    <row r="1171" spans="1:13">
      <c r="A1171" t="s">
        <v>958</v>
      </c>
      <c r="B1171" t="s">
        <v>3664</v>
      </c>
      <c r="C1171" t="s">
        <v>954</v>
      </c>
      <c r="D1171" t="s">
        <v>959</v>
      </c>
      <c r="E1171" s="5" t="s">
        <v>437</v>
      </c>
      <c r="F1171" t="s">
        <v>192</v>
      </c>
      <c r="G1171" s="5" t="s">
        <v>3603</v>
      </c>
      <c r="H1171">
        <v>729</v>
      </c>
      <c r="I1171">
        <v>718</v>
      </c>
      <c r="J1171">
        <v>713</v>
      </c>
      <c r="K1171">
        <v>703</v>
      </c>
      <c r="L1171">
        <v>691</v>
      </c>
      <c r="M1171">
        <v>-5.2126200274348423E-2</v>
      </c>
    </row>
    <row r="1172" spans="1:13">
      <c r="A1172" t="s">
        <v>2573</v>
      </c>
      <c r="B1172" t="s">
        <v>3664</v>
      </c>
      <c r="C1172" t="s">
        <v>2571</v>
      </c>
      <c r="D1172" t="s">
        <v>2574</v>
      </c>
      <c r="E1172" s="5" t="s">
        <v>43</v>
      </c>
      <c r="F1172" t="s">
        <v>3667</v>
      </c>
      <c r="G1172" s="5" t="s">
        <v>61</v>
      </c>
      <c r="H1172">
        <v>460</v>
      </c>
      <c r="I1172">
        <v>433</v>
      </c>
      <c r="J1172">
        <v>421</v>
      </c>
      <c r="K1172">
        <v>440</v>
      </c>
      <c r="L1172">
        <v>436</v>
      </c>
      <c r="M1172">
        <v>-5.2173913043478258E-2</v>
      </c>
    </row>
    <row r="1173" spans="1:13">
      <c r="A1173" t="s">
        <v>978</v>
      </c>
      <c r="B1173" t="s">
        <v>3664</v>
      </c>
      <c r="C1173" t="s">
        <v>974</v>
      </c>
      <c r="D1173" t="s">
        <v>979</v>
      </c>
      <c r="E1173" s="5" t="s">
        <v>66</v>
      </c>
      <c r="F1173" t="s">
        <v>192</v>
      </c>
      <c r="G1173" s="5" t="s">
        <v>3592</v>
      </c>
      <c r="H1173">
        <v>823</v>
      </c>
      <c r="I1173">
        <v>772</v>
      </c>
      <c r="J1173">
        <v>751</v>
      </c>
      <c r="K1173">
        <v>742</v>
      </c>
      <c r="L1173">
        <v>780</v>
      </c>
      <c r="M1173">
        <v>-5.2247873633049821E-2</v>
      </c>
    </row>
    <row r="1174" spans="1:13">
      <c r="A1174" t="s">
        <v>1060</v>
      </c>
      <c r="B1174" t="s">
        <v>3664</v>
      </c>
      <c r="C1174" t="s">
        <v>1056</v>
      </c>
      <c r="D1174" t="s">
        <v>1061</v>
      </c>
      <c r="E1174" s="5" t="s">
        <v>43</v>
      </c>
      <c r="F1174" t="s">
        <v>192</v>
      </c>
      <c r="G1174" s="5" t="s">
        <v>71</v>
      </c>
      <c r="H1174">
        <v>458</v>
      </c>
      <c r="I1174">
        <v>451</v>
      </c>
      <c r="J1174">
        <v>419</v>
      </c>
      <c r="K1174">
        <v>438</v>
      </c>
      <c r="L1174">
        <v>434</v>
      </c>
      <c r="M1174">
        <v>-5.2401746724890827E-2</v>
      </c>
    </row>
    <row r="1175" spans="1:13">
      <c r="A1175" t="s">
        <v>101</v>
      </c>
      <c r="B1175" t="s">
        <v>3664</v>
      </c>
      <c r="C1175" t="s">
        <v>46</v>
      </c>
      <c r="D1175" t="s">
        <v>102</v>
      </c>
      <c r="E1175" s="5" t="s">
        <v>43</v>
      </c>
      <c r="F1175" t="s">
        <v>48</v>
      </c>
      <c r="G1175" s="5" t="s">
        <v>103</v>
      </c>
      <c r="H1175">
        <v>322</v>
      </c>
      <c r="I1175">
        <v>281</v>
      </c>
      <c r="J1175">
        <v>294</v>
      </c>
      <c r="K1175">
        <v>288</v>
      </c>
      <c r="L1175">
        <v>305</v>
      </c>
      <c r="M1175">
        <v>-5.2795031055900624E-2</v>
      </c>
    </row>
    <row r="1176" spans="1:13">
      <c r="A1176" t="s">
        <v>1215</v>
      </c>
      <c r="B1176" t="s">
        <v>3664</v>
      </c>
      <c r="C1176" t="s">
        <v>1216</v>
      </c>
      <c r="D1176" t="s">
        <v>1217</v>
      </c>
      <c r="E1176" s="5" t="s">
        <v>43</v>
      </c>
      <c r="F1176" t="s">
        <v>3667</v>
      </c>
      <c r="G1176" s="5" t="s">
        <v>44</v>
      </c>
      <c r="H1176">
        <v>188</v>
      </c>
      <c r="I1176">
        <v>204</v>
      </c>
      <c r="J1176">
        <v>188</v>
      </c>
      <c r="K1176">
        <v>186</v>
      </c>
      <c r="L1176">
        <v>178</v>
      </c>
      <c r="M1176">
        <v>-5.3191489361702128E-2</v>
      </c>
    </row>
    <row r="1177" spans="1:13">
      <c r="A1177" t="s">
        <v>1889</v>
      </c>
      <c r="B1177" t="s">
        <v>3664</v>
      </c>
      <c r="C1177" t="s">
        <v>1866</v>
      </c>
      <c r="D1177" t="s">
        <v>1890</v>
      </c>
      <c r="E1177" s="5" t="s">
        <v>66</v>
      </c>
      <c r="F1177" t="s">
        <v>48</v>
      </c>
      <c r="G1177" s="5" t="s">
        <v>3592</v>
      </c>
      <c r="H1177">
        <v>732</v>
      </c>
      <c r="I1177">
        <v>843</v>
      </c>
      <c r="J1177">
        <v>687</v>
      </c>
      <c r="K1177">
        <v>691</v>
      </c>
      <c r="L1177">
        <v>693</v>
      </c>
      <c r="M1177">
        <v>-5.3278688524590161E-2</v>
      </c>
    </row>
    <row r="1178" spans="1:13">
      <c r="A1178" t="s">
        <v>1493</v>
      </c>
      <c r="B1178" t="s">
        <v>3664</v>
      </c>
      <c r="C1178" t="s">
        <v>1486</v>
      </c>
      <c r="D1178" t="s">
        <v>1494</v>
      </c>
      <c r="E1178" s="5" t="s">
        <v>159</v>
      </c>
      <c r="F1178" t="s">
        <v>3667</v>
      </c>
      <c r="G1178" s="5" t="s">
        <v>3593</v>
      </c>
      <c r="H1178">
        <v>807</v>
      </c>
      <c r="I1178">
        <v>781</v>
      </c>
      <c r="J1178">
        <v>805</v>
      </c>
      <c r="K1178">
        <v>776</v>
      </c>
      <c r="L1178">
        <v>764</v>
      </c>
      <c r="M1178">
        <v>-5.3283767038413879E-2</v>
      </c>
    </row>
    <row r="1179" spans="1:13">
      <c r="A1179" t="s">
        <v>3319</v>
      </c>
      <c r="B1179" t="s">
        <v>3665</v>
      </c>
      <c r="C1179" t="s">
        <v>3320</v>
      </c>
      <c r="D1179" t="s">
        <v>3320</v>
      </c>
      <c r="E1179" s="5" t="s">
        <v>43</v>
      </c>
      <c r="F1179" t="s">
        <v>192</v>
      </c>
      <c r="G1179" s="5" t="s">
        <v>61</v>
      </c>
      <c r="H1179">
        <v>280</v>
      </c>
      <c r="I1179">
        <v>282</v>
      </c>
      <c r="J1179">
        <v>297</v>
      </c>
      <c r="K1179">
        <v>272</v>
      </c>
      <c r="L1179">
        <v>265</v>
      </c>
      <c r="M1179">
        <v>-5.3571428571428568E-2</v>
      </c>
    </row>
    <row r="1180" spans="1:13">
      <c r="A1180" t="s">
        <v>2791</v>
      </c>
      <c r="B1180" t="s">
        <v>3664</v>
      </c>
      <c r="C1180" t="s">
        <v>2789</v>
      </c>
      <c r="D1180" t="s">
        <v>2792</v>
      </c>
      <c r="E1180" s="5" t="s">
        <v>38</v>
      </c>
      <c r="F1180" t="s">
        <v>3667</v>
      </c>
      <c r="G1180" s="5" t="s">
        <v>3587</v>
      </c>
      <c r="H1180">
        <v>410</v>
      </c>
      <c r="I1180">
        <v>388</v>
      </c>
      <c r="J1180">
        <v>396</v>
      </c>
      <c r="K1180">
        <v>409</v>
      </c>
      <c r="L1180">
        <v>388</v>
      </c>
      <c r="M1180">
        <v>-5.3658536585365853E-2</v>
      </c>
    </row>
    <row r="1181" spans="1:13">
      <c r="A1181" t="s">
        <v>1777</v>
      </c>
      <c r="B1181" t="s">
        <v>3664</v>
      </c>
      <c r="C1181" t="s">
        <v>1768</v>
      </c>
      <c r="D1181" t="s">
        <v>942</v>
      </c>
      <c r="E1181" s="5" t="s">
        <v>43</v>
      </c>
      <c r="F1181" t="s">
        <v>192</v>
      </c>
      <c r="G1181" s="5" t="s">
        <v>3597</v>
      </c>
      <c r="H1181">
        <v>595</v>
      </c>
      <c r="I1181">
        <v>592</v>
      </c>
      <c r="J1181">
        <v>532</v>
      </c>
      <c r="K1181">
        <v>549</v>
      </c>
      <c r="L1181">
        <v>563</v>
      </c>
      <c r="M1181">
        <v>-5.378151260504202E-2</v>
      </c>
    </row>
    <row r="1182" spans="1:13">
      <c r="A1182" t="s">
        <v>3064</v>
      </c>
      <c r="B1182" t="s">
        <v>3664</v>
      </c>
      <c r="C1182" t="s">
        <v>3065</v>
      </c>
      <c r="D1182" t="s">
        <v>3066</v>
      </c>
      <c r="E1182" s="5" t="s">
        <v>38</v>
      </c>
      <c r="F1182" t="s">
        <v>3667</v>
      </c>
      <c r="G1182" s="5" t="s">
        <v>3623</v>
      </c>
      <c r="H1182">
        <v>277</v>
      </c>
      <c r="I1182">
        <v>245</v>
      </c>
      <c r="J1182">
        <v>255</v>
      </c>
      <c r="K1182">
        <v>266</v>
      </c>
      <c r="L1182">
        <v>262</v>
      </c>
      <c r="M1182">
        <v>-5.4151624548736461E-2</v>
      </c>
    </row>
    <row r="1183" spans="1:13">
      <c r="A1183" t="s">
        <v>2067</v>
      </c>
      <c r="B1183" t="s">
        <v>3664</v>
      </c>
      <c r="C1183" t="s">
        <v>2063</v>
      </c>
      <c r="D1183" t="s">
        <v>2068</v>
      </c>
      <c r="E1183" s="5" t="s">
        <v>38</v>
      </c>
      <c r="F1183" t="s">
        <v>3667</v>
      </c>
      <c r="G1183" s="5" t="s">
        <v>3587</v>
      </c>
      <c r="H1183">
        <v>1103</v>
      </c>
      <c r="I1183">
        <v>1114</v>
      </c>
      <c r="J1183">
        <v>1020</v>
      </c>
      <c r="K1183">
        <v>1040</v>
      </c>
      <c r="L1183">
        <v>1043</v>
      </c>
      <c r="M1183">
        <v>-5.4397098821396192E-2</v>
      </c>
    </row>
    <row r="1184" spans="1:13">
      <c r="A1184" t="s">
        <v>552</v>
      </c>
      <c r="B1184" t="s">
        <v>3664</v>
      </c>
      <c r="C1184" t="s">
        <v>550</v>
      </c>
      <c r="D1184" t="s">
        <v>553</v>
      </c>
      <c r="E1184" s="5" t="s">
        <v>38</v>
      </c>
      <c r="F1184" t="s">
        <v>3667</v>
      </c>
      <c r="G1184" s="5" t="s">
        <v>3587</v>
      </c>
      <c r="H1184">
        <v>346</v>
      </c>
      <c r="I1184">
        <v>343</v>
      </c>
      <c r="J1184">
        <v>325</v>
      </c>
      <c r="K1184">
        <v>324</v>
      </c>
      <c r="L1184">
        <v>327</v>
      </c>
      <c r="M1184">
        <v>-5.4913294797687862E-2</v>
      </c>
    </row>
    <row r="1185" spans="1:13">
      <c r="A1185" t="s">
        <v>1178</v>
      </c>
      <c r="B1185" t="s">
        <v>3664</v>
      </c>
      <c r="C1185" t="s">
        <v>1170</v>
      </c>
      <c r="D1185" t="s">
        <v>1179</v>
      </c>
      <c r="E1185" s="5" t="s">
        <v>43</v>
      </c>
      <c r="F1185" t="s">
        <v>192</v>
      </c>
      <c r="G1185" s="5" t="s">
        <v>61</v>
      </c>
      <c r="H1185">
        <v>533</v>
      </c>
      <c r="I1185">
        <v>534</v>
      </c>
      <c r="J1185">
        <v>558</v>
      </c>
      <c r="K1185">
        <v>537</v>
      </c>
      <c r="L1185">
        <v>503</v>
      </c>
      <c r="M1185">
        <v>-5.6285178236397747E-2</v>
      </c>
    </row>
    <row r="1186" spans="1:13">
      <c r="A1186" t="s">
        <v>415</v>
      </c>
      <c r="B1186" t="s">
        <v>3664</v>
      </c>
      <c r="C1186" t="s">
        <v>413</v>
      </c>
      <c r="D1186" t="s">
        <v>229</v>
      </c>
      <c r="E1186" s="5" t="s">
        <v>43</v>
      </c>
      <c r="F1186" t="s">
        <v>3667</v>
      </c>
      <c r="G1186" s="5" t="s">
        <v>61</v>
      </c>
      <c r="H1186">
        <v>567</v>
      </c>
      <c r="I1186">
        <v>522</v>
      </c>
      <c r="J1186">
        <v>543</v>
      </c>
      <c r="K1186">
        <v>536</v>
      </c>
      <c r="L1186">
        <v>535</v>
      </c>
      <c r="M1186">
        <v>-5.6437389770723101E-2</v>
      </c>
    </row>
    <row r="1187" spans="1:13">
      <c r="A1187" t="s">
        <v>1698</v>
      </c>
      <c r="B1187" t="s">
        <v>3664</v>
      </c>
      <c r="C1187" t="s">
        <v>1699</v>
      </c>
      <c r="D1187" t="s">
        <v>1700</v>
      </c>
      <c r="E1187" s="5" t="s">
        <v>43</v>
      </c>
      <c r="F1187" t="s">
        <v>3667</v>
      </c>
      <c r="G1187" s="5" t="s">
        <v>44</v>
      </c>
      <c r="H1187">
        <v>318</v>
      </c>
      <c r="I1187">
        <v>309</v>
      </c>
      <c r="J1187">
        <v>316</v>
      </c>
      <c r="K1187">
        <v>321</v>
      </c>
      <c r="L1187">
        <v>300</v>
      </c>
      <c r="M1187">
        <v>-5.6603773584905662E-2</v>
      </c>
    </row>
    <row r="1188" spans="1:13">
      <c r="A1188" t="s">
        <v>2204</v>
      </c>
      <c r="B1188" t="s">
        <v>3664</v>
      </c>
      <c r="C1188" t="s">
        <v>2200</v>
      </c>
      <c r="D1188" t="s">
        <v>2205</v>
      </c>
      <c r="E1188" s="5" t="s">
        <v>43</v>
      </c>
      <c r="F1188" t="s">
        <v>192</v>
      </c>
      <c r="G1188" s="5" t="s">
        <v>61</v>
      </c>
      <c r="H1188">
        <v>756</v>
      </c>
      <c r="I1188">
        <v>777</v>
      </c>
      <c r="J1188">
        <v>767</v>
      </c>
      <c r="K1188">
        <v>734</v>
      </c>
      <c r="L1188">
        <v>713</v>
      </c>
      <c r="M1188">
        <v>-5.6878306878306875E-2</v>
      </c>
    </row>
    <row r="1189" spans="1:13">
      <c r="A1189" t="s">
        <v>2193</v>
      </c>
      <c r="B1189" t="s">
        <v>3664</v>
      </c>
      <c r="C1189" t="s">
        <v>2191</v>
      </c>
      <c r="D1189" t="s">
        <v>2194</v>
      </c>
      <c r="E1189" s="5" t="s">
        <v>159</v>
      </c>
      <c r="F1189" t="s">
        <v>3667</v>
      </c>
      <c r="G1189" s="5" t="s">
        <v>3593</v>
      </c>
      <c r="H1189">
        <v>957</v>
      </c>
      <c r="I1189">
        <v>949</v>
      </c>
      <c r="J1189">
        <v>974</v>
      </c>
      <c r="K1189">
        <v>951</v>
      </c>
      <c r="L1189">
        <v>902</v>
      </c>
      <c r="M1189">
        <v>-5.7471264367816091E-2</v>
      </c>
    </row>
    <row r="1190" spans="1:13">
      <c r="A1190" t="s">
        <v>298</v>
      </c>
      <c r="B1190" t="s">
        <v>3664</v>
      </c>
      <c r="C1190" t="s">
        <v>294</v>
      </c>
      <c r="D1190" t="s">
        <v>299</v>
      </c>
      <c r="E1190" s="5" t="s">
        <v>43</v>
      </c>
      <c r="F1190" t="s">
        <v>192</v>
      </c>
      <c r="G1190" s="5" t="s">
        <v>179</v>
      </c>
      <c r="H1190">
        <v>572</v>
      </c>
      <c r="I1190">
        <v>562</v>
      </c>
      <c r="J1190">
        <v>558</v>
      </c>
      <c r="K1190">
        <v>560</v>
      </c>
      <c r="L1190">
        <v>539</v>
      </c>
      <c r="M1190">
        <v>-5.7692307692307696E-2</v>
      </c>
    </row>
    <row r="1191" spans="1:13">
      <c r="A1191" t="s">
        <v>99</v>
      </c>
      <c r="B1191" t="s">
        <v>3664</v>
      </c>
      <c r="C1191" t="s">
        <v>46</v>
      </c>
      <c r="D1191" t="s">
        <v>100</v>
      </c>
      <c r="E1191" s="5" t="s">
        <v>43</v>
      </c>
      <c r="F1191" t="s">
        <v>48</v>
      </c>
      <c r="G1191" s="5" t="s">
        <v>50</v>
      </c>
      <c r="H1191">
        <v>450</v>
      </c>
      <c r="I1191">
        <v>421</v>
      </c>
      <c r="J1191">
        <v>436</v>
      </c>
      <c r="K1191">
        <v>439</v>
      </c>
      <c r="L1191">
        <v>424</v>
      </c>
      <c r="M1191">
        <v>-5.7777777777777775E-2</v>
      </c>
    </row>
    <row r="1192" spans="1:13">
      <c r="A1192" t="s">
        <v>2130</v>
      </c>
      <c r="B1192" t="s">
        <v>3664</v>
      </c>
      <c r="C1192" t="s">
        <v>2126</v>
      </c>
      <c r="D1192" t="s">
        <v>2131</v>
      </c>
      <c r="E1192" s="5" t="s">
        <v>43</v>
      </c>
      <c r="F1192" t="s">
        <v>192</v>
      </c>
      <c r="G1192" s="5" t="s">
        <v>71</v>
      </c>
      <c r="H1192">
        <v>671</v>
      </c>
      <c r="I1192">
        <v>694</v>
      </c>
      <c r="J1192">
        <v>692</v>
      </c>
      <c r="K1192">
        <v>675</v>
      </c>
      <c r="L1192">
        <v>632</v>
      </c>
      <c r="M1192">
        <v>-5.8122205663189271E-2</v>
      </c>
    </row>
    <row r="1193" spans="1:13">
      <c r="A1193" t="s">
        <v>1312</v>
      </c>
      <c r="B1193" t="s">
        <v>3664</v>
      </c>
      <c r="C1193" t="s">
        <v>1308</v>
      </c>
      <c r="D1193" t="s">
        <v>1313</v>
      </c>
      <c r="E1193" s="5" t="s">
        <v>159</v>
      </c>
      <c r="F1193" t="s">
        <v>3667</v>
      </c>
      <c r="G1193" s="5" t="s">
        <v>3593</v>
      </c>
      <c r="H1193">
        <v>424</v>
      </c>
      <c r="I1193">
        <v>416</v>
      </c>
      <c r="J1193">
        <v>378</v>
      </c>
      <c r="K1193">
        <v>398</v>
      </c>
      <c r="L1193">
        <v>399</v>
      </c>
      <c r="M1193">
        <v>-5.8962264150943397E-2</v>
      </c>
    </row>
    <row r="1194" spans="1:13">
      <c r="A1194" t="s">
        <v>763</v>
      </c>
      <c r="B1194" t="s">
        <v>3664</v>
      </c>
      <c r="C1194" t="s">
        <v>751</v>
      </c>
      <c r="D1194" t="s">
        <v>764</v>
      </c>
      <c r="E1194" s="5" t="s">
        <v>66</v>
      </c>
      <c r="F1194" t="s">
        <v>192</v>
      </c>
      <c r="G1194" s="5" t="s">
        <v>3592</v>
      </c>
      <c r="H1194">
        <v>1146</v>
      </c>
      <c r="I1194">
        <v>1111</v>
      </c>
      <c r="J1194">
        <v>1052</v>
      </c>
      <c r="K1194">
        <v>1055</v>
      </c>
      <c r="L1194">
        <v>1078</v>
      </c>
      <c r="M1194">
        <v>-5.9336823734729496E-2</v>
      </c>
    </row>
    <row r="1195" spans="1:13">
      <c r="A1195" t="s">
        <v>347</v>
      </c>
      <c r="B1195" t="s">
        <v>3664</v>
      </c>
      <c r="C1195" t="s">
        <v>348</v>
      </c>
      <c r="D1195" t="s">
        <v>349</v>
      </c>
      <c r="E1195" s="5" t="s">
        <v>66</v>
      </c>
      <c r="F1195" t="s">
        <v>3667</v>
      </c>
      <c r="G1195" s="5" t="s">
        <v>3592</v>
      </c>
      <c r="H1195">
        <v>1126</v>
      </c>
      <c r="I1195">
        <v>1080</v>
      </c>
      <c r="J1195">
        <v>1064</v>
      </c>
      <c r="K1195">
        <v>1050</v>
      </c>
      <c r="L1195">
        <v>1059</v>
      </c>
      <c r="M1195">
        <v>-5.9502664298401418E-2</v>
      </c>
    </row>
    <row r="1196" spans="1:13">
      <c r="A1196" t="s">
        <v>2216</v>
      </c>
      <c r="B1196" t="s">
        <v>3664</v>
      </c>
      <c r="C1196" t="s">
        <v>2200</v>
      </c>
      <c r="D1196" t="s">
        <v>2217</v>
      </c>
      <c r="E1196" s="5" t="s">
        <v>66</v>
      </c>
      <c r="F1196" t="s">
        <v>3667</v>
      </c>
      <c r="G1196" s="5" t="s">
        <v>3592</v>
      </c>
      <c r="H1196">
        <v>504</v>
      </c>
      <c r="I1196">
        <v>506</v>
      </c>
      <c r="J1196">
        <v>556</v>
      </c>
      <c r="K1196">
        <v>495</v>
      </c>
      <c r="L1196">
        <v>474</v>
      </c>
      <c r="M1196">
        <v>-5.9523809523809521E-2</v>
      </c>
    </row>
    <row r="1197" spans="1:13">
      <c r="A1197" t="s">
        <v>1006</v>
      </c>
      <c r="B1197" t="s">
        <v>3664</v>
      </c>
      <c r="C1197" t="s">
        <v>1003</v>
      </c>
      <c r="D1197" t="s">
        <v>1007</v>
      </c>
      <c r="E1197" s="5" t="s">
        <v>43</v>
      </c>
      <c r="F1197" t="s">
        <v>192</v>
      </c>
      <c r="G1197" s="5" t="s">
        <v>426</v>
      </c>
      <c r="H1197">
        <v>787</v>
      </c>
      <c r="I1197">
        <v>787</v>
      </c>
      <c r="J1197">
        <v>763</v>
      </c>
      <c r="K1197">
        <v>759</v>
      </c>
      <c r="L1197">
        <v>740</v>
      </c>
      <c r="M1197">
        <v>-5.9720457433290977E-2</v>
      </c>
    </row>
    <row r="1198" spans="1:13">
      <c r="A1198" t="s">
        <v>3460</v>
      </c>
      <c r="B1198" t="s">
        <v>3665</v>
      </c>
      <c r="C1198" t="s">
        <v>3461</v>
      </c>
      <c r="D1198" t="s">
        <v>3462</v>
      </c>
      <c r="E1198" s="5" t="s">
        <v>43</v>
      </c>
      <c r="F1198" t="s">
        <v>48</v>
      </c>
      <c r="G1198" s="5" t="s">
        <v>71</v>
      </c>
      <c r="H1198">
        <v>385</v>
      </c>
      <c r="I1198">
        <v>385</v>
      </c>
      <c r="J1198">
        <v>383</v>
      </c>
      <c r="K1198">
        <v>387</v>
      </c>
      <c r="L1198">
        <v>362</v>
      </c>
      <c r="M1198">
        <v>-5.9740259740259739E-2</v>
      </c>
    </row>
    <row r="1199" spans="1:13">
      <c r="A1199" t="s">
        <v>3100</v>
      </c>
      <c r="B1199" t="s">
        <v>3664</v>
      </c>
      <c r="C1199" t="s">
        <v>3101</v>
      </c>
      <c r="D1199" t="s">
        <v>3102</v>
      </c>
      <c r="E1199" s="5" t="s">
        <v>159</v>
      </c>
      <c r="F1199" t="s">
        <v>3667</v>
      </c>
      <c r="G1199" s="5" t="s">
        <v>3593</v>
      </c>
      <c r="H1199">
        <v>368</v>
      </c>
      <c r="I1199">
        <v>332</v>
      </c>
      <c r="J1199">
        <v>335</v>
      </c>
      <c r="K1199">
        <v>348</v>
      </c>
      <c r="L1199">
        <v>346</v>
      </c>
      <c r="M1199">
        <v>-5.9782608695652176E-2</v>
      </c>
    </row>
    <row r="1200" spans="1:13">
      <c r="A1200" t="s">
        <v>1500</v>
      </c>
      <c r="B1200" t="s">
        <v>3664</v>
      </c>
      <c r="C1200" t="s">
        <v>1501</v>
      </c>
      <c r="D1200" t="s">
        <v>1502</v>
      </c>
      <c r="E1200" s="5" t="s">
        <v>43</v>
      </c>
      <c r="F1200" t="s">
        <v>3667</v>
      </c>
      <c r="G1200" s="5" t="s">
        <v>50</v>
      </c>
      <c r="H1200">
        <v>466</v>
      </c>
      <c r="I1200">
        <v>459</v>
      </c>
      <c r="J1200">
        <v>437</v>
      </c>
      <c r="K1200">
        <v>448</v>
      </c>
      <c r="L1200">
        <v>438</v>
      </c>
      <c r="M1200">
        <v>-6.0085836909871244E-2</v>
      </c>
    </row>
    <row r="1201" spans="1:13">
      <c r="A1201" t="s">
        <v>630</v>
      </c>
      <c r="B1201" t="s">
        <v>3664</v>
      </c>
      <c r="C1201" t="s">
        <v>631</v>
      </c>
      <c r="D1201" t="s">
        <v>632</v>
      </c>
      <c r="E1201" s="5" t="s">
        <v>43</v>
      </c>
      <c r="F1201" t="s">
        <v>3667</v>
      </c>
      <c r="G1201" s="5" t="s">
        <v>44</v>
      </c>
      <c r="H1201">
        <v>247</v>
      </c>
      <c r="I1201">
        <v>239</v>
      </c>
      <c r="J1201">
        <v>248</v>
      </c>
      <c r="K1201">
        <v>243</v>
      </c>
      <c r="L1201">
        <v>232</v>
      </c>
      <c r="M1201">
        <v>-6.0728744939271252E-2</v>
      </c>
    </row>
    <row r="1202" spans="1:13">
      <c r="A1202" t="s">
        <v>759</v>
      </c>
      <c r="B1202" t="s">
        <v>3664</v>
      </c>
      <c r="C1202" t="s">
        <v>751</v>
      </c>
      <c r="D1202" t="s">
        <v>760</v>
      </c>
      <c r="E1202" s="5" t="s">
        <v>159</v>
      </c>
      <c r="F1202" t="s">
        <v>192</v>
      </c>
      <c r="G1202" s="5" t="s">
        <v>3593</v>
      </c>
      <c r="H1202">
        <v>2151</v>
      </c>
      <c r="I1202">
        <v>2075</v>
      </c>
      <c r="J1202">
        <v>2102</v>
      </c>
      <c r="K1202">
        <v>2061</v>
      </c>
      <c r="L1202">
        <v>2020</v>
      </c>
      <c r="M1202">
        <v>-6.0901906090190611E-2</v>
      </c>
    </row>
    <row r="1203" spans="1:13">
      <c r="A1203" t="s">
        <v>2047</v>
      </c>
      <c r="B1203" t="s">
        <v>3664</v>
      </c>
      <c r="C1203" t="s">
        <v>2045</v>
      </c>
      <c r="D1203" t="s">
        <v>424</v>
      </c>
      <c r="E1203" s="5" t="s">
        <v>43</v>
      </c>
      <c r="F1203" t="s">
        <v>3667</v>
      </c>
      <c r="G1203" s="5" t="s">
        <v>50</v>
      </c>
      <c r="H1203">
        <v>295</v>
      </c>
      <c r="I1203">
        <v>260</v>
      </c>
      <c r="J1203">
        <v>262</v>
      </c>
      <c r="K1203">
        <v>274</v>
      </c>
      <c r="L1203">
        <v>277</v>
      </c>
      <c r="M1203">
        <v>-6.1016949152542375E-2</v>
      </c>
    </row>
    <row r="1204" spans="1:13">
      <c r="A1204" t="s">
        <v>41</v>
      </c>
      <c r="B1204" t="s">
        <v>3664</v>
      </c>
      <c r="C1204" t="s">
        <v>36</v>
      </c>
      <c r="D1204" t="s">
        <v>42</v>
      </c>
      <c r="E1204" s="5" t="s">
        <v>43</v>
      </c>
      <c r="F1204" t="s">
        <v>3667</v>
      </c>
      <c r="G1204" s="5" t="s">
        <v>44</v>
      </c>
      <c r="H1204">
        <v>636</v>
      </c>
      <c r="I1204">
        <v>638</v>
      </c>
      <c r="J1204">
        <v>630</v>
      </c>
      <c r="K1204">
        <v>620</v>
      </c>
      <c r="L1204">
        <v>597</v>
      </c>
      <c r="M1204">
        <v>-6.1320754716981132E-2</v>
      </c>
    </row>
    <row r="1205" spans="1:13">
      <c r="A1205" t="s">
        <v>876</v>
      </c>
      <c r="B1205" t="s">
        <v>3664</v>
      </c>
      <c r="C1205" t="s">
        <v>874</v>
      </c>
      <c r="D1205" t="s">
        <v>877</v>
      </c>
      <c r="E1205" s="5" t="s">
        <v>38</v>
      </c>
      <c r="F1205" t="s">
        <v>3667</v>
      </c>
      <c r="G1205" s="5" t="s">
        <v>3587</v>
      </c>
      <c r="H1205">
        <v>420</v>
      </c>
      <c r="I1205">
        <v>416</v>
      </c>
      <c r="J1205">
        <v>387</v>
      </c>
      <c r="K1205">
        <v>384</v>
      </c>
      <c r="L1205">
        <v>394</v>
      </c>
      <c r="M1205">
        <v>-6.1904761904761907E-2</v>
      </c>
    </row>
    <row r="1206" spans="1:13">
      <c r="A1206" t="s">
        <v>1268</v>
      </c>
      <c r="B1206" t="s">
        <v>3664</v>
      </c>
      <c r="C1206" t="s">
        <v>1269</v>
      </c>
      <c r="D1206" t="s">
        <v>1270</v>
      </c>
      <c r="E1206" s="5" t="s">
        <v>43</v>
      </c>
      <c r="F1206" t="s">
        <v>3667</v>
      </c>
      <c r="G1206" s="5" t="s">
        <v>71</v>
      </c>
      <c r="H1206">
        <v>257</v>
      </c>
      <c r="I1206">
        <v>245</v>
      </c>
      <c r="J1206">
        <v>248</v>
      </c>
      <c r="K1206">
        <v>247</v>
      </c>
      <c r="L1206">
        <v>241</v>
      </c>
      <c r="M1206">
        <v>-6.2256809338521402E-2</v>
      </c>
    </row>
    <row r="1207" spans="1:13">
      <c r="A1207" t="s">
        <v>845</v>
      </c>
      <c r="B1207" t="s">
        <v>3664</v>
      </c>
      <c r="C1207" t="s">
        <v>838</v>
      </c>
      <c r="D1207" t="s">
        <v>846</v>
      </c>
      <c r="E1207" s="5" t="s">
        <v>43</v>
      </c>
      <c r="F1207" t="s">
        <v>192</v>
      </c>
      <c r="G1207" s="5" t="s">
        <v>71</v>
      </c>
      <c r="H1207">
        <v>540</v>
      </c>
      <c r="I1207">
        <v>526</v>
      </c>
      <c r="J1207">
        <v>513</v>
      </c>
      <c r="K1207">
        <v>515</v>
      </c>
      <c r="L1207">
        <v>506</v>
      </c>
      <c r="M1207">
        <v>-6.2962962962962957E-2</v>
      </c>
    </row>
    <row r="1208" spans="1:13">
      <c r="A1208" t="s">
        <v>2957</v>
      </c>
      <c r="B1208" t="s">
        <v>3664</v>
      </c>
      <c r="C1208" t="s">
        <v>2955</v>
      </c>
      <c r="D1208" t="s">
        <v>2958</v>
      </c>
      <c r="E1208" s="5" t="s">
        <v>38</v>
      </c>
      <c r="F1208" t="s">
        <v>3667</v>
      </c>
      <c r="G1208" s="5" t="s">
        <v>3587</v>
      </c>
      <c r="H1208">
        <v>206</v>
      </c>
      <c r="I1208">
        <v>214</v>
      </c>
      <c r="J1208">
        <v>185</v>
      </c>
      <c r="K1208">
        <v>205</v>
      </c>
      <c r="L1208">
        <v>193</v>
      </c>
      <c r="M1208">
        <v>-6.3106796116504854E-2</v>
      </c>
    </row>
    <row r="1209" spans="1:13">
      <c r="A1209" t="s">
        <v>1774</v>
      </c>
      <c r="B1209" t="s">
        <v>3664</v>
      </c>
      <c r="C1209" t="s">
        <v>1768</v>
      </c>
      <c r="D1209" t="s">
        <v>1775</v>
      </c>
      <c r="E1209" s="5" t="s">
        <v>43</v>
      </c>
      <c r="F1209" t="s">
        <v>192</v>
      </c>
      <c r="G1209" s="5" t="s">
        <v>3597</v>
      </c>
      <c r="H1209">
        <v>821</v>
      </c>
      <c r="I1209">
        <v>889</v>
      </c>
      <c r="J1209">
        <v>772</v>
      </c>
      <c r="K1209">
        <v>780</v>
      </c>
      <c r="L1209">
        <v>769</v>
      </c>
      <c r="M1209">
        <v>-6.3337393422655291E-2</v>
      </c>
    </row>
    <row r="1210" spans="1:13">
      <c r="A1210" t="s">
        <v>2852</v>
      </c>
      <c r="B1210" t="s">
        <v>3664</v>
      </c>
      <c r="C1210" t="s">
        <v>2853</v>
      </c>
      <c r="D1210" t="s">
        <v>2854</v>
      </c>
      <c r="E1210" s="5" t="s">
        <v>43</v>
      </c>
      <c r="F1210" t="s">
        <v>3667</v>
      </c>
      <c r="G1210" s="5" t="s">
        <v>50</v>
      </c>
      <c r="H1210">
        <v>347</v>
      </c>
      <c r="I1210">
        <v>363</v>
      </c>
      <c r="J1210">
        <v>364</v>
      </c>
      <c r="K1210">
        <v>358</v>
      </c>
      <c r="L1210">
        <v>325</v>
      </c>
      <c r="M1210">
        <v>-6.3400576368876083E-2</v>
      </c>
    </row>
    <row r="1211" spans="1:13">
      <c r="A1211" t="s">
        <v>2538</v>
      </c>
      <c r="B1211" t="s">
        <v>3664</v>
      </c>
      <c r="C1211" t="s">
        <v>2539</v>
      </c>
      <c r="D1211" t="s">
        <v>2540</v>
      </c>
      <c r="E1211" s="5" t="s">
        <v>43</v>
      </c>
      <c r="F1211" t="s">
        <v>3667</v>
      </c>
      <c r="G1211" s="5" t="s">
        <v>179</v>
      </c>
      <c r="H1211">
        <v>264</v>
      </c>
      <c r="I1211">
        <v>275</v>
      </c>
      <c r="J1211">
        <v>263</v>
      </c>
      <c r="K1211">
        <v>256</v>
      </c>
      <c r="L1211">
        <v>247</v>
      </c>
      <c r="M1211">
        <v>-6.4393939393939392E-2</v>
      </c>
    </row>
    <row r="1212" spans="1:13">
      <c r="A1212" t="s">
        <v>1298</v>
      </c>
      <c r="B1212" t="s">
        <v>3664</v>
      </c>
      <c r="C1212" t="s">
        <v>1296</v>
      </c>
      <c r="D1212" t="s">
        <v>1299</v>
      </c>
      <c r="E1212" s="5" t="s">
        <v>43</v>
      </c>
      <c r="F1212" t="s">
        <v>3667</v>
      </c>
      <c r="G1212" s="5" t="s">
        <v>3611</v>
      </c>
      <c r="H1212">
        <v>559</v>
      </c>
      <c r="I1212">
        <v>532</v>
      </c>
      <c r="J1212">
        <v>507</v>
      </c>
      <c r="K1212">
        <v>513</v>
      </c>
      <c r="L1212">
        <v>523</v>
      </c>
      <c r="M1212">
        <v>-6.4400715563506267E-2</v>
      </c>
    </row>
    <row r="1213" spans="1:13">
      <c r="A1213" t="s">
        <v>1992</v>
      </c>
      <c r="B1213" t="s">
        <v>3664</v>
      </c>
      <c r="C1213" t="s">
        <v>1993</v>
      </c>
      <c r="D1213" t="s">
        <v>1994</v>
      </c>
      <c r="E1213" s="5" t="s">
        <v>43</v>
      </c>
      <c r="F1213" t="s">
        <v>3667</v>
      </c>
      <c r="G1213" s="5" t="s">
        <v>44</v>
      </c>
      <c r="H1213">
        <v>155</v>
      </c>
      <c r="I1213">
        <v>169</v>
      </c>
      <c r="J1213">
        <v>152</v>
      </c>
      <c r="K1213">
        <v>158</v>
      </c>
      <c r="L1213">
        <v>145</v>
      </c>
      <c r="M1213">
        <v>-6.4516129032258063E-2</v>
      </c>
    </row>
    <row r="1214" spans="1:13">
      <c r="A1214" t="s">
        <v>1116</v>
      </c>
      <c r="B1214" t="s">
        <v>3664</v>
      </c>
      <c r="C1214" t="s">
        <v>1074</v>
      </c>
      <c r="D1214" t="s">
        <v>1117</v>
      </c>
      <c r="E1214" s="5" t="s">
        <v>43</v>
      </c>
      <c r="F1214" t="s">
        <v>192</v>
      </c>
      <c r="G1214" s="5" t="s">
        <v>61</v>
      </c>
      <c r="H1214">
        <v>859</v>
      </c>
      <c r="I1214">
        <v>900</v>
      </c>
      <c r="J1214">
        <v>874</v>
      </c>
      <c r="K1214">
        <v>790</v>
      </c>
      <c r="L1214">
        <v>803</v>
      </c>
      <c r="M1214">
        <v>-6.5192083818393476E-2</v>
      </c>
    </row>
    <row r="1215" spans="1:13">
      <c r="A1215" t="s">
        <v>137</v>
      </c>
      <c r="B1215" t="s">
        <v>3664</v>
      </c>
      <c r="C1215" t="s">
        <v>46</v>
      </c>
      <c r="D1215" t="s">
        <v>138</v>
      </c>
      <c r="E1215" s="5" t="s">
        <v>43</v>
      </c>
      <c r="F1215" t="s">
        <v>48</v>
      </c>
      <c r="G1215" s="5" t="s">
        <v>50</v>
      </c>
      <c r="H1215">
        <v>647</v>
      </c>
      <c r="I1215">
        <v>650</v>
      </c>
      <c r="J1215">
        <v>638</v>
      </c>
      <c r="K1215">
        <v>626</v>
      </c>
      <c r="L1215">
        <v>604</v>
      </c>
      <c r="M1215">
        <v>-6.6460587326120563E-2</v>
      </c>
    </row>
    <row r="1216" spans="1:13">
      <c r="A1216" t="s">
        <v>2802</v>
      </c>
      <c r="B1216" t="s">
        <v>3664</v>
      </c>
      <c r="C1216" t="s">
        <v>2800</v>
      </c>
      <c r="D1216" t="s">
        <v>2803</v>
      </c>
      <c r="E1216" s="5" t="s">
        <v>43</v>
      </c>
      <c r="F1216" t="s">
        <v>3667</v>
      </c>
      <c r="G1216" s="5" t="s">
        <v>50</v>
      </c>
      <c r="H1216">
        <v>436</v>
      </c>
      <c r="I1216">
        <v>450</v>
      </c>
      <c r="J1216">
        <v>415</v>
      </c>
      <c r="K1216">
        <v>408</v>
      </c>
      <c r="L1216">
        <v>407</v>
      </c>
      <c r="M1216">
        <v>-6.6513761467889912E-2</v>
      </c>
    </row>
    <row r="1217" spans="1:13">
      <c r="A1217" t="s">
        <v>3410</v>
      </c>
      <c r="B1217" t="s">
        <v>3665</v>
      </c>
      <c r="C1217" t="s">
        <v>3411</v>
      </c>
      <c r="D1217" t="s">
        <v>3411</v>
      </c>
      <c r="E1217" s="5" t="s">
        <v>43</v>
      </c>
      <c r="F1217" t="s">
        <v>3667</v>
      </c>
      <c r="G1217" s="5" t="s">
        <v>71</v>
      </c>
      <c r="H1217">
        <v>45</v>
      </c>
      <c r="I1217">
        <v>44</v>
      </c>
      <c r="J1217">
        <v>49</v>
      </c>
      <c r="K1217">
        <v>37</v>
      </c>
      <c r="L1217">
        <v>42</v>
      </c>
      <c r="M1217">
        <v>-6.6666666666666666E-2</v>
      </c>
    </row>
    <row r="1218" spans="1:13">
      <c r="A1218" t="s">
        <v>579</v>
      </c>
      <c r="B1218" t="s">
        <v>3664</v>
      </c>
      <c r="C1218" t="s">
        <v>574</v>
      </c>
      <c r="D1218" t="s">
        <v>580</v>
      </c>
      <c r="E1218" s="5" t="s">
        <v>159</v>
      </c>
      <c r="F1218" t="s">
        <v>3667</v>
      </c>
      <c r="G1218" s="5" t="s">
        <v>3601</v>
      </c>
      <c r="H1218">
        <v>508</v>
      </c>
      <c r="I1218">
        <v>504</v>
      </c>
      <c r="J1218">
        <v>468</v>
      </c>
      <c r="K1218">
        <v>473</v>
      </c>
      <c r="L1218">
        <v>474</v>
      </c>
      <c r="M1218">
        <v>-6.6929133858267723E-2</v>
      </c>
    </row>
    <row r="1219" spans="1:13">
      <c r="A1219" t="s">
        <v>1399</v>
      </c>
      <c r="B1219" t="s">
        <v>3664</v>
      </c>
      <c r="C1219" t="s">
        <v>1400</v>
      </c>
      <c r="D1219" t="s">
        <v>1401</v>
      </c>
      <c r="E1219" s="5" t="s">
        <v>43</v>
      </c>
      <c r="F1219" t="s">
        <v>3667</v>
      </c>
      <c r="G1219" s="5" t="s">
        <v>3606</v>
      </c>
      <c r="H1219">
        <v>891</v>
      </c>
      <c r="I1219">
        <v>874</v>
      </c>
      <c r="J1219">
        <v>857</v>
      </c>
      <c r="K1219">
        <v>836</v>
      </c>
      <c r="L1219">
        <v>831</v>
      </c>
      <c r="M1219">
        <v>-6.7340067340067339E-2</v>
      </c>
    </row>
    <row r="1220" spans="1:13">
      <c r="A1220" t="s">
        <v>81</v>
      </c>
      <c r="B1220" t="s">
        <v>3664</v>
      </c>
      <c r="C1220" t="s">
        <v>46</v>
      </c>
      <c r="D1220" t="s">
        <v>82</v>
      </c>
      <c r="E1220" s="5" t="s">
        <v>43</v>
      </c>
      <c r="F1220" t="s">
        <v>48</v>
      </c>
      <c r="G1220" s="5" t="s">
        <v>61</v>
      </c>
      <c r="H1220">
        <v>460</v>
      </c>
      <c r="I1220">
        <v>486</v>
      </c>
      <c r="J1220">
        <v>458</v>
      </c>
      <c r="K1220">
        <v>486</v>
      </c>
      <c r="L1220">
        <v>429</v>
      </c>
      <c r="M1220">
        <v>-6.7391304347826086E-2</v>
      </c>
    </row>
    <row r="1221" spans="1:13">
      <c r="A1221" t="s">
        <v>2649</v>
      </c>
      <c r="B1221" t="s">
        <v>3664</v>
      </c>
      <c r="C1221" t="s">
        <v>2635</v>
      </c>
      <c r="D1221" t="s">
        <v>2650</v>
      </c>
      <c r="E1221" s="5" t="s">
        <v>66</v>
      </c>
      <c r="F1221" t="s">
        <v>3667</v>
      </c>
      <c r="G1221" s="5" t="s">
        <v>3592</v>
      </c>
      <c r="H1221">
        <v>89</v>
      </c>
      <c r="I1221">
        <v>78</v>
      </c>
      <c r="J1221">
        <v>72</v>
      </c>
      <c r="K1221">
        <v>70</v>
      </c>
      <c r="L1221">
        <v>83</v>
      </c>
      <c r="M1221">
        <v>-6.741573033707865E-2</v>
      </c>
    </row>
    <row r="1222" spans="1:13">
      <c r="A1222" t="s">
        <v>2647</v>
      </c>
      <c r="B1222" t="s">
        <v>3664</v>
      </c>
      <c r="C1222" t="s">
        <v>2635</v>
      </c>
      <c r="D1222" t="s">
        <v>2648</v>
      </c>
      <c r="E1222" s="5" t="s">
        <v>66</v>
      </c>
      <c r="F1222" t="s">
        <v>3667</v>
      </c>
      <c r="G1222" s="5" t="s">
        <v>3592</v>
      </c>
      <c r="H1222">
        <v>428</v>
      </c>
      <c r="I1222">
        <v>437</v>
      </c>
      <c r="J1222">
        <v>416</v>
      </c>
      <c r="K1222">
        <v>442</v>
      </c>
      <c r="L1222">
        <v>399</v>
      </c>
      <c r="M1222">
        <v>-6.7757009345794386E-2</v>
      </c>
    </row>
    <row r="1223" spans="1:13">
      <c r="A1223" t="s">
        <v>1831</v>
      </c>
      <c r="B1223" t="s">
        <v>3664</v>
      </c>
      <c r="C1223" t="s">
        <v>1821</v>
      </c>
      <c r="D1223" t="s">
        <v>1832</v>
      </c>
      <c r="E1223" s="5" t="s">
        <v>43</v>
      </c>
      <c r="F1223" t="s">
        <v>192</v>
      </c>
      <c r="G1223" s="5" t="s">
        <v>426</v>
      </c>
      <c r="H1223">
        <v>472</v>
      </c>
      <c r="I1223">
        <v>489</v>
      </c>
      <c r="J1223">
        <v>412</v>
      </c>
      <c r="K1223">
        <v>404</v>
      </c>
      <c r="L1223">
        <v>440</v>
      </c>
      <c r="M1223">
        <v>-6.7796610169491525E-2</v>
      </c>
    </row>
    <row r="1224" spans="1:13">
      <c r="A1224" t="s">
        <v>2933</v>
      </c>
      <c r="B1224" t="s">
        <v>3664</v>
      </c>
      <c r="C1224" t="s">
        <v>2934</v>
      </c>
      <c r="D1224" t="s">
        <v>2935</v>
      </c>
      <c r="E1224" s="5" t="s">
        <v>43</v>
      </c>
      <c r="F1224" t="s">
        <v>3667</v>
      </c>
      <c r="G1224" s="5" t="s">
        <v>426</v>
      </c>
      <c r="H1224">
        <v>162</v>
      </c>
      <c r="I1224">
        <v>164</v>
      </c>
      <c r="J1224">
        <v>148</v>
      </c>
      <c r="K1224">
        <v>128</v>
      </c>
      <c r="L1224">
        <v>151</v>
      </c>
      <c r="M1224">
        <v>-6.7901234567901231E-2</v>
      </c>
    </row>
    <row r="1225" spans="1:13">
      <c r="A1225" t="s">
        <v>3035</v>
      </c>
      <c r="B1225" t="s">
        <v>3664</v>
      </c>
      <c r="C1225" t="s">
        <v>3031</v>
      </c>
      <c r="D1225" t="s">
        <v>3036</v>
      </c>
      <c r="E1225" s="5" t="s">
        <v>66</v>
      </c>
      <c r="F1225" t="s">
        <v>3667</v>
      </c>
      <c r="G1225" s="5" t="s">
        <v>3613</v>
      </c>
      <c r="H1225">
        <v>116</v>
      </c>
      <c r="I1225">
        <v>128</v>
      </c>
      <c r="J1225">
        <v>117</v>
      </c>
      <c r="K1225">
        <v>114</v>
      </c>
      <c r="L1225">
        <v>108</v>
      </c>
      <c r="M1225">
        <v>-6.8965517241379309E-2</v>
      </c>
    </row>
    <row r="1226" spans="1:13">
      <c r="A1226" t="s">
        <v>1762</v>
      </c>
      <c r="B1226" t="s">
        <v>3664</v>
      </c>
      <c r="C1226" t="s">
        <v>1763</v>
      </c>
      <c r="D1226" t="s">
        <v>1764</v>
      </c>
      <c r="E1226" s="5" t="s">
        <v>43</v>
      </c>
      <c r="F1226" t="s">
        <v>3667</v>
      </c>
      <c r="G1226" s="5" t="s">
        <v>44</v>
      </c>
      <c r="H1226">
        <v>362</v>
      </c>
      <c r="I1226">
        <v>349</v>
      </c>
      <c r="J1226">
        <v>336</v>
      </c>
      <c r="K1226">
        <v>330</v>
      </c>
      <c r="L1226">
        <v>337</v>
      </c>
      <c r="M1226">
        <v>-6.9060773480662987E-2</v>
      </c>
    </row>
    <row r="1227" spans="1:13">
      <c r="A1227" t="s">
        <v>2912</v>
      </c>
      <c r="B1227" t="s">
        <v>3664</v>
      </c>
      <c r="C1227" t="s">
        <v>2910</v>
      </c>
      <c r="D1227" t="s">
        <v>2913</v>
      </c>
      <c r="E1227" s="5" t="s">
        <v>43</v>
      </c>
      <c r="F1227" t="s">
        <v>3667</v>
      </c>
      <c r="G1227" s="5" t="s">
        <v>3613</v>
      </c>
      <c r="H1227">
        <v>130</v>
      </c>
      <c r="I1227">
        <v>113</v>
      </c>
      <c r="J1227">
        <v>112</v>
      </c>
      <c r="K1227">
        <v>129</v>
      </c>
      <c r="L1227">
        <v>121</v>
      </c>
      <c r="M1227">
        <v>-6.9230769230769235E-2</v>
      </c>
    </row>
    <row r="1228" spans="1:13">
      <c r="A1228" t="s">
        <v>777</v>
      </c>
      <c r="B1228" t="s">
        <v>3664</v>
      </c>
      <c r="C1228" t="s">
        <v>751</v>
      </c>
      <c r="D1228" t="s">
        <v>778</v>
      </c>
      <c r="E1228" s="5" t="s">
        <v>43</v>
      </c>
      <c r="F1228" t="s">
        <v>192</v>
      </c>
      <c r="G1228" s="5" t="s">
        <v>61</v>
      </c>
      <c r="H1228">
        <v>461</v>
      </c>
      <c r="I1228">
        <v>445</v>
      </c>
      <c r="J1228">
        <v>424</v>
      </c>
      <c r="K1228">
        <v>417</v>
      </c>
      <c r="L1228">
        <v>429</v>
      </c>
      <c r="M1228">
        <v>-6.9414316702819959E-2</v>
      </c>
    </row>
    <row r="1229" spans="1:13">
      <c r="A1229" t="s">
        <v>3389</v>
      </c>
      <c r="B1229" t="s">
        <v>3665</v>
      </c>
      <c r="C1229" t="s">
        <v>3390</v>
      </c>
      <c r="D1229" t="s">
        <v>3390</v>
      </c>
      <c r="E1229" s="5" t="s">
        <v>43</v>
      </c>
      <c r="F1229" t="s">
        <v>192</v>
      </c>
      <c r="G1229" s="5" t="s">
        <v>58</v>
      </c>
      <c r="H1229">
        <v>417</v>
      </c>
      <c r="I1229">
        <v>412</v>
      </c>
      <c r="J1229">
        <v>408</v>
      </c>
      <c r="K1229">
        <v>401</v>
      </c>
      <c r="L1229">
        <v>388</v>
      </c>
      <c r="M1229">
        <v>-6.9544364508393283E-2</v>
      </c>
    </row>
    <row r="1230" spans="1:13">
      <c r="A1230" t="s">
        <v>1195</v>
      </c>
      <c r="B1230" t="s">
        <v>3664</v>
      </c>
      <c r="C1230" t="s">
        <v>1183</v>
      </c>
      <c r="D1230" t="s">
        <v>1196</v>
      </c>
      <c r="E1230" s="5" t="s">
        <v>43</v>
      </c>
      <c r="F1230" t="s">
        <v>192</v>
      </c>
      <c r="G1230" s="5" t="s">
        <v>61</v>
      </c>
      <c r="H1230">
        <v>503</v>
      </c>
      <c r="I1230">
        <v>525</v>
      </c>
      <c r="J1230">
        <v>575</v>
      </c>
      <c r="K1230">
        <v>667</v>
      </c>
      <c r="L1230">
        <v>468</v>
      </c>
      <c r="M1230">
        <v>-6.9582504970178927E-2</v>
      </c>
    </row>
    <row r="1231" spans="1:13">
      <c r="A1231" t="s">
        <v>1958</v>
      </c>
      <c r="B1231" t="s">
        <v>3664</v>
      </c>
      <c r="C1231" t="s">
        <v>1866</v>
      </c>
      <c r="D1231" t="s">
        <v>1959</v>
      </c>
      <c r="E1231" s="5" t="s">
        <v>43</v>
      </c>
      <c r="F1231" t="s">
        <v>48</v>
      </c>
      <c r="G1231" s="5" t="s">
        <v>61</v>
      </c>
      <c r="H1231">
        <v>542</v>
      </c>
      <c r="I1231">
        <v>472</v>
      </c>
      <c r="J1231">
        <v>467</v>
      </c>
      <c r="K1231">
        <v>481</v>
      </c>
      <c r="L1231">
        <v>504</v>
      </c>
      <c r="M1231">
        <v>-7.0110701107011064E-2</v>
      </c>
    </row>
    <row r="1232" spans="1:13">
      <c r="A1232" t="s">
        <v>289</v>
      </c>
      <c r="B1232" t="s">
        <v>3664</v>
      </c>
      <c r="C1232" t="s">
        <v>283</v>
      </c>
      <c r="D1232" t="s">
        <v>290</v>
      </c>
      <c r="E1232" s="5" t="s">
        <v>43</v>
      </c>
      <c r="F1232" t="s">
        <v>192</v>
      </c>
      <c r="G1232" s="5" t="s">
        <v>61</v>
      </c>
      <c r="H1232">
        <v>483</v>
      </c>
      <c r="I1232">
        <v>501</v>
      </c>
      <c r="J1232">
        <v>479</v>
      </c>
      <c r="K1232">
        <v>477</v>
      </c>
      <c r="L1232">
        <v>449</v>
      </c>
      <c r="M1232">
        <v>-7.0393374741200831E-2</v>
      </c>
    </row>
    <row r="1233" spans="1:13">
      <c r="A1233" t="s">
        <v>1795</v>
      </c>
      <c r="B1233" t="s">
        <v>3664</v>
      </c>
      <c r="C1233" t="s">
        <v>1793</v>
      </c>
      <c r="D1233" t="s">
        <v>1796</v>
      </c>
      <c r="E1233" s="5" t="s">
        <v>43</v>
      </c>
      <c r="F1233" t="s">
        <v>192</v>
      </c>
      <c r="G1233" s="5" t="s">
        <v>61</v>
      </c>
      <c r="H1233">
        <v>468</v>
      </c>
      <c r="I1233">
        <v>447</v>
      </c>
      <c r="J1233">
        <v>466</v>
      </c>
      <c r="K1233">
        <v>461</v>
      </c>
      <c r="L1233">
        <v>435</v>
      </c>
      <c r="M1233">
        <v>-7.0512820512820512E-2</v>
      </c>
    </row>
    <row r="1234" spans="1:13">
      <c r="A1234" t="s">
        <v>1846</v>
      </c>
      <c r="B1234" t="s">
        <v>3664</v>
      </c>
      <c r="C1234" t="s">
        <v>1841</v>
      </c>
      <c r="D1234" t="s">
        <v>1847</v>
      </c>
      <c r="E1234" s="5" t="s">
        <v>159</v>
      </c>
      <c r="F1234" t="s">
        <v>192</v>
      </c>
      <c r="G1234" s="5" t="s">
        <v>3602</v>
      </c>
      <c r="H1234">
        <v>1162</v>
      </c>
      <c r="I1234">
        <v>1128</v>
      </c>
      <c r="J1234">
        <v>1134</v>
      </c>
      <c r="K1234">
        <v>1105</v>
      </c>
      <c r="L1234">
        <v>1080</v>
      </c>
      <c r="M1234">
        <v>-7.0567986230636828E-2</v>
      </c>
    </row>
    <row r="1235" spans="1:13">
      <c r="A1235" t="s">
        <v>2421</v>
      </c>
      <c r="B1235" t="s">
        <v>3664</v>
      </c>
      <c r="C1235" t="s">
        <v>2404</v>
      </c>
      <c r="D1235" t="s">
        <v>2422</v>
      </c>
      <c r="E1235" s="5" t="s">
        <v>43</v>
      </c>
      <c r="F1235" t="s">
        <v>192</v>
      </c>
      <c r="G1235" s="5" t="s">
        <v>426</v>
      </c>
      <c r="H1235">
        <v>633</v>
      </c>
      <c r="I1235">
        <v>643</v>
      </c>
      <c r="J1235">
        <v>627</v>
      </c>
      <c r="K1235">
        <v>583</v>
      </c>
      <c r="L1235">
        <v>588</v>
      </c>
      <c r="M1235">
        <v>-7.1090047393364927E-2</v>
      </c>
    </row>
    <row r="1236" spans="1:13">
      <c r="A1236" t="s">
        <v>3098</v>
      </c>
      <c r="B1236" t="s">
        <v>3664</v>
      </c>
      <c r="C1236" t="s">
        <v>3093</v>
      </c>
      <c r="D1236" t="s">
        <v>3099</v>
      </c>
      <c r="E1236" s="5" t="s">
        <v>66</v>
      </c>
      <c r="F1236" t="s">
        <v>3667</v>
      </c>
      <c r="G1236" s="5" t="s">
        <v>3592</v>
      </c>
      <c r="H1236">
        <v>280</v>
      </c>
      <c r="I1236">
        <v>291</v>
      </c>
      <c r="J1236">
        <v>277</v>
      </c>
      <c r="K1236">
        <v>270</v>
      </c>
      <c r="L1236">
        <v>260</v>
      </c>
      <c r="M1236">
        <v>-7.1428571428571425E-2</v>
      </c>
    </row>
    <row r="1237" spans="1:13">
      <c r="A1237" t="s">
        <v>2502</v>
      </c>
      <c r="B1237" t="s">
        <v>3664</v>
      </c>
      <c r="C1237" t="s">
        <v>2480</v>
      </c>
      <c r="D1237" t="s">
        <v>2503</v>
      </c>
      <c r="E1237" s="5" t="s">
        <v>43</v>
      </c>
      <c r="F1237" t="s">
        <v>192</v>
      </c>
      <c r="G1237" s="5" t="s">
        <v>426</v>
      </c>
      <c r="H1237">
        <v>656</v>
      </c>
      <c r="I1237">
        <v>636</v>
      </c>
      <c r="J1237">
        <v>595</v>
      </c>
      <c r="K1237">
        <v>580</v>
      </c>
      <c r="L1237">
        <v>609</v>
      </c>
      <c r="M1237">
        <v>-7.1646341463414628E-2</v>
      </c>
    </row>
    <row r="1238" spans="1:13">
      <c r="A1238" t="s">
        <v>707</v>
      </c>
      <c r="B1238" t="s">
        <v>3664</v>
      </c>
      <c r="C1238" t="s">
        <v>701</v>
      </c>
      <c r="D1238" t="s">
        <v>708</v>
      </c>
      <c r="E1238" s="5" t="s">
        <v>43</v>
      </c>
      <c r="F1238" t="s">
        <v>192</v>
      </c>
      <c r="G1238" s="5" t="s">
        <v>50</v>
      </c>
      <c r="H1238">
        <v>633</v>
      </c>
      <c r="I1238">
        <v>661</v>
      </c>
      <c r="J1238">
        <v>631</v>
      </c>
      <c r="K1238">
        <v>613</v>
      </c>
      <c r="L1238">
        <v>587</v>
      </c>
      <c r="M1238">
        <v>-7.266982622432859E-2</v>
      </c>
    </row>
    <row r="1239" spans="1:13">
      <c r="A1239" t="s">
        <v>2977</v>
      </c>
      <c r="B1239" t="s">
        <v>3664</v>
      </c>
      <c r="C1239" t="s">
        <v>2978</v>
      </c>
      <c r="D1239" t="s">
        <v>2979</v>
      </c>
      <c r="E1239" s="5" t="s">
        <v>43</v>
      </c>
      <c r="F1239" t="s">
        <v>3667</v>
      </c>
      <c r="G1239" s="5" t="s">
        <v>1408</v>
      </c>
      <c r="H1239">
        <v>192</v>
      </c>
      <c r="I1239">
        <v>177</v>
      </c>
      <c r="J1239">
        <v>178</v>
      </c>
      <c r="K1239">
        <v>172</v>
      </c>
      <c r="L1239">
        <v>178</v>
      </c>
      <c r="M1239">
        <v>-7.2916666666666671E-2</v>
      </c>
    </row>
    <row r="1240" spans="1:13">
      <c r="A1240" t="s">
        <v>451</v>
      </c>
      <c r="B1240" t="s">
        <v>3664</v>
      </c>
      <c r="C1240" t="s">
        <v>449</v>
      </c>
      <c r="D1240" t="s">
        <v>452</v>
      </c>
      <c r="E1240" s="5" t="s">
        <v>43</v>
      </c>
      <c r="F1240" t="s">
        <v>3667</v>
      </c>
      <c r="G1240" s="5" t="s">
        <v>44</v>
      </c>
      <c r="H1240">
        <v>312</v>
      </c>
      <c r="I1240">
        <v>316</v>
      </c>
      <c r="J1240">
        <v>297</v>
      </c>
      <c r="K1240">
        <v>298</v>
      </c>
      <c r="L1240">
        <v>289</v>
      </c>
      <c r="M1240">
        <v>-7.371794871794872E-2</v>
      </c>
    </row>
    <row r="1241" spans="1:13">
      <c r="A1241" t="s">
        <v>1568</v>
      </c>
      <c r="B1241" t="s">
        <v>3664</v>
      </c>
      <c r="C1241" t="s">
        <v>1564</v>
      </c>
      <c r="D1241" t="s">
        <v>1569</v>
      </c>
      <c r="E1241" s="5" t="s">
        <v>159</v>
      </c>
      <c r="F1241" t="s">
        <v>3667</v>
      </c>
      <c r="G1241" s="5" t="s">
        <v>3593</v>
      </c>
      <c r="H1241">
        <v>122</v>
      </c>
      <c r="I1241">
        <v>77</v>
      </c>
      <c r="J1241">
        <v>94</v>
      </c>
      <c r="K1241">
        <v>104</v>
      </c>
      <c r="L1241">
        <v>113</v>
      </c>
      <c r="M1241">
        <v>-7.3770491803278687E-2</v>
      </c>
    </row>
    <row r="1242" spans="1:13">
      <c r="A1242" t="s">
        <v>1471</v>
      </c>
      <c r="B1242" t="s">
        <v>3664</v>
      </c>
      <c r="C1242" t="s">
        <v>1472</v>
      </c>
      <c r="D1242" t="s">
        <v>1473</v>
      </c>
      <c r="E1242" s="5" t="s">
        <v>43</v>
      </c>
      <c r="F1242" t="s">
        <v>3667</v>
      </c>
      <c r="G1242" s="5" t="s">
        <v>103</v>
      </c>
      <c r="H1242">
        <v>742</v>
      </c>
      <c r="I1242">
        <v>715</v>
      </c>
      <c r="J1242">
        <v>696</v>
      </c>
      <c r="K1242">
        <v>684</v>
      </c>
      <c r="L1242">
        <v>687</v>
      </c>
      <c r="M1242">
        <v>-7.4123989218328842E-2</v>
      </c>
    </row>
    <row r="1243" spans="1:13">
      <c r="A1243" t="s">
        <v>3456</v>
      </c>
      <c r="B1243" t="s">
        <v>3665</v>
      </c>
      <c r="C1243" t="s">
        <v>3457</v>
      </c>
      <c r="D1243" t="s">
        <v>3457</v>
      </c>
      <c r="E1243" s="5" t="s">
        <v>43</v>
      </c>
      <c r="F1243" t="s">
        <v>3667</v>
      </c>
      <c r="G1243" s="5" t="s">
        <v>426</v>
      </c>
      <c r="H1243">
        <v>121</v>
      </c>
      <c r="I1243">
        <v>124</v>
      </c>
      <c r="J1243">
        <v>125</v>
      </c>
      <c r="K1243">
        <v>123</v>
      </c>
      <c r="L1243">
        <v>112</v>
      </c>
      <c r="M1243">
        <v>-7.43801652892562E-2</v>
      </c>
    </row>
    <row r="1244" spans="1:13">
      <c r="A1244" t="s">
        <v>3077</v>
      </c>
      <c r="B1244" t="s">
        <v>3664</v>
      </c>
      <c r="C1244" t="s">
        <v>3075</v>
      </c>
      <c r="D1244" t="s">
        <v>3078</v>
      </c>
      <c r="E1244" s="5" t="s">
        <v>38</v>
      </c>
      <c r="F1244" t="s">
        <v>3667</v>
      </c>
      <c r="G1244" s="5" t="s">
        <v>3587</v>
      </c>
      <c r="H1244">
        <v>161</v>
      </c>
      <c r="I1244">
        <v>154</v>
      </c>
      <c r="J1244">
        <v>138</v>
      </c>
      <c r="K1244">
        <v>140</v>
      </c>
      <c r="L1244">
        <v>149</v>
      </c>
      <c r="M1244">
        <v>-7.4534161490683232E-2</v>
      </c>
    </row>
    <row r="1245" spans="1:13">
      <c r="A1245" t="s">
        <v>1123</v>
      </c>
      <c r="B1245" t="s">
        <v>3664</v>
      </c>
      <c r="C1245" t="s">
        <v>1121</v>
      </c>
      <c r="D1245" t="s">
        <v>1124</v>
      </c>
      <c r="E1245" s="5" t="s">
        <v>43</v>
      </c>
      <c r="F1245" t="s">
        <v>192</v>
      </c>
      <c r="G1245" s="5" t="s">
        <v>61</v>
      </c>
      <c r="H1245">
        <v>775</v>
      </c>
      <c r="I1245">
        <v>756</v>
      </c>
      <c r="J1245">
        <v>737</v>
      </c>
      <c r="K1245">
        <v>752</v>
      </c>
      <c r="L1245">
        <v>717</v>
      </c>
      <c r="M1245">
        <v>-7.483870967741936E-2</v>
      </c>
    </row>
    <row r="1246" spans="1:13">
      <c r="A1246" t="s">
        <v>2089</v>
      </c>
      <c r="B1246" t="s">
        <v>3664</v>
      </c>
      <c r="C1246" t="s">
        <v>2087</v>
      </c>
      <c r="D1246" t="s">
        <v>2090</v>
      </c>
      <c r="E1246" s="5" t="s">
        <v>159</v>
      </c>
      <c r="F1246" t="s">
        <v>3667</v>
      </c>
      <c r="G1246" s="5" t="s">
        <v>3593</v>
      </c>
      <c r="H1246">
        <v>1590</v>
      </c>
      <c r="I1246">
        <v>1550</v>
      </c>
      <c r="J1246">
        <v>1583</v>
      </c>
      <c r="K1246">
        <v>1506</v>
      </c>
      <c r="L1246">
        <v>1471</v>
      </c>
      <c r="M1246">
        <v>-7.4842767295597482E-2</v>
      </c>
    </row>
    <row r="1247" spans="1:13">
      <c r="A1247" t="s">
        <v>3344</v>
      </c>
      <c r="B1247" t="s">
        <v>3665</v>
      </c>
      <c r="C1247" t="s">
        <v>3345</v>
      </c>
      <c r="D1247" t="s">
        <v>3345</v>
      </c>
      <c r="E1247" s="5" t="s">
        <v>38</v>
      </c>
      <c r="F1247" t="s">
        <v>48</v>
      </c>
      <c r="G1247" s="5" t="s">
        <v>3587</v>
      </c>
      <c r="H1247">
        <v>332</v>
      </c>
      <c r="I1247">
        <v>416</v>
      </c>
      <c r="J1247">
        <v>422</v>
      </c>
      <c r="K1247">
        <v>301</v>
      </c>
      <c r="L1247">
        <v>307</v>
      </c>
      <c r="M1247">
        <v>-7.5301204819277115E-2</v>
      </c>
    </row>
    <row r="1248" spans="1:13">
      <c r="A1248" t="s">
        <v>2307</v>
      </c>
      <c r="B1248" t="s">
        <v>3664</v>
      </c>
      <c r="C1248" t="s">
        <v>2299</v>
      </c>
      <c r="D1248" t="s">
        <v>2308</v>
      </c>
      <c r="E1248" s="5" t="s">
        <v>66</v>
      </c>
      <c r="F1248" t="s">
        <v>3667</v>
      </c>
      <c r="G1248" s="5" t="s">
        <v>3592</v>
      </c>
      <c r="H1248">
        <v>529</v>
      </c>
      <c r="I1248">
        <v>521</v>
      </c>
      <c r="J1248">
        <v>512</v>
      </c>
      <c r="K1248">
        <v>508</v>
      </c>
      <c r="L1248">
        <v>489</v>
      </c>
      <c r="M1248">
        <v>-7.5614366729678639E-2</v>
      </c>
    </row>
    <row r="1249" spans="1:13">
      <c r="A1249" t="s">
        <v>3055</v>
      </c>
      <c r="B1249" t="s">
        <v>3664</v>
      </c>
      <c r="C1249" t="s">
        <v>3050</v>
      </c>
      <c r="D1249" t="s">
        <v>3056</v>
      </c>
      <c r="E1249" s="5" t="s">
        <v>159</v>
      </c>
      <c r="F1249" t="s">
        <v>3667</v>
      </c>
      <c r="G1249" s="5" t="s">
        <v>3593</v>
      </c>
      <c r="H1249">
        <v>538</v>
      </c>
      <c r="I1249">
        <v>516</v>
      </c>
      <c r="J1249">
        <v>512</v>
      </c>
      <c r="K1249">
        <v>509</v>
      </c>
      <c r="L1249">
        <v>497</v>
      </c>
      <c r="M1249">
        <v>-7.6208178438661706E-2</v>
      </c>
    </row>
    <row r="1250" spans="1:13">
      <c r="A1250" t="s">
        <v>1829</v>
      </c>
      <c r="B1250" t="s">
        <v>3664</v>
      </c>
      <c r="C1250" t="s">
        <v>1821</v>
      </c>
      <c r="D1250" t="s">
        <v>1830</v>
      </c>
      <c r="E1250" s="5" t="s">
        <v>43</v>
      </c>
      <c r="F1250" t="s">
        <v>192</v>
      </c>
      <c r="G1250" s="5" t="s">
        <v>426</v>
      </c>
      <c r="H1250">
        <v>695</v>
      </c>
      <c r="I1250">
        <v>709</v>
      </c>
      <c r="J1250">
        <v>686</v>
      </c>
      <c r="K1250">
        <v>703</v>
      </c>
      <c r="L1250">
        <v>642</v>
      </c>
      <c r="M1250">
        <v>-7.6258992805755391E-2</v>
      </c>
    </row>
    <row r="1251" spans="1:13">
      <c r="A1251" t="s">
        <v>2477</v>
      </c>
      <c r="B1251" t="s">
        <v>3664</v>
      </c>
      <c r="C1251" t="s">
        <v>2435</v>
      </c>
      <c r="D1251" t="s">
        <v>2478</v>
      </c>
      <c r="E1251" s="5" t="s">
        <v>43</v>
      </c>
      <c r="F1251" t="s">
        <v>192</v>
      </c>
      <c r="G1251" s="5" t="s">
        <v>61</v>
      </c>
      <c r="H1251">
        <v>796</v>
      </c>
      <c r="I1251">
        <v>786</v>
      </c>
      <c r="J1251">
        <v>776</v>
      </c>
      <c r="K1251">
        <v>730</v>
      </c>
      <c r="L1251">
        <v>735</v>
      </c>
      <c r="M1251">
        <v>-7.6633165829145727E-2</v>
      </c>
    </row>
    <row r="1252" spans="1:13">
      <c r="A1252" t="s">
        <v>1275</v>
      </c>
      <c r="B1252" t="s">
        <v>3664</v>
      </c>
      <c r="C1252" t="s">
        <v>1269</v>
      </c>
      <c r="D1252" t="s">
        <v>1276</v>
      </c>
      <c r="E1252" s="5" t="s">
        <v>43</v>
      </c>
      <c r="F1252" t="s">
        <v>3667</v>
      </c>
      <c r="G1252" s="5" t="s">
        <v>71</v>
      </c>
      <c r="H1252">
        <v>390</v>
      </c>
      <c r="I1252">
        <v>370</v>
      </c>
      <c r="J1252">
        <v>375</v>
      </c>
      <c r="K1252">
        <v>371</v>
      </c>
      <c r="L1252">
        <v>360</v>
      </c>
      <c r="M1252">
        <v>-7.6923076923076927E-2</v>
      </c>
    </row>
    <row r="1253" spans="1:13">
      <c r="A1253" t="s">
        <v>1316</v>
      </c>
      <c r="B1253" t="s">
        <v>3664</v>
      </c>
      <c r="C1253" t="s">
        <v>1315</v>
      </c>
      <c r="D1253" t="s">
        <v>414</v>
      </c>
      <c r="E1253" s="5" t="s">
        <v>43</v>
      </c>
      <c r="F1253" t="s">
        <v>3667</v>
      </c>
      <c r="G1253" s="5" t="s">
        <v>61</v>
      </c>
      <c r="H1253">
        <v>962</v>
      </c>
      <c r="I1253">
        <v>909</v>
      </c>
      <c r="J1253">
        <v>909</v>
      </c>
      <c r="K1253">
        <v>863</v>
      </c>
      <c r="L1253">
        <v>888</v>
      </c>
      <c r="M1253">
        <v>-7.6923076923076927E-2</v>
      </c>
    </row>
    <row r="1254" spans="1:13">
      <c r="A1254" t="s">
        <v>2555</v>
      </c>
      <c r="B1254" t="s">
        <v>3664</v>
      </c>
      <c r="C1254" t="s">
        <v>2551</v>
      </c>
      <c r="D1254" t="s">
        <v>2556</v>
      </c>
      <c r="E1254" s="5" t="s">
        <v>159</v>
      </c>
      <c r="F1254" t="s">
        <v>3667</v>
      </c>
      <c r="G1254" s="5" t="s">
        <v>3593</v>
      </c>
      <c r="H1254">
        <v>1047</v>
      </c>
      <c r="I1254">
        <v>1043</v>
      </c>
      <c r="J1254">
        <v>999</v>
      </c>
      <c r="K1254">
        <v>978</v>
      </c>
      <c r="L1254">
        <v>966</v>
      </c>
      <c r="M1254">
        <v>-7.7363896848137534E-2</v>
      </c>
    </row>
    <row r="1255" spans="1:13">
      <c r="A1255" t="s">
        <v>1780</v>
      </c>
      <c r="B1255" t="s">
        <v>3664</v>
      </c>
      <c r="C1255" t="s">
        <v>1768</v>
      </c>
      <c r="D1255" t="s">
        <v>1781</v>
      </c>
      <c r="E1255" s="5" t="s">
        <v>43</v>
      </c>
      <c r="F1255" t="s">
        <v>192</v>
      </c>
      <c r="G1255" s="5" t="s">
        <v>3597</v>
      </c>
      <c r="H1255">
        <v>696</v>
      </c>
      <c r="I1255">
        <v>730</v>
      </c>
      <c r="J1255">
        <v>593</v>
      </c>
      <c r="K1255">
        <v>634</v>
      </c>
      <c r="L1255">
        <v>642</v>
      </c>
      <c r="M1255">
        <v>-7.7586206896551727E-2</v>
      </c>
    </row>
    <row r="1256" spans="1:13">
      <c r="A1256" t="s">
        <v>1589</v>
      </c>
      <c r="B1256" t="s">
        <v>3664</v>
      </c>
      <c r="C1256" t="s">
        <v>1587</v>
      </c>
      <c r="D1256" t="s">
        <v>1590</v>
      </c>
      <c r="E1256" s="5" t="s">
        <v>38</v>
      </c>
      <c r="F1256" t="s">
        <v>3667</v>
      </c>
      <c r="G1256" s="5" t="s">
        <v>3587</v>
      </c>
      <c r="H1256">
        <v>77</v>
      </c>
      <c r="I1256">
        <v>66</v>
      </c>
      <c r="J1256">
        <v>75</v>
      </c>
      <c r="K1256">
        <v>71</v>
      </c>
      <c r="L1256">
        <v>71</v>
      </c>
      <c r="M1256">
        <v>-7.792207792207792E-2</v>
      </c>
    </row>
    <row r="1257" spans="1:13">
      <c r="A1257" t="s">
        <v>2406</v>
      </c>
      <c r="B1257" t="s">
        <v>3664</v>
      </c>
      <c r="C1257" t="s">
        <v>2404</v>
      </c>
      <c r="D1257" t="s">
        <v>2407</v>
      </c>
      <c r="E1257" s="5" t="s">
        <v>437</v>
      </c>
      <c r="F1257" t="s">
        <v>192</v>
      </c>
      <c r="G1257" s="5" t="s">
        <v>3603</v>
      </c>
      <c r="H1257">
        <v>891</v>
      </c>
      <c r="I1257">
        <v>859</v>
      </c>
      <c r="J1257">
        <v>856</v>
      </c>
      <c r="K1257">
        <v>852</v>
      </c>
      <c r="L1257">
        <v>821</v>
      </c>
      <c r="M1257">
        <v>-7.8563411896745233E-2</v>
      </c>
    </row>
    <row r="1258" spans="1:13">
      <c r="A1258" t="s">
        <v>2507</v>
      </c>
      <c r="B1258" t="s">
        <v>3664</v>
      </c>
      <c r="C1258" t="s">
        <v>2505</v>
      </c>
      <c r="D1258" t="s">
        <v>2508</v>
      </c>
      <c r="E1258" s="5" t="s">
        <v>38</v>
      </c>
      <c r="F1258" t="s">
        <v>3667</v>
      </c>
      <c r="G1258" s="5" t="s">
        <v>3587</v>
      </c>
      <c r="H1258">
        <v>101</v>
      </c>
      <c r="I1258">
        <v>121</v>
      </c>
      <c r="J1258">
        <v>118</v>
      </c>
      <c r="K1258">
        <v>111</v>
      </c>
      <c r="L1258">
        <v>93</v>
      </c>
      <c r="M1258">
        <v>-7.9207920792079209E-2</v>
      </c>
    </row>
    <row r="1259" spans="1:13">
      <c r="A1259" t="s">
        <v>2597</v>
      </c>
      <c r="B1259" t="s">
        <v>3664</v>
      </c>
      <c r="C1259" t="s">
        <v>2595</v>
      </c>
      <c r="D1259" t="s">
        <v>2598</v>
      </c>
      <c r="E1259" s="5" t="s">
        <v>38</v>
      </c>
      <c r="F1259" t="s">
        <v>3667</v>
      </c>
      <c r="G1259" s="5" t="s">
        <v>3587</v>
      </c>
      <c r="H1259">
        <v>492</v>
      </c>
      <c r="I1259">
        <v>482</v>
      </c>
      <c r="J1259">
        <v>473</v>
      </c>
      <c r="K1259">
        <v>442</v>
      </c>
      <c r="L1259">
        <v>453</v>
      </c>
      <c r="M1259">
        <v>-7.926829268292683E-2</v>
      </c>
    </row>
    <row r="1260" spans="1:13">
      <c r="A1260" t="s">
        <v>2986</v>
      </c>
      <c r="B1260" t="s">
        <v>3664</v>
      </c>
      <c r="C1260" t="s">
        <v>2978</v>
      </c>
      <c r="D1260" t="s">
        <v>2987</v>
      </c>
      <c r="E1260" s="5" t="s">
        <v>159</v>
      </c>
      <c r="F1260" t="s">
        <v>3667</v>
      </c>
      <c r="G1260" s="5" t="s">
        <v>3593</v>
      </c>
      <c r="H1260">
        <v>339</v>
      </c>
      <c r="I1260">
        <v>328</v>
      </c>
      <c r="J1260">
        <v>297</v>
      </c>
      <c r="K1260">
        <v>325</v>
      </c>
      <c r="L1260">
        <v>312</v>
      </c>
      <c r="M1260">
        <v>-7.9646017699115043E-2</v>
      </c>
    </row>
    <row r="1261" spans="1:13">
      <c r="A1261" t="s">
        <v>2658</v>
      </c>
      <c r="B1261" t="s">
        <v>3664</v>
      </c>
      <c r="C1261" t="s">
        <v>2659</v>
      </c>
      <c r="D1261" t="s">
        <v>2660</v>
      </c>
      <c r="E1261" s="5" t="s">
        <v>43</v>
      </c>
      <c r="F1261" t="s">
        <v>3667</v>
      </c>
      <c r="G1261" s="5" t="s">
        <v>44</v>
      </c>
      <c r="H1261">
        <v>174</v>
      </c>
      <c r="I1261">
        <v>170</v>
      </c>
      <c r="J1261">
        <v>178</v>
      </c>
      <c r="K1261">
        <v>168</v>
      </c>
      <c r="L1261">
        <v>160</v>
      </c>
      <c r="M1261">
        <v>-8.0459770114942528E-2</v>
      </c>
    </row>
    <row r="1262" spans="1:13">
      <c r="A1262" t="s">
        <v>2492</v>
      </c>
      <c r="B1262" t="s">
        <v>3664</v>
      </c>
      <c r="C1262" t="s">
        <v>2480</v>
      </c>
      <c r="D1262" t="s">
        <v>2493</v>
      </c>
      <c r="E1262" s="5" t="s">
        <v>43</v>
      </c>
      <c r="F1262" t="s">
        <v>192</v>
      </c>
      <c r="G1262" s="5" t="s">
        <v>426</v>
      </c>
      <c r="H1262">
        <v>496</v>
      </c>
      <c r="I1262">
        <v>510</v>
      </c>
      <c r="J1262">
        <v>491</v>
      </c>
      <c r="K1262">
        <v>445</v>
      </c>
      <c r="L1262">
        <v>456</v>
      </c>
      <c r="M1262">
        <v>-8.0645161290322578E-2</v>
      </c>
    </row>
    <row r="1263" spans="1:13">
      <c r="A1263" t="s">
        <v>1115</v>
      </c>
      <c r="B1263" t="s">
        <v>3664</v>
      </c>
      <c r="C1263" t="s">
        <v>1074</v>
      </c>
      <c r="D1263" t="s">
        <v>279</v>
      </c>
      <c r="E1263" s="5" t="s">
        <v>43</v>
      </c>
      <c r="F1263" t="s">
        <v>192</v>
      </c>
      <c r="G1263" s="5" t="s">
        <v>61</v>
      </c>
      <c r="H1263">
        <v>715</v>
      </c>
      <c r="I1263">
        <v>730</v>
      </c>
      <c r="J1263">
        <v>736</v>
      </c>
      <c r="K1263">
        <v>631</v>
      </c>
      <c r="L1263">
        <v>657</v>
      </c>
      <c r="M1263">
        <v>-8.1118881118881117E-2</v>
      </c>
    </row>
    <row r="1264" spans="1:13">
      <c r="A1264" t="s">
        <v>3293</v>
      </c>
      <c r="B1264" t="s">
        <v>3665</v>
      </c>
      <c r="C1264" t="s">
        <v>3294</v>
      </c>
      <c r="D1264" t="s">
        <v>3294</v>
      </c>
      <c r="E1264" s="5" t="s">
        <v>159</v>
      </c>
      <c r="F1264" t="s">
        <v>3667</v>
      </c>
      <c r="G1264" s="5" t="s">
        <v>3593</v>
      </c>
      <c r="H1264">
        <v>49</v>
      </c>
      <c r="I1264">
        <v>51</v>
      </c>
      <c r="J1264">
        <v>45</v>
      </c>
      <c r="K1264">
        <v>41</v>
      </c>
      <c r="L1264">
        <v>45</v>
      </c>
      <c r="M1264">
        <v>-8.1632653061224483E-2</v>
      </c>
    </row>
    <row r="1265" spans="1:13">
      <c r="A1265" t="s">
        <v>985</v>
      </c>
      <c r="B1265" t="s">
        <v>3664</v>
      </c>
      <c r="C1265" t="s">
        <v>974</v>
      </c>
      <c r="D1265" t="s">
        <v>986</v>
      </c>
      <c r="E1265" s="5" t="s">
        <v>43</v>
      </c>
      <c r="F1265" t="s">
        <v>192</v>
      </c>
      <c r="G1265" s="5" t="s">
        <v>61</v>
      </c>
      <c r="H1265">
        <v>441</v>
      </c>
      <c r="I1265">
        <v>435</v>
      </c>
      <c r="J1265">
        <v>432</v>
      </c>
      <c r="K1265">
        <v>416</v>
      </c>
      <c r="L1265">
        <v>405</v>
      </c>
      <c r="M1265">
        <v>-8.1632653061224483E-2</v>
      </c>
    </row>
    <row r="1266" spans="1:13">
      <c r="A1266" t="s">
        <v>2293</v>
      </c>
      <c r="B1266" t="s">
        <v>3664</v>
      </c>
      <c r="C1266" t="s">
        <v>2291</v>
      </c>
      <c r="D1266" t="s">
        <v>2294</v>
      </c>
      <c r="E1266" s="5" t="s">
        <v>43</v>
      </c>
      <c r="F1266" t="s">
        <v>3667</v>
      </c>
      <c r="G1266" s="5" t="s">
        <v>71</v>
      </c>
      <c r="H1266">
        <v>704</v>
      </c>
      <c r="I1266">
        <v>695</v>
      </c>
      <c r="J1266">
        <v>712</v>
      </c>
      <c r="K1266">
        <v>672</v>
      </c>
      <c r="L1266">
        <v>646</v>
      </c>
      <c r="M1266">
        <v>-8.2386363636363633E-2</v>
      </c>
    </row>
    <row r="1267" spans="1:13">
      <c r="A1267" t="s">
        <v>2968</v>
      </c>
      <c r="B1267" t="s">
        <v>3664</v>
      </c>
      <c r="C1267" t="s">
        <v>2969</v>
      </c>
      <c r="D1267" t="s">
        <v>2970</v>
      </c>
      <c r="E1267" s="5" t="s">
        <v>43</v>
      </c>
      <c r="F1267" t="s">
        <v>3667</v>
      </c>
      <c r="G1267" s="5" t="s">
        <v>71</v>
      </c>
      <c r="H1267">
        <v>227</v>
      </c>
      <c r="I1267">
        <v>229</v>
      </c>
      <c r="J1267">
        <v>215</v>
      </c>
      <c r="K1267">
        <v>229</v>
      </c>
      <c r="L1267">
        <v>208</v>
      </c>
      <c r="M1267">
        <v>-8.3700440528634359E-2</v>
      </c>
    </row>
    <row r="1268" spans="1:13">
      <c r="A1268" t="s">
        <v>2015</v>
      </c>
      <c r="B1268" t="s">
        <v>3664</v>
      </c>
      <c r="C1268" t="s">
        <v>2016</v>
      </c>
      <c r="D1268" t="s">
        <v>2017</v>
      </c>
      <c r="E1268" s="5" t="s">
        <v>43</v>
      </c>
      <c r="F1268" t="s">
        <v>3667</v>
      </c>
      <c r="G1268" s="5" t="s">
        <v>44</v>
      </c>
      <c r="H1268">
        <v>191</v>
      </c>
      <c r="I1268">
        <v>206</v>
      </c>
      <c r="J1268">
        <v>208</v>
      </c>
      <c r="K1268">
        <v>219</v>
      </c>
      <c r="L1268">
        <v>175</v>
      </c>
      <c r="M1268">
        <v>-8.3769633507853408E-2</v>
      </c>
    </row>
    <row r="1269" spans="1:13">
      <c r="A1269" t="s">
        <v>2261</v>
      </c>
      <c r="B1269" t="s">
        <v>3664</v>
      </c>
      <c r="C1269" t="s">
        <v>2255</v>
      </c>
      <c r="D1269" t="s">
        <v>2262</v>
      </c>
      <c r="E1269" s="5" t="s">
        <v>43</v>
      </c>
      <c r="F1269" t="s">
        <v>3667</v>
      </c>
      <c r="G1269" s="5" t="s">
        <v>61</v>
      </c>
      <c r="H1269">
        <v>440</v>
      </c>
      <c r="I1269">
        <v>520</v>
      </c>
      <c r="J1269">
        <v>508</v>
      </c>
      <c r="K1269">
        <v>461</v>
      </c>
      <c r="L1269">
        <v>403</v>
      </c>
      <c r="M1269">
        <v>-8.4090909090909091E-2</v>
      </c>
    </row>
    <row r="1270" spans="1:13">
      <c r="A1270" t="s">
        <v>481</v>
      </c>
      <c r="B1270" t="s">
        <v>3664</v>
      </c>
      <c r="C1270" t="s">
        <v>482</v>
      </c>
      <c r="D1270" t="s">
        <v>483</v>
      </c>
      <c r="E1270" s="5" t="s">
        <v>38</v>
      </c>
      <c r="F1270" t="s">
        <v>3667</v>
      </c>
      <c r="G1270" s="5" t="s">
        <v>3587</v>
      </c>
      <c r="H1270">
        <v>321</v>
      </c>
      <c r="I1270">
        <v>315</v>
      </c>
      <c r="J1270">
        <v>317</v>
      </c>
      <c r="K1270">
        <v>306</v>
      </c>
      <c r="L1270">
        <v>294</v>
      </c>
      <c r="M1270">
        <v>-8.4112149532710276E-2</v>
      </c>
    </row>
    <row r="1271" spans="1:13">
      <c r="A1271" t="s">
        <v>1522</v>
      </c>
      <c r="B1271" t="s">
        <v>3664</v>
      </c>
      <c r="C1271" t="s">
        <v>1518</v>
      </c>
      <c r="D1271" t="s">
        <v>1523</v>
      </c>
      <c r="E1271" s="5" t="s">
        <v>43</v>
      </c>
      <c r="F1271" t="s">
        <v>3667</v>
      </c>
      <c r="G1271" s="5" t="s">
        <v>71</v>
      </c>
      <c r="H1271">
        <v>534</v>
      </c>
      <c r="I1271">
        <v>447</v>
      </c>
      <c r="J1271">
        <v>453</v>
      </c>
      <c r="K1271">
        <v>497</v>
      </c>
      <c r="L1271">
        <v>489</v>
      </c>
      <c r="M1271">
        <v>-8.4269662921348312E-2</v>
      </c>
    </row>
    <row r="1272" spans="1:13">
      <c r="A1272" t="s">
        <v>1187</v>
      </c>
      <c r="B1272" t="s">
        <v>3664</v>
      </c>
      <c r="C1272" t="s">
        <v>1183</v>
      </c>
      <c r="D1272" t="s">
        <v>1188</v>
      </c>
      <c r="E1272" s="5" t="s">
        <v>66</v>
      </c>
      <c r="F1272" t="s">
        <v>192</v>
      </c>
      <c r="G1272" s="5" t="s">
        <v>3592</v>
      </c>
      <c r="H1272">
        <v>818</v>
      </c>
      <c r="I1272">
        <v>769</v>
      </c>
      <c r="J1272">
        <v>697</v>
      </c>
      <c r="K1272">
        <v>681</v>
      </c>
      <c r="L1272">
        <v>749</v>
      </c>
      <c r="M1272">
        <v>-8.4352078239608802E-2</v>
      </c>
    </row>
    <row r="1273" spans="1:13">
      <c r="A1273" t="s">
        <v>350</v>
      </c>
      <c r="B1273" t="s">
        <v>3664</v>
      </c>
      <c r="C1273" t="s">
        <v>348</v>
      </c>
      <c r="D1273" t="s">
        <v>351</v>
      </c>
      <c r="E1273" s="5" t="s">
        <v>43</v>
      </c>
      <c r="F1273" t="s">
        <v>3667</v>
      </c>
      <c r="G1273" s="5" t="s">
        <v>50</v>
      </c>
      <c r="H1273">
        <v>518</v>
      </c>
      <c r="I1273">
        <v>533</v>
      </c>
      <c r="J1273">
        <v>512</v>
      </c>
      <c r="K1273">
        <v>507</v>
      </c>
      <c r="L1273">
        <v>474</v>
      </c>
      <c r="M1273">
        <v>-8.4942084942084939E-2</v>
      </c>
    </row>
    <row r="1274" spans="1:13">
      <c r="A1274" t="s">
        <v>1724</v>
      </c>
      <c r="B1274" t="s">
        <v>3664</v>
      </c>
      <c r="C1274" t="s">
        <v>1725</v>
      </c>
      <c r="D1274" t="s">
        <v>1726</v>
      </c>
      <c r="E1274" s="5" t="s">
        <v>43</v>
      </c>
      <c r="F1274" t="s">
        <v>3667</v>
      </c>
      <c r="G1274" s="5" t="s">
        <v>426</v>
      </c>
      <c r="H1274">
        <v>880</v>
      </c>
      <c r="I1274">
        <v>883</v>
      </c>
      <c r="J1274">
        <v>846</v>
      </c>
      <c r="K1274">
        <v>815</v>
      </c>
      <c r="L1274">
        <v>805</v>
      </c>
      <c r="M1274">
        <v>-8.5227272727272721E-2</v>
      </c>
    </row>
    <row r="1275" spans="1:13">
      <c r="A1275" t="s">
        <v>2774</v>
      </c>
      <c r="B1275" t="s">
        <v>3664</v>
      </c>
      <c r="C1275" t="s">
        <v>2775</v>
      </c>
      <c r="D1275" t="s">
        <v>2776</v>
      </c>
      <c r="E1275" s="5" t="s">
        <v>43</v>
      </c>
      <c r="F1275" t="s">
        <v>3667</v>
      </c>
      <c r="G1275" s="5" t="s">
        <v>61</v>
      </c>
      <c r="H1275">
        <v>269</v>
      </c>
      <c r="I1275">
        <v>282</v>
      </c>
      <c r="J1275">
        <v>277</v>
      </c>
      <c r="K1275">
        <v>261</v>
      </c>
      <c r="L1275">
        <v>246</v>
      </c>
      <c r="M1275">
        <v>-8.5501858736059477E-2</v>
      </c>
    </row>
    <row r="1276" spans="1:13">
      <c r="A1276" t="s">
        <v>717</v>
      </c>
      <c r="B1276" t="s">
        <v>3664</v>
      </c>
      <c r="C1276" t="s">
        <v>701</v>
      </c>
      <c r="D1276" t="s">
        <v>718</v>
      </c>
      <c r="E1276" s="5" t="s">
        <v>43</v>
      </c>
      <c r="F1276" t="s">
        <v>192</v>
      </c>
      <c r="G1276" s="5" t="s">
        <v>50</v>
      </c>
      <c r="H1276">
        <v>713</v>
      </c>
      <c r="I1276">
        <v>732</v>
      </c>
      <c r="J1276">
        <v>701</v>
      </c>
      <c r="K1276">
        <v>655</v>
      </c>
      <c r="L1276">
        <v>652</v>
      </c>
      <c r="M1276">
        <v>-8.5553997194950909E-2</v>
      </c>
    </row>
    <row r="1277" spans="1:13">
      <c r="A1277" t="s">
        <v>2028</v>
      </c>
      <c r="B1277" t="s">
        <v>3664</v>
      </c>
      <c r="C1277" t="s">
        <v>2026</v>
      </c>
      <c r="D1277" t="s">
        <v>2029</v>
      </c>
      <c r="E1277" s="5" t="s">
        <v>38</v>
      </c>
      <c r="F1277" t="s">
        <v>3667</v>
      </c>
      <c r="G1277" s="5" t="s">
        <v>3587</v>
      </c>
      <c r="H1277">
        <v>584</v>
      </c>
      <c r="I1277">
        <v>554</v>
      </c>
      <c r="J1277">
        <v>544</v>
      </c>
      <c r="K1277">
        <v>527</v>
      </c>
      <c r="L1277">
        <v>534</v>
      </c>
      <c r="M1277">
        <v>-8.5616438356164379E-2</v>
      </c>
    </row>
    <row r="1278" spans="1:13">
      <c r="A1278" t="s">
        <v>1372</v>
      </c>
      <c r="B1278" t="s">
        <v>3664</v>
      </c>
      <c r="C1278" t="s">
        <v>1370</v>
      </c>
      <c r="D1278" t="s">
        <v>1373</v>
      </c>
      <c r="E1278" s="5" t="s">
        <v>159</v>
      </c>
      <c r="F1278" t="s">
        <v>3667</v>
      </c>
      <c r="G1278" s="5" t="s">
        <v>3587</v>
      </c>
      <c r="H1278">
        <v>35</v>
      </c>
      <c r="I1278">
        <v>33</v>
      </c>
      <c r="J1278">
        <v>31</v>
      </c>
      <c r="K1278">
        <v>34</v>
      </c>
      <c r="L1278">
        <v>32</v>
      </c>
      <c r="M1278">
        <v>-8.5714285714285715E-2</v>
      </c>
    </row>
    <row r="1279" spans="1:13">
      <c r="A1279" t="s">
        <v>2519</v>
      </c>
      <c r="B1279" t="s">
        <v>3664</v>
      </c>
      <c r="C1279" t="s">
        <v>2515</v>
      </c>
      <c r="D1279" t="s">
        <v>2520</v>
      </c>
      <c r="E1279" s="5" t="s">
        <v>38</v>
      </c>
      <c r="F1279" t="s">
        <v>3667</v>
      </c>
      <c r="G1279" s="5" t="s">
        <v>3594</v>
      </c>
      <c r="H1279">
        <v>583</v>
      </c>
      <c r="I1279">
        <v>563</v>
      </c>
      <c r="J1279">
        <v>555</v>
      </c>
      <c r="K1279">
        <v>515</v>
      </c>
      <c r="L1279">
        <v>533</v>
      </c>
      <c r="M1279">
        <v>-8.5763293310463118E-2</v>
      </c>
    </row>
    <row r="1280" spans="1:13">
      <c r="A1280" t="s">
        <v>147</v>
      </c>
      <c r="B1280" t="s">
        <v>3664</v>
      </c>
      <c r="C1280" t="s">
        <v>46</v>
      </c>
      <c r="D1280" t="s">
        <v>148</v>
      </c>
      <c r="E1280" s="5" t="s">
        <v>66</v>
      </c>
      <c r="F1280" t="s">
        <v>48</v>
      </c>
      <c r="G1280" s="5" t="s">
        <v>3592</v>
      </c>
      <c r="H1280">
        <v>603</v>
      </c>
      <c r="I1280">
        <v>595</v>
      </c>
      <c r="J1280">
        <v>604</v>
      </c>
      <c r="K1280">
        <v>570</v>
      </c>
      <c r="L1280">
        <v>551</v>
      </c>
      <c r="M1280">
        <v>-8.6235489220563843E-2</v>
      </c>
    </row>
    <row r="1281" spans="1:13">
      <c r="A1281" t="s">
        <v>2065</v>
      </c>
      <c r="B1281" t="s">
        <v>3664</v>
      </c>
      <c r="C1281" t="s">
        <v>2063</v>
      </c>
      <c r="D1281" t="s">
        <v>424</v>
      </c>
      <c r="E1281" s="5" t="s">
        <v>43</v>
      </c>
      <c r="F1281" t="s">
        <v>3667</v>
      </c>
      <c r="G1281" s="5" t="s">
        <v>103</v>
      </c>
      <c r="H1281">
        <v>312</v>
      </c>
      <c r="I1281">
        <v>316</v>
      </c>
      <c r="J1281">
        <v>307</v>
      </c>
      <c r="K1281">
        <v>301</v>
      </c>
      <c r="L1281">
        <v>285</v>
      </c>
      <c r="M1281">
        <v>-8.6538461538461536E-2</v>
      </c>
    </row>
    <row r="1282" spans="1:13">
      <c r="A1282" t="s">
        <v>1974</v>
      </c>
      <c r="B1282" t="s">
        <v>3664</v>
      </c>
      <c r="C1282" t="s">
        <v>1866</v>
      </c>
      <c r="D1282" t="s">
        <v>1975</v>
      </c>
      <c r="E1282" s="5" t="s">
        <v>43</v>
      </c>
      <c r="F1282" t="s">
        <v>48</v>
      </c>
      <c r="G1282" s="5" t="s">
        <v>61</v>
      </c>
      <c r="H1282">
        <v>566</v>
      </c>
      <c r="I1282">
        <v>510</v>
      </c>
      <c r="J1282">
        <v>519</v>
      </c>
      <c r="K1282">
        <v>523</v>
      </c>
      <c r="L1282">
        <v>517</v>
      </c>
      <c r="M1282">
        <v>-8.6572438162544174E-2</v>
      </c>
    </row>
    <row r="1283" spans="1:13">
      <c r="A1283" t="s">
        <v>3087</v>
      </c>
      <c r="B1283" t="s">
        <v>3664</v>
      </c>
      <c r="C1283" t="s">
        <v>3088</v>
      </c>
      <c r="D1283" t="s">
        <v>3089</v>
      </c>
      <c r="E1283" s="5" t="s">
        <v>43</v>
      </c>
      <c r="F1283" t="s">
        <v>3667</v>
      </c>
      <c r="G1283" s="5" t="s">
        <v>44</v>
      </c>
      <c r="H1283">
        <v>297</v>
      </c>
      <c r="I1283">
        <v>293</v>
      </c>
      <c r="J1283">
        <v>277</v>
      </c>
      <c r="K1283">
        <v>275</v>
      </c>
      <c r="L1283">
        <v>271</v>
      </c>
      <c r="M1283">
        <v>-8.7542087542087546E-2</v>
      </c>
    </row>
    <row r="1284" spans="1:13">
      <c r="A1284" t="s">
        <v>1512</v>
      </c>
      <c r="B1284" t="s">
        <v>3664</v>
      </c>
      <c r="C1284" t="s">
        <v>1513</v>
      </c>
      <c r="D1284" t="s">
        <v>1514</v>
      </c>
      <c r="E1284" s="5" t="s">
        <v>43</v>
      </c>
      <c r="F1284" t="s">
        <v>3667</v>
      </c>
      <c r="G1284" s="5" t="s">
        <v>44</v>
      </c>
      <c r="H1284">
        <v>194</v>
      </c>
      <c r="I1284">
        <v>182</v>
      </c>
      <c r="J1284">
        <v>198</v>
      </c>
      <c r="K1284">
        <v>183</v>
      </c>
      <c r="L1284">
        <v>177</v>
      </c>
      <c r="M1284">
        <v>-8.7628865979381437E-2</v>
      </c>
    </row>
    <row r="1285" spans="1:13">
      <c r="A1285" t="s">
        <v>3049</v>
      </c>
      <c r="B1285" t="s">
        <v>3664</v>
      </c>
      <c r="C1285" t="s">
        <v>3050</v>
      </c>
      <c r="D1285" t="s">
        <v>3051</v>
      </c>
      <c r="E1285" s="5" t="s">
        <v>43</v>
      </c>
      <c r="F1285" t="s">
        <v>3667</v>
      </c>
      <c r="G1285" s="5" t="s">
        <v>74</v>
      </c>
      <c r="H1285">
        <v>375</v>
      </c>
      <c r="I1285">
        <v>341</v>
      </c>
      <c r="J1285">
        <v>331</v>
      </c>
      <c r="K1285">
        <v>330</v>
      </c>
      <c r="L1285">
        <v>342</v>
      </c>
      <c r="M1285">
        <v>-8.7999999999999995E-2</v>
      </c>
    </row>
    <row r="1286" spans="1:13">
      <c r="A1286" t="s">
        <v>2883</v>
      </c>
      <c r="B1286" t="s">
        <v>3664</v>
      </c>
      <c r="C1286" t="s">
        <v>2884</v>
      </c>
      <c r="D1286" t="s">
        <v>2885</v>
      </c>
      <c r="E1286" s="5" t="s">
        <v>43</v>
      </c>
      <c r="F1286" t="s">
        <v>3667</v>
      </c>
      <c r="G1286" s="5" t="s">
        <v>179</v>
      </c>
      <c r="H1286">
        <v>159</v>
      </c>
      <c r="I1286">
        <v>155</v>
      </c>
      <c r="J1286">
        <v>157</v>
      </c>
      <c r="K1286">
        <v>152</v>
      </c>
      <c r="L1286">
        <v>145</v>
      </c>
      <c r="M1286">
        <v>-8.8050314465408799E-2</v>
      </c>
    </row>
    <row r="1287" spans="1:13">
      <c r="A1287" t="s">
        <v>3037</v>
      </c>
      <c r="B1287" t="s">
        <v>3664</v>
      </c>
      <c r="C1287" t="s">
        <v>3031</v>
      </c>
      <c r="D1287" t="s">
        <v>3038</v>
      </c>
      <c r="E1287" s="5" t="s">
        <v>38</v>
      </c>
      <c r="F1287" t="s">
        <v>3667</v>
      </c>
      <c r="G1287" s="5" t="s">
        <v>3587</v>
      </c>
      <c r="H1287">
        <v>351</v>
      </c>
      <c r="I1287">
        <v>314</v>
      </c>
      <c r="J1287">
        <v>343</v>
      </c>
      <c r="K1287">
        <v>328</v>
      </c>
      <c r="L1287">
        <v>320</v>
      </c>
      <c r="M1287">
        <v>-8.8319088319088315E-2</v>
      </c>
    </row>
    <row r="1288" spans="1:13">
      <c r="A1288" t="s">
        <v>2864</v>
      </c>
      <c r="B1288" t="s">
        <v>3664</v>
      </c>
      <c r="C1288" t="s">
        <v>2865</v>
      </c>
      <c r="D1288" t="s">
        <v>2866</v>
      </c>
      <c r="E1288" s="5" t="s">
        <v>38</v>
      </c>
      <c r="F1288" t="s">
        <v>3667</v>
      </c>
      <c r="G1288" s="5" t="s">
        <v>3587</v>
      </c>
      <c r="H1288">
        <v>147</v>
      </c>
      <c r="I1288">
        <v>146</v>
      </c>
      <c r="J1288">
        <v>149</v>
      </c>
      <c r="K1288">
        <v>145</v>
      </c>
      <c r="L1288">
        <v>134</v>
      </c>
      <c r="M1288">
        <v>-8.8435374149659865E-2</v>
      </c>
    </row>
    <row r="1289" spans="1:13">
      <c r="A1289" t="s">
        <v>235</v>
      </c>
      <c r="B1289" t="s">
        <v>3664</v>
      </c>
      <c r="C1289" t="s">
        <v>198</v>
      </c>
      <c r="D1289" t="s">
        <v>236</v>
      </c>
      <c r="E1289" s="5" t="s">
        <v>43</v>
      </c>
      <c r="F1289" t="s">
        <v>192</v>
      </c>
      <c r="G1289" s="5" t="s">
        <v>61</v>
      </c>
      <c r="H1289">
        <v>508</v>
      </c>
      <c r="I1289">
        <v>485</v>
      </c>
      <c r="J1289">
        <v>434</v>
      </c>
      <c r="K1289">
        <v>457</v>
      </c>
      <c r="L1289">
        <v>463</v>
      </c>
      <c r="M1289">
        <v>-8.8582677165354326E-2</v>
      </c>
    </row>
    <row r="1290" spans="1:13">
      <c r="A1290" t="s">
        <v>1227</v>
      </c>
      <c r="B1290" t="s">
        <v>3664</v>
      </c>
      <c r="C1290" t="s">
        <v>1228</v>
      </c>
      <c r="D1290" t="s">
        <v>1229</v>
      </c>
      <c r="E1290" s="5" t="s">
        <v>43</v>
      </c>
      <c r="F1290" t="s">
        <v>3667</v>
      </c>
      <c r="G1290" s="5" t="s">
        <v>179</v>
      </c>
      <c r="H1290">
        <v>406</v>
      </c>
      <c r="I1290">
        <v>411</v>
      </c>
      <c r="J1290">
        <v>383</v>
      </c>
      <c r="K1290">
        <v>385</v>
      </c>
      <c r="L1290">
        <v>370</v>
      </c>
      <c r="M1290">
        <v>-8.8669950738916259E-2</v>
      </c>
    </row>
    <row r="1291" spans="1:13">
      <c r="A1291" t="s">
        <v>1807</v>
      </c>
      <c r="B1291" t="s">
        <v>3664</v>
      </c>
      <c r="C1291" t="s">
        <v>1793</v>
      </c>
      <c r="D1291" t="s">
        <v>118</v>
      </c>
      <c r="E1291" s="5" t="s">
        <v>43</v>
      </c>
      <c r="F1291" t="s">
        <v>192</v>
      </c>
      <c r="G1291" s="5" t="s">
        <v>61</v>
      </c>
      <c r="H1291">
        <v>423</v>
      </c>
      <c r="I1291">
        <v>407</v>
      </c>
      <c r="J1291">
        <v>411</v>
      </c>
      <c r="K1291">
        <v>410</v>
      </c>
      <c r="L1291">
        <v>385</v>
      </c>
      <c r="M1291">
        <v>-8.9834515366430265E-2</v>
      </c>
    </row>
    <row r="1292" spans="1:13">
      <c r="A1292" t="s">
        <v>2526</v>
      </c>
      <c r="B1292" t="s">
        <v>3664</v>
      </c>
      <c r="C1292" t="s">
        <v>2522</v>
      </c>
      <c r="D1292" t="s">
        <v>2527</v>
      </c>
      <c r="E1292" s="5" t="s">
        <v>159</v>
      </c>
      <c r="F1292" t="s">
        <v>3667</v>
      </c>
      <c r="G1292" s="5" t="s">
        <v>3593</v>
      </c>
      <c r="H1292">
        <v>267</v>
      </c>
      <c r="I1292">
        <v>263</v>
      </c>
      <c r="J1292">
        <v>254</v>
      </c>
      <c r="K1292">
        <v>264</v>
      </c>
      <c r="L1292">
        <v>243</v>
      </c>
      <c r="M1292">
        <v>-8.98876404494382E-2</v>
      </c>
    </row>
    <row r="1293" spans="1:13">
      <c r="A1293" t="s">
        <v>448</v>
      </c>
      <c r="B1293" t="s">
        <v>3664</v>
      </c>
      <c r="C1293" t="s">
        <v>449</v>
      </c>
      <c r="D1293" t="s">
        <v>450</v>
      </c>
      <c r="E1293" s="5" t="s">
        <v>38</v>
      </c>
      <c r="F1293" t="s">
        <v>3667</v>
      </c>
      <c r="G1293" s="5" t="s">
        <v>3587</v>
      </c>
      <c r="H1293">
        <v>300</v>
      </c>
      <c r="I1293">
        <v>288</v>
      </c>
      <c r="J1293">
        <v>296</v>
      </c>
      <c r="K1293">
        <v>280</v>
      </c>
      <c r="L1293">
        <v>273</v>
      </c>
      <c r="M1293">
        <v>-0.09</v>
      </c>
    </row>
    <row r="1294" spans="1:13">
      <c r="A1294" t="s">
        <v>642</v>
      </c>
      <c r="B1294" t="s">
        <v>3664</v>
      </c>
      <c r="C1294" t="s">
        <v>643</v>
      </c>
      <c r="D1294" t="s">
        <v>644</v>
      </c>
      <c r="E1294" s="5" t="s">
        <v>43</v>
      </c>
      <c r="F1294" t="s">
        <v>3667</v>
      </c>
      <c r="G1294" s="5" t="s">
        <v>179</v>
      </c>
      <c r="H1294">
        <v>510</v>
      </c>
      <c r="I1294">
        <v>494</v>
      </c>
      <c r="J1294">
        <v>499</v>
      </c>
      <c r="K1294">
        <v>496</v>
      </c>
      <c r="L1294">
        <v>464</v>
      </c>
      <c r="M1294">
        <v>-9.0196078431372548E-2</v>
      </c>
    </row>
    <row r="1295" spans="1:13">
      <c r="A1295" t="s">
        <v>35</v>
      </c>
      <c r="B1295" t="s">
        <v>3664</v>
      </c>
      <c r="C1295" t="s">
        <v>36</v>
      </c>
      <c r="D1295" t="s">
        <v>37</v>
      </c>
      <c r="E1295" s="5" t="s">
        <v>38</v>
      </c>
      <c r="F1295" t="s">
        <v>3667</v>
      </c>
      <c r="G1295" s="5" t="s">
        <v>3587</v>
      </c>
      <c r="H1295">
        <v>598</v>
      </c>
      <c r="I1295">
        <v>582</v>
      </c>
      <c r="J1295">
        <v>546</v>
      </c>
      <c r="K1295">
        <v>555</v>
      </c>
      <c r="L1295">
        <v>544</v>
      </c>
      <c r="M1295">
        <v>-9.0301003344481601E-2</v>
      </c>
    </row>
    <row r="1296" spans="1:13">
      <c r="A1296" t="s">
        <v>1877</v>
      </c>
      <c r="B1296" t="s">
        <v>3664</v>
      </c>
      <c r="C1296" t="s">
        <v>1866</v>
      </c>
      <c r="D1296" t="s">
        <v>1878</v>
      </c>
      <c r="E1296" s="5" t="s">
        <v>159</v>
      </c>
      <c r="F1296" t="s">
        <v>48</v>
      </c>
      <c r="G1296" s="5" t="s">
        <v>3593</v>
      </c>
      <c r="H1296">
        <v>1474</v>
      </c>
      <c r="I1296">
        <v>1398</v>
      </c>
      <c r="J1296">
        <v>1384</v>
      </c>
      <c r="K1296">
        <v>1334</v>
      </c>
      <c r="L1296">
        <v>1340</v>
      </c>
      <c r="M1296">
        <v>-9.0909090909090912E-2</v>
      </c>
    </row>
    <row r="1297" spans="1:13">
      <c r="A1297" t="s">
        <v>200</v>
      </c>
      <c r="B1297" t="s">
        <v>3664</v>
      </c>
      <c r="C1297" t="s">
        <v>198</v>
      </c>
      <c r="D1297" t="s">
        <v>201</v>
      </c>
      <c r="E1297" s="5" t="s">
        <v>159</v>
      </c>
      <c r="F1297" t="s">
        <v>192</v>
      </c>
      <c r="G1297" s="5" t="s">
        <v>3593</v>
      </c>
      <c r="H1297">
        <v>2207</v>
      </c>
      <c r="I1297">
        <v>2173</v>
      </c>
      <c r="J1297">
        <v>2045</v>
      </c>
      <c r="K1297">
        <v>2038</v>
      </c>
      <c r="L1297">
        <v>2006</v>
      </c>
      <c r="M1297">
        <v>-9.1073855913004084E-2</v>
      </c>
    </row>
    <row r="1298" spans="1:13">
      <c r="A1298" t="s">
        <v>835</v>
      </c>
      <c r="B1298" t="s">
        <v>3664</v>
      </c>
      <c r="C1298" t="s">
        <v>825</v>
      </c>
      <c r="D1298" t="s">
        <v>836</v>
      </c>
      <c r="E1298" s="5" t="s">
        <v>43</v>
      </c>
      <c r="F1298" t="s">
        <v>192</v>
      </c>
      <c r="G1298" s="5" t="s">
        <v>61</v>
      </c>
      <c r="H1298">
        <v>307</v>
      </c>
      <c r="I1298">
        <v>319</v>
      </c>
      <c r="J1298">
        <v>292</v>
      </c>
      <c r="K1298">
        <v>296</v>
      </c>
      <c r="L1298">
        <v>279</v>
      </c>
      <c r="M1298">
        <v>-9.1205211726384364E-2</v>
      </c>
    </row>
    <row r="1299" spans="1:13">
      <c r="A1299" t="s">
        <v>228</v>
      </c>
      <c r="B1299" t="s">
        <v>3664</v>
      </c>
      <c r="C1299" t="s">
        <v>198</v>
      </c>
      <c r="D1299" t="s">
        <v>229</v>
      </c>
      <c r="E1299" s="5" t="s">
        <v>43</v>
      </c>
      <c r="F1299" t="s">
        <v>192</v>
      </c>
      <c r="G1299" s="5" t="s">
        <v>61</v>
      </c>
      <c r="H1299">
        <v>536</v>
      </c>
      <c r="I1299">
        <v>556</v>
      </c>
      <c r="J1299">
        <v>533</v>
      </c>
      <c r="K1299">
        <v>484</v>
      </c>
      <c r="L1299">
        <v>487</v>
      </c>
      <c r="M1299">
        <v>-9.1417910447761194E-2</v>
      </c>
    </row>
    <row r="1300" spans="1:13">
      <c r="A1300" t="s">
        <v>3131</v>
      </c>
      <c r="B1300" t="s">
        <v>3664</v>
      </c>
      <c r="C1300" t="s">
        <v>3129</v>
      </c>
      <c r="D1300" t="s">
        <v>3132</v>
      </c>
      <c r="E1300" s="5" t="s">
        <v>38</v>
      </c>
      <c r="F1300" t="s">
        <v>3667</v>
      </c>
      <c r="G1300" s="5" t="s">
        <v>3587</v>
      </c>
      <c r="H1300">
        <v>262</v>
      </c>
      <c r="I1300">
        <v>264</v>
      </c>
      <c r="J1300">
        <v>256</v>
      </c>
      <c r="K1300">
        <v>244</v>
      </c>
      <c r="L1300">
        <v>238</v>
      </c>
      <c r="M1300">
        <v>-9.1603053435114504E-2</v>
      </c>
    </row>
    <row r="1301" spans="1:13">
      <c r="A1301" t="s">
        <v>1579</v>
      </c>
      <c r="B1301" t="s">
        <v>3664</v>
      </c>
      <c r="C1301" t="s">
        <v>1580</v>
      </c>
      <c r="D1301" t="s">
        <v>1581</v>
      </c>
      <c r="E1301" s="5" t="s">
        <v>43</v>
      </c>
      <c r="F1301" t="s">
        <v>3667</v>
      </c>
      <c r="G1301" s="5" t="s">
        <v>50</v>
      </c>
      <c r="H1301">
        <v>272</v>
      </c>
      <c r="I1301">
        <v>265</v>
      </c>
      <c r="J1301">
        <v>247</v>
      </c>
      <c r="K1301">
        <v>252</v>
      </c>
      <c r="L1301">
        <v>247</v>
      </c>
      <c r="M1301">
        <v>-9.1911764705882359E-2</v>
      </c>
    </row>
    <row r="1302" spans="1:13">
      <c r="A1302" t="s">
        <v>1208</v>
      </c>
      <c r="B1302" t="s">
        <v>3664</v>
      </c>
      <c r="C1302" t="s">
        <v>1206</v>
      </c>
      <c r="D1302" t="s">
        <v>1209</v>
      </c>
      <c r="E1302" s="5" t="s">
        <v>43</v>
      </c>
      <c r="F1302" t="s">
        <v>192</v>
      </c>
      <c r="G1302" s="5" t="s">
        <v>50</v>
      </c>
      <c r="H1302">
        <v>1117</v>
      </c>
      <c r="I1302">
        <v>1030</v>
      </c>
      <c r="J1302">
        <v>1086</v>
      </c>
      <c r="K1302">
        <v>1080</v>
      </c>
      <c r="L1302">
        <v>1014</v>
      </c>
      <c r="M1302">
        <v>-9.2211280214861233E-2</v>
      </c>
    </row>
    <row r="1303" spans="1:13">
      <c r="A1303" t="s">
        <v>922</v>
      </c>
      <c r="B1303" t="s">
        <v>3664</v>
      </c>
      <c r="C1303" t="s">
        <v>923</v>
      </c>
      <c r="D1303" t="s">
        <v>924</v>
      </c>
      <c r="E1303" s="5" t="s">
        <v>43</v>
      </c>
      <c r="F1303" t="s">
        <v>3667</v>
      </c>
      <c r="G1303" s="5" t="s">
        <v>44</v>
      </c>
      <c r="H1303">
        <v>357</v>
      </c>
      <c r="I1303">
        <v>349</v>
      </c>
      <c r="J1303">
        <v>349</v>
      </c>
      <c r="K1303">
        <v>340</v>
      </c>
      <c r="L1303">
        <v>324</v>
      </c>
      <c r="M1303">
        <v>-9.2436974789915971E-2</v>
      </c>
    </row>
    <row r="1304" spans="1:13">
      <c r="A1304" t="s">
        <v>1816</v>
      </c>
      <c r="B1304" t="s">
        <v>3664</v>
      </c>
      <c r="C1304" t="s">
        <v>1793</v>
      </c>
      <c r="D1304" t="s">
        <v>1817</v>
      </c>
      <c r="E1304" s="5" t="s">
        <v>159</v>
      </c>
      <c r="F1304" t="s">
        <v>192</v>
      </c>
      <c r="G1304" s="5" t="s">
        <v>3593</v>
      </c>
      <c r="H1304">
        <v>1955</v>
      </c>
      <c r="I1304">
        <v>1866</v>
      </c>
      <c r="J1304">
        <v>1913</v>
      </c>
      <c r="K1304">
        <v>1853</v>
      </c>
      <c r="L1304">
        <v>1774</v>
      </c>
      <c r="M1304">
        <v>-9.2583120204603575E-2</v>
      </c>
    </row>
    <row r="1305" spans="1:13">
      <c r="A1305" t="s">
        <v>1544</v>
      </c>
      <c r="B1305" t="s">
        <v>3664</v>
      </c>
      <c r="C1305" t="s">
        <v>1542</v>
      </c>
      <c r="D1305" t="s">
        <v>1545</v>
      </c>
      <c r="E1305" s="5" t="s">
        <v>38</v>
      </c>
      <c r="F1305" t="s">
        <v>3667</v>
      </c>
      <c r="G1305" s="5" t="s">
        <v>3594</v>
      </c>
      <c r="H1305">
        <v>140</v>
      </c>
      <c r="I1305">
        <v>139</v>
      </c>
      <c r="J1305">
        <v>138</v>
      </c>
      <c r="K1305">
        <v>146</v>
      </c>
      <c r="L1305">
        <v>127</v>
      </c>
      <c r="M1305">
        <v>-9.285714285714286E-2</v>
      </c>
    </row>
    <row r="1306" spans="1:13">
      <c r="A1306" t="s">
        <v>216</v>
      </c>
      <c r="B1306" t="s">
        <v>3664</v>
      </c>
      <c r="C1306" t="s">
        <v>198</v>
      </c>
      <c r="D1306" t="s">
        <v>217</v>
      </c>
      <c r="E1306" s="5" t="s">
        <v>66</v>
      </c>
      <c r="F1306" t="s">
        <v>192</v>
      </c>
      <c r="G1306" s="5" t="s">
        <v>3592</v>
      </c>
      <c r="H1306">
        <v>1355</v>
      </c>
      <c r="I1306">
        <v>1368</v>
      </c>
      <c r="J1306">
        <v>1282</v>
      </c>
      <c r="K1306">
        <v>1266</v>
      </c>
      <c r="L1306">
        <v>1229</v>
      </c>
      <c r="M1306">
        <v>-9.2988929889298896E-2</v>
      </c>
    </row>
    <row r="1307" spans="1:13">
      <c r="A1307" t="s">
        <v>953</v>
      </c>
      <c r="B1307" t="s">
        <v>3664</v>
      </c>
      <c r="C1307" t="s">
        <v>954</v>
      </c>
      <c r="D1307" t="s">
        <v>955</v>
      </c>
      <c r="E1307" s="5" t="s">
        <v>159</v>
      </c>
      <c r="F1307" t="s">
        <v>192</v>
      </c>
      <c r="G1307" s="5" t="s">
        <v>3602</v>
      </c>
      <c r="H1307">
        <v>1826</v>
      </c>
      <c r="I1307">
        <v>1744</v>
      </c>
      <c r="J1307">
        <v>1650</v>
      </c>
      <c r="K1307">
        <v>1598</v>
      </c>
      <c r="L1307">
        <v>1656</v>
      </c>
      <c r="M1307">
        <v>-9.3099671412924426E-2</v>
      </c>
    </row>
    <row r="1308" spans="1:13">
      <c r="A1308" t="s">
        <v>993</v>
      </c>
      <c r="B1308" t="s">
        <v>3664</v>
      </c>
      <c r="C1308" t="s">
        <v>974</v>
      </c>
      <c r="D1308" t="s">
        <v>994</v>
      </c>
      <c r="E1308" s="5" t="s">
        <v>43</v>
      </c>
      <c r="F1308" t="s">
        <v>192</v>
      </c>
      <c r="G1308" s="5" t="s">
        <v>61</v>
      </c>
      <c r="H1308">
        <v>537</v>
      </c>
      <c r="I1308">
        <v>506</v>
      </c>
      <c r="J1308">
        <v>493</v>
      </c>
      <c r="K1308">
        <v>505</v>
      </c>
      <c r="L1308">
        <v>487</v>
      </c>
      <c r="M1308">
        <v>-9.3109869646182494E-2</v>
      </c>
    </row>
    <row r="1309" spans="1:13">
      <c r="A1309" t="s">
        <v>934</v>
      </c>
      <c r="B1309" t="s">
        <v>3664</v>
      </c>
      <c r="C1309" t="s">
        <v>935</v>
      </c>
      <c r="D1309" t="s">
        <v>936</v>
      </c>
      <c r="E1309" s="5" t="s">
        <v>38</v>
      </c>
      <c r="F1309" t="s">
        <v>3667</v>
      </c>
      <c r="G1309" s="5" t="s">
        <v>3601</v>
      </c>
      <c r="H1309">
        <v>1052</v>
      </c>
      <c r="I1309">
        <v>1035</v>
      </c>
      <c r="J1309">
        <v>1007</v>
      </c>
      <c r="K1309">
        <v>972</v>
      </c>
      <c r="L1309">
        <v>954</v>
      </c>
      <c r="M1309">
        <v>-9.3155893536121678E-2</v>
      </c>
    </row>
    <row r="1310" spans="1:13">
      <c r="A1310" t="s">
        <v>3030</v>
      </c>
      <c r="B1310" t="s">
        <v>3664</v>
      </c>
      <c r="C1310" t="s">
        <v>3031</v>
      </c>
      <c r="D1310" t="s">
        <v>3032</v>
      </c>
      <c r="E1310" s="5" t="s">
        <v>43</v>
      </c>
      <c r="F1310" t="s">
        <v>3667</v>
      </c>
      <c r="G1310" s="5" t="s">
        <v>179</v>
      </c>
      <c r="H1310">
        <v>150</v>
      </c>
      <c r="I1310">
        <v>140</v>
      </c>
      <c r="J1310">
        <v>129</v>
      </c>
      <c r="K1310">
        <v>131</v>
      </c>
      <c r="L1310">
        <v>136</v>
      </c>
      <c r="M1310">
        <v>-9.3333333333333338E-2</v>
      </c>
    </row>
    <row r="1311" spans="1:13">
      <c r="A1311" t="s">
        <v>125</v>
      </c>
      <c r="B1311" t="s">
        <v>3664</v>
      </c>
      <c r="C1311" t="s">
        <v>46</v>
      </c>
      <c r="D1311" t="s">
        <v>126</v>
      </c>
      <c r="E1311" s="5" t="s">
        <v>43</v>
      </c>
      <c r="F1311" t="s">
        <v>48</v>
      </c>
      <c r="G1311" s="5" t="s">
        <v>50</v>
      </c>
      <c r="H1311">
        <v>407</v>
      </c>
      <c r="I1311">
        <v>399</v>
      </c>
      <c r="J1311">
        <v>410</v>
      </c>
      <c r="K1311">
        <v>386</v>
      </c>
      <c r="L1311">
        <v>369</v>
      </c>
      <c r="M1311">
        <v>-9.3366093366093361E-2</v>
      </c>
    </row>
    <row r="1312" spans="1:13">
      <c r="A1312" t="s">
        <v>2621</v>
      </c>
      <c r="B1312" t="s">
        <v>3664</v>
      </c>
      <c r="C1312" t="s">
        <v>2615</v>
      </c>
      <c r="D1312" t="s">
        <v>2622</v>
      </c>
      <c r="E1312" s="5" t="s">
        <v>43</v>
      </c>
      <c r="F1312" t="s">
        <v>3667</v>
      </c>
      <c r="G1312" s="5" t="s">
        <v>3614</v>
      </c>
      <c r="H1312">
        <v>589</v>
      </c>
      <c r="I1312">
        <v>556</v>
      </c>
      <c r="J1312">
        <v>554</v>
      </c>
      <c r="K1312">
        <v>560</v>
      </c>
      <c r="L1312">
        <v>534</v>
      </c>
      <c r="M1312">
        <v>-9.3378607809847206E-2</v>
      </c>
    </row>
    <row r="1313" spans="1:13">
      <c r="A1313" t="s">
        <v>1130</v>
      </c>
      <c r="B1313" t="s">
        <v>3664</v>
      </c>
      <c r="C1313" t="s">
        <v>1121</v>
      </c>
      <c r="D1313" t="s">
        <v>1131</v>
      </c>
      <c r="E1313" s="5" t="s">
        <v>43</v>
      </c>
      <c r="F1313" t="s">
        <v>192</v>
      </c>
      <c r="G1313" s="5" t="s">
        <v>61</v>
      </c>
      <c r="H1313">
        <v>471</v>
      </c>
      <c r="I1313">
        <v>463</v>
      </c>
      <c r="J1313">
        <v>461</v>
      </c>
      <c r="K1313">
        <v>449</v>
      </c>
      <c r="L1313">
        <v>427</v>
      </c>
      <c r="M1313">
        <v>-9.3418259023354558E-2</v>
      </c>
    </row>
    <row r="1314" spans="1:13">
      <c r="A1314" t="s">
        <v>2449</v>
      </c>
      <c r="B1314" t="s">
        <v>3664</v>
      </c>
      <c r="C1314" t="s">
        <v>2435</v>
      </c>
      <c r="D1314" t="s">
        <v>2450</v>
      </c>
      <c r="E1314" s="5" t="s">
        <v>43</v>
      </c>
      <c r="F1314" t="s">
        <v>192</v>
      </c>
      <c r="G1314" s="5" t="s">
        <v>61</v>
      </c>
      <c r="H1314">
        <v>372</v>
      </c>
      <c r="I1314">
        <v>366</v>
      </c>
      <c r="J1314">
        <v>340</v>
      </c>
      <c r="K1314">
        <v>323</v>
      </c>
      <c r="L1314">
        <v>337</v>
      </c>
      <c r="M1314">
        <v>-9.4086021505376344E-2</v>
      </c>
    </row>
    <row r="1315" spans="1:13">
      <c r="A1315" t="s">
        <v>2704</v>
      </c>
      <c r="B1315" t="s">
        <v>3664</v>
      </c>
      <c r="C1315" t="s">
        <v>2705</v>
      </c>
      <c r="D1315" t="s">
        <v>2706</v>
      </c>
      <c r="E1315" s="5" t="s">
        <v>43</v>
      </c>
      <c r="F1315" t="s">
        <v>3667</v>
      </c>
      <c r="G1315" s="5" t="s">
        <v>402</v>
      </c>
      <c r="H1315">
        <v>200</v>
      </c>
      <c r="I1315">
        <v>195</v>
      </c>
      <c r="J1315">
        <v>205</v>
      </c>
      <c r="K1315">
        <v>190</v>
      </c>
      <c r="L1315">
        <v>181</v>
      </c>
      <c r="M1315">
        <v>-9.5000000000000001E-2</v>
      </c>
    </row>
    <row r="1316" spans="1:13">
      <c r="A1316" t="s">
        <v>1230</v>
      </c>
      <c r="B1316" t="s">
        <v>3664</v>
      </c>
      <c r="C1316" t="s">
        <v>1228</v>
      </c>
      <c r="D1316" t="s">
        <v>1231</v>
      </c>
      <c r="E1316" s="5" t="s">
        <v>159</v>
      </c>
      <c r="F1316" t="s">
        <v>3667</v>
      </c>
      <c r="G1316" s="5" t="s">
        <v>3593</v>
      </c>
      <c r="H1316">
        <v>451</v>
      </c>
      <c r="I1316">
        <v>432</v>
      </c>
      <c r="J1316">
        <v>410</v>
      </c>
      <c r="K1316">
        <v>398</v>
      </c>
      <c r="L1316">
        <v>408</v>
      </c>
      <c r="M1316">
        <v>-9.5343680709534362E-2</v>
      </c>
    </row>
    <row r="1317" spans="1:13">
      <c r="A1317" t="s">
        <v>1394</v>
      </c>
      <c r="B1317" t="s">
        <v>3664</v>
      </c>
      <c r="C1317" t="s">
        <v>1395</v>
      </c>
      <c r="D1317" t="s">
        <v>1396</v>
      </c>
      <c r="E1317" s="5" t="s">
        <v>43</v>
      </c>
      <c r="F1317" t="s">
        <v>3667</v>
      </c>
      <c r="G1317" s="5" t="s">
        <v>179</v>
      </c>
      <c r="H1317">
        <v>114</v>
      </c>
      <c r="I1317">
        <v>131</v>
      </c>
      <c r="J1317">
        <v>101</v>
      </c>
      <c r="K1317">
        <v>96</v>
      </c>
      <c r="L1317">
        <v>103</v>
      </c>
      <c r="M1317">
        <v>-9.6491228070175433E-2</v>
      </c>
    </row>
    <row r="1318" spans="1:13">
      <c r="A1318" t="s">
        <v>2594</v>
      </c>
      <c r="B1318" t="s">
        <v>3664</v>
      </c>
      <c r="C1318" t="s">
        <v>2595</v>
      </c>
      <c r="D1318" t="s">
        <v>2596</v>
      </c>
      <c r="E1318" s="5" t="s">
        <v>43</v>
      </c>
      <c r="F1318" t="s">
        <v>3667</v>
      </c>
      <c r="G1318" s="5" t="s">
        <v>44</v>
      </c>
      <c r="H1318">
        <v>433</v>
      </c>
      <c r="I1318">
        <v>427</v>
      </c>
      <c r="J1318">
        <v>408</v>
      </c>
      <c r="K1318">
        <v>432</v>
      </c>
      <c r="L1318">
        <v>391</v>
      </c>
      <c r="M1318">
        <v>-9.6997690531177835E-2</v>
      </c>
    </row>
    <row r="1319" spans="1:13">
      <c r="A1319" t="s">
        <v>2428</v>
      </c>
      <c r="B1319" t="s">
        <v>3664</v>
      </c>
      <c r="C1319" t="s">
        <v>2426</v>
      </c>
      <c r="D1319" t="s">
        <v>2429</v>
      </c>
      <c r="E1319" s="5" t="s">
        <v>43</v>
      </c>
      <c r="F1319" t="s">
        <v>192</v>
      </c>
      <c r="G1319" s="5" t="s">
        <v>103</v>
      </c>
      <c r="H1319">
        <v>577</v>
      </c>
      <c r="I1319">
        <v>607</v>
      </c>
      <c r="J1319">
        <v>612</v>
      </c>
      <c r="K1319">
        <v>579</v>
      </c>
      <c r="L1319">
        <v>521</v>
      </c>
      <c r="M1319">
        <v>-9.7053726169844021E-2</v>
      </c>
    </row>
    <row r="1320" spans="1:13">
      <c r="A1320" t="s">
        <v>2966</v>
      </c>
      <c r="B1320" t="s">
        <v>3664</v>
      </c>
      <c r="C1320" t="s">
        <v>2960</v>
      </c>
      <c r="D1320" t="s">
        <v>2967</v>
      </c>
      <c r="E1320" s="5" t="s">
        <v>66</v>
      </c>
      <c r="F1320" t="s">
        <v>3667</v>
      </c>
      <c r="G1320" s="5" t="s">
        <v>3592</v>
      </c>
      <c r="H1320">
        <v>103</v>
      </c>
      <c r="I1320">
        <v>104</v>
      </c>
      <c r="J1320">
        <v>106</v>
      </c>
      <c r="K1320">
        <v>106</v>
      </c>
      <c r="L1320">
        <v>93</v>
      </c>
      <c r="M1320">
        <v>-9.7087378640776698E-2</v>
      </c>
    </row>
    <row r="1321" spans="1:13">
      <c r="A1321" t="s">
        <v>659</v>
      </c>
      <c r="B1321" t="s">
        <v>3664</v>
      </c>
      <c r="C1321" t="s">
        <v>660</v>
      </c>
      <c r="D1321" t="s">
        <v>661</v>
      </c>
      <c r="E1321" s="5" t="s">
        <v>38</v>
      </c>
      <c r="F1321" t="s">
        <v>3667</v>
      </c>
      <c r="G1321" s="5" t="s">
        <v>3587</v>
      </c>
      <c r="H1321">
        <v>552</v>
      </c>
      <c r="I1321">
        <v>520</v>
      </c>
      <c r="J1321">
        <v>515</v>
      </c>
      <c r="K1321">
        <v>515</v>
      </c>
      <c r="L1321">
        <v>498</v>
      </c>
      <c r="M1321">
        <v>-9.7826086956521743E-2</v>
      </c>
    </row>
    <row r="1322" spans="1:13">
      <c r="A1322" t="s">
        <v>1203</v>
      </c>
      <c r="B1322" t="s">
        <v>3664</v>
      </c>
      <c r="C1322" t="s">
        <v>1183</v>
      </c>
      <c r="D1322" t="s">
        <v>1204</v>
      </c>
      <c r="E1322" s="5" t="s">
        <v>43</v>
      </c>
      <c r="F1322" t="s">
        <v>192</v>
      </c>
      <c r="G1322" s="5" t="s">
        <v>61</v>
      </c>
      <c r="H1322">
        <v>715</v>
      </c>
      <c r="I1322">
        <v>743</v>
      </c>
      <c r="J1322">
        <v>763</v>
      </c>
      <c r="K1322">
        <v>718</v>
      </c>
      <c r="L1322">
        <v>645</v>
      </c>
      <c r="M1322">
        <v>-9.7902097902097904E-2</v>
      </c>
    </row>
    <row r="1323" spans="1:13">
      <c r="A1323" t="s">
        <v>2439</v>
      </c>
      <c r="B1323" t="s">
        <v>3664</v>
      </c>
      <c r="C1323" t="s">
        <v>2435</v>
      </c>
      <c r="D1323" t="s">
        <v>2440</v>
      </c>
      <c r="E1323" s="5" t="s">
        <v>66</v>
      </c>
      <c r="F1323" t="s">
        <v>192</v>
      </c>
      <c r="G1323" s="5" t="s">
        <v>3592</v>
      </c>
      <c r="H1323">
        <v>731</v>
      </c>
      <c r="I1323">
        <v>706</v>
      </c>
      <c r="J1323">
        <v>692</v>
      </c>
      <c r="K1323">
        <v>645</v>
      </c>
      <c r="L1323">
        <v>659</v>
      </c>
      <c r="M1323">
        <v>-9.8495212038303692E-2</v>
      </c>
    </row>
    <row r="1324" spans="1:13">
      <c r="A1324" t="s">
        <v>2001</v>
      </c>
      <c r="B1324" t="s">
        <v>3664</v>
      </c>
      <c r="C1324" t="s">
        <v>1998</v>
      </c>
      <c r="D1324" t="s">
        <v>2002</v>
      </c>
      <c r="E1324" s="5" t="s">
        <v>66</v>
      </c>
      <c r="F1324" t="s">
        <v>3667</v>
      </c>
      <c r="G1324" s="5" t="s">
        <v>3592</v>
      </c>
      <c r="H1324">
        <v>910</v>
      </c>
      <c r="I1324">
        <v>850</v>
      </c>
      <c r="J1324">
        <v>856</v>
      </c>
      <c r="K1324">
        <v>853</v>
      </c>
      <c r="L1324">
        <v>820</v>
      </c>
      <c r="M1324">
        <v>-9.8901098901098897E-2</v>
      </c>
    </row>
    <row r="1325" spans="1:13">
      <c r="A1325" t="s">
        <v>731</v>
      </c>
      <c r="B1325" t="s">
        <v>3664</v>
      </c>
      <c r="C1325" t="s">
        <v>720</v>
      </c>
      <c r="D1325" t="s">
        <v>732</v>
      </c>
      <c r="E1325" s="5" t="s">
        <v>43</v>
      </c>
      <c r="F1325" t="s">
        <v>192</v>
      </c>
      <c r="G1325" s="5" t="s">
        <v>61</v>
      </c>
      <c r="H1325">
        <v>505</v>
      </c>
      <c r="I1325">
        <v>507</v>
      </c>
      <c r="J1325">
        <v>483</v>
      </c>
      <c r="K1325">
        <v>459</v>
      </c>
      <c r="L1325">
        <v>455</v>
      </c>
      <c r="M1325">
        <v>-9.9009900990099015E-2</v>
      </c>
    </row>
    <row r="1326" spans="1:13">
      <c r="A1326" t="s">
        <v>2101</v>
      </c>
      <c r="B1326" t="s">
        <v>3664</v>
      </c>
      <c r="C1326" t="s">
        <v>2087</v>
      </c>
      <c r="D1326" t="s">
        <v>2102</v>
      </c>
      <c r="E1326" s="5" t="s">
        <v>43</v>
      </c>
      <c r="F1326" t="s">
        <v>3667</v>
      </c>
      <c r="G1326" s="5" t="s">
        <v>61</v>
      </c>
      <c r="H1326">
        <v>544</v>
      </c>
      <c r="I1326">
        <v>546</v>
      </c>
      <c r="J1326">
        <v>515</v>
      </c>
      <c r="K1326">
        <v>496</v>
      </c>
      <c r="L1326">
        <v>490</v>
      </c>
      <c r="M1326">
        <v>-9.9264705882352935E-2</v>
      </c>
    </row>
    <row r="1327" spans="1:13">
      <c r="A1327" t="s">
        <v>3317</v>
      </c>
      <c r="B1327" t="s">
        <v>3665</v>
      </c>
      <c r="C1327" t="s">
        <v>3318</v>
      </c>
      <c r="D1327" t="s">
        <v>3318</v>
      </c>
      <c r="E1327" s="5" t="s">
        <v>38</v>
      </c>
      <c r="F1327" t="s">
        <v>3667</v>
      </c>
      <c r="G1327" s="5" t="s">
        <v>3587</v>
      </c>
      <c r="H1327">
        <v>141</v>
      </c>
      <c r="I1327">
        <v>145</v>
      </c>
      <c r="J1327">
        <v>129</v>
      </c>
      <c r="K1327">
        <v>122</v>
      </c>
      <c r="L1327">
        <v>127</v>
      </c>
      <c r="M1327">
        <v>-9.9290780141843976E-2</v>
      </c>
    </row>
    <row r="1328" spans="1:13">
      <c r="A1328" t="s">
        <v>2561</v>
      </c>
      <c r="B1328" t="s">
        <v>3664</v>
      </c>
      <c r="C1328" t="s">
        <v>2551</v>
      </c>
      <c r="D1328" t="s">
        <v>2562</v>
      </c>
      <c r="E1328" s="5" t="s">
        <v>43</v>
      </c>
      <c r="F1328" t="s">
        <v>3667</v>
      </c>
      <c r="G1328" s="5" t="s">
        <v>71</v>
      </c>
      <c r="H1328">
        <v>191</v>
      </c>
      <c r="I1328">
        <v>199</v>
      </c>
      <c r="J1328">
        <v>186</v>
      </c>
      <c r="K1328">
        <v>171</v>
      </c>
      <c r="L1328">
        <v>172</v>
      </c>
      <c r="M1328">
        <v>-9.947643979057591E-2</v>
      </c>
    </row>
    <row r="1329" spans="1:13">
      <c r="A1329" t="s">
        <v>586</v>
      </c>
      <c r="B1329" t="s">
        <v>3664</v>
      </c>
      <c r="C1329" t="s">
        <v>582</v>
      </c>
      <c r="D1329" t="s">
        <v>587</v>
      </c>
      <c r="E1329" s="5" t="s">
        <v>43</v>
      </c>
      <c r="F1329" t="s">
        <v>3667</v>
      </c>
      <c r="G1329" s="5" t="s">
        <v>71</v>
      </c>
      <c r="H1329">
        <v>1120</v>
      </c>
      <c r="I1329">
        <v>1093</v>
      </c>
      <c r="J1329">
        <v>1008</v>
      </c>
      <c r="K1329">
        <v>1034</v>
      </c>
      <c r="L1329">
        <v>1008</v>
      </c>
      <c r="M1329">
        <v>-0.1</v>
      </c>
    </row>
    <row r="1330" spans="1:13">
      <c r="A1330" t="s">
        <v>458</v>
      </c>
      <c r="B1330" t="s">
        <v>3664</v>
      </c>
      <c r="C1330" t="s">
        <v>459</v>
      </c>
      <c r="D1330" t="s">
        <v>460</v>
      </c>
      <c r="E1330" s="5" t="s">
        <v>43</v>
      </c>
      <c r="F1330" t="s">
        <v>3667</v>
      </c>
      <c r="G1330" s="5" t="s">
        <v>44</v>
      </c>
      <c r="H1330">
        <v>456</v>
      </c>
      <c r="I1330">
        <v>437</v>
      </c>
      <c r="J1330">
        <v>415</v>
      </c>
      <c r="K1330">
        <v>421</v>
      </c>
      <c r="L1330">
        <v>410</v>
      </c>
      <c r="M1330">
        <v>-0.10087719298245613</v>
      </c>
    </row>
    <row r="1331" spans="1:13">
      <c r="A1331" t="s">
        <v>1062</v>
      </c>
      <c r="B1331" t="s">
        <v>3664</v>
      </c>
      <c r="C1331" t="s">
        <v>1056</v>
      </c>
      <c r="D1331" t="s">
        <v>1063</v>
      </c>
      <c r="E1331" s="5" t="s">
        <v>43</v>
      </c>
      <c r="F1331" t="s">
        <v>192</v>
      </c>
      <c r="G1331" s="5" t="s">
        <v>71</v>
      </c>
      <c r="H1331">
        <v>436</v>
      </c>
      <c r="I1331">
        <v>397</v>
      </c>
      <c r="J1331">
        <v>403</v>
      </c>
      <c r="K1331">
        <v>392</v>
      </c>
      <c r="L1331">
        <v>392</v>
      </c>
      <c r="M1331">
        <v>-0.10091743119266056</v>
      </c>
    </row>
    <row r="1332" spans="1:13">
      <c r="A1332" t="s">
        <v>3039</v>
      </c>
      <c r="B1332" t="s">
        <v>3664</v>
      </c>
      <c r="C1332" t="s">
        <v>3040</v>
      </c>
      <c r="D1332" t="s">
        <v>3041</v>
      </c>
      <c r="E1332" s="5" t="s">
        <v>43</v>
      </c>
      <c r="F1332" t="s">
        <v>3667</v>
      </c>
      <c r="G1332" s="5" t="s">
        <v>44</v>
      </c>
      <c r="H1332">
        <v>255</v>
      </c>
      <c r="I1332">
        <v>250</v>
      </c>
      <c r="J1332">
        <v>246</v>
      </c>
      <c r="K1332">
        <v>271</v>
      </c>
      <c r="L1332">
        <v>229</v>
      </c>
      <c r="M1332">
        <v>-0.10196078431372549</v>
      </c>
    </row>
    <row r="1333" spans="1:13">
      <c r="A1333" t="s">
        <v>3198</v>
      </c>
      <c r="B1333" t="s">
        <v>3665</v>
      </c>
      <c r="C1333" t="s">
        <v>3192</v>
      </c>
      <c r="D1333" t="s">
        <v>3199</v>
      </c>
      <c r="E1333" s="5" t="s">
        <v>43</v>
      </c>
      <c r="F1333" t="s">
        <v>48</v>
      </c>
      <c r="G1333" s="5" t="s">
        <v>58</v>
      </c>
      <c r="H1333">
        <v>353</v>
      </c>
      <c r="I1333">
        <v>243</v>
      </c>
      <c r="J1333">
        <v>325</v>
      </c>
      <c r="K1333">
        <v>353</v>
      </c>
      <c r="L1333">
        <v>317</v>
      </c>
      <c r="M1333">
        <v>-0.10198300283286119</v>
      </c>
    </row>
    <row r="1334" spans="1:13">
      <c r="A1334" t="s">
        <v>1254</v>
      </c>
      <c r="B1334" t="s">
        <v>3664</v>
      </c>
      <c r="C1334" t="s">
        <v>1252</v>
      </c>
      <c r="D1334" t="s">
        <v>1255</v>
      </c>
      <c r="E1334" s="5" t="s">
        <v>43</v>
      </c>
      <c r="F1334" t="s">
        <v>3667</v>
      </c>
      <c r="G1334" s="5" t="s">
        <v>44</v>
      </c>
      <c r="H1334">
        <v>441</v>
      </c>
      <c r="I1334">
        <v>460</v>
      </c>
      <c r="J1334">
        <v>424</v>
      </c>
      <c r="K1334">
        <v>420</v>
      </c>
      <c r="L1334">
        <v>396</v>
      </c>
      <c r="M1334">
        <v>-0.10204081632653061</v>
      </c>
    </row>
    <row r="1335" spans="1:13">
      <c r="A1335" t="s">
        <v>900</v>
      </c>
      <c r="B1335" t="s">
        <v>3664</v>
      </c>
      <c r="C1335" t="s">
        <v>901</v>
      </c>
      <c r="D1335" t="s">
        <v>902</v>
      </c>
      <c r="E1335" s="5" t="s">
        <v>43</v>
      </c>
      <c r="F1335" t="s">
        <v>3667</v>
      </c>
      <c r="G1335" s="5" t="s">
        <v>61</v>
      </c>
      <c r="H1335">
        <v>362</v>
      </c>
      <c r="I1335">
        <v>361</v>
      </c>
      <c r="J1335">
        <v>364</v>
      </c>
      <c r="K1335">
        <v>346</v>
      </c>
      <c r="L1335">
        <v>325</v>
      </c>
      <c r="M1335">
        <v>-0.10220994475138122</v>
      </c>
    </row>
    <row r="1336" spans="1:13">
      <c r="A1336" t="s">
        <v>3352</v>
      </c>
      <c r="B1336" t="s">
        <v>3665</v>
      </c>
      <c r="C1336" t="s">
        <v>3353</v>
      </c>
      <c r="D1336" t="s">
        <v>3353</v>
      </c>
      <c r="E1336" s="5" t="s">
        <v>159</v>
      </c>
      <c r="F1336" t="s">
        <v>3667</v>
      </c>
      <c r="G1336" s="5" t="s">
        <v>3593</v>
      </c>
      <c r="H1336">
        <v>67</v>
      </c>
      <c r="I1336">
        <v>72</v>
      </c>
      <c r="J1336">
        <v>66</v>
      </c>
      <c r="K1336">
        <v>64</v>
      </c>
      <c r="L1336">
        <v>60</v>
      </c>
      <c r="M1336">
        <v>-0.1044776119402985</v>
      </c>
    </row>
    <row r="1337" spans="1:13">
      <c r="A1337" t="s">
        <v>1429</v>
      </c>
      <c r="B1337" t="s">
        <v>3664</v>
      </c>
      <c r="C1337" t="s">
        <v>1427</v>
      </c>
      <c r="D1337" t="s">
        <v>1430</v>
      </c>
      <c r="E1337" s="5" t="s">
        <v>38</v>
      </c>
      <c r="F1337" t="s">
        <v>3667</v>
      </c>
      <c r="G1337" s="5" t="s">
        <v>3587</v>
      </c>
      <c r="H1337">
        <v>199</v>
      </c>
      <c r="I1337">
        <v>178</v>
      </c>
      <c r="J1337">
        <v>177</v>
      </c>
      <c r="K1337">
        <v>189</v>
      </c>
      <c r="L1337">
        <v>178</v>
      </c>
      <c r="M1337">
        <v>-0.10552763819095477</v>
      </c>
    </row>
    <row r="1338" spans="1:13">
      <c r="A1338" t="s">
        <v>494</v>
      </c>
      <c r="B1338" t="s">
        <v>3664</v>
      </c>
      <c r="C1338" t="s">
        <v>492</v>
      </c>
      <c r="D1338" t="s">
        <v>495</v>
      </c>
      <c r="E1338" s="5" t="s">
        <v>38</v>
      </c>
      <c r="F1338" t="s">
        <v>3667</v>
      </c>
      <c r="G1338" s="5" t="s">
        <v>3587</v>
      </c>
      <c r="H1338">
        <v>180</v>
      </c>
      <c r="I1338">
        <v>176</v>
      </c>
      <c r="J1338">
        <v>171</v>
      </c>
      <c r="K1338">
        <v>166</v>
      </c>
      <c r="L1338">
        <v>161</v>
      </c>
      <c r="M1338">
        <v>-0.10555555555555556</v>
      </c>
    </row>
    <row r="1339" spans="1:13">
      <c r="A1339" t="s">
        <v>1948</v>
      </c>
      <c r="B1339" t="s">
        <v>3664</v>
      </c>
      <c r="C1339" t="s">
        <v>1866</v>
      </c>
      <c r="D1339" t="s">
        <v>1949</v>
      </c>
      <c r="E1339" s="5" t="s">
        <v>43</v>
      </c>
      <c r="F1339" t="s">
        <v>48</v>
      </c>
      <c r="G1339" s="5" t="s">
        <v>61</v>
      </c>
      <c r="H1339">
        <v>322</v>
      </c>
      <c r="I1339">
        <v>299</v>
      </c>
      <c r="J1339">
        <v>306</v>
      </c>
      <c r="K1339">
        <v>278</v>
      </c>
      <c r="L1339">
        <v>288</v>
      </c>
      <c r="M1339">
        <v>-0.10559006211180125</v>
      </c>
    </row>
    <row r="1340" spans="1:13">
      <c r="A1340" t="s">
        <v>1362</v>
      </c>
      <c r="B1340" t="s">
        <v>3664</v>
      </c>
      <c r="C1340" t="s">
        <v>1360</v>
      </c>
      <c r="D1340" t="s">
        <v>1363</v>
      </c>
      <c r="E1340" s="5" t="s">
        <v>43</v>
      </c>
      <c r="F1340" t="s">
        <v>3667</v>
      </c>
      <c r="G1340" s="5" t="s">
        <v>44</v>
      </c>
      <c r="H1340">
        <v>265</v>
      </c>
      <c r="I1340">
        <v>267</v>
      </c>
      <c r="J1340">
        <v>259</v>
      </c>
      <c r="K1340">
        <v>260</v>
      </c>
      <c r="L1340">
        <v>237</v>
      </c>
      <c r="M1340">
        <v>-0.10566037735849057</v>
      </c>
    </row>
    <row r="1341" spans="1:13">
      <c r="A1341" t="s">
        <v>3480</v>
      </c>
      <c r="B1341" t="s">
        <v>3665</v>
      </c>
      <c r="C1341" t="s">
        <v>3481</v>
      </c>
      <c r="D1341" t="s">
        <v>3481</v>
      </c>
      <c r="E1341" s="5" t="s">
        <v>38</v>
      </c>
      <c r="F1341" t="s">
        <v>192</v>
      </c>
      <c r="G1341" s="5" t="s">
        <v>3587</v>
      </c>
      <c r="H1341">
        <v>151</v>
      </c>
      <c r="I1341">
        <v>161</v>
      </c>
      <c r="J1341">
        <v>136</v>
      </c>
      <c r="K1341">
        <v>121</v>
      </c>
      <c r="L1341">
        <v>135</v>
      </c>
      <c r="M1341">
        <v>-0.10596026490066225</v>
      </c>
    </row>
    <row r="1342" spans="1:13">
      <c r="A1342" t="s">
        <v>1603</v>
      </c>
      <c r="B1342" t="s">
        <v>3664</v>
      </c>
      <c r="C1342" t="s">
        <v>1599</v>
      </c>
      <c r="D1342" t="s">
        <v>1604</v>
      </c>
      <c r="E1342" s="5" t="s">
        <v>66</v>
      </c>
      <c r="F1342" t="s">
        <v>3667</v>
      </c>
      <c r="G1342" s="5" t="s">
        <v>3588</v>
      </c>
      <c r="H1342">
        <v>556</v>
      </c>
      <c r="I1342">
        <v>588</v>
      </c>
      <c r="J1342">
        <v>610</v>
      </c>
      <c r="K1342">
        <v>622</v>
      </c>
      <c r="L1342">
        <v>497</v>
      </c>
      <c r="M1342">
        <v>-0.10611510791366907</v>
      </c>
    </row>
    <row r="1343" spans="1:13">
      <c r="A1343" t="s">
        <v>2037</v>
      </c>
      <c r="B1343" t="s">
        <v>3664</v>
      </c>
      <c r="C1343" t="s">
        <v>2038</v>
      </c>
      <c r="D1343" t="s">
        <v>2039</v>
      </c>
      <c r="E1343" s="5" t="s">
        <v>43</v>
      </c>
      <c r="F1343" t="s">
        <v>3667</v>
      </c>
      <c r="G1343" s="5" t="s">
        <v>402</v>
      </c>
      <c r="H1343">
        <v>254</v>
      </c>
      <c r="I1343">
        <v>231</v>
      </c>
      <c r="J1343">
        <v>240</v>
      </c>
      <c r="K1343">
        <v>233</v>
      </c>
      <c r="L1343">
        <v>227</v>
      </c>
      <c r="M1343">
        <v>-0.1062992125984252</v>
      </c>
    </row>
    <row r="1344" spans="1:13">
      <c r="A1344" t="s">
        <v>2099</v>
      </c>
      <c r="B1344" t="s">
        <v>3664</v>
      </c>
      <c r="C1344" t="s">
        <v>2087</v>
      </c>
      <c r="D1344" t="s">
        <v>2100</v>
      </c>
      <c r="E1344" s="5" t="s">
        <v>43</v>
      </c>
      <c r="F1344" t="s">
        <v>3667</v>
      </c>
      <c r="G1344" s="5" t="s">
        <v>61</v>
      </c>
      <c r="H1344">
        <v>254</v>
      </c>
      <c r="I1344">
        <v>249</v>
      </c>
      <c r="J1344">
        <v>242</v>
      </c>
      <c r="K1344">
        <v>236</v>
      </c>
      <c r="L1344">
        <v>227</v>
      </c>
      <c r="M1344">
        <v>-0.1062992125984252</v>
      </c>
    </row>
    <row r="1345" spans="1:13">
      <c r="A1345" t="s">
        <v>2952</v>
      </c>
      <c r="B1345" t="s">
        <v>3664</v>
      </c>
      <c r="C1345" t="s">
        <v>2950</v>
      </c>
      <c r="D1345" t="s">
        <v>2953</v>
      </c>
      <c r="E1345" s="5" t="s">
        <v>38</v>
      </c>
      <c r="F1345" t="s">
        <v>3667</v>
      </c>
      <c r="G1345" s="5" t="s">
        <v>3587</v>
      </c>
      <c r="H1345">
        <v>338</v>
      </c>
      <c r="I1345">
        <v>314</v>
      </c>
      <c r="J1345">
        <v>321</v>
      </c>
      <c r="K1345">
        <v>315</v>
      </c>
      <c r="L1345">
        <v>302</v>
      </c>
      <c r="M1345">
        <v>-0.10650887573964497</v>
      </c>
    </row>
    <row r="1346" spans="1:13">
      <c r="A1346" t="s">
        <v>2826</v>
      </c>
      <c r="B1346" t="s">
        <v>3664</v>
      </c>
      <c r="C1346" t="s">
        <v>2822</v>
      </c>
      <c r="D1346" t="s">
        <v>2827</v>
      </c>
      <c r="E1346" s="5" t="s">
        <v>66</v>
      </c>
      <c r="F1346" t="s">
        <v>3667</v>
      </c>
      <c r="G1346" s="5" t="s">
        <v>3588</v>
      </c>
      <c r="H1346">
        <v>272</v>
      </c>
      <c r="I1346">
        <v>260</v>
      </c>
      <c r="J1346">
        <v>250</v>
      </c>
      <c r="K1346">
        <v>242</v>
      </c>
      <c r="L1346">
        <v>243</v>
      </c>
      <c r="M1346">
        <v>-0.10661764705882353</v>
      </c>
    </row>
    <row r="1347" spans="1:13">
      <c r="A1347" t="s">
        <v>251</v>
      </c>
      <c r="B1347" t="s">
        <v>3664</v>
      </c>
      <c r="C1347" t="s">
        <v>198</v>
      </c>
      <c r="D1347" t="s">
        <v>252</v>
      </c>
      <c r="E1347" s="5" t="s">
        <v>43</v>
      </c>
      <c r="F1347" t="s">
        <v>192</v>
      </c>
      <c r="G1347" s="5" t="s">
        <v>61</v>
      </c>
      <c r="H1347">
        <v>496</v>
      </c>
      <c r="I1347">
        <v>501</v>
      </c>
      <c r="J1347">
        <v>454</v>
      </c>
      <c r="K1347">
        <v>426</v>
      </c>
      <c r="L1347">
        <v>443</v>
      </c>
      <c r="M1347">
        <v>-0.10685483870967742</v>
      </c>
    </row>
    <row r="1348" spans="1:13">
      <c r="A1348" t="s">
        <v>2103</v>
      </c>
      <c r="B1348" t="s">
        <v>3664</v>
      </c>
      <c r="C1348" t="s">
        <v>2087</v>
      </c>
      <c r="D1348" t="s">
        <v>650</v>
      </c>
      <c r="E1348" s="5" t="s">
        <v>43</v>
      </c>
      <c r="F1348" t="s">
        <v>3667</v>
      </c>
      <c r="G1348" s="5" t="s">
        <v>61</v>
      </c>
      <c r="H1348">
        <v>421</v>
      </c>
      <c r="I1348">
        <v>402</v>
      </c>
      <c r="J1348">
        <v>374</v>
      </c>
      <c r="K1348">
        <v>345</v>
      </c>
      <c r="L1348">
        <v>376</v>
      </c>
      <c r="M1348">
        <v>-0.10688836104513064</v>
      </c>
    </row>
    <row r="1349" spans="1:13">
      <c r="A1349" t="s">
        <v>1091</v>
      </c>
      <c r="B1349" t="s">
        <v>3664</v>
      </c>
      <c r="C1349" t="s">
        <v>1074</v>
      </c>
      <c r="D1349" t="s">
        <v>1092</v>
      </c>
      <c r="E1349" s="5" t="s">
        <v>43</v>
      </c>
      <c r="F1349" t="s">
        <v>192</v>
      </c>
      <c r="G1349" s="5" t="s">
        <v>61</v>
      </c>
      <c r="H1349">
        <v>984</v>
      </c>
      <c r="I1349">
        <v>993</v>
      </c>
      <c r="J1349">
        <v>988</v>
      </c>
      <c r="K1349">
        <v>873</v>
      </c>
      <c r="L1349">
        <v>878</v>
      </c>
      <c r="M1349">
        <v>-0.10772357723577236</v>
      </c>
    </row>
    <row r="1350" spans="1:13">
      <c r="A1350" t="s">
        <v>505</v>
      </c>
      <c r="B1350" t="s">
        <v>3664</v>
      </c>
      <c r="C1350" t="s">
        <v>503</v>
      </c>
      <c r="D1350" t="s">
        <v>506</v>
      </c>
      <c r="E1350" s="5" t="s">
        <v>43</v>
      </c>
      <c r="F1350" t="s">
        <v>192</v>
      </c>
      <c r="G1350" s="5" t="s">
        <v>71</v>
      </c>
      <c r="H1350">
        <v>694</v>
      </c>
      <c r="I1350">
        <v>723</v>
      </c>
      <c r="J1350">
        <v>763</v>
      </c>
      <c r="K1350">
        <v>752</v>
      </c>
      <c r="L1350">
        <v>619</v>
      </c>
      <c r="M1350">
        <v>-0.10806916426512968</v>
      </c>
    </row>
    <row r="1351" spans="1:13">
      <c r="A1351" t="s">
        <v>2453</v>
      </c>
      <c r="B1351" t="s">
        <v>3664</v>
      </c>
      <c r="C1351" t="s">
        <v>2435</v>
      </c>
      <c r="D1351" t="s">
        <v>2454</v>
      </c>
      <c r="E1351" s="5" t="s">
        <v>43</v>
      </c>
      <c r="F1351" t="s">
        <v>192</v>
      </c>
      <c r="G1351" s="5" t="s">
        <v>61</v>
      </c>
      <c r="H1351">
        <v>296</v>
      </c>
      <c r="I1351">
        <v>288</v>
      </c>
      <c r="J1351">
        <v>267</v>
      </c>
      <c r="K1351">
        <v>263</v>
      </c>
      <c r="L1351">
        <v>264</v>
      </c>
      <c r="M1351">
        <v>-0.10810810810810811</v>
      </c>
    </row>
    <row r="1352" spans="1:13">
      <c r="A1352" t="s">
        <v>561</v>
      </c>
      <c r="B1352" t="s">
        <v>3664</v>
      </c>
      <c r="C1352" t="s">
        <v>562</v>
      </c>
      <c r="D1352" t="s">
        <v>563</v>
      </c>
      <c r="E1352" s="5" t="s">
        <v>43</v>
      </c>
      <c r="F1352" t="s">
        <v>3667</v>
      </c>
      <c r="G1352" s="5" t="s">
        <v>179</v>
      </c>
      <c r="H1352">
        <v>484</v>
      </c>
      <c r="I1352">
        <v>541</v>
      </c>
      <c r="J1352">
        <v>485</v>
      </c>
      <c r="K1352">
        <v>419</v>
      </c>
      <c r="L1352">
        <v>431</v>
      </c>
      <c r="M1352">
        <v>-0.10950413223140495</v>
      </c>
    </row>
    <row r="1353" spans="1:13">
      <c r="A1353" t="s">
        <v>239</v>
      </c>
      <c r="B1353" t="s">
        <v>3664</v>
      </c>
      <c r="C1353" t="s">
        <v>198</v>
      </c>
      <c r="D1353" t="s">
        <v>240</v>
      </c>
      <c r="E1353" s="5" t="s">
        <v>43</v>
      </c>
      <c r="F1353" t="s">
        <v>192</v>
      </c>
      <c r="G1353" s="5" t="s">
        <v>61</v>
      </c>
      <c r="H1353">
        <v>474</v>
      </c>
      <c r="I1353">
        <v>474</v>
      </c>
      <c r="J1353">
        <v>438</v>
      </c>
      <c r="K1353">
        <v>441</v>
      </c>
      <c r="L1353">
        <v>422</v>
      </c>
      <c r="M1353">
        <v>-0.10970464135021098</v>
      </c>
    </row>
    <row r="1354" spans="1:13">
      <c r="A1354" t="s">
        <v>3047</v>
      </c>
      <c r="B1354" t="s">
        <v>3664</v>
      </c>
      <c r="C1354" t="s">
        <v>3045</v>
      </c>
      <c r="D1354" t="s">
        <v>3048</v>
      </c>
      <c r="E1354" s="5" t="s">
        <v>38</v>
      </c>
      <c r="F1354" t="s">
        <v>3667</v>
      </c>
      <c r="G1354" s="5" t="s">
        <v>3587</v>
      </c>
      <c r="H1354">
        <v>164</v>
      </c>
      <c r="I1354">
        <v>163</v>
      </c>
      <c r="J1354">
        <v>159</v>
      </c>
      <c r="K1354">
        <v>154</v>
      </c>
      <c r="L1354">
        <v>146</v>
      </c>
      <c r="M1354">
        <v>-0.10975609756097561</v>
      </c>
    </row>
    <row r="1355" spans="1:13">
      <c r="A1355" t="s">
        <v>309</v>
      </c>
      <c r="B1355" t="s">
        <v>3664</v>
      </c>
      <c r="C1355" t="s">
        <v>303</v>
      </c>
      <c r="D1355" t="s">
        <v>310</v>
      </c>
      <c r="E1355" s="5" t="s">
        <v>43</v>
      </c>
      <c r="F1355" t="s">
        <v>192</v>
      </c>
      <c r="G1355" s="5" t="s">
        <v>61</v>
      </c>
      <c r="H1355">
        <v>810</v>
      </c>
      <c r="I1355">
        <v>781</v>
      </c>
      <c r="J1355">
        <v>741</v>
      </c>
      <c r="K1355">
        <v>723</v>
      </c>
      <c r="L1355">
        <v>720</v>
      </c>
      <c r="M1355">
        <v>-0.1111111111111111</v>
      </c>
    </row>
    <row r="1356" spans="1:13">
      <c r="A1356" t="s">
        <v>3016</v>
      </c>
      <c r="B1356" t="s">
        <v>3664</v>
      </c>
      <c r="C1356" t="s">
        <v>3017</v>
      </c>
      <c r="D1356" t="s">
        <v>3018</v>
      </c>
      <c r="E1356" s="5" t="s">
        <v>43</v>
      </c>
      <c r="F1356" t="s">
        <v>3667</v>
      </c>
      <c r="G1356" s="5" t="s">
        <v>3611</v>
      </c>
      <c r="H1356">
        <v>430</v>
      </c>
      <c r="I1356">
        <v>327</v>
      </c>
      <c r="J1356">
        <v>360</v>
      </c>
      <c r="K1356">
        <v>363</v>
      </c>
      <c r="L1356">
        <v>382</v>
      </c>
      <c r="M1356">
        <v>-0.11162790697674418</v>
      </c>
    </row>
    <row r="1357" spans="1:13">
      <c r="A1357" t="s">
        <v>1814</v>
      </c>
      <c r="B1357" t="s">
        <v>3664</v>
      </c>
      <c r="C1357" t="s">
        <v>1793</v>
      </c>
      <c r="D1357" t="s">
        <v>1815</v>
      </c>
      <c r="E1357" s="5" t="s">
        <v>66</v>
      </c>
      <c r="F1357" t="s">
        <v>192</v>
      </c>
      <c r="G1357" s="5" t="s">
        <v>3592</v>
      </c>
      <c r="H1357">
        <v>770</v>
      </c>
      <c r="I1357">
        <v>718</v>
      </c>
      <c r="J1357">
        <v>672</v>
      </c>
      <c r="K1357">
        <v>676</v>
      </c>
      <c r="L1357">
        <v>684</v>
      </c>
      <c r="M1357">
        <v>-0.11168831168831168</v>
      </c>
    </row>
    <row r="1358" spans="1:13">
      <c r="A1358" t="s">
        <v>1259</v>
      </c>
      <c r="B1358" t="s">
        <v>3664</v>
      </c>
      <c r="C1358" t="s">
        <v>1257</v>
      </c>
      <c r="D1358" t="s">
        <v>1260</v>
      </c>
      <c r="E1358" s="5" t="s">
        <v>66</v>
      </c>
      <c r="F1358" t="s">
        <v>3667</v>
      </c>
      <c r="G1358" s="5" t="s">
        <v>3588</v>
      </c>
      <c r="H1358">
        <v>338</v>
      </c>
      <c r="I1358">
        <v>314</v>
      </c>
      <c r="J1358">
        <v>328</v>
      </c>
      <c r="K1358">
        <v>317</v>
      </c>
      <c r="L1358">
        <v>300</v>
      </c>
      <c r="M1358">
        <v>-0.11242603550295859</v>
      </c>
    </row>
    <row r="1359" spans="1:13">
      <c r="A1359" t="s">
        <v>2263</v>
      </c>
      <c r="B1359" t="s">
        <v>3664</v>
      </c>
      <c r="C1359" t="s">
        <v>2255</v>
      </c>
      <c r="D1359" t="s">
        <v>2264</v>
      </c>
      <c r="E1359" s="5" t="s">
        <v>43</v>
      </c>
      <c r="F1359" t="s">
        <v>3667</v>
      </c>
      <c r="G1359" s="5" t="s">
        <v>61</v>
      </c>
      <c r="H1359">
        <v>595</v>
      </c>
      <c r="I1359">
        <v>470</v>
      </c>
      <c r="J1359">
        <v>529</v>
      </c>
      <c r="K1359">
        <v>549</v>
      </c>
      <c r="L1359">
        <v>528</v>
      </c>
      <c r="M1359">
        <v>-0.11260504201680673</v>
      </c>
    </row>
    <row r="1360" spans="1:13">
      <c r="A1360" t="s">
        <v>1910</v>
      </c>
      <c r="B1360" t="s">
        <v>3664</v>
      </c>
      <c r="C1360" t="s">
        <v>1866</v>
      </c>
      <c r="D1360" t="s">
        <v>1911</v>
      </c>
      <c r="E1360" s="5" t="s">
        <v>43</v>
      </c>
      <c r="F1360" t="s">
        <v>48</v>
      </c>
      <c r="G1360" s="5" t="s">
        <v>61</v>
      </c>
      <c r="H1360">
        <v>763</v>
      </c>
      <c r="I1360">
        <v>673</v>
      </c>
      <c r="J1360">
        <v>674</v>
      </c>
      <c r="K1360">
        <v>664</v>
      </c>
      <c r="L1360">
        <v>677</v>
      </c>
      <c r="M1360">
        <v>-0.1127129750982962</v>
      </c>
    </row>
    <row r="1361" spans="1:13">
      <c r="A1361" t="s">
        <v>85</v>
      </c>
      <c r="B1361" t="s">
        <v>3664</v>
      </c>
      <c r="C1361" t="s">
        <v>46</v>
      </c>
      <c r="D1361" t="s">
        <v>86</v>
      </c>
      <c r="E1361" s="5" t="s">
        <v>43</v>
      </c>
      <c r="F1361" t="s">
        <v>48</v>
      </c>
      <c r="G1361" s="5" t="s">
        <v>50</v>
      </c>
      <c r="H1361">
        <v>531</v>
      </c>
      <c r="I1361">
        <v>563</v>
      </c>
      <c r="J1361">
        <v>546</v>
      </c>
      <c r="K1361">
        <v>548</v>
      </c>
      <c r="L1361">
        <v>471</v>
      </c>
      <c r="M1361">
        <v>-0.11299435028248588</v>
      </c>
    </row>
    <row r="1362" spans="1:13">
      <c r="A1362" t="s">
        <v>1111</v>
      </c>
      <c r="B1362" t="s">
        <v>3664</v>
      </c>
      <c r="C1362" t="s">
        <v>1074</v>
      </c>
      <c r="D1362" t="s">
        <v>1112</v>
      </c>
      <c r="E1362" s="5" t="s">
        <v>43</v>
      </c>
      <c r="F1362" t="s">
        <v>192</v>
      </c>
      <c r="G1362" s="5" t="s">
        <v>61</v>
      </c>
      <c r="H1362">
        <v>504</v>
      </c>
      <c r="I1362">
        <v>481</v>
      </c>
      <c r="J1362">
        <v>366</v>
      </c>
      <c r="K1362">
        <v>460</v>
      </c>
      <c r="L1362">
        <v>447</v>
      </c>
      <c r="M1362">
        <v>-0.1130952380952381</v>
      </c>
    </row>
    <row r="1363" spans="1:13">
      <c r="A1363" t="s">
        <v>801</v>
      </c>
      <c r="B1363" t="s">
        <v>3664</v>
      </c>
      <c r="C1363" t="s">
        <v>751</v>
      </c>
      <c r="D1363" t="s">
        <v>802</v>
      </c>
      <c r="E1363" s="5" t="s">
        <v>43</v>
      </c>
      <c r="F1363" t="s">
        <v>192</v>
      </c>
      <c r="G1363" s="5" t="s">
        <v>61</v>
      </c>
      <c r="H1363">
        <v>630</v>
      </c>
      <c r="I1363">
        <v>642</v>
      </c>
      <c r="J1363">
        <v>635</v>
      </c>
      <c r="K1363">
        <v>566</v>
      </c>
      <c r="L1363">
        <v>558</v>
      </c>
      <c r="M1363">
        <v>-0.11428571428571428</v>
      </c>
    </row>
    <row r="1364" spans="1:13">
      <c r="A1364" t="s">
        <v>1480</v>
      </c>
      <c r="B1364" t="s">
        <v>3664</v>
      </c>
      <c r="C1364" t="s">
        <v>1481</v>
      </c>
      <c r="D1364" t="s">
        <v>1482</v>
      </c>
      <c r="E1364" s="5" t="s">
        <v>43</v>
      </c>
      <c r="F1364" t="s">
        <v>3667</v>
      </c>
      <c r="G1364" s="5" t="s">
        <v>44</v>
      </c>
      <c r="H1364">
        <v>323</v>
      </c>
      <c r="I1364">
        <v>321</v>
      </c>
      <c r="J1364">
        <v>323</v>
      </c>
      <c r="K1364">
        <v>321</v>
      </c>
      <c r="L1364">
        <v>286</v>
      </c>
      <c r="M1364">
        <v>-0.11455108359133127</v>
      </c>
    </row>
    <row r="1365" spans="1:13">
      <c r="A1365" t="s">
        <v>581</v>
      </c>
      <c r="B1365" t="s">
        <v>3664</v>
      </c>
      <c r="C1365" t="s">
        <v>582</v>
      </c>
      <c r="D1365" t="s">
        <v>583</v>
      </c>
      <c r="E1365" s="5" t="s">
        <v>66</v>
      </c>
      <c r="F1365" t="s">
        <v>3667</v>
      </c>
      <c r="G1365" s="5" t="s">
        <v>3588</v>
      </c>
      <c r="H1365">
        <v>995</v>
      </c>
      <c r="I1365">
        <v>986</v>
      </c>
      <c r="J1365">
        <v>984</v>
      </c>
      <c r="K1365">
        <v>893</v>
      </c>
      <c r="L1365">
        <v>881</v>
      </c>
      <c r="M1365">
        <v>-0.11457286432160804</v>
      </c>
    </row>
    <row r="1366" spans="1:13">
      <c r="A1366" t="s">
        <v>1803</v>
      </c>
      <c r="B1366" t="s">
        <v>3664</v>
      </c>
      <c r="C1366" t="s">
        <v>1793</v>
      </c>
      <c r="D1366" t="s">
        <v>1804</v>
      </c>
      <c r="E1366" s="5" t="s">
        <v>43</v>
      </c>
      <c r="F1366" t="s">
        <v>192</v>
      </c>
      <c r="G1366" s="5" t="s">
        <v>61</v>
      </c>
      <c r="H1366">
        <v>496</v>
      </c>
      <c r="I1366">
        <v>473</v>
      </c>
      <c r="J1366">
        <v>472</v>
      </c>
      <c r="K1366">
        <v>450</v>
      </c>
      <c r="L1366">
        <v>439</v>
      </c>
      <c r="M1366">
        <v>-0.11491935483870967</v>
      </c>
    </row>
    <row r="1367" spans="1:13">
      <c r="A1367" t="s">
        <v>2345</v>
      </c>
      <c r="B1367" t="s">
        <v>3664</v>
      </c>
      <c r="C1367" t="s">
        <v>2346</v>
      </c>
      <c r="D1367" t="s">
        <v>2347</v>
      </c>
      <c r="E1367" s="5" t="s">
        <v>38</v>
      </c>
      <c r="F1367" t="s">
        <v>3667</v>
      </c>
      <c r="G1367" s="5" t="s">
        <v>3587</v>
      </c>
      <c r="H1367">
        <v>408</v>
      </c>
      <c r="I1367">
        <v>393</v>
      </c>
      <c r="J1367">
        <v>372</v>
      </c>
      <c r="K1367">
        <v>384</v>
      </c>
      <c r="L1367">
        <v>361</v>
      </c>
      <c r="M1367">
        <v>-0.11519607843137254</v>
      </c>
    </row>
    <row r="1368" spans="1:13">
      <c r="A1368" t="s">
        <v>2702</v>
      </c>
      <c r="B1368" t="s">
        <v>3664</v>
      </c>
      <c r="C1368" t="s">
        <v>2696</v>
      </c>
      <c r="D1368" t="s">
        <v>2703</v>
      </c>
      <c r="E1368" s="5" t="s">
        <v>43</v>
      </c>
      <c r="F1368" t="s">
        <v>3667</v>
      </c>
      <c r="G1368" s="5" t="s">
        <v>61</v>
      </c>
      <c r="H1368">
        <v>258</v>
      </c>
      <c r="I1368">
        <v>253</v>
      </c>
      <c r="J1368">
        <v>242</v>
      </c>
      <c r="K1368">
        <v>224</v>
      </c>
      <c r="L1368">
        <v>228</v>
      </c>
      <c r="M1368">
        <v>-0.11627906976744186</v>
      </c>
    </row>
    <row r="1369" spans="1:13">
      <c r="A1369" t="s">
        <v>1455</v>
      </c>
      <c r="B1369" t="s">
        <v>3664</v>
      </c>
      <c r="C1369" t="s">
        <v>1451</v>
      </c>
      <c r="D1369" t="s">
        <v>1456</v>
      </c>
      <c r="E1369" s="5" t="s">
        <v>159</v>
      </c>
      <c r="F1369" t="s">
        <v>3667</v>
      </c>
      <c r="G1369" s="5" t="s">
        <v>3593</v>
      </c>
      <c r="H1369">
        <v>556</v>
      </c>
      <c r="I1369">
        <v>555</v>
      </c>
      <c r="J1369">
        <v>517</v>
      </c>
      <c r="K1369">
        <v>474</v>
      </c>
      <c r="L1369">
        <v>491</v>
      </c>
      <c r="M1369">
        <v>-0.11690647482014388</v>
      </c>
    </row>
    <row r="1370" spans="1:13">
      <c r="A1370" t="s">
        <v>2907</v>
      </c>
      <c r="B1370" t="s">
        <v>3664</v>
      </c>
      <c r="C1370" t="s">
        <v>2903</v>
      </c>
      <c r="D1370" t="s">
        <v>2908</v>
      </c>
      <c r="E1370" s="5" t="s">
        <v>159</v>
      </c>
      <c r="F1370" t="s">
        <v>3667</v>
      </c>
      <c r="G1370" s="5" t="s">
        <v>3593</v>
      </c>
      <c r="H1370">
        <v>281</v>
      </c>
      <c r="I1370">
        <v>271</v>
      </c>
      <c r="J1370">
        <v>267</v>
      </c>
      <c r="K1370">
        <v>251</v>
      </c>
      <c r="L1370">
        <v>248</v>
      </c>
      <c r="M1370">
        <v>-0.11743772241992882</v>
      </c>
    </row>
    <row r="1371" spans="1:13">
      <c r="A1371" t="s">
        <v>1436</v>
      </c>
      <c r="B1371" t="s">
        <v>3664</v>
      </c>
      <c r="C1371" t="s">
        <v>1434</v>
      </c>
      <c r="D1371" t="s">
        <v>1437</v>
      </c>
      <c r="E1371" s="5" t="s">
        <v>38</v>
      </c>
      <c r="F1371" t="s">
        <v>3667</v>
      </c>
      <c r="G1371" s="5" t="s">
        <v>3587</v>
      </c>
      <c r="H1371">
        <v>85</v>
      </c>
      <c r="I1371">
        <v>82</v>
      </c>
      <c r="J1371">
        <v>78</v>
      </c>
      <c r="K1371">
        <v>81</v>
      </c>
      <c r="L1371">
        <v>75</v>
      </c>
      <c r="M1371">
        <v>-0.11764705882352941</v>
      </c>
    </row>
    <row r="1372" spans="1:13">
      <c r="A1372" t="s">
        <v>941</v>
      </c>
      <c r="B1372" t="s">
        <v>3664</v>
      </c>
      <c r="C1372" t="s">
        <v>935</v>
      </c>
      <c r="D1372" t="s">
        <v>942</v>
      </c>
      <c r="E1372" s="5" t="s">
        <v>43</v>
      </c>
      <c r="F1372" t="s">
        <v>3667</v>
      </c>
      <c r="G1372" s="5" t="s">
        <v>103</v>
      </c>
      <c r="H1372">
        <v>466</v>
      </c>
      <c r="I1372">
        <v>473</v>
      </c>
      <c r="J1372">
        <v>474</v>
      </c>
      <c r="K1372">
        <v>436</v>
      </c>
      <c r="L1372">
        <v>411</v>
      </c>
      <c r="M1372">
        <v>-0.11802575107296137</v>
      </c>
    </row>
    <row r="1373" spans="1:13">
      <c r="A1373" t="s">
        <v>1295</v>
      </c>
      <c r="B1373" t="s">
        <v>3664</v>
      </c>
      <c r="C1373" t="s">
        <v>1296</v>
      </c>
      <c r="D1373" t="s">
        <v>1297</v>
      </c>
      <c r="E1373" s="5" t="s">
        <v>43</v>
      </c>
      <c r="F1373" t="s">
        <v>3667</v>
      </c>
      <c r="G1373" s="5" t="s">
        <v>74</v>
      </c>
      <c r="H1373">
        <v>406</v>
      </c>
      <c r="I1373">
        <v>384</v>
      </c>
      <c r="J1373">
        <v>359</v>
      </c>
      <c r="K1373">
        <v>345</v>
      </c>
      <c r="L1373">
        <v>358</v>
      </c>
      <c r="M1373">
        <v>-0.11822660098522167</v>
      </c>
    </row>
    <row r="1374" spans="1:13">
      <c r="A1374" t="s">
        <v>2496</v>
      </c>
      <c r="B1374" t="s">
        <v>3664</v>
      </c>
      <c r="C1374" t="s">
        <v>2480</v>
      </c>
      <c r="D1374" t="s">
        <v>2497</v>
      </c>
      <c r="E1374" s="5" t="s">
        <v>43</v>
      </c>
      <c r="F1374" t="s">
        <v>192</v>
      </c>
      <c r="G1374" s="5" t="s">
        <v>426</v>
      </c>
      <c r="H1374">
        <v>482</v>
      </c>
      <c r="I1374">
        <v>469</v>
      </c>
      <c r="J1374">
        <v>487</v>
      </c>
      <c r="K1374">
        <v>457</v>
      </c>
      <c r="L1374">
        <v>425</v>
      </c>
      <c r="M1374">
        <v>-0.11825726141078838</v>
      </c>
    </row>
    <row r="1375" spans="1:13">
      <c r="A1375" t="s">
        <v>1772</v>
      </c>
      <c r="B1375" t="s">
        <v>3664</v>
      </c>
      <c r="C1375" t="s">
        <v>1768</v>
      </c>
      <c r="D1375" t="s">
        <v>1773</v>
      </c>
      <c r="E1375" s="5" t="s">
        <v>43</v>
      </c>
      <c r="F1375" t="s">
        <v>192</v>
      </c>
      <c r="G1375" s="5" t="s">
        <v>3597</v>
      </c>
      <c r="H1375">
        <v>794</v>
      </c>
      <c r="I1375">
        <v>763</v>
      </c>
      <c r="J1375">
        <v>644</v>
      </c>
      <c r="K1375">
        <v>692</v>
      </c>
      <c r="L1375">
        <v>700</v>
      </c>
      <c r="M1375">
        <v>-0.11838790931989925</v>
      </c>
    </row>
    <row r="1376" spans="1:13">
      <c r="A1376" t="s">
        <v>113</v>
      </c>
      <c r="B1376" t="s">
        <v>3664</v>
      </c>
      <c r="C1376" t="s">
        <v>46</v>
      </c>
      <c r="D1376" t="s">
        <v>114</v>
      </c>
      <c r="E1376" s="5" t="s">
        <v>43</v>
      </c>
      <c r="F1376" t="s">
        <v>48</v>
      </c>
      <c r="G1376" s="5" t="s">
        <v>108</v>
      </c>
      <c r="H1376">
        <v>1114</v>
      </c>
      <c r="I1376">
        <v>1116</v>
      </c>
      <c r="J1376">
        <v>1192</v>
      </c>
      <c r="K1376">
        <v>1093</v>
      </c>
      <c r="L1376">
        <v>982</v>
      </c>
      <c r="M1376">
        <v>-0.118491921005386</v>
      </c>
    </row>
    <row r="1377" spans="1:13">
      <c r="A1377" t="s">
        <v>842</v>
      </c>
      <c r="B1377" t="s">
        <v>3664</v>
      </c>
      <c r="C1377" t="s">
        <v>838</v>
      </c>
      <c r="D1377" t="s">
        <v>414</v>
      </c>
      <c r="E1377" s="5" t="s">
        <v>43</v>
      </c>
      <c r="F1377" t="s">
        <v>192</v>
      </c>
      <c r="G1377" s="5" t="s">
        <v>71</v>
      </c>
      <c r="H1377">
        <v>514</v>
      </c>
      <c r="I1377">
        <v>496</v>
      </c>
      <c r="J1377">
        <v>497</v>
      </c>
      <c r="K1377">
        <v>446</v>
      </c>
      <c r="L1377">
        <v>453</v>
      </c>
      <c r="M1377">
        <v>-0.11867704280155641</v>
      </c>
    </row>
    <row r="1378" spans="1:13">
      <c r="A1378" t="s">
        <v>2076</v>
      </c>
      <c r="B1378" t="s">
        <v>3664</v>
      </c>
      <c r="C1378" t="s">
        <v>2070</v>
      </c>
      <c r="D1378" t="s">
        <v>2077</v>
      </c>
      <c r="E1378" s="5" t="s">
        <v>43</v>
      </c>
      <c r="F1378" t="s">
        <v>3667</v>
      </c>
      <c r="G1378" s="5" t="s">
        <v>61</v>
      </c>
      <c r="H1378">
        <v>277</v>
      </c>
      <c r="I1378">
        <v>271</v>
      </c>
      <c r="J1378">
        <v>247</v>
      </c>
      <c r="K1378">
        <v>253</v>
      </c>
      <c r="L1378">
        <v>244</v>
      </c>
      <c r="M1378">
        <v>-0.11913357400722022</v>
      </c>
    </row>
    <row r="1379" spans="1:13">
      <c r="A1379" t="s">
        <v>2469</v>
      </c>
      <c r="B1379" t="s">
        <v>3664</v>
      </c>
      <c r="C1379" t="s">
        <v>2435</v>
      </c>
      <c r="D1379" t="s">
        <v>2470</v>
      </c>
      <c r="E1379" s="5" t="s">
        <v>43</v>
      </c>
      <c r="F1379" t="s">
        <v>192</v>
      </c>
      <c r="G1379" s="5" t="s">
        <v>61</v>
      </c>
      <c r="H1379">
        <v>630</v>
      </c>
      <c r="I1379">
        <v>615</v>
      </c>
      <c r="J1379">
        <v>583</v>
      </c>
      <c r="K1379">
        <v>549</v>
      </c>
      <c r="L1379">
        <v>554</v>
      </c>
      <c r="M1379">
        <v>-0.12063492063492064</v>
      </c>
    </row>
    <row r="1380" spans="1:13">
      <c r="A1380" t="s">
        <v>2836</v>
      </c>
      <c r="B1380" t="s">
        <v>3664</v>
      </c>
      <c r="C1380" t="s">
        <v>2834</v>
      </c>
      <c r="D1380" t="s">
        <v>2837</v>
      </c>
      <c r="E1380" s="5" t="s">
        <v>38</v>
      </c>
      <c r="F1380" t="s">
        <v>3667</v>
      </c>
      <c r="G1380" s="5" t="s">
        <v>3587</v>
      </c>
      <c r="H1380">
        <v>198</v>
      </c>
      <c r="I1380">
        <v>182</v>
      </c>
      <c r="J1380">
        <v>194</v>
      </c>
      <c r="K1380">
        <v>183</v>
      </c>
      <c r="L1380">
        <v>174</v>
      </c>
      <c r="M1380">
        <v>-0.12121212121212122</v>
      </c>
    </row>
    <row r="1381" spans="1:13">
      <c r="A1381" t="s">
        <v>1225</v>
      </c>
      <c r="B1381" t="s">
        <v>3664</v>
      </c>
      <c r="C1381" t="s">
        <v>1221</v>
      </c>
      <c r="D1381" t="s">
        <v>1226</v>
      </c>
      <c r="E1381" s="5" t="s">
        <v>159</v>
      </c>
      <c r="F1381" t="s">
        <v>3667</v>
      </c>
      <c r="G1381" s="5" t="s">
        <v>3593</v>
      </c>
      <c r="H1381">
        <v>264</v>
      </c>
      <c r="I1381">
        <v>240</v>
      </c>
      <c r="J1381">
        <v>234</v>
      </c>
      <c r="K1381">
        <v>228</v>
      </c>
      <c r="L1381">
        <v>232</v>
      </c>
      <c r="M1381">
        <v>-0.12121212121212122</v>
      </c>
    </row>
    <row r="1382" spans="1:13">
      <c r="A1382" t="s">
        <v>2634</v>
      </c>
      <c r="B1382" t="s">
        <v>3664</v>
      </c>
      <c r="C1382" t="s">
        <v>2635</v>
      </c>
      <c r="D1382" t="s">
        <v>2636</v>
      </c>
      <c r="E1382" s="5" t="s">
        <v>43</v>
      </c>
      <c r="F1382" t="s">
        <v>3667</v>
      </c>
      <c r="G1382" s="5" t="s">
        <v>74</v>
      </c>
      <c r="H1382">
        <v>651</v>
      </c>
      <c r="I1382">
        <v>640</v>
      </c>
      <c r="J1382">
        <v>587</v>
      </c>
      <c r="K1382">
        <v>545</v>
      </c>
      <c r="L1382">
        <v>572</v>
      </c>
      <c r="M1382">
        <v>-0.12135176651305683</v>
      </c>
    </row>
    <row r="1383" spans="1:13">
      <c r="A1383" t="s">
        <v>2763</v>
      </c>
      <c r="B1383" t="s">
        <v>3664</v>
      </c>
      <c r="C1383" t="s">
        <v>2760</v>
      </c>
      <c r="D1383" t="s">
        <v>2764</v>
      </c>
      <c r="E1383" s="5" t="s">
        <v>437</v>
      </c>
      <c r="F1383" t="s">
        <v>3667</v>
      </c>
      <c r="G1383" s="5" t="s">
        <v>3598</v>
      </c>
      <c r="H1383">
        <v>173</v>
      </c>
      <c r="I1383">
        <v>162</v>
      </c>
      <c r="J1383">
        <v>183</v>
      </c>
      <c r="K1383">
        <v>173</v>
      </c>
      <c r="L1383">
        <v>152</v>
      </c>
      <c r="M1383">
        <v>-0.12138728323699421</v>
      </c>
    </row>
    <row r="1384" spans="1:13">
      <c r="A1384" t="s">
        <v>2260</v>
      </c>
      <c r="B1384" t="s">
        <v>3664</v>
      </c>
      <c r="C1384" t="s">
        <v>2255</v>
      </c>
      <c r="D1384" t="s">
        <v>236</v>
      </c>
      <c r="E1384" s="5" t="s">
        <v>43</v>
      </c>
      <c r="F1384" t="s">
        <v>3667</v>
      </c>
      <c r="G1384" s="5" t="s">
        <v>61</v>
      </c>
      <c r="H1384">
        <v>760</v>
      </c>
      <c r="I1384">
        <v>779</v>
      </c>
      <c r="J1384">
        <v>794</v>
      </c>
      <c r="K1384">
        <v>786</v>
      </c>
      <c r="L1384">
        <v>667</v>
      </c>
      <c r="M1384">
        <v>-0.12236842105263158</v>
      </c>
    </row>
    <row r="1385" spans="1:13">
      <c r="A1385" t="s">
        <v>2387</v>
      </c>
      <c r="B1385" t="s">
        <v>3664</v>
      </c>
      <c r="C1385" t="s">
        <v>2385</v>
      </c>
      <c r="D1385" t="s">
        <v>2388</v>
      </c>
      <c r="E1385" s="5" t="s">
        <v>38</v>
      </c>
      <c r="F1385" t="s">
        <v>3667</v>
      </c>
      <c r="G1385" s="5" t="s">
        <v>3587</v>
      </c>
      <c r="H1385">
        <v>253</v>
      </c>
      <c r="I1385">
        <v>247</v>
      </c>
      <c r="J1385">
        <v>223</v>
      </c>
      <c r="K1385">
        <v>217</v>
      </c>
      <c r="L1385">
        <v>222</v>
      </c>
      <c r="M1385">
        <v>-0.1225296442687747</v>
      </c>
    </row>
    <row r="1386" spans="1:13">
      <c r="A1386" t="s">
        <v>59</v>
      </c>
      <c r="B1386" t="s">
        <v>3664</v>
      </c>
      <c r="C1386" t="s">
        <v>46</v>
      </c>
      <c r="D1386" t="s">
        <v>60</v>
      </c>
      <c r="E1386" s="5" t="s">
        <v>43</v>
      </c>
      <c r="F1386" t="s">
        <v>48</v>
      </c>
      <c r="G1386" s="5" t="s">
        <v>61</v>
      </c>
      <c r="H1386">
        <v>318</v>
      </c>
      <c r="I1386">
        <v>357</v>
      </c>
      <c r="J1386">
        <v>287</v>
      </c>
      <c r="K1386">
        <v>321</v>
      </c>
      <c r="L1386">
        <v>279</v>
      </c>
      <c r="M1386">
        <v>-0.12264150943396226</v>
      </c>
    </row>
    <row r="1387" spans="1:13">
      <c r="A1387" t="s">
        <v>1251</v>
      </c>
      <c r="B1387" t="s">
        <v>3664</v>
      </c>
      <c r="C1387" t="s">
        <v>1252</v>
      </c>
      <c r="D1387" t="s">
        <v>1253</v>
      </c>
      <c r="E1387" s="5" t="s">
        <v>38</v>
      </c>
      <c r="F1387" t="s">
        <v>3667</v>
      </c>
      <c r="G1387" s="5" t="s">
        <v>3587</v>
      </c>
      <c r="H1387">
        <v>375</v>
      </c>
      <c r="I1387">
        <v>364</v>
      </c>
      <c r="J1387">
        <v>372</v>
      </c>
      <c r="K1387">
        <v>371</v>
      </c>
      <c r="L1387">
        <v>329</v>
      </c>
      <c r="M1387">
        <v>-0.12266666666666666</v>
      </c>
    </row>
    <row r="1388" spans="1:13">
      <c r="A1388" t="s">
        <v>2867</v>
      </c>
      <c r="B1388" t="s">
        <v>3664</v>
      </c>
      <c r="C1388" t="s">
        <v>2865</v>
      </c>
      <c r="D1388" t="s">
        <v>2868</v>
      </c>
      <c r="E1388" s="5" t="s">
        <v>43</v>
      </c>
      <c r="F1388" t="s">
        <v>3667</v>
      </c>
      <c r="G1388" s="5" t="s">
        <v>44</v>
      </c>
      <c r="H1388">
        <v>154</v>
      </c>
      <c r="I1388">
        <v>148</v>
      </c>
      <c r="J1388">
        <v>136</v>
      </c>
      <c r="K1388">
        <v>146</v>
      </c>
      <c r="L1388">
        <v>135</v>
      </c>
      <c r="M1388">
        <v>-0.12337662337662338</v>
      </c>
    </row>
    <row r="1389" spans="1:13">
      <c r="A1389" t="s">
        <v>2159</v>
      </c>
      <c r="B1389" t="s">
        <v>3664</v>
      </c>
      <c r="C1389" t="s">
        <v>2153</v>
      </c>
      <c r="D1389" t="s">
        <v>2160</v>
      </c>
      <c r="E1389" s="5" t="s">
        <v>43</v>
      </c>
      <c r="F1389" t="s">
        <v>192</v>
      </c>
      <c r="G1389" s="5" t="s">
        <v>61</v>
      </c>
      <c r="H1389">
        <v>728</v>
      </c>
      <c r="I1389">
        <v>713</v>
      </c>
      <c r="J1389">
        <v>682</v>
      </c>
      <c r="K1389">
        <v>655</v>
      </c>
      <c r="L1389">
        <v>637</v>
      </c>
      <c r="M1389">
        <v>-0.125</v>
      </c>
    </row>
    <row r="1390" spans="1:13">
      <c r="A1390" t="s">
        <v>305</v>
      </c>
      <c r="B1390" t="s">
        <v>3664</v>
      </c>
      <c r="C1390" t="s">
        <v>303</v>
      </c>
      <c r="D1390" t="s">
        <v>306</v>
      </c>
      <c r="E1390" s="5" t="s">
        <v>66</v>
      </c>
      <c r="F1390" t="s">
        <v>192</v>
      </c>
      <c r="G1390" s="5" t="s">
        <v>3592</v>
      </c>
      <c r="H1390">
        <v>1151</v>
      </c>
      <c r="I1390">
        <v>1062</v>
      </c>
      <c r="J1390">
        <v>1084</v>
      </c>
      <c r="K1390">
        <v>1087</v>
      </c>
      <c r="L1390">
        <v>1007</v>
      </c>
      <c r="M1390">
        <v>-0.12510860121633363</v>
      </c>
    </row>
    <row r="1391" spans="1:13">
      <c r="A1391" t="s">
        <v>2000</v>
      </c>
      <c r="B1391" t="s">
        <v>3664</v>
      </c>
      <c r="C1391" t="s">
        <v>1998</v>
      </c>
      <c r="D1391" t="s">
        <v>338</v>
      </c>
      <c r="E1391" s="5" t="s">
        <v>43</v>
      </c>
      <c r="F1391" t="s">
        <v>3667</v>
      </c>
      <c r="G1391" s="5" t="s">
        <v>61</v>
      </c>
      <c r="H1391">
        <v>559</v>
      </c>
      <c r="I1391">
        <v>533</v>
      </c>
      <c r="J1391">
        <v>510</v>
      </c>
      <c r="K1391">
        <v>502</v>
      </c>
      <c r="L1391">
        <v>489</v>
      </c>
      <c r="M1391">
        <v>-0.12522361359570661</v>
      </c>
    </row>
    <row r="1392" spans="1:13">
      <c r="A1392" t="s">
        <v>2581</v>
      </c>
      <c r="B1392" t="s">
        <v>3664</v>
      </c>
      <c r="C1392" t="s">
        <v>2571</v>
      </c>
      <c r="D1392" t="s">
        <v>2582</v>
      </c>
      <c r="E1392" s="5" t="s">
        <v>43</v>
      </c>
      <c r="F1392" t="s">
        <v>3667</v>
      </c>
      <c r="G1392" s="5" t="s">
        <v>61</v>
      </c>
      <c r="H1392">
        <v>604</v>
      </c>
      <c r="I1392">
        <v>524</v>
      </c>
      <c r="J1392">
        <v>510</v>
      </c>
      <c r="K1392">
        <v>507</v>
      </c>
      <c r="L1392">
        <v>528</v>
      </c>
      <c r="M1392">
        <v>-0.12582781456953643</v>
      </c>
    </row>
    <row r="1393" spans="1:13">
      <c r="A1393" t="s">
        <v>302</v>
      </c>
      <c r="B1393" t="s">
        <v>3664</v>
      </c>
      <c r="C1393" t="s">
        <v>303</v>
      </c>
      <c r="D1393" t="s">
        <v>304</v>
      </c>
      <c r="E1393" s="5" t="s">
        <v>159</v>
      </c>
      <c r="F1393" t="s">
        <v>192</v>
      </c>
      <c r="G1393" s="5" t="s">
        <v>3593</v>
      </c>
      <c r="H1393">
        <v>1627</v>
      </c>
      <c r="I1393">
        <v>1626</v>
      </c>
      <c r="J1393">
        <v>1527</v>
      </c>
      <c r="K1393">
        <v>1444</v>
      </c>
      <c r="L1393">
        <v>1422</v>
      </c>
      <c r="M1393">
        <v>-0.12599877074370006</v>
      </c>
    </row>
    <row r="1394" spans="1:13">
      <c r="A1394" t="s">
        <v>2504</v>
      </c>
      <c r="B1394" t="s">
        <v>3664</v>
      </c>
      <c r="C1394" t="s">
        <v>2505</v>
      </c>
      <c r="D1394" t="s">
        <v>2506</v>
      </c>
      <c r="E1394" s="5" t="s">
        <v>43</v>
      </c>
      <c r="F1394" t="s">
        <v>3667</v>
      </c>
      <c r="G1394" s="5" t="s">
        <v>44</v>
      </c>
      <c r="H1394">
        <v>119</v>
      </c>
      <c r="I1394">
        <v>124</v>
      </c>
      <c r="J1394">
        <v>107</v>
      </c>
      <c r="K1394">
        <v>113</v>
      </c>
      <c r="L1394">
        <v>104</v>
      </c>
      <c r="M1394">
        <v>-0.12605042016806722</v>
      </c>
    </row>
    <row r="1395" spans="1:13">
      <c r="A1395" t="s">
        <v>1928</v>
      </c>
      <c r="B1395" t="s">
        <v>3664</v>
      </c>
      <c r="C1395" t="s">
        <v>1866</v>
      </c>
      <c r="D1395" t="s">
        <v>1929</v>
      </c>
      <c r="E1395" s="5" t="s">
        <v>43</v>
      </c>
      <c r="F1395" t="s">
        <v>48</v>
      </c>
      <c r="G1395" s="5" t="s">
        <v>61</v>
      </c>
      <c r="H1395">
        <v>379</v>
      </c>
      <c r="I1395">
        <v>347</v>
      </c>
      <c r="J1395">
        <v>367</v>
      </c>
      <c r="K1395">
        <v>366</v>
      </c>
      <c r="L1395">
        <v>331</v>
      </c>
      <c r="M1395">
        <v>-0.12664907651715041</v>
      </c>
    </row>
    <row r="1396" spans="1:13">
      <c r="A1396" t="s">
        <v>1279</v>
      </c>
      <c r="B1396" t="s">
        <v>3664</v>
      </c>
      <c r="C1396" t="s">
        <v>1269</v>
      </c>
      <c r="D1396" t="s">
        <v>1280</v>
      </c>
      <c r="E1396" s="5" t="s">
        <v>38</v>
      </c>
      <c r="F1396" t="s">
        <v>3667</v>
      </c>
      <c r="G1396" s="5" t="s">
        <v>3587</v>
      </c>
      <c r="H1396">
        <v>134</v>
      </c>
      <c r="I1396">
        <v>117</v>
      </c>
      <c r="J1396">
        <v>107</v>
      </c>
      <c r="K1396">
        <v>106</v>
      </c>
      <c r="L1396">
        <v>117</v>
      </c>
      <c r="M1396">
        <v>-0.12686567164179105</v>
      </c>
    </row>
    <row r="1397" spans="1:13">
      <c r="A1397" t="s">
        <v>2931</v>
      </c>
      <c r="B1397" t="s">
        <v>3664</v>
      </c>
      <c r="C1397" t="s">
        <v>2925</v>
      </c>
      <c r="D1397" t="s">
        <v>2932</v>
      </c>
      <c r="E1397" s="5" t="s">
        <v>437</v>
      </c>
      <c r="F1397" t="s">
        <v>3667</v>
      </c>
      <c r="G1397" s="5" t="s">
        <v>3598</v>
      </c>
      <c r="H1397">
        <v>126</v>
      </c>
      <c r="I1397">
        <v>128</v>
      </c>
      <c r="J1397">
        <v>129</v>
      </c>
      <c r="K1397">
        <v>112</v>
      </c>
      <c r="L1397">
        <v>110</v>
      </c>
      <c r="M1397">
        <v>-0.12698412698412698</v>
      </c>
    </row>
    <row r="1398" spans="1:13">
      <c r="A1398" t="s">
        <v>2161</v>
      </c>
      <c r="B1398" t="s">
        <v>3664</v>
      </c>
      <c r="C1398" t="s">
        <v>2153</v>
      </c>
      <c r="D1398" t="s">
        <v>2162</v>
      </c>
      <c r="E1398" s="5" t="s">
        <v>43</v>
      </c>
      <c r="F1398" t="s">
        <v>192</v>
      </c>
      <c r="G1398" s="5" t="s">
        <v>61</v>
      </c>
      <c r="H1398">
        <v>768</v>
      </c>
      <c r="I1398">
        <v>743</v>
      </c>
      <c r="J1398">
        <v>732</v>
      </c>
      <c r="K1398">
        <v>719</v>
      </c>
      <c r="L1398">
        <v>670</v>
      </c>
      <c r="M1398">
        <v>-0.12760416666666666</v>
      </c>
    </row>
    <row r="1399" spans="1:13">
      <c r="A1399" t="s">
        <v>3412</v>
      </c>
      <c r="B1399" t="s">
        <v>3665</v>
      </c>
      <c r="C1399" t="s">
        <v>3413</v>
      </c>
      <c r="D1399" t="s">
        <v>3413</v>
      </c>
      <c r="E1399" s="5" t="s">
        <v>43</v>
      </c>
      <c r="F1399" t="s">
        <v>48</v>
      </c>
      <c r="G1399" s="5" t="s">
        <v>58</v>
      </c>
      <c r="H1399">
        <v>235</v>
      </c>
      <c r="I1399">
        <v>281</v>
      </c>
      <c r="J1399">
        <v>220</v>
      </c>
      <c r="K1399">
        <v>192</v>
      </c>
      <c r="L1399">
        <v>205</v>
      </c>
      <c r="M1399">
        <v>-0.1276595744680851</v>
      </c>
    </row>
    <row r="1400" spans="1:13">
      <c r="A1400" t="s">
        <v>2417</v>
      </c>
      <c r="B1400" t="s">
        <v>3664</v>
      </c>
      <c r="C1400" t="s">
        <v>2404</v>
      </c>
      <c r="D1400" t="s">
        <v>2418</v>
      </c>
      <c r="E1400" s="5" t="s">
        <v>43</v>
      </c>
      <c r="F1400" t="s">
        <v>192</v>
      </c>
      <c r="G1400" s="5" t="s">
        <v>426</v>
      </c>
      <c r="H1400">
        <v>444</v>
      </c>
      <c r="I1400">
        <v>440</v>
      </c>
      <c r="J1400">
        <v>455</v>
      </c>
      <c r="K1400">
        <v>427</v>
      </c>
      <c r="L1400">
        <v>387</v>
      </c>
      <c r="M1400">
        <v>-0.12837837837837837</v>
      </c>
    </row>
    <row r="1401" spans="1:13">
      <c r="A1401" t="s">
        <v>2165</v>
      </c>
      <c r="B1401" t="s">
        <v>3664</v>
      </c>
      <c r="C1401" t="s">
        <v>2153</v>
      </c>
      <c r="D1401" t="s">
        <v>2166</v>
      </c>
      <c r="E1401" s="5" t="s">
        <v>43</v>
      </c>
      <c r="F1401" t="s">
        <v>192</v>
      </c>
      <c r="G1401" s="5" t="s">
        <v>61</v>
      </c>
      <c r="H1401">
        <v>736</v>
      </c>
      <c r="I1401">
        <v>720</v>
      </c>
      <c r="J1401">
        <v>695</v>
      </c>
      <c r="K1401">
        <v>695</v>
      </c>
      <c r="L1401">
        <v>641</v>
      </c>
      <c r="M1401">
        <v>-0.12907608695652173</v>
      </c>
    </row>
    <row r="1402" spans="1:13">
      <c r="A1402" t="s">
        <v>1148</v>
      </c>
      <c r="B1402" t="s">
        <v>3664</v>
      </c>
      <c r="C1402" t="s">
        <v>1133</v>
      </c>
      <c r="D1402" t="s">
        <v>1149</v>
      </c>
      <c r="E1402" s="5" t="s">
        <v>43</v>
      </c>
      <c r="F1402" t="s">
        <v>192</v>
      </c>
      <c r="G1402" s="5" t="s">
        <v>61</v>
      </c>
      <c r="H1402">
        <v>573</v>
      </c>
      <c r="I1402">
        <v>557</v>
      </c>
      <c r="J1402">
        <v>536</v>
      </c>
      <c r="K1402">
        <v>523</v>
      </c>
      <c r="L1402">
        <v>499</v>
      </c>
      <c r="M1402">
        <v>-0.12914485165794065</v>
      </c>
    </row>
    <row r="1403" spans="1:13">
      <c r="A1403" t="s">
        <v>3238</v>
      </c>
      <c r="B1403" t="s">
        <v>3665</v>
      </c>
      <c r="C1403" t="s">
        <v>3239</v>
      </c>
      <c r="D1403" t="s">
        <v>3239</v>
      </c>
      <c r="E1403" s="5" t="s">
        <v>43</v>
      </c>
      <c r="F1403" t="s">
        <v>3667</v>
      </c>
      <c r="G1403" s="5" t="s">
        <v>58</v>
      </c>
      <c r="H1403">
        <v>85</v>
      </c>
      <c r="I1403">
        <v>93</v>
      </c>
      <c r="J1403">
        <v>75</v>
      </c>
      <c r="K1403">
        <v>67</v>
      </c>
      <c r="L1403">
        <v>74</v>
      </c>
      <c r="M1403">
        <v>-0.12941176470588237</v>
      </c>
    </row>
    <row r="1404" spans="1:13">
      <c r="A1404" t="s">
        <v>1201</v>
      </c>
      <c r="B1404" t="s">
        <v>3664</v>
      </c>
      <c r="C1404" t="s">
        <v>1183</v>
      </c>
      <c r="D1404" t="s">
        <v>1202</v>
      </c>
      <c r="E1404" s="5" t="s">
        <v>43</v>
      </c>
      <c r="F1404" t="s">
        <v>192</v>
      </c>
      <c r="G1404" s="5" t="s">
        <v>61</v>
      </c>
      <c r="H1404">
        <v>655</v>
      </c>
      <c r="I1404">
        <v>663</v>
      </c>
      <c r="J1404">
        <v>635</v>
      </c>
      <c r="K1404">
        <v>622</v>
      </c>
      <c r="L1404">
        <v>570</v>
      </c>
      <c r="M1404">
        <v>-0.12977099236641221</v>
      </c>
    </row>
    <row r="1405" spans="1:13">
      <c r="A1405" t="s">
        <v>831</v>
      </c>
      <c r="B1405" t="s">
        <v>3664</v>
      </c>
      <c r="C1405" t="s">
        <v>825</v>
      </c>
      <c r="D1405" t="s">
        <v>832</v>
      </c>
      <c r="E1405" s="5" t="s">
        <v>43</v>
      </c>
      <c r="F1405" t="s">
        <v>192</v>
      </c>
      <c r="G1405" s="5" t="s">
        <v>61</v>
      </c>
      <c r="H1405">
        <v>736</v>
      </c>
      <c r="I1405">
        <v>746</v>
      </c>
      <c r="J1405">
        <v>728</v>
      </c>
      <c r="K1405">
        <v>679</v>
      </c>
      <c r="L1405">
        <v>640</v>
      </c>
      <c r="M1405">
        <v>-0.13043478260869565</v>
      </c>
    </row>
    <row r="1406" spans="1:13">
      <c r="A1406" t="s">
        <v>193</v>
      </c>
      <c r="B1406" t="s">
        <v>3664</v>
      </c>
      <c r="C1406" t="s">
        <v>190</v>
      </c>
      <c r="D1406" t="s">
        <v>194</v>
      </c>
      <c r="E1406" s="5" t="s">
        <v>43</v>
      </c>
      <c r="F1406" t="s">
        <v>192</v>
      </c>
      <c r="G1406" s="5" t="s">
        <v>61</v>
      </c>
      <c r="H1406">
        <v>987</v>
      </c>
      <c r="I1406">
        <v>1015</v>
      </c>
      <c r="J1406">
        <v>1052</v>
      </c>
      <c r="K1406">
        <v>903</v>
      </c>
      <c r="L1406">
        <v>858</v>
      </c>
      <c r="M1406">
        <v>-0.13069908814589665</v>
      </c>
    </row>
    <row r="1407" spans="1:13">
      <c r="A1407" t="s">
        <v>274</v>
      </c>
      <c r="B1407" t="s">
        <v>3664</v>
      </c>
      <c r="C1407" t="s">
        <v>268</v>
      </c>
      <c r="D1407" t="s">
        <v>275</v>
      </c>
      <c r="E1407" s="5" t="s">
        <v>43</v>
      </c>
      <c r="F1407" t="s">
        <v>192</v>
      </c>
      <c r="G1407" s="5" t="s">
        <v>61</v>
      </c>
      <c r="H1407">
        <v>589</v>
      </c>
      <c r="I1407">
        <v>576</v>
      </c>
      <c r="J1407">
        <v>542</v>
      </c>
      <c r="K1407">
        <v>502</v>
      </c>
      <c r="L1407">
        <v>512</v>
      </c>
      <c r="M1407">
        <v>-0.13073005093378609</v>
      </c>
    </row>
    <row r="1408" spans="1:13">
      <c r="A1408" t="s">
        <v>3471</v>
      </c>
      <c r="B1408" t="s">
        <v>3665</v>
      </c>
      <c r="C1408" t="s">
        <v>3472</v>
      </c>
      <c r="D1408" t="s">
        <v>3472</v>
      </c>
      <c r="E1408" s="5" t="s">
        <v>43</v>
      </c>
      <c r="F1408" t="s">
        <v>3667</v>
      </c>
      <c r="G1408" s="5" t="s">
        <v>426</v>
      </c>
      <c r="H1408">
        <v>61</v>
      </c>
      <c r="I1408">
        <v>56</v>
      </c>
      <c r="J1408">
        <v>60</v>
      </c>
      <c r="K1408">
        <v>58</v>
      </c>
      <c r="L1408">
        <v>53</v>
      </c>
      <c r="M1408">
        <v>-0.13114754098360656</v>
      </c>
    </row>
    <row r="1409" spans="1:13">
      <c r="A1409" t="s">
        <v>2524</v>
      </c>
      <c r="B1409" t="s">
        <v>3664</v>
      </c>
      <c r="C1409" t="s">
        <v>2522</v>
      </c>
      <c r="D1409" t="s">
        <v>2525</v>
      </c>
      <c r="E1409" s="5" t="s">
        <v>66</v>
      </c>
      <c r="F1409" t="s">
        <v>3667</v>
      </c>
      <c r="G1409" s="5" t="s">
        <v>3598</v>
      </c>
      <c r="H1409">
        <v>99</v>
      </c>
      <c r="I1409">
        <v>111</v>
      </c>
      <c r="J1409">
        <v>108</v>
      </c>
      <c r="K1409">
        <v>93</v>
      </c>
      <c r="L1409">
        <v>86</v>
      </c>
      <c r="M1409">
        <v>-0.13131313131313133</v>
      </c>
    </row>
    <row r="1410" spans="1:13">
      <c r="A1410" t="s">
        <v>549</v>
      </c>
      <c r="B1410" t="s">
        <v>3664</v>
      </c>
      <c r="C1410" t="s">
        <v>550</v>
      </c>
      <c r="D1410" t="s">
        <v>551</v>
      </c>
      <c r="E1410" s="5" t="s">
        <v>43</v>
      </c>
      <c r="F1410" t="s">
        <v>3667</v>
      </c>
      <c r="G1410" s="5" t="s">
        <v>44</v>
      </c>
      <c r="H1410">
        <v>434</v>
      </c>
      <c r="I1410">
        <v>388</v>
      </c>
      <c r="J1410">
        <v>377</v>
      </c>
      <c r="K1410">
        <v>373</v>
      </c>
      <c r="L1410">
        <v>377</v>
      </c>
      <c r="M1410">
        <v>-0.1313364055299539</v>
      </c>
    </row>
    <row r="1411" spans="1:13">
      <c r="A1411" t="s">
        <v>2988</v>
      </c>
      <c r="B1411" t="s">
        <v>3664</v>
      </c>
      <c r="C1411" t="s">
        <v>2989</v>
      </c>
      <c r="D1411" t="s">
        <v>2990</v>
      </c>
      <c r="E1411" s="5" t="s">
        <v>43</v>
      </c>
      <c r="F1411" t="s">
        <v>3667</v>
      </c>
      <c r="G1411" s="5" t="s">
        <v>44</v>
      </c>
      <c r="H1411">
        <v>510</v>
      </c>
      <c r="I1411">
        <v>529</v>
      </c>
      <c r="J1411">
        <v>493</v>
      </c>
      <c r="K1411">
        <v>455</v>
      </c>
      <c r="L1411">
        <v>443</v>
      </c>
      <c r="M1411">
        <v>-0.13137254901960785</v>
      </c>
    </row>
    <row r="1412" spans="1:13">
      <c r="A1412" t="s">
        <v>863</v>
      </c>
      <c r="B1412" t="s">
        <v>3664</v>
      </c>
      <c r="C1412" t="s">
        <v>860</v>
      </c>
      <c r="D1412" t="s">
        <v>234</v>
      </c>
      <c r="E1412" s="5" t="s">
        <v>43</v>
      </c>
      <c r="F1412" t="s">
        <v>3667</v>
      </c>
      <c r="G1412" s="5" t="s">
        <v>61</v>
      </c>
      <c r="H1412">
        <v>540</v>
      </c>
      <c r="I1412">
        <v>551</v>
      </c>
      <c r="J1412">
        <v>483</v>
      </c>
      <c r="K1412">
        <v>476</v>
      </c>
      <c r="L1412">
        <v>469</v>
      </c>
      <c r="M1412">
        <v>-0.13148148148148148</v>
      </c>
    </row>
    <row r="1413" spans="1:13">
      <c r="A1413" t="s">
        <v>2190</v>
      </c>
      <c r="B1413" t="s">
        <v>3664</v>
      </c>
      <c r="C1413" t="s">
        <v>2191</v>
      </c>
      <c r="D1413" t="s">
        <v>2192</v>
      </c>
      <c r="E1413" s="5" t="s">
        <v>43</v>
      </c>
      <c r="F1413" t="s">
        <v>3667</v>
      </c>
      <c r="G1413" s="5" t="s">
        <v>61</v>
      </c>
      <c r="H1413">
        <v>850</v>
      </c>
      <c r="I1413">
        <v>859</v>
      </c>
      <c r="J1413">
        <v>847</v>
      </c>
      <c r="K1413">
        <v>829</v>
      </c>
      <c r="L1413">
        <v>738</v>
      </c>
      <c r="M1413">
        <v>-0.13176470588235295</v>
      </c>
    </row>
    <row r="1414" spans="1:13">
      <c r="A1414" t="s">
        <v>584</v>
      </c>
      <c r="B1414" t="s">
        <v>3664</v>
      </c>
      <c r="C1414" t="s">
        <v>582</v>
      </c>
      <c r="D1414" t="s">
        <v>585</v>
      </c>
      <c r="E1414" s="5" t="s">
        <v>159</v>
      </c>
      <c r="F1414" t="s">
        <v>3667</v>
      </c>
      <c r="G1414" s="5" t="s">
        <v>3593</v>
      </c>
      <c r="H1414">
        <v>977</v>
      </c>
      <c r="I1414">
        <v>972</v>
      </c>
      <c r="J1414">
        <v>975</v>
      </c>
      <c r="K1414">
        <v>825</v>
      </c>
      <c r="L1414">
        <v>848</v>
      </c>
      <c r="M1414">
        <v>-0.13203684749232344</v>
      </c>
    </row>
    <row r="1415" spans="1:13">
      <c r="A1415" t="s">
        <v>220</v>
      </c>
      <c r="B1415" t="s">
        <v>3664</v>
      </c>
      <c r="C1415" t="s">
        <v>198</v>
      </c>
      <c r="D1415" t="s">
        <v>221</v>
      </c>
      <c r="E1415" s="5" t="s">
        <v>43</v>
      </c>
      <c r="F1415" t="s">
        <v>192</v>
      </c>
      <c r="G1415" s="5" t="s">
        <v>61</v>
      </c>
      <c r="H1415">
        <v>566</v>
      </c>
      <c r="I1415">
        <v>576</v>
      </c>
      <c r="J1415">
        <v>566</v>
      </c>
      <c r="K1415">
        <v>523</v>
      </c>
      <c r="L1415">
        <v>491</v>
      </c>
      <c r="M1415">
        <v>-0.13250883392226148</v>
      </c>
    </row>
    <row r="1416" spans="1:13">
      <c r="A1416" t="s">
        <v>1916</v>
      </c>
      <c r="B1416" t="s">
        <v>3664</v>
      </c>
      <c r="C1416" t="s">
        <v>1866</v>
      </c>
      <c r="D1416" t="s">
        <v>1917</v>
      </c>
      <c r="E1416" s="5" t="s">
        <v>43</v>
      </c>
      <c r="F1416" t="s">
        <v>48</v>
      </c>
      <c r="G1416" s="5" t="s">
        <v>71</v>
      </c>
      <c r="H1416">
        <v>550</v>
      </c>
      <c r="I1416">
        <v>553</v>
      </c>
      <c r="J1416">
        <v>506</v>
      </c>
      <c r="K1416">
        <v>498</v>
      </c>
      <c r="L1416">
        <v>477</v>
      </c>
      <c r="M1416">
        <v>-0.13272727272727272</v>
      </c>
    </row>
    <row r="1417" spans="1:13">
      <c r="A1417" t="s">
        <v>1249</v>
      </c>
      <c r="B1417" t="s">
        <v>3664</v>
      </c>
      <c r="C1417" t="s">
        <v>1245</v>
      </c>
      <c r="D1417" t="s">
        <v>1250</v>
      </c>
      <c r="E1417" s="5" t="s">
        <v>66</v>
      </c>
      <c r="F1417" t="s">
        <v>3667</v>
      </c>
      <c r="G1417" s="5" t="s">
        <v>3588</v>
      </c>
      <c r="H1417">
        <v>467</v>
      </c>
      <c r="I1417">
        <v>378</v>
      </c>
      <c r="J1417">
        <v>335</v>
      </c>
      <c r="K1417">
        <v>342</v>
      </c>
      <c r="L1417">
        <v>405</v>
      </c>
      <c r="M1417">
        <v>-0.13276231263383298</v>
      </c>
    </row>
    <row r="1418" spans="1:13">
      <c r="A1418" t="s">
        <v>3008</v>
      </c>
      <c r="B1418" t="s">
        <v>3664</v>
      </c>
      <c r="C1418" t="s">
        <v>3009</v>
      </c>
      <c r="D1418" t="s">
        <v>3010</v>
      </c>
      <c r="E1418" s="5" t="s">
        <v>43</v>
      </c>
      <c r="F1418" t="s">
        <v>3667</v>
      </c>
      <c r="G1418" s="5" t="s">
        <v>44</v>
      </c>
      <c r="H1418">
        <v>158</v>
      </c>
      <c r="I1418">
        <v>159</v>
      </c>
      <c r="J1418">
        <v>165</v>
      </c>
      <c r="K1418">
        <v>143</v>
      </c>
      <c r="L1418">
        <v>137</v>
      </c>
      <c r="M1418">
        <v>-0.13291139240506328</v>
      </c>
    </row>
    <row r="1419" spans="1:13">
      <c r="A1419" t="s">
        <v>2897</v>
      </c>
      <c r="B1419" t="s">
        <v>3664</v>
      </c>
      <c r="C1419" t="s">
        <v>2898</v>
      </c>
      <c r="D1419" t="s">
        <v>2899</v>
      </c>
      <c r="E1419" s="5" t="s">
        <v>43</v>
      </c>
      <c r="F1419" t="s">
        <v>3667</v>
      </c>
      <c r="G1419" s="5" t="s">
        <v>44</v>
      </c>
      <c r="H1419">
        <v>376</v>
      </c>
      <c r="I1419">
        <v>358</v>
      </c>
      <c r="J1419">
        <v>333</v>
      </c>
      <c r="K1419">
        <v>331</v>
      </c>
      <c r="L1419">
        <v>326</v>
      </c>
      <c r="M1419">
        <v>-0.13297872340425532</v>
      </c>
    </row>
    <row r="1420" spans="1:13">
      <c r="A1420" t="s">
        <v>2583</v>
      </c>
      <c r="B1420" t="s">
        <v>3664</v>
      </c>
      <c r="C1420" t="s">
        <v>2571</v>
      </c>
      <c r="D1420" t="s">
        <v>2584</v>
      </c>
      <c r="E1420" s="5" t="s">
        <v>43</v>
      </c>
      <c r="F1420" t="s">
        <v>3667</v>
      </c>
      <c r="G1420" s="5" t="s">
        <v>61</v>
      </c>
      <c r="H1420">
        <v>593</v>
      </c>
      <c r="I1420">
        <v>560</v>
      </c>
      <c r="J1420">
        <v>573</v>
      </c>
      <c r="K1420">
        <v>543</v>
      </c>
      <c r="L1420">
        <v>514</v>
      </c>
      <c r="M1420">
        <v>-0.13322091062394603</v>
      </c>
    </row>
    <row r="1421" spans="1:13">
      <c r="A1421" t="s">
        <v>3225</v>
      </c>
      <c r="B1421" t="s">
        <v>3665</v>
      </c>
      <c r="C1421" t="s">
        <v>3226</v>
      </c>
      <c r="D1421" t="s">
        <v>3226</v>
      </c>
      <c r="E1421" s="5" t="s">
        <v>43</v>
      </c>
      <c r="F1421" t="s">
        <v>48</v>
      </c>
      <c r="G1421" s="5" t="s">
        <v>426</v>
      </c>
      <c r="H1421">
        <v>360</v>
      </c>
      <c r="I1421">
        <v>417</v>
      </c>
      <c r="J1421">
        <v>323</v>
      </c>
      <c r="K1421">
        <v>312</v>
      </c>
      <c r="L1421">
        <v>312</v>
      </c>
      <c r="M1421">
        <v>-0.13333333333333333</v>
      </c>
    </row>
    <row r="1422" spans="1:13">
      <c r="A1422" t="s">
        <v>2058</v>
      </c>
      <c r="B1422" t="s">
        <v>3664</v>
      </c>
      <c r="C1422" t="s">
        <v>2056</v>
      </c>
      <c r="D1422" t="s">
        <v>2059</v>
      </c>
      <c r="E1422" s="5" t="s">
        <v>66</v>
      </c>
      <c r="F1422" t="s">
        <v>3667</v>
      </c>
      <c r="G1422" s="5" t="s">
        <v>3588</v>
      </c>
      <c r="H1422">
        <v>794</v>
      </c>
      <c r="I1422">
        <v>793</v>
      </c>
      <c r="J1422">
        <v>803</v>
      </c>
      <c r="K1422">
        <v>673</v>
      </c>
      <c r="L1422">
        <v>688</v>
      </c>
      <c r="M1422">
        <v>-0.13350125944584382</v>
      </c>
    </row>
    <row r="1423" spans="1:13">
      <c r="A1423" t="s">
        <v>2709</v>
      </c>
      <c r="B1423" t="s">
        <v>3664</v>
      </c>
      <c r="C1423" t="s">
        <v>2705</v>
      </c>
      <c r="D1423" t="s">
        <v>2710</v>
      </c>
      <c r="E1423" s="5" t="s">
        <v>38</v>
      </c>
      <c r="F1423" t="s">
        <v>3667</v>
      </c>
      <c r="G1423" s="5" t="s">
        <v>3587</v>
      </c>
      <c r="H1423">
        <v>276</v>
      </c>
      <c r="I1423">
        <v>275</v>
      </c>
      <c r="J1423">
        <v>266</v>
      </c>
      <c r="K1423">
        <v>248</v>
      </c>
      <c r="L1423">
        <v>239</v>
      </c>
      <c r="M1423">
        <v>-0.13405797101449277</v>
      </c>
    </row>
    <row r="1424" spans="1:13">
      <c r="A1424" t="s">
        <v>662</v>
      </c>
      <c r="B1424" t="s">
        <v>3664</v>
      </c>
      <c r="C1424" t="s">
        <v>660</v>
      </c>
      <c r="D1424" t="s">
        <v>663</v>
      </c>
      <c r="E1424" s="5" t="s">
        <v>43</v>
      </c>
      <c r="F1424" t="s">
        <v>3667</v>
      </c>
      <c r="G1424" s="5" t="s">
        <v>44</v>
      </c>
      <c r="H1424">
        <v>603</v>
      </c>
      <c r="I1424">
        <v>565</v>
      </c>
      <c r="J1424">
        <v>554</v>
      </c>
      <c r="K1424">
        <v>538</v>
      </c>
      <c r="L1424">
        <v>522</v>
      </c>
      <c r="M1424">
        <v>-0.13432835820895522</v>
      </c>
    </row>
    <row r="1425" spans="1:13">
      <c r="A1425" t="s">
        <v>1932</v>
      </c>
      <c r="B1425" t="s">
        <v>3664</v>
      </c>
      <c r="C1425" t="s">
        <v>1866</v>
      </c>
      <c r="D1425" t="s">
        <v>1933</v>
      </c>
      <c r="E1425" s="5" t="s">
        <v>43</v>
      </c>
      <c r="F1425" t="s">
        <v>48</v>
      </c>
      <c r="G1425" s="5" t="s">
        <v>61</v>
      </c>
      <c r="H1425">
        <v>519</v>
      </c>
      <c r="I1425">
        <v>527</v>
      </c>
      <c r="J1425">
        <v>459</v>
      </c>
      <c r="K1425">
        <v>457</v>
      </c>
      <c r="L1425">
        <v>449</v>
      </c>
      <c r="M1425">
        <v>-0.13487475915221581</v>
      </c>
    </row>
    <row r="1426" spans="1:13">
      <c r="A1426" t="s">
        <v>224</v>
      </c>
      <c r="B1426" t="s">
        <v>3664</v>
      </c>
      <c r="C1426" t="s">
        <v>198</v>
      </c>
      <c r="D1426" t="s">
        <v>225</v>
      </c>
      <c r="E1426" s="5" t="s">
        <v>43</v>
      </c>
      <c r="F1426" t="s">
        <v>192</v>
      </c>
      <c r="G1426" s="5" t="s">
        <v>61</v>
      </c>
      <c r="H1426">
        <v>437</v>
      </c>
      <c r="I1426">
        <v>421</v>
      </c>
      <c r="J1426">
        <v>449</v>
      </c>
      <c r="K1426">
        <v>394</v>
      </c>
      <c r="L1426">
        <v>378</v>
      </c>
      <c r="M1426">
        <v>-0.13501144164759726</v>
      </c>
    </row>
    <row r="1427" spans="1:13">
      <c r="A1427" t="s">
        <v>2962</v>
      </c>
      <c r="B1427" t="s">
        <v>3664</v>
      </c>
      <c r="C1427" t="s">
        <v>2960</v>
      </c>
      <c r="D1427" t="s">
        <v>2963</v>
      </c>
      <c r="E1427" s="5" t="s">
        <v>43</v>
      </c>
      <c r="F1427" t="s">
        <v>3667</v>
      </c>
      <c r="G1427" s="5" t="s">
        <v>50</v>
      </c>
      <c r="H1427">
        <v>59</v>
      </c>
      <c r="I1427">
        <v>66</v>
      </c>
      <c r="J1427">
        <v>68</v>
      </c>
      <c r="K1427">
        <v>57</v>
      </c>
      <c r="L1427">
        <v>51</v>
      </c>
      <c r="M1427">
        <v>-0.13559322033898305</v>
      </c>
    </row>
    <row r="1428" spans="1:13">
      <c r="A1428" t="s">
        <v>898</v>
      </c>
      <c r="B1428" t="s">
        <v>3664</v>
      </c>
      <c r="C1428" t="s">
        <v>894</v>
      </c>
      <c r="D1428" t="s">
        <v>899</v>
      </c>
      <c r="E1428" s="5" t="s">
        <v>66</v>
      </c>
      <c r="F1428" t="s">
        <v>3667</v>
      </c>
      <c r="G1428" s="5" t="s">
        <v>3592</v>
      </c>
      <c r="H1428">
        <v>162</v>
      </c>
      <c r="I1428">
        <v>151</v>
      </c>
      <c r="J1428">
        <v>147</v>
      </c>
      <c r="K1428">
        <v>141</v>
      </c>
      <c r="L1428">
        <v>140</v>
      </c>
      <c r="M1428">
        <v>-0.13580246913580246</v>
      </c>
    </row>
    <row r="1429" spans="1:13">
      <c r="A1429" t="s">
        <v>2767</v>
      </c>
      <c r="B1429" t="s">
        <v>3664</v>
      </c>
      <c r="C1429" t="s">
        <v>2768</v>
      </c>
      <c r="D1429" t="s">
        <v>2769</v>
      </c>
      <c r="E1429" s="5" t="s">
        <v>38</v>
      </c>
      <c r="F1429" t="s">
        <v>3667</v>
      </c>
      <c r="G1429" s="5" t="s">
        <v>3587</v>
      </c>
      <c r="H1429">
        <v>449</v>
      </c>
      <c r="I1429">
        <v>441</v>
      </c>
      <c r="J1429">
        <v>423</v>
      </c>
      <c r="K1429">
        <v>406</v>
      </c>
      <c r="L1429">
        <v>388</v>
      </c>
      <c r="M1429">
        <v>-0.13585746102449889</v>
      </c>
    </row>
    <row r="1430" spans="1:13">
      <c r="A1430" t="s">
        <v>2208</v>
      </c>
      <c r="B1430" t="s">
        <v>3664</v>
      </c>
      <c r="C1430" t="s">
        <v>2200</v>
      </c>
      <c r="D1430" t="s">
        <v>2209</v>
      </c>
      <c r="E1430" s="5" t="s">
        <v>43</v>
      </c>
      <c r="F1430" t="s">
        <v>3667</v>
      </c>
      <c r="G1430" s="5" t="s">
        <v>103</v>
      </c>
      <c r="H1430">
        <v>602</v>
      </c>
      <c r="I1430">
        <v>601</v>
      </c>
      <c r="J1430">
        <v>548</v>
      </c>
      <c r="K1430">
        <v>537</v>
      </c>
      <c r="L1430">
        <v>520</v>
      </c>
      <c r="M1430">
        <v>-0.13621262458471761</v>
      </c>
    </row>
    <row r="1431" spans="1:13">
      <c r="A1431" t="s">
        <v>195</v>
      </c>
      <c r="B1431" t="s">
        <v>3664</v>
      </c>
      <c r="C1431" t="s">
        <v>190</v>
      </c>
      <c r="D1431" t="s">
        <v>196</v>
      </c>
      <c r="E1431" s="5" t="s">
        <v>43</v>
      </c>
      <c r="F1431" t="s">
        <v>192</v>
      </c>
      <c r="G1431" s="5" t="s">
        <v>61</v>
      </c>
      <c r="H1431">
        <v>858</v>
      </c>
      <c r="I1431">
        <v>871</v>
      </c>
      <c r="J1431">
        <v>868</v>
      </c>
      <c r="K1431">
        <v>762</v>
      </c>
      <c r="L1431">
        <v>741</v>
      </c>
      <c r="M1431">
        <v>-0.13636363636363635</v>
      </c>
    </row>
    <row r="1432" spans="1:13">
      <c r="A1432" t="s">
        <v>3072</v>
      </c>
      <c r="B1432" t="s">
        <v>3664</v>
      </c>
      <c r="C1432" t="s">
        <v>3070</v>
      </c>
      <c r="D1432" t="s">
        <v>3073</v>
      </c>
      <c r="E1432" s="5" t="s">
        <v>38</v>
      </c>
      <c r="F1432" t="s">
        <v>3667</v>
      </c>
      <c r="G1432" s="5" t="s">
        <v>3587</v>
      </c>
      <c r="H1432">
        <v>131</v>
      </c>
      <c r="I1432">
        <v>113</v>
      </c>
      <c r="J1432">
        <v>86</v>
      </c>
      <c r="K1432">
        <v>115</v>
      </c>
      <c r="L1432">
        <v>113</v>
      </c>
      <c r="M1432">
        <v>-0.13740458015267176</v>
      </c>
    </row>
    <row r="1433" spans="1:13">
      <c r="A1433" t="s">
        <v>1546</v>
      </c>
      <c r="B1433" t="s">
        <v>3664</v>
      </c>
      <c r="C1433" t="s">
        <v>1547</v>
      </c>
      <c r="D1433" t="s">
        <v>1548</v>
      </c>
      <c r="E1433" s="5" t="s">
        <v>43</v>
      </c>
      <c r="F1433" t="s">
        <v>3667</v>
      </c>
      <c r="G1433" s="5" t="s">
        <v>50</v>
      </c>
      <c r="H1433">
        <v>160</v>
      </c>
      <c r="I1433">
        <v>170</v>
      </c>
      <c r="J1433">
        <v>174</v>
      </c>
      <c r="K1433">
        <v>140</v>
      </c>
      <c r="L1433">
        <v>138</v>
      </c>
      <c r="M1433">
        <v>-0.13750000000000001</v>
      </c>
    </row>
    <row r="1434" spans="1:13">
      <c r="A1434" t="s">
        <v>2843</v>
      </c>
      <c r="B1434" t="s">
        <v>3664</v>
      </c>
      <c r="C1434" t="s">
        <v>2839</v>
      </c>
      <c r="D1434" t="s">
        <v>2844</v>
      </c>
      <c r="E1434" s="5" t="s">
        <v>38</v>
      </c>
      <c r="F1434" t="s">
        <v>3667</v>
      </c>
      <c r="G1434" s="5" t="s">
        <v>3587</v>
      </c>
      <c r="H1434">
        <v>303</v>
      </c>
      <c r="I1434">
        <v>264</v>
      </c>
      <c r="J1434">
        <v>266</v>
      </c>
      <c r="K1434">
        <v>234</v>
      </c>
      <c r="L1434">
        <v>261</v>
      </c>
      <c r="M1434">
        <v>-0.13861386138613863</v>
      </c>
    </row>
    <row r="1435" spans="1:13">
      <c r="A1435" t="s">
        <v>2247</v>
      </c>
      <c r="B1435" t="s">
        <v>3664</v>
      </c>
      <c r="C1435" t="s">
        <v>2248</v>
      </c>
      <c r="D1435" t="s">
        <v>2249</v>
      </c>
      <c r="E1435" s="5" t="s">
        <v>43</v>
      </c>
      <c r="F1435" t="s">
        <v>3667</v>
      </c>
      <c r="G1435" s="5" t="s">
        <v>50</v>
      </c>
      <c r="H1435">
        <v>473</v>
      </c>
      <c r="I1435">
        <v>448</v>
      </c>
      <c r="J1435">
        <v>438</v>
      </c>
      <c r="K1435">
        <v>418</v>
      </c>
      <c r="L1435">
        <v>407</v>
      </c>
      <c r="M1435">
        <v>-0.13953488372093023</v>
      </c>
    </row>
    <row r="1436" spans="1:13">
      <c r="A1436" t="s">
        <v>2457</v>
      </c>
      <c r="B1436" t="s">
        <v>3664</v>
      </c>
      <c r="C1436" t="s">
        <v>2435</v>
      </c>
      <c r="D1436" t="s">
        <v>2458</v>
      </c>
      <c r="E1436" s="5" t="s">
        <v>43</v>
      </c>
      <c r="F1436" t="s">
        <v>192</v>
      </c>
      <c r="G1436" s="5" t="s">
        <v>61</v>
      </c>
      <c r="H1436">
        <v>487</v>
      </c>
      <c r="I1436">
        <v>464</v>
      </c>
      <c r="J1436">
        <v>455</v>
      </c>
      <c r="K1436">
        <v>432</v>
      </c>
      <c r="L1436">
        <v>419</v>
      </c>
      <c r="M1436">
        <v>-0.13963039014373715</v>
      </c>
    </row>
    <row r="1437" spans="1:13">
      <c r="A1437" t="s">
        <v>2259</v>
      </c>
      <c r="B1437" t="s">
        <v>3664</v>
      </c>
      <c r="C1437" t="s">
        <v>2255</v>
      </c>
      <c r="D1437" t="s">
        <v>234</v>
      </c>
      <c r="E1437" s="5" t="s">
        <v>43</v>
      </c>
      <c r="F1437" t="s">
        <v>3667</v>
      </c>
      <c r="G1437" s="5" t="s">
        <v>61</v>
      </c>
      <c r="H1437">
        <v>386</v>
      </c>
      <c r="I1437">
        <v>394</v>
      </c>
      <c r="J1437">
        <v>379</v>
      </c>
      <c r="K1437">
        <v>369</v>
      </c>
      <c r="L1437">
        <v>332</v>
      </c>
      <c r="M1437">
        <v>-0.13989637305699482</v>
      </c>
    </row>
    <row r="1438" spans="1:13">
      <c r="A1438" t="s">
        <v>1526</v>
      </c>
      <c r="B1438" t="s">
        <v>3664</v>
      </c>
      <c r="C1438" t="s">
        <v>1518</v>
      </c>
      <c r="D1438" t="s">
        <v>1527</v>
      </c>
      <c r="E1438" s="5" t="s">
        <v>43</v>
      </c>
      <c r="F1438" t="s">
        <v>3667</v>
      </c>
      <c r="G1438" s="5" t="s">
        <v>381</v>
      </c>
      <c r="H1438">
        <v>385</v>
      </c>
      <c r="I1438">
        <v>415</v>
      </c>
      <c r="J1438">
        <v>381</v>
      </c>
      <c r="K1438">
        <v>356</v>
      </c>
      <c r="L1438">
        <v>331</v>
      </c>
      <c r="M1438">
        <v>-0.14025974025974025</v>
      </c>
    </row>
    <row r="1439" spans="1:13">
      <c r="A1439" t="s">
        <v>1489</v>
      </c>
      <c r="B1439" t="s">
        <v>3664</v>
      </c>
      <c r="C1439" t="s">
        <v>1486</v>
      </c>
      <c r="D1439" t="s">
        <v>1490</v>
      </c>
      <c r="E1439" s="5" t="s">
        <v>43</v>
      </c>
      <c r="F1439" t="s">
        <v>3667</v>
      </c>
      <c r="G1439" s="5" t="s">
        <v>50</v>
      </c>
      <c r="H1439">
        <v>148</v>
      </c>
      <c r="I1439">
        <v>143</v>
      </c>
      <c r="J1439">
        <v>138</v>
      </c>
      <c r="K1439">
        <v>138</v>
      </c>
      <c r="L1439">
        <v>127</v>
      </c>
      <c r="M1439">
        <v>-0.14189189189189189</v>
      </c>
    </row>
    <row r="1440" spans="1:13">
      <c r="A1440" t="s">
        <v>3281</v>
      </c>
      <c r="B1440" t="s">
        <v>3665</v>
      </c>
      <c r="C1440" t="s">
        <v>3282</v>
      </c>
      <c r="D1440" t="s">
        <v>3282</v>
      </c>
      <c r="E1440" s="5" t="s">
        <v>159</v>
      </c>
      <c r="F1440" t="s">
        <v>48</v>
      </c>
      <c r="G1440" s="5" t="s">
        <v>3593</v>
      </c>
      <c r="H1440">
        <v>183</v>
      </c>
      <c r="I1440">
        <v>141</v>
      </c>
      <c r="J1440">
        <v>138</v>
      </c>
      <c r="K1440">
        <v>139</v>
      </c>
      <c r="L1440">
        <v>157</v>
      </c>
      <c r="M1440">
        <v>-0.14207650273224043</v>
      </c>
    </row>
    <row r="1441" spans="1:13">
      <c r="A1441" t="s">
        <v>2905</v>
      </c>
      <c r="B1441" t="s">
        <v>3664</v>
      </c>
      <c r="C1441" t="s">
        <v>2903</v>
      </c>
      <c r="D1441" t="s">
        <v>2906</v>
      </c>
      <c r="E1441" s="5" t="s">
        <v>66</v>
      </c>
      <c r="F1441" t="s">
        <v>3667</v>
      </c>
      <c r="G1441" s="5" t="s">
        <v>3588</v>
      </c>
      <c r="H1441">
        <v>246</v>
      </c>
      <c r="I1441">
        <v>237</v>
      </c>
      <c r="J1441">
        <v>221</v>
      </c>
      <c r="K1441">
        <v>220</v>
      </c>
      <c r="L1441">
        <v>211</v>
      </c>
      <c r="M1441">
        <v>-0.14227642276422764</v>
      </c>
    </row>
    <row r="1442" spans="1:13">
      <c r="A1442" t="s">
        <v>1156</v>
      </c>
      <c r="B1442" t="s">
        <v>3664</v>
      </c>
      <c r="C1442" t="s">
        <v>1133</v>
      </c>
      <c r="D1442" t="s">
        <v>1157</v>
      </c>
      <c r="E1442" s="5" t="s">
        <v>159</v>
      </c>
      <c r="F1442" t="s">
        <v>192</v>
      </c>
      <c r="G1442" s="5" t="s">
        <v>3593</v>
      </c>
      <c r="H1442">
        <v>1846</v>
      </c>
      <c r="I1442">
        <v>1750</v>
      </c>
      <c r="J1442">
        <v>1740</v>
      </c>
      <c r="K1442">
        <v>1623</v>
      </c>
      <c r="L1442">
        <v>1580</v>
      </c>
      <c r="M1442">
        <v>-0.14409534127843987</v>
      </c>
    </row>
    <row r="1443" spans="1:13">
      <c r="A1443" t="s">
        <v>2916</v>
      </c>
      <c r="B1443" t="s">
        <v>3664</v>
      </c>
      <c r="C1443" t="s">
        <v>2917</v>
      </c>
      <c r="D1443" t="s">
        <v>2918</v>
      </c>
      <c r="E1443" s="5" t="s">
        <v>43</v>
      </c>
      <c r="F1443" t="s">
        <v>3667</v>
      </c>
      <c r="G1443" s="5" t="s">
        <v>402</v>
      </c>
      <c r="H1443">
        <v>326</v>
      </c>
      <c r="I1443">
        <v>299</v>
      </c>
      <c r="J1443">
        <v>297</v>
      </c>
      <c r="K1443">
        <v>284</v>
      </c>
      <c r="L1443">
        <v>279</v>
      </c>
      <c r="M1443">
        <v>-0.14417177914110429</v>
      </c>
    </row>
    <row r="1444" spans="1:13">
      <c r="A1444" t="s">
        <v>2686</v>
      </c>
      <c r="B1444" t="s">
        <v>3664</v>
      </c>
      <c r="C1444" t="s">
        <v>2684</v>
      </c>
      <c r="D1444" t="s">
        <v>2687</v>
      </c>
      <c r="E1444" s="5" t="s">
        <v>43</v>
      </c>
      <c r="F1444" t="s">
        <v>3667</v>
      </c>
      <c r="G1444" s="5" t="s">
        <v>50</v>
      </c>
      <c r="H1444">
        <v>603</v>
      </c>
      <c r="I1444">
        <v>598</v>
      </c>
      <c r="J1444">
        <v>538</v>
      </c>
      <c r="K1444">
        <v>513</v>
      </c>
      <c r="L1444">
        <v>515</v>
      </c>
      <c r="M1444">
        <v>-0.14593698175787728</v>
      </c>
    </row>
    <row r="1445" spans="1:13">
      <c r="A1445" t="s">
        <v>2733</v>
      </c>
      <c r="B1445" t="s">
        <v>3664</v>
      </c>
      <c r="C1445" t="s">
        <v>2731</v>
      </c>
      <c r="D1445" t="s">
        <v>2734</v>
      </c>
      <c r="E1445" s="5" t="s">
        <v>437</v>
      </c>
      <c r="F1445" t="s">
        <v>3667</v>
      </c>
      <c r="G1445" s="5" t="s">
        <v>3598</v>
      </c>
      <c r="H1445">
        <v>130</v>
      </c>
      <c r="I1445">
        <v>132</v>
      </c>
      <c r="J1445">
        <v>114</v>
      </c>
      <c r="K1445">
        <v>117</v>
      </c>
      <c r="L1445">
        <v>111</v>
      </c>
      <c r="M1445">
        <v>-0.14615384615384616</v>
      </c>
    </row>
    <row r="1446" spans="1:13">
      <c r="A1446" t="s">
        <v>1099</v>
      </c>
      <c r="B1446" t="s">
        <v>3664</v>
      </c>
      <c r="C1446" t="s">
        <v>1074</v>
      </c>
      <c r="D1446" t="s">
        <v>1100</v>
      </c>
      <c r="E1446" s="5" t="s">
        <v>43</v>
      </c>
      <c r="F1446" t="s">
        <v>192</v>
      </c>
      <c r="G1446" s="5" t="s">
        <v>61</v>
      </c>
      <c r="H1446">
        <v>752</v>
      </c>
      <c r="I1446">
        <v>757</v>
      </c>
      <c r="J1446">
        <v>758</v>
      </c>
      <c r="K1446">
        <v>641</v>
      </c>
      <c r="L1446">
        <v>642</v>
      </c>
      <c r="M1446">
        <v>-0.14627659574468085</v>
      </c>
    </row>
    <row r="1447" spans="1:13">
      <c r="A1447" t="s">
        <v>987</v>
      </c>
      <c r="B1447" t="s">
        <v>3664</v>
      </c>
      <c r="C1447" t="s">
        <v>974</v>
      </c>
      <c r="D1447" t="s">
        <v>988</v>
      </c>
      <c r="E1447" s="5" t="s">
        <v>43</v>
      </c>
      <c r="F1447" t="s">
        <v>192</v>
      </c>
      <c r="G1447" s="5" t="s">
        <v>61</v>
      </c>
      <c r="H1447">
        <v>375</v>
      </c>
      <c r="I1447">
        <v>386</v>
      </c>
      <c r="J1447">
        <v>361</v>
      </c>
      <c r="K1447">
        <v>339</v>
      </c>
      <c r="L1447">
        <v>320</v>
      </c>
      <c r="M1447">
        <v>-0.14666666666666667</v>
      </c>
    </row>
    <row r="1448" spans="1:13">
      <c r="A1448" t="s">
        <v>1107</v>
      </c>
      <c r="B1448" t="s">
        <v>3664</v>
      </c>
      <c r="C1448" t="s">
        <v>1074</v>
      </c>
      <c r="D1448" t="s">
        <v>1108</v>
      </c>
      <c r="E1448" s="5" t="s">
        <v>43</v>
      </c>
      <c r="F1448" t="s">
        <v>192</v>
      </c>
      <c r="G1448" s="5" t="s">
        <v>61</v>
      </c>
      <c r="H1448">
        <v>313</v>
      </c>
      <c r="I1448">
        <v>318</v>
      </c>
      <c r="J1448">
        <v>296</v>
      </c>
      <c r="K1448">
        <v>239</v>
      </c>
      <c r="L1448">
        <v>267</v>
      </c>
      <c r="M1448">
        <v>-0.14696485623003194</v>
      </c>
    </row>
    <row r="1449" spans="1:13">
      <c r="A1449" t="s">
        <v>543</v>
      </c>
      <c r="B1449" t="s">
        <v>3664</v>
      </c>
      <c r="C1449" t="s">
        <v>521</v>
      </c>
      <c r="D1449" t="s">
        <v>544</v>
      </c>
      <c r="E1449" s="5" t="s">
        <v>43</v>
      </c>
      <c r="F1449" t="s">
        <v>192</v>
      </c>
      <c r="G1449" s="5" t="s">
        <v>3597</v>
      </c>
      <c r="H1449">
        <v>701</v>
      </c>
      <c r="I1449">
        <v>688</v>
      </c>
      <c r="J1449">
        <v>676</v>
      </c>
      <c r="K1449">
        <v>653</v>
      </c>
      <c r="L1449">
        <v>597</v>
      </c>
      <c r="M1449">
        <v>-0.14835948644793154</v>
      </c>
    </row>
    <row r="1450" spans="1:13">
      <c r="A1450" t="s">
        <v>2410</v>
      </c>
      <c r="B1450" t="s">
        <v>3664</v>
      </c>
      <c r="C1450" t="s">
        <v>2404</v>
      </c>
      <c r="D1450" t="s">
        <v>2411</v>
      </c>
      <c r="E1450" s="5" t="s">
        <v>43</v>
      </c>
      <c r="F1450" t="s">
        <v>192</v>
      </c>
      <c r="G1450" s="5" t="s">
        <v>426</v>
      </c>
      <c r="H1450">
        <v>443</v>
      </c>
      <c r="I1450">
        <v>410</v>
      </c>
      <c r="J1450">
        <v>403</v>
      </c>
      <c r="K1450">
        <v>380</v>
      </c>
      <c r="L1450">
        <v>377</v>
      </c>
      <c r="M1450">
        <v>-0.1489841986455982</v>
      </c>
    </row>
    <row r="1451" spans="1:13">
      <c r="A1451" t="s">
        <v>733</v>
      </c>
      <c r="B1451" t="s">
        <v>3664</v>
      </c>
      <c r="C1451" t="s">
        <v>720</v>
      </c>
      <c r="D1451" t="s">
        <v>734</v>
      </c>
      <c r="E1451" s="5" t="s">
        <v>43</v>
      </c>
      <c r="F1451" t="s">
        <v>192</v>
      </c>
      <c r="G1451" s="5" t="s">
        <v>61</v>
      </c>
      <c r="H1451">
        <v>503</v>
      </c>
      <c r="I1451">
        <v>475</v>
      </c>
      <c r="J1451">
        <v>452</v>
      </c>
      <c r="K1451">
        <v>426</v>
      </c>
      <c r="L1451">
        <v>428</v>
      </c>
      <c r="M1451">
        <v>-0.14910536779324055</v>
      </c>
    </row>
    <row r="1452" spans="1:13">
      <c r="A1452" t="s">
        <v>1113</v>
      </c>
      <c r="B1452" t="s">
        <v>3664</v>
      </c>
      <c r="C1452" t="s">
        <v>1074</v>
      </c>
      <c r="D1452" t="s">
        <v>1114</v>
      </c>
      <c r="E1452" s="5" t="s">
        <v>43</v>
      </c>
      <c r="F1452" t="s">
        <v>192</v>
      </c>
      <c r="G1452" s="5" t="s">
        <v>61</v>
      </c>
      <c r="H1452">
        <v>596</v>
      </c>
      <c r="I1452">
        <v>573</v>
      </c>
      <c r="J1452">
        <v>580</v>
      </c>
      <c r="K1452">
        <v>503</v>
      </c>
      <c r="L1452">
        <v>507</v>
      </c>
      <c r="M1452">
        <v>-0.14932885906040269</v>
      </c>
    </row>
    <row r="1453" spans="1:13">
      <c r="A1453" t="s">
        <v>1865</v>
      </c>
      <c r="B1453" t="s">
        <v>3664</v>
      </c>
      <c r="C1453" t="s">
        <v>1866</v>
      </c>
      <c r="D1453" t="s">
        <v>498</v>
      </c>
      <c r="E1453" s="5" t="s">
        <v>159</v>
      </c>
      <c r="F1453" t="s">
        <v>48</v>
      </c>
      <c r="G1453" s="5" t="s">
        <v>3593</v>
      </c>
      <c r="H1453">
        <v>2075</v>
      </c>
      <c r="I1453">
        <v>1969</v>
      </c>
      <c r="J1453">
        <v>1884</v>
      </c>
      <c r="K1453">
        <v>1863</v>
      </c>
      <c r="L1453">
        <v>1764</v>
      </c>
      <c r="M1453">
        <v>-0.14987951807228916</v>
      </c>
    </row>
    <row r="1454" spans="1:13">
      <c r="A1454" t="s">
        <v>805</v>
      </c>
      <c r="B1454" t="s">
        <v>3664</v>
      </c>
      <c r="C1454" t="s">
        <v>751</v>
      </c>
      <c r="D1454" t="s">
        <v>806</v>
      </c>
      <c r="E1454" s="5" t="s">
        <v>43</v>
      </c>
      <c r="F1454" t="s">
        <v>192</v>
      </c>
      <c r="G1454" s="5" t="s">
        <v>61</v>
      </c>
      <c r="H1454">
        <v>946</v>
      </c>
      <c r="I1454">
        <v>935</v>
      </c>
      <c r="J1454">
        <v>873</v>
      </c>
      <c r="K1454">
        <v>823</v>
      </c>
      <c r="L1454">
        <v>804</v>
      </c>
      <c r="M1454">
        <v>-0.15010570824524314</v>
      </c>
    </row>
    <row r="1455" spans="1:13">
      <c r="A1455" t="s">
        <v>2941</v>
      </c>
      <c r="B1455" t="s">
        <v>3664</v>
      </c>
      <c r="C1455" t="s">
        <v>2939</v>
      </c>
      <c r="D1455" t="s">
        <v>2942</v>
      </c>
      <c r="E1455" s="5" t="s">
        <v>38</v>
      </c>
      <c r="F1455" t="s">
        <v>3667</v>
      </c>
      <c r="G1455" s="5" t="s">
        <v>2943</v>
      </c>
      <c r="H1455">
        <v>353</v>
      </c>
      <c r="I1455">
        <v>357</v>
      </c>
      <c r="J1455">
        <v>328</v>
      </c>
      <c r="K1455">
        <v>325</v>
      </c>
      <c r="L1455">
        <v>300</v>
      </c>
      <c r="M1455">
        <v>-0.1501416430594901</v>
      </c>
    </row>
    <row r="1456" spans="1:13">
      <c r="A1456" t="s">
        <v>859</v>
      </c>
      <c r="B1456" t="s">
        <v>3664</v>
      </c>
      <c r="C1456" t="s">
        <v>860</v>
      </c>
      <c r="D1456" t="s">
        <v>861</v>
      </c>
      <c r="E1456" s="5" t="s">
        <v>43</v>
      </c>
      <c r="F1456" t="s">
        <v>3667</v>
      </c>
      <c r="G1456" s="5" t="s">
        <v>61</v>
      </c>
      <c r="H1456">
        <v>133</v>
      </c>
      <c r="I1456">
        <v>127</v>
      </c>
      <c r="J1456">
        <v>103</v>
      </c>
      <c r="K1456">
        <v>112</v>
      </c>
      <c r="L1456">
        <v>113</v>
      </c>
      <c r="M1456">
        <v>-0.15037593984962405</v>
      </c>
    </row>
    <row r="1457" spans="1:13">
      <c r="A1457" t="s">
        <v>1997</v>
      </c>
      <c r="B1457" t="s">
        <v>3664</v>
      </c>
      <c r="C1457" t="s">
        <v>1998</v>
      </c>
      <c r="D1457" t="s">
        <v>110</v>
      </c>
      <c r="E1457" s="5" t="s">
        <v>43</v>
      </c>
      <c r="F1457" t="s">
        <v>3667</v>
      </c>
      <c r="G1457" s="5" t="s">
        <v>61</v>
      </c>
      <c r="H1457">
        <v>580</v>
      </c>
      <c r="I1457">
        <v>559</v>
      </c>
      <c r="J1457">
        <v>530</v>
      </c>
      <c r="K1457">
        <v>552</v>
      </c>
      <c r="L1457">
        <v>492</v>
      </c>
      <c r="M1457">
        <v>-0.15172413793103448</v>
      </c>
    </row>
    <row r="1458" spans="1:13">
      <c r="A1458" t="s">
        <v>905</v>
      </c>
      <c r="B1458" t="s">
        <v>3664</v>
      </c>
      <c r="C1458" t="s">
        <v>901</v>
      </c>
      <c r="D1458" t="s">
        <v>740</v>
      </c>
      <c r="E1458" s="5" t="s">
        <v>43</v>
      </c>
      <c r="F1458" t="s">
        <v>3667</v>
      </c>
      <c r="G1458" s="5" t="s">
        <v>61</v>
      </c>
      <c r="H1458">
        <v>454</v>
      </c>
      <c r="I1458">
        <v>430</v>
      </c>
      <c r="J1458">
        <v>415</v>
      </c>
      <c r="K1458">
        <v>407</v>
      </c>
      <c r="L1458">
        <v>385</v>
      </c>
      <c r="M1458">
        <v>-0.15198237885462554</v>
      </c>
    </row>
    <row r="1459" spans="1:13">
      <c r="A1459" t="s">
        <v>1586</v>
      </c>
      <c r="B1459" t="s">
        <v>3664</v>
      </c>
      <c r="C1459" t="s">
        <v>1587</v>
      </c>
      <c r="D1459" t="s">
        <v>1588</v>
      </c>
      <c r="E1459" s="5" t="s">
        <v>43</v>
      </c>
      <c r="F1459" t="s">
        <v>3667</v>
      </c>
      <c r="G1459" s="5" t="s">
        <v>44</v>
      </c>
      <c r="H1459">
        <v>91</v>
      </c>
      <c r="I1459">
        <v>88</v>
      </c>
      <c r="J1459">
        <v>67</v>
      </c>
      <c r="K1459">
        <v>75</v>
      </c>
      <c r="L1459">
        <v>77</v>
      </c>
      <c r="M1459">
        <v>-0.15384615384615385</v>
      </c>
    </row>
    <row r="1460" spans="1:13">
      <c r="A1460" t="s">
        <v>1012</v>
      </c>
      <c r="B1460" t="s">
        <v>3664</v>
      </c>
      <c r="C1460" t="s">
        <v>1003</v>
      </c>
      <c r="D1460" t="s">
        <v>1013</v>
      </c>
      <c r="E1460" s="5" t="s">
        <v>43</v>
      </c>
      <c r="F1460" t="s">
        <v>192</v>
      </c>
      <c r="G1460" s="5" t="s">
        <v>426</v>
      </c>
      <c r="H1460">
        <v>940</v>
      </c>
      <c r="I1460">
        <v>833</v>
      </c>
      <c r="J1460">
        <v>798</v>
      </c>
      <c r="K1460">
        <v>726</v>
      </c>
      <c r="L1460">
        <v>795</v>
      </c>
      <c r="M1460">
        <v>-0.15425531914893617</v>
      </c>
    </row>
    <row r="1461" spans="1:13">
      <c r="A1461" t="s">
        <v>1926</v>
      </c>
      <c r="B1461" t="s">
        <v>3664</v>
      </c>
      <c r="C1461" t="s">
        <v>1866</v>
      </c>
      <c r="D1461" t="s">
        <v>1927</v>
      </c>
      <c r="E1461" s="5" t="s">
        <v>43</v>
      </c>
      <c r="F1461" t="s">
        <v>48</v>
      </c>
      <c r="G1461" s="5" t="s">
        <v>61</v>
      </c>
      <c r="H1461">
        <v>348</v>
      </c>
      <c r="I1461">
        <v>325</v>
      </c>
      <c r="J1461">
        <v>318</v>
      </c>
      <c r="K1461">
        <v>310</v>
      </c>
      <c r="L1461">
        <v>294</v>
      </c>
      <c r="M1461">
        <v>-0.15517241379310345</v>
      </c>
    </row>
    <row r="1462" spans="1:13">
      <c r="A1462" t="s">
        <v>1510</v>
      </c>
      <c r="B1462" t="s">
        <v>3664</v>
      </c>
      <c r="C1462" t="s">
        <v>1508</v>
      </c>
      <c r="D1462" t="s">
        <v>1511</v>
      </c>
      <c r="E1462" s="5" t="s">
        <v>38</v>
      </c>
      <c r="F1462" t="s">
        <v>3667</v>
      </c>
      <c r="G1462" s="5" t="s">
        <v>3587</v>
      </c>
      <c r="H1462">
        <v>141</v>
      </c>
      <c r="I1462">
        <v>133</v>
      </c>
      <c r="J1462">
        <v>125</v>
      </c>
      <c r="K1462">
        <v>119</v>
      </c>
      <c r="L1462">
        <v>119</v>
      </c>
      <c r="M1462">
        <v>-0.15602836879432624</v>
      </c>
    </row>
    <row r="1463" spans="1:13">
      <c r="A1463" t="s">
        <v>2373</v>
      </c>
      <c r="B1463" t="s">
        <v>3664</v>
      </c>
      <c r="C1463" t="s">
        <v>2371</v>
      </c>
      <c r="D1463" t="s">
        <v>2374</v>
      </c>
      <c r="E1463" s="5" t="s">
        <v>38</v>
      </c>
      <c r="F1463" t="s">
        <v>3667</v>
      </c>
      <c r="G1463" s="5" t="s">
        <v>3587</v>
      </c>
      <c r="H1463">
        <v>320</v>
      </c>
      <c r="I1463">
        <v>314</v>
      </c>
      <c r="J1463">
        <v>297</v>
      </c>
      <c r="K1463">
        <v>294</v>
      </c>
      <c r="L1463">
        <v>270</v>
      </c>
      <c r="M1463">
        <v>-0.15625</v>
      </c>
    </row>
    <row r="1464" spans="1:13">
      <c r="A1464" t="s">
        <v>1341</v>
      </c>
      <c r="B1464" t="s">
        <v>3664</v>
      </c>
      <c r="C1464" t="s">
        <v>1337</v>
      </c>
      <c r="D1464" t="s">
        <v>1342</v>
      </c>
      <c r="E1464" s="5" t="s">
        <v>43</v>
      </c>
      <c r="F1464" t="s">
        <v>3667</v>
      </c>
      <c r="G1464" s="5" t="s">
        <v>44</v>
      </c>
      <c r="H1464">
        <v>115</v>
      </c>
      <c r="I1464">
        <v>113</v>
      </c>
      <c r="J1464">
        <v>113</v>
      </c>
      <c r="K1464">
        <v>94</v>
      </c>
      <c r="L1464">
        <v>97</v>
      </c>
      <c r="M1464">
        <v>-0.15652173913043479</v>
      </c>
    </row>
    <row r="1465" spans="1:13">
      <c r="A1465" t="s">
        <v>1689</v>
      </c>
      <c r="B1465" t="s">
        <v>3664</v>
      </c>
      <c r="C1465" t="s">
        <v>1688</v>
      </c>
      <c r="D1465" t="s">
        <v>1690</v>
      </c>
      <c r="E1465" s="5" t="s">
        <v>38</v>
      </c>
      <c r="F1465" t="s">
        <v>3667</v>
      </c>
      <c r="G1465" s="5" t="s">
        <v>3587</v>
      </c>
      <c r="H1465">
        <v>415</v>
      </c>
      <c r="I1465">
        <v>396</v>
      </c>
      <c r="J1465">
        <v>397</v>
      </c>
      <c r="K1465">
        <v>380</v>
      </c>
      <c r="L1465">
        <v>350</v>
      </c>
      <c r="M1465">
        <v>-0.15662650602409639</v>
      </c>
    </row>
    <row r="1466" spans="1:13">
      <c r="A1466" t="s">
        <v>2737</v>
      </c>
      <c r="B1466" t="s">
        <v>3664</v>
      </c>
      <c r="C1466" t="s">
        <v>2731</v>
      </c>
      <c r="D1466" t="s">
        <v>2738</v>
      </c>
      <c r="E1466" s="5" t="s">
        <v>159</v>
      </c>
      <c r="F1466" t="s">
        <v>3667</v>
      </c>
      <c r="G1466" s="5" t="s">
        <v>3593</v>
      </c>
      <c r="H1466">
        <v>268</v>
      </c>
      <c r="I1466">
        <v>279</v>
      </c>
      <c r="J1466">
        <v>258</v>
      </c>
      <c r="K1466">
        <v>233</v>
      </c>
      <c r="L1466">
        <v>226</v>
      </c>
      <c r="M1466">
        <v>-0.15671641791044777</v>
      </c>
    </row>
    <row r="1467" spans="1:13">
      <c r="A1467" t="s">
        <v>2809</v>
      </c>
      <c r="B1467" t="s">
        <v>3664</v>
      </c>
      <c r="C1467" t="s">
        <v>2810</v>
      </c>
      <c r="D1467" t="s">
        <v>2811</v>
      </c>
      <c r="E1467" s="5" t="s">
        <v>43</v>
      </c>
      <c r="F1467" t="s">
        <v>3667</v>
      </c>
      <c r="G1467" s="5" t="s">
        <v>61</v>
      </c>
      <c r="H1467">
        <v>368</v>
      </c>
      <c r="I1467">
        <v>369</v>
      </c>
      <c r="J1467">
        <v>349</v>
      </c>
      <c r="K1467">
        <v>342</v>
      </c>
      <c r="L1467">
        <v>310</v>
      </c>
      <c r="M1467">
        <v>-0.15760869565217392</v>
      </c>
    </row>
    <row r="1468" spans="1:13">
      <c r="A1468" t="s">
        <v>2243</v>
      </c>
      <c r="B1468" t="s">
        <v>3664</v>
      </c>
      <c r="C1468" t="s">
        <v>2241</v>
      </c>
      <c r="D1468" t="s">
        <v>2244</v>
      </c>
      <c r="E1468" s="5" t="s">
        <v>66</v>
      </c>
      <c r="F1468" t="s">
        <v>3667</v>
      </c>
      <c r="G1468" s="5" t="s">
        <v>3592</v>
      </c>
      <c r="H1468">
        <v>368</v>
      </c>
      <c r="I1468">
        <v>365</v>
      </c>
      <c r="J1468">
        <v>360</v>
      </c>
      <c r="K1468">
        <v>344</v>
      </c>
      <c r="L1468">
        <v>310</v>
      </c>
      <c r="M1468">
        <v>-0.15760869565217392</v>
      </c>
    </row>
    <row r="1469" spans="1:13">
      <c r="A1469" t="s">
        <v>2053</v>
      </c>
      <c r="B1469" t="s">
        <v>3664</v>
      </c>
      <c r="C1469" t="s">
        <v>2051</v>
      </c>
      <c r="D1469" t="s">
        <v>2054</v>
      </c>
      <c r="E1469" s="5" t="s">
        <v>38</v>
      </c>
      <c r="F1469" t="s">
        <v>3667</v>
      </c>
      <c r="G1469" s="5" t="s">
        <v>3587</v>
      </c>
      <c r="H1469">
        <v>139</v>
      </c>
      <c r="I1469">
        <v>138</v>
      </c>
      <c r="J1469">
        <v>134</v>
      </c>
      <c r="K1469">
        <v>129</v>
      </c>
      <c r="L1469">
        <v>117</v>
      </c>
      <c r="M1469">
        <v>-0.15827338129496402</v>
      </c>
    </row>
    <row r="1470" spans="1:13">
      <c r="A1470" t="s">
        <v>2419</v>
      </c>
      <c r="B1470" t="s">
        <v>3664</v>
      </c>
      <c r="C1470" t="s">
        <v>2404</v>
      </c>
      <c r="D1470" t="s">
        <v>2420</v>
      </c>
      <c r="E1470" s="5" t="s">
        <v>43</v>
      </c>
      <c r="F1470" t="s">
        <v>192</v>
      </c>
      <c r="G1470" s="5" t="s">
        <v>426</v>
      </c>
      <c r="H1470">
        <v>385</v>
      </c>
      <c r="I1470">
        <v>358</v>
      </c>
      <c r="J1470">
        <v>335</v>
      </c>
      <c r="K1470">
        <v>316</v>
      </c>
      <c r="L1470">
        <v>324</v>
      </c>
      <c r="M1470">
        <v>-0.15844155844155844</v>
      </c>
    </row>
    <row r="1471" spans="1:13">
      <c r="A1471" t="s">
        <v>1293</v>
      </c>
      <c r="B1471" t="s">
        <v>3664</v>
      </c>
      <c r="C1471" t="s">
        <v>1291</v>
      </c>
      <c r="D1471" t="s">
        <v>1294</v>
      </c>
      <c r="E1471" s="5" t="s">
        <v>38</v>
      </c>
      <c r="F1471" t="s">
        <v>3667</v>
      </c>
      <c r="G1471" s="5" t="s">
        <v>3587</v>
      </c>
      <c r="H1471">
        <v>201</v>
      </c>
      <c r="I1471">
        <v>195</v>
      </c>
      <c r="J1471">
        <v>184</v>
      </c>
      <c r="K1471">
        <v>167</v>
      </c>
      <c r="L1471">
        <v>169</v>
      </c>
      <c r="M1471">
        <v>-0.15920398009950248</v>
      </c>
    </row>
    <row r="1472" spans="1:13">
      <c r="A1472" t="s">
        <v>466</v>
      </c>
      <c r="B1472" t="s">
        <v>3664</v>
      </c>
      <c r="C1472" t="s">
        <v>464</v>
      </c>
      <c r="D1472" t="s">
        <v>467</v>
      </c>
      <c r="E1472" s="5" t="s">
        <v>43</v>
      </c>
      <c r="F1472" t="s">
        <v>3667</v>
      </c>
      <c r="G1472" s="5" t="s">
        <v>50</v>
      </c>
      <c r="H1472">
        <v>231</v>
      </c>
      <c r="I1472">
        <v>221</v>
      </c>
      <c r="J1472">
        <v>199</v>
      </c>
      <c r="K1472">
        <v>203</v>
      </c>
      <c r="L1472">
        <v>194</v>
      </c>
      <c r="M1472">
        <v>-0.16017316017316016</v>
      </c>
    </row>
    <row r="1473" spans="1:13">
      <c r="A1473" t="s">
        <v>3003</v>
      </c>
      <c r="B1473" t="s">
        <v>3664</v>
      </c>
      <c r="C1473" t="s">
        <v>3004</v>
      </c>
      <c r="D1473" t="s">
        <v>3005</v>
      </c>
      <c r="E1473" s="5" t="s">
        <v>43</v>
      </c>
      <c r="F1473" t="s">
        <v>3667</v>
      </c>
      <c r="G1473" s="5" t="s">
        <v>50</v>
      </c>
      <c r="H1473">
        <v>230</v>
      </c>
      <c r="I1473">
        <v>241</v>
      </c>
      <c r="J1473">
        <v>206</v>
      </c>
      <c r="K1473">
        <v>202</v>
      </c>
      <c r="L1473">
        <v>193</v>
      </c>
      <c r="M1473">
        <v>-0.16086956521739129</v>
      </c>
    </row>
    <row r="1474" spans="1:13">
      <c r="A1474" t="s">
        <v>121</v>
      </c>
      <c r="B1474" t="s">
        <v>3664</v>
      </c>
      <c r="C1474" t="s">
        <v>46</v>
      </c>
      <c r="D1474" t="s">
        <v>122</v>
      </c>
      <c r="E1474" s="5" t="s">
        <v>43</v>
      </c>
      <c r="F1474" t="s">
        <v>48</v>
      </c>
      <c r="G1474" s="5" t="s">
        <v>58</v>
      </c>
      <c r="H1474">
        <v>340</v>
      </c>
      <c r="I1474">
        <v>360</v>
      </c>
      <c r="J1474">
        <v>301</v>
      </c>
      <c r="K1474">
        <v>294</v>
      </c>
      <c r="L1474">
        <v>285</v>
      </c>
      <c r="M1474">
        <v>-0.16176470588235295</v>
      </c>
    </row>
    <row r="1475" spans="1:13">
      <c r="A1475" t="s">
        <v>3126</v>
      </c>
      <c r="B1475" t="s">
        <v>3664</v>
      </c>
      <c r="C1475" t="s">
        <v>3122</v>
      </c>
      <c r="D1475" t="s">
        <v>3127</v>
      </c>
      <c r="E1475" s="5" t="s">
        <v>159</v>
      </c>
      <c r="F1475" t="s">
        <v>3667</v>
      </c>
      <c r="G1475" s="5" t="s">
        <v>3593</v>
      </c>
      <c r="H1475">
        <v>179</v>
      </c>
      <c r="I1475">
        <v>175</v>
      </c>
      <c r="J1475">
        <v>170</v>
      </c>
      <c r="K1475">
        <v>155</v>
      </c>
      <c r="L1475">
        <v>150</v>
      </c>
      <c r="M1475">
        <v>-0.16201117318435754</v>
      </c>
    </row>
    <row r="1476" spans="1:13">
      <c r="A1476" t="s">
        <v>2964</v>
      </c>
      <c r="B1476" t="s">
        <v>3664</v>
      </c>
      <c r="C1476" t="s">
        <v>2960</v>
      </c>
      <c r="D1476" t="s">
        <v>2965</v>
      </c>
      <c r="E1476" s="5" t="s">
        <v>159</v>
      </c>
      <c r="F1476" t="s">
        <v>3667</v>
      </c>
      <c r="G1476" s="5" t="s">
        <v>3593</v>
      </c>
      <c r="H1476">
        <v>160</v>
      </c>
      <c r="I1476">
        <v>149</v>
      </c>
      <c r="J1476">
        <v>145</v>
      </c>
      <c r="K1476">
        <v>139</v>
      </c>
      <c r="L1476">
        <v>134</v>
      </c>
      <c r="M1476">
        <v>-0.16250000000000001</v>
      </c>
    </row>
    <row r="1477" spans="1:13">
      <c r="A1477" t="s">
        <v>969</v>
      </c>
      <c r="B1477" t="s">
        <v>3664</v>
      </c>
      <c r="C1477" t="s">
        <v>954</v>
      </c>
      <c r="D1477" t="s">
        <v>970</v>
      </c>
      <c r="E1477" s="5" t="s">
        <v>43</v>
      </c>
      <c r="F1477" t="s">
        <v>192</v>
      </c>
      <c r="G1477" s="5" t="s">
        <v>426</v>
      </c>
      <c r="H1477">
        <v>530</v>
      </c>
      <c r="I1477">
        <v>501</v>
      </c>
      <c r="J1477">
        <v>516</v>
      </c>
      <c r="K1477">
        <v>486</v>
      </c>
      <c r="L1477">
        <v>443</v>
      </c>
      <c r="M1477">
        <v>-0.16415094339622641</v>
      </c>
    </row>
    <row r="1478" spans="1:13">
      <c r="A1478" t="s">
        <v>2722</v>
      </c>
      <c r="B1478" t="s">
        <v>3664</v>
      </c>
      <c r="C1478" t="s">
        <v>2712</v>
      </c>
      <c r="D1478" t="s">
        <v>2723</v>
      </c>
      <c r="E1478" s="5" t="s">
        <v>43</v>
      </c>
      <c r="F1478" t="s">
        <v>3667</v>
      </c>
      <c r="G1478" s="5" t="s">
        <v>44</v>
      </c>
      <c r="H1478">
        <v>286</v>
      </c>
      <c r="I1478">
        <v>267</v>
      </c>
      <c r="J1478">
        <v>253</v>
      </c>
      <c r="K1478">
        <v>253</v>
      </c>
      <c r="L1478">
        <v>239</v>
      </c>
      <c r="M1478">
        <v>-0.16433566433566432</v>
      </c>
    </row>
    <row r="1479" spans="1:13">
      <c r="A1479" t="s">
        <v>2254</v>
      </c>
      <c r="B1479" t="s">
        <v>3664</v>
      </c>
      <c r="C1479" t="s">
        <v>2255</v>
      </c>
      <c r="D1479" t="s">
        <v>2256</v>
      </c>
      <c r="E1479" s="5" t="s">
        <v>43</v>
      </c>
      <c r="F1479" t="s">
        <v>3667</v>
      </c>
      <c r="G1479" s="5" t="s">
        <v>426</v>
      </c>
      <c r="H1479">
        <v>562</v>
      </c>
      <c r="I1479">
        <v>568</v>
      </c>
      <c r="J1479">
        <v>565</v>
      </c>
      <c r="K1479">
        <v>532</v>
      </c>
      <c r="L1479">
        <v>469</v>
      </c>
      <c r="M1479">
        <v>-0.16548042704626334</v>
      </c>
    </row>
    <row r="1480" spans="1:13">
      <c r="A1480" t="s">
        <v>1078</v>
      </c>
      <c r="B1480" t="s">
        <v>3664</v>
      </c>
      <c r="C1480" t="s">
        <v>1074</v>
      </c>
      <c r="D1480" t="s">
        <v>1079</v>
      </c>
      <c r="E1480" s="5" t="s">
        <v>66</v>
      </c>
      <c r="F1480" t="s">
        <v>192</v>
      </c>
      <c r="G1480" s="5" t="s">
        <v>3592</v>
      </c>
      <c r="H1480">
        <v>1195</v>
      </c>
      <c r="I1480">
        <v>1154</v>
      </c>
      <c r="J1480">
        <v>1081</v>
      </c>
      <c r="K1480">
        <v>1031</v>
      </c>
      <c r="L1480">
        <v>996</v>
      </c>
      <c r="M1480">
        <v>-0.16652719665271967</v>
      </c>
    </row>
    <row r="1481" spans="1:13">
      <c r="A1481" t="s">
        <v>1914</v>
      </c>
      <c r="B1481" t="s">
        <v>3664</v>
      </c>
      <c r="C1481" t="s">
        <v>1866</v>
      </c>
      <c r="D1481" t="s">
        <v>1915</v>
      </c>
      <c r="E1481" s="5" t="s">
        <v>43</v>
      </c>
      <c r="F1481" t="s">
        <v>48</v>
      </c>
      <c r="G1481" s="5" t="s">
        <v>61</v>
      </c>
      <c r="H1481">
        <v>410</v>
      </c>
      <c r="I1481">
        <v>381</v>
      </c>
      <c r="J1481">
        <v>362</v>
      </c>
      <c r="K1481">
        <v>363</v>
      </c>
      <c r="L1481">
        <v>341</v>
      </c>
      <c r="M1481">
        <v>-0.16829268292682928</v>
      </c>
    </row>
    <row r="1482" spans="1:13">
      <c r="A1482" t="s">
        <v>1466</v>
      </c>
      <c r="B1482" t="s">
        <v>3664</v>
      </c>
      <c r="C1482" t="s">
        <v>1467</v>
      </c>
      <c r="D1482" t="s">
        <v>1468</v>
      </c>
      <c r="E1482" s="5" t="s">
        <v>43</v>
      </c>
      <c r="F1482" t="s">
        <v>3667</v>
      </c>
      <c r="G1482" s="5" t="s">
        <v>44</v>
      </c>
      <c r="H1482">
        <v>255</v>
      </c>
      <c r="I1482">
        <v>258</v>
      </c>
      <c r="J1482">
        <v>241</v>
      </c>
      <c r="K1482">
        <v>225</v>
      </c>
      <c r="L1482">
        <v>212</v>
      </c>
      <c r="M1482">
        <v>-0.16862745098039217</v>
      </c>
    </row>
    <row r="1483" spans="1:13">
      <c r="A1483" t="s">
        <v>1290</v>
      </c>
      <c r="B1483" t="s">
        <v>3664</v>
      </c>
      <c r="C1483" t="s">
        <v>1291</v>
      </c>
      <c r="D1483" t="s">
        <v>1292</v>
      </c>
      <c r="E1483" s="5" t="s">
        <v>43</v>
      </c>
      <c r="F1483" t="s">
        <v>3667</v>
      </c>
      <c r="G1483" s="5" t="s">
        <v>44</v>
      </c>
      <c r="H1483">
        <v>147</v>
      </c>
      <c r="I1483">
        <v>147</v>
      </c>
      <c r="J1483">
        <v>124</v>
      </c>
      <c r="K1483">
        <v>135</v>
      </c>
      <c r="L1483">
        <v>122</v>
      </c>
      <c r="M1483">
        <v>-0.17006802721088435</v>
      </c>
    </row>
    <row r="1484" spans="1:13">
      <c r="A1484" t="s">
        <v>143</v>
      </c>
      <c r="B1484" t="s">
        <v>3664</v>
      </c>
      <c r="C1484" t="s">
        <v>46</v>
      </c>
      <c r="D1484" t="s">
        <v>144</v>
      </c>
      <c r="E1484" s="5" t="s">
        <v>66</v>
      </c>
      <c r="F1484" t="s">
        <v>48</v>
      </c>
      <c r="G1484" s="5" t="s">
        <v>3592</v>
      </c>
      <c r="H1484">
        <v>846</v>
      </c>
      <c r="I1484">
        <v>776</v>
      </c>
      <c r="J1484">
        <v>633</v>
      </c>
      <c r="K1484">
        <v>678</v>
      </c>
      <c r="L1484">
        <v>702</v>
      </c>
      <c r="M1484">
        <v>-0.1702127659574468</v>
      </c>
    </row>
    <row r="1485" spans="1:13">
      <c r="A1485" t="s">
        <v>2610</v>
      </c>
      <c r="B1485" t="s">
        <v>3664</v>
      </c>
      <c r="C1485" t="s">
        <v>2608</v>
      </c>
      <c r="D1485" t="s">
        <v>2611</v>
      </c>
      <c r="E1485" s="5" t="s">
        <v>43</v>
      </c>
      <c r="F1485" t="s">
        <v>192</v>
      </c>
      <c r="G1485" s="5" t="s">
        <v>179</v>
      </c>
      <c r="H1485">
        <v>793</v>
      </c>
      <c r="I1485">
        <v>807</v>
      </c>
      <c r="J1485">
        <v>663</v>
      </c>
      <c r="K1485">
        <v>675</v>
      </c>
      <c r="L1485">
        <v>658</v>
      </c>
      <c r="M1485">
        <v>-0.17023959646910466</v>
      </c>
    </row>
    <row r="1486" spans="1:13">
      <c r="A1486" t="s">
        <v>1739</v>
      </c>
      <c r="B1486" t="s">
        <v>3664</v>
      </c>
      <c r="C1486" t="s">
        <v>1740</v>
      </c>
      <c r="D1486" t="s">
        <v>424</v>
      </c>
      <c r="E1486" s="5" t="s">
        <v>43</v>
      </c>
      <c r="F1486" t="s">
        <v>3667</v>
      </c>
      <c r="G1486" s="5" t="s">
        <v>1672</v>
      </c>
      <c r="H1486">
        <v>199</v>
      </c>
      <c r="I1486">
        <v>208</v>
      </c>
      <c r="J1486">
        <v>195</v>
      </c>
      <c r="K1486">
        <v>175</v>
      </c>
      <c r="L1486">
        <v>165</v>
      </c>
      <c r="M1486">
        <v>-0.17085427135678391</v>
      </c>
    </row>
    <row r="1487" spans="1:13">
      <c r="A1487" t="s">
        <v>243</v>
      </c>
      <c r="B1487" t="s">
        <v>3664</v>
      </c>
      <c r="C1487" t="s">
        <v>198</v>
      </c>
      <c r="D1487" t="s">
        <v>244</v>
      </c>
      <c r="E1487" s="5" t="s">
        <v>43</v>
      </c>
      <c r="F1487" t="s">
        <v>192</v>
      </c>
      <c r="G1487" s="5" t="s">
        <v>61</v>
      </c>
      <c r="H1487">
        <v>506</v>
      </c>
      <c r="I1487">
        <v>524</v>
      </c>
      <c r="J1487">
        <v>513</v>
      </c>
      <c r="K1487">
        <v>504</v>
      </c>
      <c r="L1487">
        <v>419</v>
      </c>
      <c r="M1487">
        <v>-0.17193675889328064</v>
      </c>
    </row>
    <row r="1488" spans="1:13">
      <c r="A1488" t="s">
        <v>2321</v>
      </c>
      <c r="B1488" t="s">
        <v>3664</v>
      </c>
      <c r="C1488" t="s">
        <v>2315</v>
      </c>
      <c r="D1488" t="s">
        <v>424</v>
      </c>
      <c r="E1488" s="5" t="s">
        <v>43</v>
      </c>
      <c r="F1488" t="s">
        <v>3667</v>
      </c>
      <c r="G1488" s="5" t="s">
        <v>61</v>
      </c>
      <c r="H1488">
        <v>545</v>
      </c>
      <c r="I1488">
        <v>548</v>
      </c>
      <c r="J1488">
        <v>503</v>
      </c>
      <c r="K1488">
        <v>458</v>
      </c>
      <c r="L1488">
        <v>451</v>
      </c>
      <c r="M1488">
        <v>-0.1724770642201835</v>
      </c>
    </row>
    <row r="1489" spans="1:13">
      <c r="A1489" t="s">
        <v>2759</v>
      </c>
      <c r="B1489" t="s">
        <v>3664</v>
      </c>
      <c r="C1489" t="s">
        <v>2760</v>
      </c>
      <c r="D1489" t="s">
        <v>225</v>
      </c>
      <c r="E1489" s="5" t="s">
        <v>43</v>
      </c>
      <c r="F1489" t="s">
        <v>3667</v>
      </c>
      <c r="G1489" s="5" t="s">
        <v>71</v>
      </c>
      <c r="H1489">
        <v>421</v>
      </c>
      <c r="I1489">
        <v>421</v>
      </c>
      <c r="J1489">
        <v>401</v>
      </c>
      <c r="K1489">
        <v>367</v>
      </c>
      <c r="L1489">
        <v>347</v>
      </c>
      <c r="M1489">
        <v>-0.17577197149643706</v>
      </c>
    </row>
    <row r="1490" spans="1:13">
      <c r="A1490" t="s">
        <v>2895</v>
      </c>
      <c r="B1490" t="s">
        <v>3664</v>
      </c>
      <c r="C1490" t="s">
        <v>2893</v>
      </c>
      <c r="D1490" t="s">
        <v>2896</v>
      </c>
      <c r="E1490" s="5" t="s">
        <v>38</v>
      </c>
      <c r="F1490" t="s">
        <v>3667</v>
      </c>
      <c r="G1490" s="5" t="s">
        <v>3587</v>
      </c>
      <c r="H1490">
        <v>108</v>
      </c>
      <c r="I1490">
        <v>106</v>
      </c>
      <c r="J1490">
        <v>97</v>
      </c>
      <c r="K1490">
        <v>95</v>
      </c>
      <c r="L1490">
        <v>89</v>
      </c>
      <c r="M1490">
        <v>-0.17592592592592593</v>
      </c>
    </row>
    <row r="1491" spans="1:13">
      <c r="A1491" t="s">
        <v>3507</v>
      </c>
      <c r="B1491" t="s">
        <v>3665</v>
      </c>
      <c r="C1491" t="s">
        <v>3508</v>
      </c>
      <c r="D1491" t="s">
        <v>3508</v>
      </c>
      <c r="E1491" s="5" t="s">
        <v>43</v>
      </c>
      <c r="F1491" t="s">
        <v>3667</v>
      </c>
      <c r="G1491" s="5" t="s">
        <v>61</v>
      </c>
      <c r="H1491">
        <v>34</v>
      </c>
      <c r="I1491">
        <v>41</v>
      </c>
      <c r="J1491">
        <v>31</v>
      </c>
      <c r="K1491">
        <v>23</v>
      </c>
      <c r="L1491">
        <v>28</v>
      </c>
      <c r="M1491">
        <v>-0.17647058823529413</v>
      </c>
    </row>
    <row r="1492" spans="1:13">
      <c r="A1492" t="s">
        <v>1419</v>
      </c>
      <c r="B1492" t="s">
        <v>3664</v>
      </c>
      <c r="C1492" t="s">
        <v>1420</v>
      </c>
      <c r="D1492" t="s">
        <v>1421</v>
      </c>
      <c r="E1492" s="5" t="s">
        <v>43</v>
      </c>
      <c r="F1492" t="s">
        <v>3667</v>
      </c>
      <c r="G1492" s="5" t="s">
        <v>3613</v>
      </c>
      <c r="H1492">
        <v>95</v>
      </c>
      <c r="I1492">
        <v>77</v>
      </c>
      <c r="J1492">
        <v>86</v>
      </c>
      <c r="K1492">
        <v>92</v>
      </c>
      <c r="L1492">
        <v>78</v>
      </c>
      <c r="M1492">
        <v>-0.17894736842105263</v>
      </c>
    </row>
    <row r="1493" spans="1:13">
      <c r="A1493" t="s">
        <v>1637</v>
      </c>
      <c r="B1493" t="s">
        <v>3664</v>
      </c>
      <c r="C1493" t="s">
        <v>1621</v>
      </c>
      <c r="D1493" t="s">
        <v>229</v>
      </c>
      <c r="E1493" s="5" t="s">
        <v>43</v>
      </c>
      <c r="F1493" t="s">
        <v>3667</v>
      </c>
      <c r="G1493" s="5" t="s">
        <v>50</v>
      </c>
      <c r="H1493">
        <v>251</v>
      </c>
      <c r="I1493">
        <v>228</v>
      </c>
      <c r="J1493">
        <v>202</v>
      </c>
      <c r="K1493">
        <v>200</v>
      </c>
      <c r="L1493">
        <v>206</v>
      </c>
      <c r="M1493">
        <v>-0.17928286852589642</v>
      </c>
    </row>
    <row r="1494" spans="1:13">
      <c r="A1494" t="s">
        <v>3209</v>
      </c>
      <c r="B1494" t="s">
        <v>3665</v>
      </c>
      <c r="C1494" t="s">
        <v>3210</v>
      </c>
      <c r="D1494" t="s">
        <v>3210</v>
      </c>
      <c r="E1494" s="5" t="s">
        <v>43</v>
      </c>
      <c r="F1494" t="s">
        <v>48</v>
      </c>
      <c r="G1494" s="5" t="s">
        <v>58</v>
      </c>
      <c r="H1494">
        <v>721</v>
      </c>
      <c r="I1494">
        <v>619</v>
      </c>
      <c r="J1494">
        <v>591</v>
      </c>
      <c r="K1494">
        <v>631</v>
      </c>
      <c r="L1494">
        <v>590</v>
      </c>
      <c r="M1494">
        <v>-0.18169209431345354</v>
      </c>
    </row>
    <row r="1495" spans="1:13">
      <c r="A1495" t="s">
        <v>374</v>
      </c>
      <c r="B1495" t="s">
        <v>3664</v>
      </c>
      <c r="C1495" t="s">
        <v>372</v>
      </c>
      <c r="D1495" t="s">
        <v>375</v>
      </c>
      <c r="E1495" s="5" t="s">
        <v>38</v>
      </c>
      <c r="F1495" t="s">
        <v>3667</v>
      </c>
      <c r="G1495" s="5" t="s">
        <v>3587</v>
      </c>
      <c r="H1495">
        <v>121</v>
      </c>
      <c r="I1495">
        <v>103</v>
      </c>
      <c r="J1495">
        <v>115</v>
      </c>
      <c r="K1495">
        <v>99</v>
      </c>
      <c r="L1495">
        <v>99</v>
      </c>
      <c r="M1495">
        <v>-0.18181818181818182</v>
      </c>
    </row>
    <row r="1496" spans="1:13">
      <c r="A1496" t="s">
        <v>523</v>
      </c>
      <c r="B1496" t="s">
        <v>3664</v>
      </c>
      <c r="C1496" t="s">
        <v>521</v>
      </c>
      <c r="D1496" t="s">
        <v>524</v>
      </c>
      <c r="E1496" s="5" t="s">
        <v>66</v>
      </c>
      <c r="F1496" t="s">
        <v>192</v>
      </c>
      <c r="G1496" s="5" t="s">
        <v>3592</v>
      </c>
      <c r="H1496">
        <v>742</v>
      </c>
      <c r="I1496">
        <v>682</v>
      </c>
      <c r="J1496">
        <v>662</v>
      </c>
      <c r="K1496">
        <v>687</v>
      </c>
      <c r="L1496">
        <v>607</v>
      </c>
      <c r="M1496">
        <v>-0.18194070080862534</v>
      </c>
    </row>
    <row r="1497" spans="1:13">
      <c r="A1497" t="s">
        <v>2514</v>
      </c>
      <c r="B1497" t="s">
        <v>3664</v>
      </c>
      <c r="C1497" t="s">
        <v>2515</v>
      </c>
      <c r="D1497" t="s">
        <v>2516</v>
      </c>
      <c r="E1497" s="5" t="s">
        <v>43</v>
      </c>
      <c r="F1497" t="s">
        <v>3667</v>
      </c>
      <c r="G1497" s="5" t="s">
        <v>3597</v>
      </c>
      <c r="H1497">
        <v>445</v>
      </c>
      <c r="I1497">
        <v>433</v>
      </c>
      <c r="J1497">
        <v>354</v>
      </c>
      <c r="K1497">
        <v>351</v>
      </c>
      <c r="L1497">
        <v>364</v>
      </c>
      <c r="M1497">
        <v>-0.18202247191011237</v>
      </c>
    </row>
    <row r="1498" spans="1:13">
      <c r="A1498" t="s">
        <v>1962</v>
      </c>
      <c r="B1498" t="s">
        <v>3664</v>
      </c>
      <c r="C1498" t="s">
        <v>1866</v>
      </c>
      <c r="D1498" t="s">
        <v>1963</v>
      </c>
      <c r="E1498" s="5" t="s">
        <v>43</v>
      </c>
      <c r="F1498" t="s">
        <v>48</v>
      </c>
      <c r="G1498" s="5" t="s">
        <v>61</v>
      </c>
      <c r="H1498">
        <v>428</v>
      </c>
      <c r="I1498">
        <v>256</v>
      </c>
      <c r="J1498">
        <v>319</v>
      </c>
      <c r="K1498">
        <v>329</v>
      </c>
      <c r="L1498">
        <v>350</v>
      </c>
      <c r="M1498">
        <v>-0.1822429906542056</v>
      </c>
    </row>
    <row r="1499" spans="1:13">
      <c r="A1499" t="s">
        <v>3263</v>
      </c>
      <c r="B1499" t="s">
        <v>3665</v>
      </c>
      <c r="C1499" t="s">
        <v>3262</v>
      </c>
      <c r="D1499" t="s">
        <v>3264</v>
      </c>
      <c r="E1499" s="5" t="s">
        <v>38</v>
      </c>
      <c r="F1499" t="s">
        <v>3667</v>
      </c>
      <c r="G1499" s="5" t="s">
        <v>3587</v>
      </c>
      <c r="H1499">
        <v>49</v>
      </c>
      <c r="I1499">
        <v>42</v>
      </c>
      <c r="J1499">
        <v>42</v>
      </c>
      <c r="K1499">
        <v>41</v>
      </c>
      <c r="L1499">
        <v>40</v>
      </c>
      <c r="M1499">
        <v>-0.18367346938775511</v>
      </c>
    </row>
    <row r="1500" spans="1:13">
      <c r="A1500" t="s">
        <v>2959</v>
      </c>
      <c r="B1500" t="s">
        <v>3664</v>
      </c>
      <c r="C1500" t="s">
        <v>2960</v>
      </c>
      <c r="D1500" t="s">
        <v>2961</v>
      </c>
      <c r="E1500" s="5" t="s">
        <v>43</v>
      </c>
      <c r="F1500" t="s">
        <v>3667</v>
      </c>
      <c r="G1500" s="5" t="s">
        <v>50</v>
      </c>
      <c r="H1500">
        <v>119</v>
      </c>
      <c r="I1500">
        <v>105</v>
      </c>
      <c r="J1500">
        <v>100</v>
      </c>
      <c r="K1500">
        <v>98</v>
      </c>
      <c r="L1500">
        <v>97</v>
      </c>
      <c r="M1500">
        <v>-0.18487394957983194</v>
      </c>
    </row>
    <row r="1501" spans="1:13">
      <c r="A1501" t="s">
        <v>87</v>
      </c>
      <c r="B1501" t="s">
        <v>3664</v>
      </c>
      <c r="C1501" t="s">
        <v>46</v>
      </c>
      <c r="D1501" t="s">
        <v>88</v>
      </c>
      <c r="E1501" s="5" t="s">
        <v>43</v>
      </c>
      <c r="F1501" t="s">
        <v>48</v>
      </c>
      <c r="G1501" s="5" t="s">
        <v>50</v>
      </c>
      <c r="H1501">
        <v>535</v>
      </c>
      <c r="I1501">
        <v>546</v>
      </c>
      <c r="J1501">
        <v>519</v>
      </c>
      <c r="K1501">
        <v>495</v>
      </c>
      <c r="L1501">
        <v>435</v>
      </c>
      <c r="M1501">
        <v>-0.18691588785046728</v>
      </c>
    </row>
    <row r="1502" spans="1:13">
      <c r="A1502" t="s">
        <v>2711</v>
      </c>
      <c r="B1502" t="s">
        <v>3664</v>
      </c>
      <c r="C1502" t="s">
        <v>2712</v>
      </c>
      <c r="D1502" t="s">
        <v>2713</v>
      </c>
      <c r="E1502" s="5" t="s">
        <v>43</v>
      </c>
      <c r="F1502" t="s">
        <v>3667</v>
      </c>
      <c r="G1502" s="5" t="s">
        <v>44</v>
      </c>
      <c r="H1502">
        <v>139</v>
      </c>
      <c r="I1502">
        <v>138</v>
      </c>
      <c r="J1502">
        <v>126</v>
      </c>
      <c r="K1502">
        <v>124</v>
      </c>
      <c r="L1502">
        <v>113</v>
      </c>
      <c r="M1502">
        <v>-0.18705035971223022</v>
      </c>
    </row>
    <row r="1503" spans="1:13">
      <c r="A1503" t="s">
        <v>537</v>
      </c>
      <c r="B1503" t="s">
        <v>3664</v>
      </c>
      <c r="C1503" t="s">
        <v>521</v>
      </c>
      <c r="D1503" t="s">
        <v>538</v>
      </c>
      <c r="E1503" s="5" t="s">
        <v>43</v>
      </c>
      <c r="F1503" t="s">
        <v>192</v>
      </c>
      <c r="G1503" s="5" t="s">
        <v>61</v>
      </c>
      <c r="H1503">
        <v>202</v>
      </c>
      <c r="I1503">
        <v>167</v>
      </c>
      <c r="J1503">
        <v>163</v>
      </c>
      <c r="K1503">
        <v>148</v>
      </c>
      <c r="L1503">
        <v>164</v>
      </c>
      <c r="M1503">
        <v>-0.18811881188118812</v>
      </c>
    </row>
    <row r="1504" spans="1:13">
      <c r="A1504" t="s">
        <v>1016</v>
      </c>
      <c r="B1504" t="s">
        <v>3664</v>
      </c>
      <c r="C1504" t="s">
        <v>1003</v>
      </c>
      <c r="D1504" t="s">
        <v>1017</v>
      </c>
      <c r="E1504" s="5" t="s">
        <v>43</v>
      </c>
      <c r="F1504" t="s">
        <v>192</v>
      </c>
      <c r="G1504" s="5" t="s">
        <v>426</v>
      </c>
      <c r="H1504">
        <v>833</v>
      </c>
      <c r="I1504">
        <v>779</v>
      </c>
      <c r="J1504">
        <v>743</v>
      </c>
      <c r="K1504">
        <v>723</v>
      </c>
      <c r="L1504">
        <v>673</v>
      </c>
      <c r="M1504">
        <v>-0.19207683073229292</v>
      </c>
    </row>
    <row r="1505" spans="1:13">
      <c r="A1505" t="s">
        <v>866</v>
      </c>
      <c r="B1505" t="s">
        <v>3664</v>
      </c>
      <c r="C1505" t="s">
        <v>860</v>
      </c>
      <c r="D1505" t="s">
        <v>796</v>
      </c>
      <c r="E1505" s="5" t="s">
        <v>43</v>
      </c>
      <c r="F1505" t="s">
        <v>3667</v>
      </c>
      <c r="G1505" s="5" t="s">
        <v>61</v>
      </c>
      <c r="H1505">
        <v>546</v>
      </c>
      <c r="I1505">
        <v>564</v>
      </c>
      <c r="J1505">
        <v>433</v>
      </c>
      <c r="K1505">
        <v>410</v>
      </c>
      <c r="L1505">
        <v>441</v>
      </c>
      <c r="M1505">
        <v>-0.19230769230769232</v>
      </c>
    </row>
    <row r="1506" spans="1:13">
      <c r="A1506" t="s">
        <v>3433</v>
      </c>
      <c r="B1506" t="s">
        <v>3665</v>
      </c>
      <c r="C1506" t="s">
        <v>3434</v>
      </c>
      <c r="D1506" t="s">
        <v>3434</v>
      </c>
      <c r="E1506" s="5" t="s">
        <v>43</v>
      </c>
      <c r="F1506" t="s">
        <v>3667</v>
      </c>
      <c r="G1506" s="5" t="s">
        <v>426</v>
      </c>
      <c r="H1506">
        <v>119</v>
      </c>
      <c r="I1506">
        <v>105</v>
      </c>
      <c r="J1506">
        <v>123</v>
      </c>
      <c r="K1506">
        <v>100</v>
      </c>
      <c r="L1506">
        <v>96</v>
      </c>
      <c r="M1506">
        <v>-0.19327731092436976</v>
      </c>
    </row>
    <row r="1507" spans="1:13">
      <c r="A1507" t="s">
        <v>2716</v>
      </c>
      <c r="B1507" t="s">
        <v>3664</v>
      </c>
      <c r="C1507" t="s">
        <v>2712</v>
      </c>
      <c r="D1507" t="s">
        <v>2717</v>
      </c>
      <c r="E1507" s="5" t="s">
        <v>38</v>
      </c>
      <c r="F1507" t="s">
        <v>3667</v>
      </c>
      <c r="G1507" s="5" t="s">
        <v>3587</v>
      </c>
      <c r="H1507">
        <v>191</v>
      </c>
      <c r="I1507">
        <v>147</v>
      </c>
      <c r="J1507">
        <v>152</v>
      </c>
      <c r="K1507">
        <v>148</v>
      </c>
      <c r="L1507">
        <v>154</v>
      </c>
      <c r="M1507">
        <v>-0.193717277486911</v>
      </c>
    </row>
    <row r="1508" spans="1:13">
      <c r="A1508" t="s">
        <v>571</v>
      </c>
      <c r="B1508" t="s">
        <v>3664</v>
      </c>
      <c r="C1508" t="s">
        <v>569</v>
      </c>
      <c r="D1508" t="s">
        <v>572</v>
      </c>
      <c r="E1508" s="5" t="s">
        <v>38</v>
      </c>
      <c r="F1508" t="s">
        <v>3667</v>
      </c>
      <c r="G1508" s="5" t="s">
        <v>3587</v>
      </c>
      <c r="H1508">
        <v>160</v>
      </c>
      <c r="I1508">
        <v>156</v>
      </c>
      <c r="J1508">
        <v>145</v>
      </c>
      <c r="K1508">
        <v>132</v>
      </c>
      <c r="L1508">
        <v>129</v>
      </c>
      <c r="M1508">
        <v>-0.19375000000000001</v>
      </c>
    </row>
    <row r="1509" spans="1:13">
      <c r="A1509" t="s">
        <v>3110</v>
      </c>
      <c r="B1509" t="s">
        <v>3664</v>
      </c>
      <c r="C1509" t="s">
        <v>3108</v>
      </c>
      <c r="D1509" t="s">
        <v>3111</v>
      </c>
      <c r="E1509" s="5" t="s">
        <v>38</v>
      </c>
      <c r="F1509" t="s">
        <v>3667</v>
      </c>
      <c r="G1509" s="5" t="s">
        <v>3587</v>
      </c>
      <c r="H1509">
        <v>227</v>
      </c>
      <c r="I1509">
        <v>212</v>
      </c>
      <c r="J1509">
        <v>200</v>
      </c>
      <c r="K1509">
        <v>188</v>
      </c>
      <c r="L1509">
        <v>183</v>
      </c>
      <c r="M1509">
        <v>-0.19383259911894274</v>
      </c>
    </row>
    <row r="1510" spans="1:13">
      <c r="A1510" t="s">
        <v>3509</v>
      </c>
      <c r="B1510" t="s">
        <v>3665</v>
      </c>
      <c r="C1510" t="s">
        <v>3510</v>
      </c>
      <c r="D1510" t="s">
        <v>3510</v>
      </c>
      <c r="E1510" s="5" t="s">
        <v>43</v>
      </c>
      <c r="F1510" t="s">
        <v>3667</v>
      </c>
      <c r="G1510" s="5" t="s">
        <v>426</v>
      </c>
      <c r="H1510">
        <v>118</v>
      </c>
      <c r="I1510">
        <v>114</v>
      </c>
      <c r="J1510">
        <v>105</v>
      </c>
      <c r="K1510">
        <v>90</v>
      </c>
      <c r="L1510">
        <v>95</v>
      </c>
      <c r="M1510">
        <v>-0.19491525423728814</v>
      </c>
    </row>
    <row r="1511" spans="1:13">
      <c r="A1511" t="s">
        <v>2855</v>
      </c>
      <c r="B1511" t="s">
        <v>3664</v>
      </c>
      <c r="C1511" t="s">
        <v>2853</v>
      </c>
      <c r="D1511" t="s">
        <v>2856</v>
      </c>
      <c r="E1511" s="5" t="s">
        <v>159</v>
      </c>
      <c r="F1511" t="s">
        <v>3667</v>
      </c>
      <c r="G1511" s="5" t="s">
        <v>3593</v>
      </c>
      <c r="H1511">
        <v>274</v>
      </c>
      <c r="I1511">
        <v>259</v>
      </c>
      <c r="J1511">
        <v>263</v>
      </c>
      <c r="K1511">
        <v>229</v>
      </c>
      <c r="L1511">
        <v>220</v>
      </c>
      <c r="M1511">
        <v>-0.19708029197080293</v>
      </c>
    </row>
    <row r="1512" spans="1:13">
      <c r="A1512" t="s">
        <v>1520</v>
      </c>
      <c r="B1512" t="s">
        <v>3664</v>
      </c>
      <c r="C1512" t="s">
        <v>1518</v>
      </c>
      <c r="D1512" t="s">
        <v>1521</v>
      </c>
      <c r="E1512" s="5" t="s">
        <v>43</v>
      </c>
      <c r="F1512" t="s">
        <v>3667</v>
      </c>
      <c r="G1512" s="5" t="s">
        <v>3614</v>
      </c>
      <c r="H1512">
        <v>414</v>
      </c>
      <c r="I1512">
        <v>341</v>
      </c>
      <c r="J1512">
        <v>343</v>
      </c>
      <c r="K1512">
        <v>318</v>
      </c>
      <c r="L1512">
        <v>332</v>
      </c>
      <c r="M1512">
        <v>-0.19806763285024154</v>
      </c>
    </row>
    <row r="1513" spans="1:13">
      <c r="A1513" t="s">
        <v>2869</v>
      </c>
      <c r="B1513" t="s">
        <v>3664</v>
      </c>
      <c r="C1513" t="s">
        <v>2870</v>
      </c>
      <c r="D1513" t="s">
        <v>2871</v>
      </c>
      <c r="E1513" s="5" t="s">
        <v>43</v>
      </c>
      <c r="F1513" t="s">
        <v>3667</v>
      </c>
      <c r="G1513" s="5" t="s">
        <v>61</v>
      </c>
      <c r="H1513">
        <v>318</v>
      </c>
      <c r="I1513">
        <v>309</v>
      </c>
      <c r="J1513">
        <v>287</v>
      </c>
      <c r="K1513">
        <v>267</v>
      </c>
      <c r="L1513">
        <v>254</v>
      </c>
      <c r="M1513">
        <v>-0.20125786163522014</v>
      </c>
    </row>
    <row r="1514" spans="1:13">
      <c r="A1514" t="s">
        <v>2104</v>
      </c>
      <c r="B1514" t="s">
        <v>3664</v>
      </c>
      <c r="C1514" t="s">
        <v>2087</v>
      </c>
      <c r="D1514" t="s">
        <v>2105</v>
      </c>
      <c r="E1514" s="5" t="s">
        <v>43</v>
      </c>
      <c r="F1514" t="s">
        <v>3667</v>
      </c>
      <c r="G1514" s="5" t="s">
        <v>61</v>
      </c>
      <c r="H1514">
        <v>486</v>
      </c>
      <c r="I1514">
        <v>454</v>
      </c>
      <c r="J1514">
        <v>439</v>
      </c>
      <c r="K1514">
        <v>428</v>
      </c>
      <c r="L1514">
        <v>388</v>
      </c>
      <c r="M1514">
        <v>-0.20164609053497942</v>
      </c>
    </row>
    <row r="1515" spans="1:13">
      <c r="A1515" t="s">
        <v>507</v>
      </c>
      <c r="B1515" t="s">
        <v>3664</v>
      </c>
      <c r="C1515" t="s">
        <v>503</v>
      </c>
      <c r="D1515" t="s">
        <v>508</v>
      </c>
      <c r="E1515" s="5" t="s">
        <v>66</v>
      </c>
      <c r="F1515" t="s">
        <v>192</v>
      </c>
      <c r="G1515" s="5" t="s">
        <v>3588</v>
      </c>
      <c r="H1515">
        <v>1099</v>
      </c>
      <c r="I1515">
        <v>1136</v>
      </c>
      <c r="J1515">
        <v>1176</v>
      </c>
      <c r="K1515">
        <v>1181</v>
      </c>
      <c r="L1515">
        <v>877</v>
      </c>
      <c r="M1515">
        <v>-0.20200181983621474</v>
      </c>
    </row>
    <row r="1516" spans="1:13">
      <c r="A1516" t="s">
        <v>3443</v>
      </c>
      <c r="B1516" t="s">
        <v>3665</v>
      </c>
      <c r="C1516" t="s">
        <v>3444</v>
      </c>
      <c r="D1516" t="s">
        <v>3444</v>
      </c>
      <c r="E1516" s="5" t="s">
        <v>43</v>
      </c>
      <c r="F1516" t="s">
        <v>3667</v>
      </c>
      <c r="G1516" s="5" t="s">
        <v>426</v>
      </c>
      <c r="H1516">
        <v>173</v>
      </c>
      <c r="I1516">
        <v>155</v>
      </c>
      <c r="J1516">
        <v>160</v>
      </c>
      <c r="K1516">
        <v>150</v>
      </c>
      <c r="L1516">
        <v>138</v>
      </c>
      <c r="M1516">
        <v>-0.20231213872832371</v>
      </c>
    </row>
    <row r="1517" spans="1:13">
      <c r="A1517" t="s">
        <v>690</v>
      </c>
      <c r="B1517" t="s">
        <v>3664</v>
      </c>
      <c r="C1517" t="s">
        <v>672</v>
      </c>
      <c r="D1517" t="s">
        <v>691</v>
      </c>
      <c r="E1517" s="5" t="s">
        <v>43</v>
      </c>
      <c r="F1517" t="s">
        <v>192</v>
      </c>
      <c r="G1517" s="5" t="s">
        <v>426</v>
      </c>
      <c r="H1517">
        <v>587</v>
      </c>
      <c r="I1517">
        <v>566</v>
      </c>
      <c r="J1517">
        <v>547</v>
      </c>
      <c r="K1517">
        <v>569</v>
      </c>
      <c r="L1517">
        <v>467</v>
      </c>
      <c r="M1517">
        <v>-0.20442930153321975</v>
      </c>
    </row>
    <row r="1518" spans="1:13">
      <c r="A1518" t="s">
        <v>3431</v>
      </c>
      <c r="B1518" t="s">
        <v>3665</v>
      </c>
      <c r="C1518" t="s">
        <v>3432</v>
      </c>
      <c r="D1518" t="s">
        <v>3432</v>
      </c>
      <c r="E1518" s="5" t="s">
        <v>43</v>
      </c>
      <c r="F1518" t="s">
        <v>48</v>
      </c>
      <c r="G1518" s="5" t="s">
        <v>58</v>
      </c>
      <c r="H1518">
        <v>371</v>
      </c>
      <c r="I1518">
        <v>356</v>
      </c>
      <c r="J1518">
        <v>280</v>
      </c>
      <c r="K1518">
        <v>314</v>
      </c>
      <c r="L1518">
        <v>295</v>
      </c>
      <c r="M1518">
        <v>-0.20485175202156333</v>
      </c>
    </row>
    <row r="1519" spans="1:13">
      <c r="A1519" t="s">
        <v>527</v>
      </c>
      <c r="B1519" t="s">
        <v>3664</v>
      </c>
      <c r="C1519" t="s">
        <v>521</v>
      </c>
      <c r="D1519" t="s">
        <v>528</v>
      </c>
      <c r="E1519" s="5" t="s">
        <v>66</v>
      </c>
      <c r="F1519" t="s">
        <v>192</v>
      </c>
      <c r="G1519" s="5" t="s">
        <v>3592</v>
      </c>
      <c r="H1519">
        <v>678</v>
      </c>
      <c r="I1519">
        <v>626</v>
      </c>
      <c r="J1519">
        <v>533</v>
      </c>
      <c r="K1519">
        <v>576</v>
      </c>
      <c r="L1519">
        <v>539</v>
      </c>
      <c r="M1519">
        <v>-0.20501474926253688</v>
      </c>
    </row>
    <row r="1520" spans="1:13">
      <c r="A1520" t="s">
        <v>2413</v>
      </c>
      <c r="B1520" t="s">
        <v>3664</v>
      </c>
      <c r="C1520" t="s">
        <v>2404</v>
      </c>
      <c r="D1520" t="s">
        <v>2414</v>
      </c>
      <c r="E1520" s="5" t="s">
        <v>43</v>
      </c>
      <c r="F1520" t="s">
        <v>192</v>
      </c>
      <c r="G1520" s="5" t="s">
        <v>53</v>
      </c>
      <c r="H1520">
        <v>556</v>
      </c>
      <c r="I1520">
        <v>532</v>
      </c>
      <c r="J1520">
        <v>519</v>
      </c>
      <c r="K1520">
        <v>500</v>
      </c>
      <c r="L1520">
        <v>441</v>
      </c>
      <c r="M1520">
        <v>-0.20683453237410071</v>
      </c>
    </row>
    <row r="1521" spans="1:13">
      <c r="A1521" t="s">
        <v>97</v>
      </c>
      <c r="B1521" t="s">
        <v>3664</v>
      </c>
      <c r="C1521" t="s">
        <v>46</v>
      </c>
      <c r="D1521" t="s">
        <v>98</v>
      </c>
      <c r="E1521" s="5" t="s">
        <v>43</v>
      </c>
      <c r="F1521" t="s">
        <v>48</v>
      </c>
      <c r="G1521" s="5" t="s">
        <v>50</v>
      </c>
      <c r="H1521">
        <v>468</v>
      </c>
      <c r="I1521">
        <v>502</v>
      </c>
      <c r="J1521">
        <v>451</v>
      </c>
      <c r="K1521">
        <v>411</v>
      </c>
      <c r="L1521">
        <v>371</v>
      </c>
      <c r="M1521">
        <v>-0.20726495726495728</v>
      </c>
    </row>
    <row r="1522" spans="1:13">
      <c r="A1522" t="s">
        <v>1095</v>
      </c>
      <c r="B1522" t="s">
        <v>3664</v>
      </c>
      <c r="C1522" t="s">
        <v>1074</v>
      </c>
      <c r="D1522" t="s">
        <v>1096</v>
      </c>
      <c r="E1522" s="5" t="s">
        <v>43</v>
      </c>
      <c r="F1522" t="s">
        <v>192</v>
      </c>
      <c r="G1522" s="5" t="s">
        <v>61</v>
      </c>
      <c r="H1522">
        <v>552</v>
      </c>
      <c r="I1522">
        <v>556</v>
      </c>
      <c r="J1522">
        <v>561</v>
      </c>
      <c r="K1522">
        <v>457</v>
      </c>
      <c r="L1522">
        <v>436</v>
      </c>
      <c r="M1522">
        <v>-0.21014492753623187</v>
      </c>
    </row>
    <row r="1523" spans="1:13">
      <c r="A1523" t="s">
        <v>1898</v>
      </c>
      <c r="B1523" t="s">
        <v>3664</v>
      </c>
      <c r="C1523" t="s">
        <v>1866</v>
      </c>
      <c r="D1523" t="s">
        <v>1899</v>
      </c>
      <c r="E1523" s="5" t="s">
        <v>43</v>
      </c>
      <c r="F1523" t="s">
        <v>48</v>
      </c>
      <c r="G1523" s="5" t="s">
        <v>61</v>
      </c>
      <c r="H1523">
        <v>571</v>
      </c>
      <c r="I1523">
        <v>444</v>
      </c>
      <c r="J1523">
        <v>438</v>
      </c>
      <c r="K1523">
        <v>417</v>
      </c>
      <c r="L1523">
        <v>451</v>
      </c>
      <c r="M1523">
        <v>-0.21015761821366025</v>
      </c>
    </row>
    <row r="1524" spans="1:13">
      <c r="A1524" t="s">
        <v>696</v>
      </c>
      <c r="B1524" t="s">
        <v>3664</v>
      </c>
      <c r="C1524" t="s">
        <v>672</v>
      </c>
      <c r="D1524" t="s">
        <v>697</v>
      </c>
      <c r="E1524" s="5" t="s">
        <v>43</v>
      </c>
      <c r="F1524" t="s">
        <v>192</v>
      </c>
      <c r="G1524" s="5" t="s">
        <v>426</v>
      </c>
      <c r="H1524">
        <v>607</v>
      </c>
      <c r="I1524">
        <v>585</v>
      </c>
      <c r="J1524">
        <v>571</v>
      </c>
      <c r="K1524">
        <v>572</v>
      </c>
      <c r="L1524">
        <v>478</v>
      </c>
      <c r="M1524">
        <v>-0.21252059308072488</v>
      </c>
    </row>
    <row r="1525" spans="1:13">
      <c r="A1525" t="s">
        <v>1355</v>
      </c>
      <c r="B1525" t="s">
        <v>3664</v>
      </c>
      <c r="C1525" t="s">
        <v>1351</v>
      </c>
      <c r="D1525" t="s">
        <v>1356</v>
      </c>
      <c r="E1525" s="5" t="s">
        <v>38</v>
      </c>
      <c r="F1525" t="s">
        <v>3667</v>
      </c>
      <c r="G1525" s="5" t="s">
        <v>3587</v>
      </c>
      <c r="H1525">
        <v>202</v>
      </c>
      <c r="I1525">
        <v>193</v>
      </c>
      <c r="J1525">
        <v>189</v>
      </c>
      <c r="K1525">
        <v>181</v>
      </c>
      <c r="L1525">
        <v>159</v>
      </c>
      <c r="M1525">
        <v>-0.21287128712871287</v>
      </c>
    </row>
    <row r="1526" spans="1:13">
      <c r="A1526" t="s">
        <v>3240</v>
      </c>
      <c r="B1526" t="s">
        <v>3665</v>
      </c>
      <c r="C1526" t="s">
        <v>3239</v>
      </c>
      <c r="D1526" t="s">
        <v>3241</v>
      </c>
      <c r="E1526" s="5" t="s">
        <v>43</v>
      </c>
      <c r="F1526" t="s">
        <v>3667</v>
      </c>
      <c r="G1526" s="5" t="s">
        <v>58</v>
      </c>
      <c r="H1526">
        <v>14</v>
      </c>
      <c r="I1526">
        <v>12</v>
      </c>
      <c r="J1526">
        <v>14</v>
      </c>
      <c r="K1526">
        <v>15</v>
      </c>
      <c r="L1526">
        <v>11</v>
      </c>
      <c r="M1526">
        <v>-0.21428571428571427</v>
      </c>
    </row>
    <row r="1527" spans="1:13">
      <c r="A1527" t="s">
        <v>2714</v>
      </c>
      <c r="B1527" t="s">
        <v>3664</v>
      </c>
      <c r="C1527" t="s">
        <v>2712</v>
      </c>
      <c r="D1527" t="s">
        <v>2715</v>
      </c>
      <c r="E1527" s="5" t="s">
        <v>43</v>
      </c>
      <c r="F1527" t="s">
        <v>3667</v>
      </c>
      <c r="G1527" s="5" t="s">
        <v>44</v>
      </c>
      <c r="H1527">
        <v>93</v>
      </c>
      <c r="I1527">
        <v>101</v>
      </c>
      <c r="J1527">
        <v>83</v>
      </c>
      <c r="K1527">
        <v>76</v>
      </c>
      <c r="L1527">
        <v>73</v>
      </c>
      <c r="M1527">
        <v>-0.21505376344086022</v>
      </c>
    </row>
    <row r="1528" spans="1:13">
      <c r="A1528" t="s">
        <v>1972</v>
      </c>
      <c r="B1528" t="s">
        <v>3664</v>
      </c>
      <c r="C1528" t="s">
        <v>1866</v>
      </c>
      <c r="D1528" t="s">
        <v>1973</v>
      </c>
      <c r="E1528" s="5" t="s">
        <v>43</v>
      </c>
      <c r="F1528" t="s">
        <v>48</v>
      </c>
      <c r="G1528" s="5" t="s">
        <v>61</v>
      </c>
      <c r="H1528">
        <v>694</v>
      </c>
      <c r="I1528">
        <v>601</v>
      </c>
      <c r="J1528">
        <v>601</v>
      </c>
      <c r="K1528">
        <v>568</v>
      </c>
      <c r="L1528">
        <v>543</v>
      </c>
      <c r="M1528">
        <v>-0.21757925072046108</v>
      </c>
    </row>
    <row r="1529" spans="1:13">
      <c r="A1529" t="s">
        <v>692</v>
      </c>
      <c r="B1529" t="s">
        <v>3664</v>
      </c>
      <c r="C1529" t="s">
        <v>672</v>
      </c>
      <c r="D1529" t="s">
        <v>693</v>
      </c>
      <c r="E1529" s="5" t="s">
        <v>43</v>
      </c>
      <c r="F1529" t="s">
        <v>192</v>
      </c>
      <c r="G1529" s="5" t="s">
        <v>426</v>
      </c>
      <c r="H1529">
        <v>432</v>
      </c>
      <c r="I1529">
        <v>448</v>
      </c>
      <c r="J1529">
        <v>432</v>
      </c>
      <c r="K1529">
        <v>405</v>
      </c>
      <c r="L1529">
        <v>338</v>
      </c>
      <c r="M1529">
        <v>-0.21759259259259259</v>
      </c>
    </row>
    <row r="1530" spans="1:13">
      <c r="A1530" t="s">
        <v>1614</v>
      </c>
      <c r="B1530" t="s">
        <v>3664</v>
      </c>
      <c r="C1530" t="s">
        <v>1613</v>
      </c>
      <c r="D1530" t="s">
        <v>1615</v>
      </c>
      <c r="E1530" s="5" t="s">
        <v>43</v>
      </c>
      <c r="F1530" t="s">
        <v>3667</v>
      </c>
      <c r="G1530" s="5" t="s">
        <v>53</v>
      </c>
      <c r="H1530">
        <v>627</v>
      </c>
      <c r="I1530">
        <v>589</v>
      </c>
      <c r="J1530">
        <v>583</v>
      </c>
      <c r="K1530">
        <v>602</v>
      </c>
      <c r="L1530">
        <v>490</v>
      </c>
      <c r="M1530">
        <v>-0.21850079744816586</v>
      </c>
    </row>
    <row r="1531" spans="1:13">
      <c r="A1531" t="s">
        <v>2050</v>
      </c>
      <c r="B1531" t="s">
        <v>3664</v>
      </c>
      <c r="C1531" t="s">
        <v>2051</v>
      </c>
      <c r="D1531" t="s">
        <v>2052</v>
      </c>
      <c r="E1531" s="5" t="s">
        <v>43</v>
      </c>
      <c r="F1531" t="s">
        <v>3667</v>
      </c>
      <c r="G1531" s="5" t="s">
        <v>44</v>
      </c>
      <c r="H1531">
        <v>127</v>
      </c>
      <c r="I1531">
        <v>124</v>
      </c>
      <c r="J1531">
        <v>103</v>
      </c>
      <c r="K1531">
        <v>99</v>
      </c>
      <c r="L1531">
        <v>99</v>
      </c>
      <c r="M1531">
        <v>-0.22047244094488189</v>
      </c>
    </row>
    <row r="1532" spans="1:13">
      <c r="A1532" t="s">
        <v>3398</v>
      </c>
      <c r="B1532" t="s">
        <v>3665</v>
      </c>
      <c r="C1532" t="s">
        <v>3399</v>
      </c>
      <c r="D1532" t="s">
        <v>3399</v>
      </c>
      <c r="E1532" s="5" t="s">
        <v>43</v>
      </c>
      <c r="F1532" t="s">
        <v>3667</v>
      </c>
      <c r="G1532" s="5" t="s">
        <v>426</v>
      </c>
      <c r="H1532">
        <v>144</v>
      </c>
      <c r="I1532">
        <v>136</v>
      </c>
      <c r="J1532">
        <v>138</v>
      </c>
      <c r="K1532">
        <v>120</v>
      </c>
      <c r="L1532">
        <v>112</v>
      </c>
      <c r="M1532">
        <v>-0.22222222222222221</v>
      </c>
    </row>
    <row r="1533" spans="1:13">
      <c r="A1533" t="s">
        <v>3092</v>
      </c>
      <c r="B1533" t="s">
        <v>3664</v>
      </c>
      <c r="C1533" t="s">
        <v>3093</v>
      </c>
      <c r="D1533" t="s">
        <v>3094</v>
      </c>
      <c r="E1533" s="5" t="s">
        <v>43</v>
      </c>
      <c r="F1533" t="s">
        <v>3667</v>
      </c>
      <c r="G1533" s="5" t="s">
        <v>50</v>
      </c>
      <c r="H1533">
        <v>166</v>
      </c>
      <c r="I1533">
        <v>165</v>
      </c>
      <c r="J1533">
        <v>165</v>
      </c>
      <c r="K1533">
        <v>137</v>
      </c>
      <c r="L1533">
        <v>129</v>
      </c>
      <c r="M1533">
        <v>-0.22289156626506024</v>
      </c>
    </row>
    <row r="1534" spans="1:13">
      <c r="A1534" t="s">
        <v>2110</v>
      </c>
      <c r="B1534" t="s">
        <v>3664</v>
      </c>
      <c r="C1534" t="s">
        <v>2087</v>
      </c>
      <c r="D1534" t="s">
        <v>2111</v>
      </c>
      <c r="E1534" s="5" t="s">
        <v>43</v>
      </c>
      <c r="F1534" t="s">
        <v>3667</v>
      </c>
      <c r="G1534" s="5" t="s">
        <v>61</v>
      </c>
      <c r="H1534">
        <v>366</v>
      </c>
      <c r="I1534">
        <v>359</v>
      </c>
      <c r="J1534">
        <v>364</v>
      </c>
      <c r="K1534">
        <v>320</v>
      </c>
      <c r="L1534">
        <v>284</v>
      </c>
      <c r="M1534">
        <v>-0.22404371584699453</v>
      </c>
    </row>
    <row r="1535" spans="1:13">
      <c r="A1535" t="s">
        <v>1554</v>
      </c>
      <c r="B1535" t="s">
        <v>3664</v>
      </c>
      <c r="C1535" t="s">
        <v>1552</v>
      </c>
      <c r="D1535" t="s">
        <v>1555</v>
      </c>
      <c r="E1535" s="5" t="s">
        <v>159</v>
      </c>
      <c r="F1535" t="s">
        <v>3667</v>
      </c>
      <c r="G1535" s="5" t="s">
        <v>3593</v>
      </c>
      <c r="H1535">
        <v>213</v>
      </c>
      <c r="I1535">
        <v>192</v>
      </c>
      <c r="J1535">
        <v>185</v>
      </c>
      <c r="K1535">
        <v>185</v>
      </c>
      <c r="L1535">
        <v>165</v>
      </c>
      <c r="M1535">
        <v>-0.22535211267605634</v>
      </c>
    </row>
    <row r="1536" spans="1:13">
      <c r="A1536" t="s">
        <v>1556</v>
      </c>
      <c r="B1536" t="s">
        <v>3664</v>
      </c>
      <c r="C1536" t="s">
        <v>1552</v>
      </c>
      <c r="D1536" t="s">
        <v>1557</v>
      </c>
      <c r="E1536" s="5" t="s">
        <v>66</v>
      </c>
      <c r="F1536" t="s">
        <v>3667</v>
      </c>
      <c r="G1536" s="5" t="s">
        <v>3592</v>
      </c>
      <c r="H1536">
        <v>106</v>
      </c>
      <c r="I1536">
        <v>93</v>
      </c>
      <c r="J1536">
        <v>89</v>
      </c>
      <c r="K1536">
        <v>82</v>
      </c>
      <c r="L1536">
        <v>82</v>
      </c>
      <c r="M1536">
        <v>-0.22641509433962265</v>
      </c>
    </row>
    <row r="1537" spans="1:13">
      <c r="A1537" t="s">
        <v>72</v>
      </c>
      <c r="B1537" t="s">
        <v>3664</v>
      </c>
      <c r="C1537" t="s">
        <v>46</v>
      </c>
      <c r="D1537" t="s">
        <v>73</v>
      </c>
      <c r="E1537" s="5" t="s">
        <v>43</v>
      </c>
      <c r="F1537" t="s">
        <v>48</v>
      </c>
      <c r="G1537" s="5" t="s">
        <v>74</v>
      </c>
      <c r="H1537">
        <v>317</v>
      </c>
      <c r="I1537">
        <v>202</v>
      </c>
      <c r="J1537">
        <v>234</v>
      </c>
      <c r="K1537">
        <v>241</v>
      </c>
      <c r="L1537">
        <v>245</v>
      </c>
      <c r="M1537">
        <v>-0.22712933753943218</v>
      </c>
    </row>
    <row r="1538" spans="1:13">
      <c r="A1538" t="s">
        <v>2086</v>
      </c>
      <c r="B1538" t="s">
        <v>3664</v>
      </c>
      <c r="C1538" t="s">
        <v>2087</v>
      </c>
      <c r="D1538" t="s">
        <v>2088</v>
      </c>
      <c r="E1538" s="5" t="s">
        <v>159</v>
      </c>
      <c r="F1538" t="s">
        <v>3667</v>
      </c>
      <c r="G1538" s="5" t="s">
        <v>3593</v>
      </c>
      <c r="H1538">
        <v>1091</v>
      </c>
      <c r="I1538">
        <v>989</v>
      </c>
      <c r="J1538">
        <v>929</v>
      </c>
      <c r="K1538">
        <v>850</v>
      </c>
      <c r="L1538">
        <v>842</v>
      </c>
      <c r="M1538">
        <v>-0.22823098075160403</v>
      </c>
    </row>
    <row r="1539" spans="1:13">
      <c r="A1539" t="s">
        <v>1199</v>
      </c>
      <c r="B1539" t="s">
        <v>3664</v>
      </c>
      <c r="C1539" t="s">
        <v>1183</v>
      </c>
      <c r="D1539" t="s">
        <v>1200</v>
      </c>
      <c r="E1539" s="5" t="s">
        <v>43</v>
      </c>
      <c r="F1539" t="s">
        <v>192</v>
      </c>
      <c r="G1539" s="5" t="s">
        <v>61</v>
      </c>
      <c r="H1539">
        <v>862</v>
      </c>
      <c r="I1539">
        <v>746</v>
      </c>
      <c r="J1539">
        <v>743</v>
      </c>
      <c r="K1539">
        <v>762</v>
      </c>
      <c r="L1539">
        <v>665</v>
      </c>
      <c r="M1539">
        <v>-0.22853828306264501</v>
      </c>
    </row>
    <row r="1540" spans="1:13">
      <c r="A1540" t="s">
        <v>1950</v>
      </c>
      <c r="B1540" t="s">
        <v>3664</v>
      </c>
      <c r="C1540" t="s">
        <v>1866</v>
      </c>
      <c r="D1540" t="s">
        <v>1951</v>
      </c>
      <c r="E1540" s="5" t="s">
        <v>43</v>
      </c>
      <c r="F1540" t="s">
        <v>48</v>
      </c>
      <c r="G1540" s="5" t="s">
        <v>61</v>
      </c>
      <c r="H1540">
        <v>487</v>
      </c>
      <c r="I1540">
        <v>429</v>
      </c>
      <c r="J1540">
        <v>415</v>
      </c>
      <c r="K1540">
        <v>382</v>
      </c>
      <c r="L1540">
        <v>375</v>
      </c>
      <c r="M1540">
        <v>-0.2299794661190965</v>
      </c>
    </row>
    <row r="1541" spans="1:13">
      <c r="A1541" t="s">
        <v>698</v>
      </c>
      <c r="B1541" t="s">
        <v>3664</v>
      </c>
      <c r="C1541" t="s">
        <v>672</v>
      </c>
      <c r="D1541" t="s">
        <v>699</v>
      </c>
      <c r="E1541" s="5" t="s">
        <v>43</v>
      </c>
      <c r="F1541" t="s">
        <v>192</v>
      </c>
      <c r="G1541" s="5" t="s">
        <v>426</v>
      </c>
      <c r="H1541">
        <v>698</v>
      </c>
      <c r="I1541">
        <v>651</v>
      </c>
      <c r="J1541">
        <v>632</v>
      </c>
      <c r="K1541">
        <v>616</v>
      </c>
      <c r="L1541">
        <v>536</v>
      </c>
      <c r="M1541">
        <v>-0.23209169054441262</v>
      </c>
    </row>
    <row r="1542" spans="1:13">
      <c r="A1542" t="s">
        <v>623</v>
      </c>
      <c r="B1542" t="s">
        <v>3664</v>
      </c>
      <c r="C1542" t="s">
        <v>624</v>
      </c>
      <c r="D1542" t="s">
        <v>625</v>
      </c>
      <c r="E1542" s="5" t="s">
        <v>66</v>
      </c>
      <c r="F1542" t="s">
        <v>3667</v>
      </c>
      <c r="G1542" s="5" t="s">
        <v>3592</v>
      </c>
      <c r="H1542">
        <v>120</v>
      </c>
      <c r="I1542">
        <v>113</v>
      </c>
      <c r="J1542">
        <v>109</v>
      </c>
      <c r="K1542">
        <v>97</v>
      </c>
      <c r="L1542">
        <v>92</v>
      </c>
      <c r="M1542">
        <v>-0.23333333333333334</v>
      </c>
    </row>
    <row r="1543" spans="1:13">
      <c r="A1543" t="s">
        <v>2389</v>
      </c>
      <c r="B1543" t="s">
        <v>3664</v>
      </c>
      <c r="C1543" t="s">
        <v>2390</v>
      </c>
      <c r="D1543" t="s">
        <v>2391</v>
      </c>
      <c r="E1543" s="5" t="s">
        <v>43</v>
      </c>
      <c r="F1543" t="s">
        <v>3667</v>
      </c>
      <c r="G1543" s="5" t="s">
        <v>44</v>
      </c>
      <c r="H1543">
        <v>540</v>
      </c>
      <c r="I1543">
        <v>593</v>
      </c>
      <c r="J1543">
        <v>593</v>
      </c>
      <c r="K1543">
        <v>593</v>
      </c>
      <c r="L1543">
        <v>413</v>
      </c>
      <c r="M1543">
        <v>-0.23518518518518519</v>
      </c>
    </row>
    <row r="1544" spans="1:13">
      <c r="A1544" t="s">
        <v>2566</v>
      </c>
      <c r="B1544" t="s">
        <v>3664</v>
      </c>
      <c r="C1544" t="s">
        <v>2564</v>
      </c>
      <c r="D1544" t="s">
        <v>2567</v>
      </c>
      <c r="E1544" s="5" t="s">
        <v>66</v>
      </c>
      <c r="F1544" t="s">
        <v>3667</v>
      </c>
      <c r="G1544" s="5" t="s">
        <v>3592</v>
      </c>
      <c r="H1544">
        <v>524</v>
      </c>
      <c r="I1544">
        <v>387</v>
      </c>
      <c r="J1544">
        <v>368</v>
      </c>
      <c r="K1544">
        <v>368</v>
      </c>
      <c r="L1544">
        <v>400</v>
      </c>
      <c r="M1544">
        <v>-0.23664122137404581</v>
      </c>
    </row>
    <row r="1545" spans="1:13">
      <c r="A1545" t="s">
        <v>511</v>
      </c>
      <c r="B1545" t="s">
        <v>3664</v>
      </c>
      <c r="C1545" t="s">
        <v>512</v>
      </c>
      <c r="D1545" t="s">
        <v>513</v>
      </c>
      <c r="E1545" s="5" t="s">
        <v>43</v>
      </c>
      <c r="F1545" t="s">
        <v>192</v>
      </c>
      <c r="G1545" s="5" t="s">
        <v>381</v>
      </c>
      <c r="H1545">
        <v>118</v>
      </c>
      <c r="I1545">
        <v>116</v>
      </c>
      <c r="J1545">
        <v>135</v>
      </c>
      <c r="K1545">
        <v>122</v>
      </c>
      <c r="L1545">
        <v>90</v>
      </c>
      <c r="M1545">
        <v>-0.23728813559322035</v>
      </c>
    </row>
    <row r="1546" spans="1:13">
      <c r="A1546" t="s">
        <v>1517</v>
      </c>
      <c r="B1546" t="s">
        <v>3664</v>
      </c>
      <c r="C1546" t="s">
        <v>1518</v>
      </c>
      <c r="D1546" t="s">
        <v>1519</v>
      </c>
      <c r="E1546" s="5" t="s">
        <v>43</v>
      </c>
      <c r="F1546" t="s">
        <v>3667</v>
      </c>
      <c r="G1546" s="5" t="s">
        <v>3614</v>
      </c>
      <c r="H1546">
        <v>594</v>
      </c>
      <c r="I1546">
        <v>482</v>
      </c>
      <c r="J1546">
        <v>496</v>
      </c>
      <c r="K1546">
        <v>461</v>
      </c>
      <c r="L1546">
        <v>453</v>
      </c>
      <c r="M1546">
        <v>-0.23737373737373738</v>
      </c>
    </row>
    <row r="1547" spans="1:13">
      <c r="A1547" t="s">
        <v>1103</v>
      </c>
      <c r="B1547" t="s">
        <v>3664</v>
      </c>
      <c r="C1547" t="s">
        <v>1074</v>
      </c>
      <c r="D1547" t="s">
        <v>1104</v>
      </c>
      <c r="E1547" s="5" t="s">
        <v>43</v>
      </c>
      <c r="F1547" t="s">
        <v>192</v>
      </c>
      <c r="G1547" s="5" t="s">
        <v>61</v>
      </c>
      <c r="H1547">
        <v>400</v>
      </c>
      <c r="I1547">
        <v>412</v>
      </c>
      <c r="J1547">
        <v>393</v>
      </c>
      <c r="K1547">
        <v>308</v>
      </c>
      <c r="L1547">
        <v>305</v>
      </c>
      <c r="M1547">
        <v>-0.23749999999999999</v>
      </c>
    </row>
    <row r="1548" spans="1:13">
      <c r="A1548" t="s">
        <v>3400</v>
      </c>
      <c r="B1548" t="s">
        <v>3665</v>
      </c>
      <c r="C1548" t="s">
        <v>3401</v>
      </c>
      <c r="D1548" t="s">
        <v>3401</v>
      </c>
      <c r="E1548" s="5" t="s">
        <v>159</v>
      </c>
      <c r="F1548" t="s">
        <v>48</v>
      </c>
      <c r="G1548" s="5" t="s">
        <v>3593</v>
      </c>
      <c r="H1548">
        <v>284</v>
      </c>
      <c r="I1548">
        <v>356</v>
      </c>
      <c r="J1548">
        <v>288</v>
      </c>
      <c r="K1548">
        <v>185</v>
      </c>
      <c r="L1548">
        <v>216</v>
      </c>
      <c r="M1548">
        <v>-0.23943661971830985</v>
      </c>
    </row>
    <row r="1549" spans="1:13">
      <c r="A1549" t="s">
        <v>684</v>
      </c>
      <c r="B1549" t="s">
        <v>3664</v>
      </c>
      <c r="C1549" t="s">
        <v>672</v>
      </c>
      <c r="D1549" t="s">
        <v>685</v>
      </c>
      <c r="E1549" s="5" t="s">
        <v>43</v>
      </c>
      <c r="F1549" t="s">
        <v>192</v>
      </c>
      <c r="G1549" s="5" t="s">
        <v>426</v>
      </c>
      <c r="H1549">
        <v>473</v>
      </c>
      <c r="I1549">
        <v>489</v>
      </c>
      <c r="J1549">
        <v>475</v>
      </c>
      <c r="K1549">
        <v>455</v>
      </c>
      <c r="L1549">
        <v>359</v>
      </c>
      <c r="M1549">
        <v>-0.24101479915433405</v>
      </c>
    </row>
    <row r="1550" spans="1:13">
      <c r="A1550" t="s">
        <v>564</v>
      </c>
      <c r="B1550" t="s">
        <v>3664</v>
      </c>
      <c r="C1550" t="s">
        <v>562</v>
      </c>
      <c r="D1550" t="s">
        <v>565</v>
      </c>
      <c r="E1550" s="5" t="s">
        <v>159</v>
      </c>
      <c r="F1550" t="s">
        <v>3667</v>
      </c>
      <c r="G1550" s="5" t="s">
        <v>3593</v>
      </c>
      <c r="H1550">
        <v>371</v>
      </c>
      <c r="I1550">
        <v>379</v>
      </c>
      <c r="J1550">
        <v>250</v>
      </c>
      <c r="K1550">
        <v>266</v>
      </c>
      <c r="L1550">
        <v>281</v>
      </c>
      <c r="M1550">
        <v>-0.24258760107816713</v>
      </c>
    </row>
    <row r="1551" spans="1:13">
      <c r="A1551" t="s">
        <v>694</v>
      </c>
      <c r="B1551" t="s">
        <v>3664</v>
      </c>
      <c r="C1551" t="s">
        <v>672</v>
      </c>
      <c r="D1551" t="s">
        <v>695</v>
      </c>
      <c r="E1551" s="5" t="s">
        <v>43</v>
      </c>
      <c r="F1551" t="s">
        <v>192</v>
      </c>
      <c r="G1551" s="5" t="s">
        <v>426</v>
      </c>
      <c r="H1551">
        <v>635</v>
      </c>
      <c r="I1551">
        <v>621</v>
      </c>
      <c r="J1551">
        <v>605</v>
      </c>
      <c r="K1551">
        <v>579</v>
      </c>
      <c r="L1551">
        <v>480</v>
      </c>
      <c r="M1551">
        <v>-0.24409448818897639</v>
      </c>
    </row>
    <row r="1552" spans="1:13">
      <c r="A1552" t="s">
        <v>3359</v>
      </c>
      <c r="B1552" t="s">
        <v>3665</v>
      </c>
      <c r="C1552" t="s">
        <v>3360</v>
      </c>
      <c r="D1552" t="s">
        <v>3360</v>
      </c>
      <c r="E1552" s="5" t="s">
        <v>159</v>
      </c>
      <c r="F1552" t="s">
        <v>48</v>
      </c>
      <c r="G1552" s="5" t="s">
        <v>3593</v>
      </c>
      <c r="H1552">
        <v>131</v>
      </c>
      <c r="I1552">
        <v>169</v>
      </c>
      <c r="J1552">
        <v>145</v>
      </c>
      <c r="K1552">
        <v>144</v>
      </c>
      <c r="L1552">
        <v>99</v>
      </c>
      <c r="M1552">
        <v>-0.24427480916030533</v>
      </c>
    </row>
    <row r="1553" spans="1:13">
      <c r="A1553" t="s">
        <v>1563</v>
      </c>
      <c r="B1553" t="s">
        <v>3664</v>
      </c>
      <c r="C1553" t="s">
        <v>1564</v>
      </c>
      <c r="D1553" t="s">
        <v>1565</v>
      </c>
      <c r="E1553" s="5" t="s">
        <v>43</v>
      </c>
      <c r="F1553" t="s">
        <v>3667</v>
      </c>
      <c r="G1553" s="5" t="s">
        <v>179</v>
      </c>
      <c r="H1553">
        <v>203</v>
      </c>
      <c r="I1553">
        <v>143</v>
      </c>
      <c r="J1553">
        <v>144</v>
      </c>
      <c r="K1553">
        <v>135</v>
      </c>
      <c r="L1553">
        <v>153</v>
      </c>
      <c r="M1553">
        <v>-0.24630541871921183</v>
      </c>
    </row>
    <row r="1554" spans="1:13">
      <c r="A1554" t="s">
        <v>525</v>
      </c>
      <c r="B1554" t="s">
        <v>3664</v>
      </c>
      <c r="C1554" t="s">
        <v>521</v>
      </c>
      <c r="D1554" t="s">
        <v>526</v>
      </c>
      <c r="E1554" s="5" t="s">
        <v>66</v>
      </c>
      <c r="F1554" t="s">
        <v>192</v>
      </c>
      <c r="G1554" s="5" t="s">
        <v>3592</v>
      </c>
      <c r="H1554">
        <v>787</v>
      </c>
      <c r="I1554">
        <v>760</v>
      </c>
      <c r="J1554">
        <v>743</v>
      </c>
      <c r="K1554">
        <v>728</v>
      </c>
      <c r="L1554">
        <v>592</v>
      </c>
      <c r="M1554">
        <v>-0.24777636594663277</v>
      </c>
    </row>
    <row r="1555" spans="1:13">
      <c r="A1555" t="s">
        <v>1329</v>
      </c>
      <c r="B1555" t="s">
        <v>3664</v>
      </c>
      <c r="C1555" t="s">
        <v>1327</v>
      </c>
      <c r="D1555" t="s">
        <v>1330</v>
      </c>
      <c r="E1555" s="5" t="s">
        <v>43</v>
      </c>
      <c r="F1555" t="s">
        <v>3667</v>
      </c>
      <c r="G1555" s="5" t="s">
        <v>50</v>
      </c>
      <c r="H1555">
        <v>630</v>
      </c>
      <c r="I1555">
        <v>564</v>
      </c>
      <c r="J1555">
        <v>546</v>
      </c>
      <c r="K1555">
        <v>452</v>
      </c>
      <c r="L1555">
        <v>473</v>
      </c>
      <c r="M1555">
        <v>-0.24920634920634921</v>
      </c>
    </row>
    <row r="1556" spans="1:13">
      <c r="A1556" t="s">
        <v>688</v>
      </c>
      <c r="B1556" t="s">
        <v>3664</v>
      </c>
      <c r="C1556" t="s">
        <v>672</v>
      </c>
      <c r="D1556" t="s">
        <v>689</v>
      </c>
      <c r="E1556" s="5" t="s">
        <v>43</v>
      </c>
      <c r="F1556" t="s">
        <v>192</v>
      </c>
      <c r="G1556" s="5" t="s">
        <v>426</v>
      </c>
      <c r="H1556">
        <v>461</v>
      </c>
      <c r="I1556">
        <v>438</v>
      </c>
      <c r="J1556">
        <v>472</v>
      </c>
      <c r="K1556">
        <v>401</v>
      </c>
      <c r="L1556">
        <v>346</v>
      </c>
      <c r="M1556">
        <v>-0.24945770065075923</v>
      </c>
    </row>
    <row r="1557" spans="1:13">
      <c r="A1557" t="s">
        <v>2266</v>
      </c>
      <c r="B1557" t="s">
        <v>3664</v>
      </c>
      <c r="C1557" t="s">
        <v>2255</v>
      </c>
      <c r="D1557" t="s">
        <v>2267</v>
      </c>
      <c r="E1557" s="5" t="s">
        <v>43</v>
      </c>
      <c r="F1557" t="s">
        <v>3667</v>
      </c>
      <c r="G1557" s="5" t="s">
        <v>61</v>
      </c>
      <c r="H1557">
        <v>829</v>
      </c>
      <c r="I1557">
        <v>819</v>
      </c>
      <c r="J1557">
        <v>786</v>
      </c>
      <c r="K1557">
        <v>774</v>
      </c>
      <c r="L1557">
        <v>622</v>
      </c>
      <c r="M1557">
        <v>-0.24969843184559712</v>
      </c>
    </row>
    <row r="1558" spans="1:13">
      <c r="A1558" t="s">
        <v>1990</v>
      </c>
      <c r="B1558" t="s">
        <v>3664</v>
      </c>
      <c r="C1558" t="s">
        <v>1988</v>
      </c>
      <c r="D1558" t="s">
        <v>1991</v>
      </c>
      <c r="E1558" s="5" t="s">
        <v>437</v>
      </c>
      <c r="F1558" t="s">
        <v>3667</v>
      </c>
      <c r="G1558" s="5" t="s">
        <v>3618</v>
      </c>
      <c r="H1558">
        <v>16</v>
      </c>
      <c r="I1558">
        <v>13</v>
      </c>
      <c r="J1558">
        <v>9</v>
      </c>
      <c r="K1558">
        <v>8</v>
      </c>
      <c r="L1558">
        <v>12</v>
      </c>
      <c r="M1558">
        <v>-0.25</v>
      </c>
    </row>
    <row r="1559" spans="1:13">
      <c r="A1559" t="s">
        <v>2982</v>
      </c>
      <c r="B1559" t="s">
        <v>3664</v>
      </c>
      <c r="C1559" t="s">
        <v>2978</v>
      </c>
      <c r="D1559" t="s">
        <v>2983</v>
      </c>
      <c r="E1559" s="5" t="s">
        <v>43</v>
      </c>
      <c r="F1559" t="s">
        <v>3667</v>
      </c>
      <c r="G1559" s="5" t="s">
        <v>58</v>
      </c>
      <c r="H1559">
        <v>24</v>
      </c>
      <c r="I1559">
        <v>22</v>
      </c>
      <c r="J1559">
        <v>24</v>
      </c>
      <c r="K1559">
        <v>19</v>
      </c>
      <c r="L1559">
        <v>18</v>
      </c>
      <c r="M1559">
        <v>-0.25</v>
      </c>
    </row>
    <row r="1560" spans="1:13">
      <c r="A1560" t="s">
        <v>862</v>
      </c>
      <c r="B1560" t="s">
        <v>3664</v>
      </c>
      <c r="C1560" t="s">
        <v>860</v>
      </c>
      <c r="D1560" t="s">
        <v>646</v>
      </c>
      <c r="E1560" s="5" t="s">
        <v>43</v>
      </c>
      <c r="F1560" t="s">
        <v>3667</v>
      </c>
      <c r="G1560" s="5" t="s">
        <v>61</v>
      </c>
      <c r="H1560">
        <v>160</v>
      </c>
      <c r="I1560">
        <v>155</v>
      </c>
      <c r="J1560">
        <v>126</v>
      </c>
      <c r="K1560">
        <v>116</v>
      </c>
      <c r="L1560">
        <v>120</v>
      </c>
      <c r="M1560">
        <v>-0.25</v>
      </c>
    </row>
    <row r="1561" spans="1:13">
      <c r="A1561" t="s">
        <v>2819</v>
      </c>
      <c r="B1561" t="s">
        <v>3664</v>
      </c>
      <c r="C1561" t="s">
        <v>2817</v>
      </c>
      <c r="D1561" t="s">
        <v>2820</v>
      </c>
      <c r="E1561" s="5" t="s">
        <v>38</v>
      </c>
      <c r="F1561" t="s">
        <v>3667</v>
      </c>
      <c r="G1561" s="5" t="s">
        <v>3587</v>
      </c>
      <c r="H1561">
        <v>153</v>
      </c>
      <c r="I1561">
        <v>144</v>
      </c>
      <c r="J1561">
        <v>141</v>
      </c>
      <c r="K1561">
        <v>118</v>
      </c>
      <c r="L1561">
        <v>114</v>
      </c>
      <c r="M1561">
        <v>-0.25490196078431371</v>
      </c>
    </row>
    <row r="1562" spans="1:13">
      <c r="A1562" t="s">
        <v>1302</v>
      </c>
      <c r="B1562" t="s">
        <v>3664</v>
      </c>
      <c r="C1562" t="s">
        <v>1303</v>
      </c>
      <c r="D1562" t="s">
        <v>1304</v>
      </c>
      <c r="E1562" s="5" t="s">
        <v>43</v>
      </c>
      <c r="F1562" t="s">
        <v>3667</v>
      </c>
      <c r="G1562" s="5" t="s">
        <v>50</v>
      </c>
      <c r="H1562">
        <v>304</v>
      </c>
      <c r="I1562">
        <v>304</v>
      </c>
      <c r="J1562">
        <v>292</v>
      </c>
      <c r="K1562">
        <v>216</v>
      </c>
      <c r="L1562">
        <v>225</v>
      </c>
      <c r="M1562">
        <v>-0.25986842105263158</v>
      </c>
    </row>
    <row r="1563" spans="1:13">
      <c r="A1563" t="s">
        <v>1339</v>
      </c>
      <c r="B1563" t="s">
        <v>3664</v>
      </c>
      <c r="C1563" t="s">
        <v>1337</v>
      </c>
      <c r="D1563" t="s">
        <v>1340</v>
      </c>
      <c r="E1563" s="5" t="s">
        <v>38</v>
      </c>
      <c r="F1563" t="s">
        <v>3667</v>
      </c>
      <c r="G1563" s="5" t="s">
        <v>3587</v>
      </c>
      <c r="H1563">
        <v>103</v>
      </c>
      <c r="I1563">
        <v>93</v>
      </c>
      <c r="J1563">
        <v>92</v>
      </c>
      <c r="K1563">
        <v>81</v>
      </c>
      <c r="L1563">
        <v>76</v>
      </c>
      <c r="M1563">
        <v>-0.26213592233009708</v>
      </c>
    </row>
    <row r="1564" spans="1:13">
      <c r="A1564" t="s">
        <v>320</v>
      </c>
      <c r="B1564" t="s">
        <v>3664</v>
      </c>
      <c r="C1564" t="s">
        <v>314</v>
      </c>
      <c r="D1564" t="s">
        <v>321</v>
      </c>
      <c r="E1564" s="5" t="s">
        <v>43</v>
      </c>
      <c r="F1564" t="s">
        <v>192</v>
      </c>
      <c r="G1564" s="5" t="s">
        <v>3595</v>
      </c>
      <c r="H1564">
        <v>1033</v>
      </c>
      <c r="I1564">
        <v>744</v>
      </c>
      <c r="J1564">
        <v>707</v>
      </c>
      <c r="K1564">
        <v>744</v>
      </c>
      <c r="L1564">
        <v>759</v>
      </c>
      <c r="M1564">
        <v>-0.26524685382381413</v>
      </c>
    </row>
    <row r="1565" spans="1:13">
      <c r="A1565" t="s">
        <v>1191</v>
      </c>
      <c r="B1565" t="s">
        <v>3664</v>
      </c>
      <c r="C1565" t="s">
        <v>1183</v>
      </c>
      <c r="D1565" t="s">
        <v>1192</v>
      </c>
      <c r="E1565" s="5" t="s">
        <v>43</v>
      </c>
      <c r="F1565" t="s">
        <v>192</v>
      </c>
      <c r="G1565" s="5" t="s">
        <v>61</v>
      </c>
      <c r="H1565">
        <v>651</v>
      </c>
      <c r="I1565">
        <v>647</v>
      </c>
      <c r="J1565">
        <v>619</v>
      </c>
      <c r="K1565">
        <v>585</v>
      </c>
      <c r="L1565">
        <v>478</v>
      </c>
      <c r="M1565">
        <v>-0.26574500768049153</v>
      </c>
    </row>
    <row r="1566" spans="1:13">
      <c r="A1566" t="s">
        <v>1089</v>
      </c>
      <c r="B1566" t="s">
        <v>3664</v>
      </c>
      <c r="C1566" t="s">
        <v>1074</v>
      </c>
      <c r="D1566" t="s">
        <v>1090</v>
      </c>
      <c r="E1566" s="5" t="s">
        <v>43</v>
      </c>
      <c r="F1566" t="s">
        <v>192</v>
      </c>
      <c r="G1566" s="5" t="s">
        <v>61</v>
      </c>
      <c r="H1566">
        <v>929</v>
      </c>
      <c r="I1566">
        <v>857</v>
      </c>
      <c r="J1566">
        <v>853</v>
      </c>
      <c r="K1566">
        <v>702</v>
      </c>
      <c r="L1566">
        <v>682</v>
      </c>
      <c r="M1566">
        <v>-0.26587728740581268</v>
      </c>
    </row>
    <row r="1567" spans="1:13">
      <c r="A1567" t="s">
        <v>2265</v>
      </c>
      <c r="B1567" t="s">
        <v>3664</v>
      </c>
      <c r="C1567" t="s">
        <v>2255</v>
      </c>
      <c r="D1567" t="s">
        <v>1001</v>
      </c>
      <c r="E1567" s="5" t="s">
        <v>43</v>
      </c>
      <c r="F1567" t="s">
        <v>3667</v>
      </c>
      <c r="G1567" s="5" t="s">
        <v>61</v>
      </c>
      <c r="H1567">
        <v>623</v>
      </c>
      <c r="I1567">
        <v>529</v>
      </c>
      <c r="J1567">
        <v>541</v>
      </c>
      <c r="K1567">
        <v>511</v>
      </c>
      <c r="L1567">
        <v>457</v>
      </c>
      <c r="M1567">
        <v>-0.2664526484751204</v>
      </c>
    </row>
    <row r="1568" spans="1:13">
      <c r="A1568" t="s">
        <v>1109</v>
      </c>
      <c r="B1568" t="s">
        <v>3664</v>
      </c>
      <c r="C1568" t="s">
        <v>1074</v>
      </c>
      <c r="D1568" t="s">
        <v>1110</v>
      </c>
      <c r="E1568" s="5" t="s">
        <v>43</v>
      </c>
      <c r="F1568" t="s">
        <v>192</v>
      </c>
      <c r="G1568" s="5" t="s">
        <v>61</v>
      </c>
      <c r="H1568">
        <v>514</v>
      </c>
      <c r="I1568">
        <v>489</v>
      </c>
      <c r="J1568">
        <v>529</v>
      </c>
      <c r="K1568">
        <v>386</v>
      </c>
      <c r="L1568">
        <v>377</v>
      </c>
      <c r="M1568">
        <v>-0.26653696498054474</v>
      </c>
    </row>
    <row r="1569" spans="1:13">
      <c r="A1569" t="s">
        <v>2700</v>
      </c>
      <c r="B1569" t="s">
        <v>3664</v>
      </c>
      <c r="C1569" t="s">
        <v>2696</v>
      </c>
      <c r="D1569" t="s">
        <v>2701</v>
      </c>
      <c r="E1569" s="5" t="s">
        <v>66</v>
      </c>
      <c r="F1569" t="s">
        <v>3667</v>
      </c>
      <c r="G1569" s="5" t="s">
        <v>3592</v>
      </c>
      <c r="H1569">
        <v>277</v>
      </c>
      <c r="I1569">
        <v>268</v>
      </c>
      <c r="J1569">
        <v>225</v>
      </c>
      <c r="K1569">
        <v>209</v>
      </c>
      <c r="L1569">
        <v>203</v>
      </c>
      <c r="M1569">
        <v>-0.26714801444043323</v>
      </c>
    </row>
    <row r="1570" spans="1:13">
      <c r="A1570" t="s">
        <v>3348</v>
      </c>
      <c r="B1570" t="s">
        <v>3665</v>
      </c>
      <c r="C1570" t="s">
        <v>3349</v>
      </c>
      <c r="D1570" t="s">
        <v>3349</v>
      </c>
      <c r="E1570" s="5" t="s">
        <v>159</v>
      </c>
      <c r="F1570" t="s">
        <v>3667</v>
      </c>
      <c r="G1570" s="5" t="s">
        <v>3593</v>
      </c>
      <c r="H1570">
        <v>186</v>
      </c>
      <c r="I1570">
        <v>169</v>
      </c>
      <c r="J1570">
        <v>139</v>
      </c>
      <c r="K1570">
        <v>133</v>
      </c>
      <c r="L1570">
        <v>136</v>
      </c>
      <c r="M1570">
        <v>-0.26881720430107525</v>
      </c>
    </row>
    <row r="1571" spans="1:13">
      <c r="A1571" t="s">
        <v>686</v>
      </c>
      <c r="B1571" t="s">
        <v>3664</v>
      </c>
      <c r="C1571" t="s">
        <v>672</v>
      </c>
      <c r="D1571" t="s">
        <v>687</v>
      </c>
      <c r="E1571" s="5" t="s">
        <v>43</v>
      </c>
      <c r="F1571" t="s">
        <v>192</v>
      </c>
      <c r="G1571" s="5" t="s">
        <v>426</v>
      </c>
      <c r="H1571">
        <v>427</v>
      </c>
      <c r="I1571">
        <v>435</v>
      </c>
      <c r="J1571">
        <v>431</v>
      </c>
      <c r="K1571">
        <v>376</v>
      </c>
      <c r="L1571">
        <v>312</v>
      </c>
      <c r="M1571">
        <v>-0.26932084309133492</v>
      </c>
    </row>
    <row r="1572" spans="1:13">
      <c r="A1572" t="s">
        <v>1374</v>
      </c>
      <c r="B1572" t="s">
        <v>3664</v>
      </c>
      <c r="C1572" t="s">
        <v>1375</v>
      </c>
      <c r="D1572" t="s">
        <v>1376</v>
      </c>
      <c r="E1572" s="5" t="s">
        <v>43</v>
      </c>
      <c r="F1572" t="s">
        <v>3667</v>
      </c>
      <c r="G1572" s="5" t="s">
        <v>44</v>
      </c>
      <c r="H1572">
        <v>103</v>
      </c>
      <c r="I1572">
        <v>94</v>
      </c>
      <c r="J1572">
        <v>86</v>
      </c>
      <c r="K1572">
        <v>77</v>
      </c>
      <c r="L1572">
        <v>75</v>
      </c>
      <c r="M1572">
        <v>-0.27184466019417475</v>
      </c>
    </row>
    <row r="1573" spans="1:13">
      <c r="A1573" t="s">
        <v>456</v>
      </c>
      <c r="B1573" t="s">
        <v>3664</v>
      </c>
      <c r="C1573" t="s">
        <v>454</v>
      </c>
      <c r="D1573" t="s">
        <v>457</v>
      </c>
      <c r="E1573" s="5" t="s">
        <v>38</v>
      </c>
      <c r="F1573" t="s">
        <v>3667</v>
      </c>
      <c r="G1573" s="5" t="s">
        <v>3587</v>
      </c>
      <c r="H1573">
        <v>889</v>
      </c>
      <c r="I1573">
        <v>901</v>
      </c>
      <c r="J1573">
        <v>914</v>
      </c>
      <c r="K1573">
        <v>911</v>
      </c>
      <c r="L1573">
        <v>646</v>
      </c>
      <c r="M1573">
        <v>-0.27334083239595053</v>
      </c>
    </row>
    <row r="1574" spans="1:13">
      <c r="A1574" t="s">
        <v>2392</v>
      </c>
      <c r="B1574" t="s">
        <v>3664</v>
      </c>
      <c r="C1574" t="s">
        <v>2390</v>
      </c>
      <c r="D1574" t="s">
        <v>2393</v>
      </c>
      <c r="E1574" s="5" t="s">
        <v>38</v>
      </c>
      <c r="F1574" t="s">
        <v>3667</v>
      </c>
      <c r="G1574" s="5" t="s">
        <v>3587</v>
      </c>
      <c r="H1574">
        <v>326</v>
      </c>
      <c r="I1574">
        <v>348</v>
      </c>
      <c r="J1574">
        <v>362</v>
      </c>
      <c r="K1574">
        <v>389</v>
      </c>
      <c r="L1574">
        <v>235</v>
      </c>
      <c r="M1574">
        <v>-0.27914110429447853</v>
      </c>
    </row>
    <row r="1575" spans="1:13">
      <c r="A1575" t="s">
        <v>1088</v>
      </c>
      <c r="B1575" t="s">
        <v>3664</v>
      </c>
      <c r="C1575" t="s">
        <v>1074</v>
      </c>
      <c r="D1575" t="s">
        <v>796</v>
      </c>
      <c r="E1575" s="5" t="s">
        <v>43</v>
      </c>
      <c r="F1575" t="s">
        <v>192</v>
      </c>
      <c r="G1575" s="5" t="s">
        <v>61</v>
      </c>
      <c r="H1575">
        <v>988</v>
      </c>
      <c r="I1575">
        <v>993</v>
      </c>
      <c r="J1575">
        <v>862</v>
      </c>
      <c r="K1575">
        <v>760</v>
      </c>
      <c r="L1575">
        <v>709</v>
      </c>
      <c r="M1575">
        <v>-0.28238866396761131</v>
      </c>
    </row>
    <row r="1576" spans="1:13">
      <c r="A1576" t="s">
        <v>1105</v>
      </c>
      <c r="B1576" t="s">
        <v>3664</v>
      </c>
      <c r="C1576" t="s">
        <v>1074</v>
      </c>
      <c r="D1576" t="s">
        <v>1106</v>
      </c>
      <c r="E1576" s="5" t="s">
        <v>43</v>
      </c>
      <c r="F1576" t="s">
        <v>192</v>
      </c>
      <c r="G1576" s="5" t="s">
        <v>61</v>
      </c>
      <c r="H1576">
        <v>646</v>
      </c>
      <c r="I1576">
        <v>691</v>
      </c>
      <c r="J1576">
        <v>598</v>
      </c>
      <c r="K1576">
        <v>486</v>
      </c>
      <c r="L1576">
        <v>463</v>
      </c>
      <c r="M1576">
        <v>-0.28328173374613003</v>
      </c>
    </row>
    <row r="1577" spans="1:13">
      <c r="A1577" t="s">
        <v>1343</v>
      </c>
      <c r="B1577" t="s">
        <v>3664</v>
      </c>
      <c r="C1577" t="s">
        <v>1337</v>
      </c>
      <c r="D1577" t="s">
        <v>1344</v>
      </c>
      <c r="E1577" s="5" t="s">
        <v>43</v>
      </c>
      <c r="F1577" t="s">
        <v>3667</v>
      </c>
      <c r="G1577" s="5" t="s">
        <v>426</v>
      </c>
      <c r="H1577">
        <v>60</v>
      </c>
      <c r="I1577">
        <v>73</v>
      </c>
      <c r="J1577">
        <v>60</v>
      </c>
      <c r="K1577">
        <v>39</v>
      </c>
      <c r="L1577">
        <v>43</v>
      </c>
      <c r="M1577">
        <v>-0.28333333333333333</v>
      </c>
    </row>
    <row r="1578" spans="1:13">
      <c r="A1578" t="s">
        <v>3315</v>
      </c>
      <c r="B1578" t="s">
        <v>3665</v>
      </c>
      <c r="C1578" t="s">
        <v>3316</v>
      </c>
      <c r="D1578" t="s">
        <v>3316</v>
      </c>
      <c r="E1578" s="5" t="s">
        <v>159</v>
      </c>
      <c r="F1578" t="s">
        <v>192</v>
      </c>
      <c r="G1578" s="5" t="s">
        <v>3593</v>
      </c>
      <c r="H1578">
        <v>74</v>
      </c>
      <c r="I1578">
        <v>63</v>
      </c>
      <c r="J1578">
        <v>51</v>
      </c>
      <c r="K1578">
        <v>48</v>
      </c>
      <c r="L1578">
        <v>53</v>
      </c>
      <c r="M1578">
        <v>-0.28378378378378377</v>
      </c>
    </row>
    <row r="1579" spans="1:13">
      <c r="A1579" t="s">
        <v>2083</v>
      </c>
      <c r="B1579" t="s">
        <v>3664</v>
      </c>
      <c r="C1579" t="s">
        <v>2084</v>
      </c>
      <c r="D1579" t="s">
        <v>2085</v>
      </c>
      <c r="E1579" s="5" t="s">
        <v>43</v>
      </c>
      <c r="F1579" t="s">
        <v>3667</v>
      </c>
      <c r="G1579" s="5" t="s">
        <v>44</v>
      </c>
      <c r="H1579">
        <v>77</v>
      </c>
      <c r="I1579">
        <v>85</v>
      </c>
      <c r="J1579">
        <v>90</v>
      </c>
      <c r="K1579">
        <v>72</v>
      </c>
      <c r="L1579">
        <v>55</v>
      </c>
      <c r="M1579">
        <v>-0.2857142857142857</v>
      </c>
    </row>
    <row r="1580" spans="1:13">
      <c r="A1580" t="s">
        <v>1956</v>
      </c>
      <c r="B1580" t="s">
        <v>3664</v>
      </c>
      <c r="C1580" t="s">
        <v>1866</v>
      </c>
      <c r="D1580" t="s">
        <v>1957</v>
      </c>
      <c r="E1580" s="5" t="s">
        <v>43</v>
      </c>
      <c r="F1580" t="s">
        <v>48</v>
      </c>
      <c r="G1580" s="5" t="s">
        <v>61</v>
      </c>
      <c r="H1580">
        <v>362</v>
      </c>
      <c r="I1580">
        <v>334</v>
      </c>
      <c r="J1580">
        <v>346</v>
      </c>
      <c r="K1580">
        <v>311</v>
      </c>
      <c r="L1580">
        <v>255</v>
      </c>
      <c r="M1580">
        <v>-0.29558011049723759</v>
      </c>
    </row>
    <row r="1581" spans="1:13">
      <c r="A1581" t="s">
        <v>1336</v>
      </c>
      <c r="B1581" t="s">
        <v>3664</v>
      </c>
      <c r="C1581" t="s">
        <v>1337</v>
      </c>
      <c r="D1581" t="s">
        <v>1338</v>
      </c>
      <c r="E1581" s="5" t="s">
        <v>38</v>
      </c>
      <c r="F1581" t="s">
        <v>3667</v>
      </c>
      <c r="G1581" s="5" t="s">
        <v>3587</v>
      </c>
      <c r="H1581">
        <v>70</v>
      </c>
      <c r="I1581">
        <v>73</v>
      </c>
      <c r="J1581">
        <v>66</v>
      </c>
      <c r="K1581">
        <v>55</v>
      </c>
      <c r="L1581">
        <v>49</v>
      </c>
      <c r="M1581">
        <v>-0.3</v>
      </c>
    </row>
    <row r="1582" spans="1:13">
      <c r="A1582" t="s">
        <v>91</v>
      </c>
      <c r="B1582" t="s">
        <v>3664</v>
      </c>
      <c r="C1582" t="s">
        <v>46</v>
      </c>
      <c r="D1582" t="s">
        <v>92</v>
      </c>
      <c r="E1582" s="5" t="s">
        <v>43</v>
      </c>
      <c r="F1582" t="s">
        <v>48</v>
      </c>
      <c r="G1582" s="5" t="s">
        <v>50</v>
      </c>
      <c r="H1582">
        <v>573</v>
      </c>
      <c r="I1582">
        <v>615</v>
      </c>
      <c r="J1582">
        <v>573</v>
      </c>
      <c r="K1582">
        <v>500</v>
      </c>
      <c r="L1582">
        <v>401</v>
      </c>
      <c r="M1582">
        <v>-0.30017452006980805</v>
      </c>
    </row>
    <row r="1583" spans="1:13">
      <c r="A1583" t="s">
        <v>3196</v>
      </c>
      <c r="B1583" t="s">
        <v>3665</v>
      </c>
      <c r="C1583" t="s">
        <v>3192</v>
      </c>
      <c r="D1583" t="s">
        <v>3197</v>
      </c>
      <c r="E1583" s="5" t="s">
        <v>159</v>
      </c>
      <c r="F1583" t="s">
        <v>48</v>
      </c>
      <c r="G1583" s="5" t="s">
        <v>3593</v>
      </c>
      <c r="H1583">
        <v>53</v>
      </c>
      <c r="I1583">
        <v>66</v>
      </c>
      <c r="J1583">
        <v>48</v>
      </c>
      <c r="K1583">
        <v>44</v>
      </c>
      <c r="L1583">
        <v>37</v>
      </c>
      <c r="M1583">
        <v>-0.30188679245283018</v>
      </c>
    </row>
    <row r="1584" spans="1:13">
      <c r="A1584" t="s">
        <v>2082</v>
      </c>
      <c r="B1584" t="s">
        <v>3664</v>
      </c>
      <c r="C1584" t="s">
        <v>2079</v>
      </c>
      <c r="D1584" t="s">
        <v>781</v>
      </c>
      <c r="E1584" s="5" t="s">
        <v>43</v>
      </c>
      <c r="F1584" t="s">
        <v>3667</v>
      </c>
      <c r="G1584" s="5" t="s">
        <v>74</v>
      </c>
      <c r="H1584">
        <v>573</v>
      </c>
      <c r="I1584">
        <v>461</v>
      </c>
      <c r="J1584">
        <v>436</v>
      </c>
      <c r="K1584">
        <v>414</v>
      </c>
      <c r="L1584">
        <v>400</v>
      </c>
      <c r="M1584">
        <v>-0.30191972076788831</v>
      </c>
    </row>
    <row r="1585" spans="1:13">
      <c r="A1585" t="s">
        <v>2048</v>
      </c>
      <c r="B1585" t="s">
        <v>3664</v>
      </c>
      <c r="C1585" t="s">
        <v>2045</v>
      </c>
      <c r="D1585" t="s">
        <v>2049</v>
      </c>
      <c r="E1585" s="5" t="s">
        <v>159</v>
      </c>
      <c r="F1585" t="s">
        <v>3667</v>
      </c>
      <c r="G1585" s="5" t="s">
        <v>3593</v>
      </c>
      <c r="H1585">
        <v>254</v>
      </c>
      <c r="I1585">
        <v>165</v>
      </c>
      <c r="J1585">
        <v>161</v>
      </c>
      <c r="K1585">
        <v>166</v>
      </c>
      <c r="L1585">
        <v>176</v>
      </c>
      <c r="M1585">
        <v>-0.30708661417322836</v>
      </c>
    </row>
    <row r="1586" spans="1:13">
      <c r="A1586" t="s">
        <v>3062</v>
      </c>
      <c r="B1586" t="s">
        <v>3664</v>
      </c>
      <c r="C1586" t="s">
        <v>3058</v>
      </c>
      <c r="D1586" t="s">
        <v>3063</v>
      </c>
      <c r="E1586" s="5" t="s">
        <v>66</v>
      </c>
      <c r="F1586" t="s">
        <v>3667</v>
      </c>
      <c r="G1586" s="5" t="s">
        <v>3607</v>
      </c>
      <c r="H1586">
        <v>278</v>
      </c>
      <c r="I1586">
        <v>271</v>
      </c>
      <c r="J1586">
        <v>176</v>
      </c>
      <c r="K1586">
        <v>185</v>
      </c>
      <c r="L1586">
        <v>192</v>
      </c>
      <c r="M1586">
        <v>-0.30935251798561153</v>
      </c>
    </row>
    <row r="1587" spans="1:13">
      <c r="A1587" t="s">
        <v>133</v>
      </c>
      <c r="B1587" t="s">
        <v>3664</v>
      </c>
      <c r="C1587" t="s">
        <v>46</v>
      </c>
      <c r="D1587" t="s">
        <v>134</v>
      </c>
      <c r="E1587" s="5" t="s">
        <v>43</v>
      </c>
      <c r="F1587" t="s">
        <v>48</v>
      </c>
      <c r="G1587" s="5" t="s">
        <v>50</v>
      </c>
      <c r="H1587">
        <v>384</v>
      </c>
      <c r="I1587">
        <v>427</v>
      </c>
      <c r="J1587">
        <v>380</v>
      </c>
      <c r="K1587">
        <v>358</v>
      </c>
      <c r="L1587">
        <v>264</v>
      </c>
      <c r="M1587">
        <v>-0.3125</v>
      </c>
    </row>
    <row r="1588" spans="1:13">
      <c r="A1588" t="s">
        <v>438</v>
      </c>
      <c r="B1588" t="s">
        <v>3664</v>
      </c>
      <c r="C1588" t="s">
        <v>439</v>
      </c>
      <c r="D1588" t="s">
        <v>440</v>
      </c>
      <c r="E1588" s="5" t="s">
        <v>43</v>
      </c>
      <c r="F1588" t="s">
        <v>3667</v>
      </c>
      <c r="G1588" s="5" t="s">
        <v>44</v>
      </c>
      <c r="H1588">
        <v>99</v>
      </c>
      <c r="I1588">
        <v>86</v>
      </c>
      <c r="J1588">
        <v>84</v>
      </c>
      <c r="K1588">
        <v>77</v>
      </c>
      <c r="L1588">
        <v>68</v>
      </c>
      <c r="M1588">
        <v>-0.31313131313131315</v>
      </c>
    </row>
    <row r="1589" spans="1:13">
      <c r="A1589" t="s">
        <v>3246</v>
      </c>
      <c r="B1589" t="s">
        <v>3665</v>
      </c>
      <c r="C1589" t="s">
        <v>3247</v>
      </c>
      <c r="D1589" t="s">
        <v>3248</v>
      </c>
      <c r="E1589" s="5" t="s">
        <v>43</v>
      </c>
      <c r="F1589" t="s">
        <v>3667</v>
      </c>
      <c r="G1589" s="5" t="s">
        <v>426</v>
      </c>
      <c r="H1589">
        <v>54</v>
      </c>
      <c r="I1589">
        <v>39</v>
      </c>
      <c r="J1589">
        <v>48</v>
      </c>
      <c r="K1589">
        <v>45</v>
      </c>
      <c r="L1589">
        <v>37</v>
      </c>
      <c r="M1589">
        <v>-0.31481481481481483</v>
      </c>
    </row>
    <row r="1590" spans="1:13">
      <c r="A1590" t="s">
        <v>3498</v>
      </c>
      <c r="B1590" t="s">
        <v>3665</v>
      </c>
      <c r="C1590" t="s">
        <v>3499</v>
      </c>
      <c r="D1590" t="s">
        <v>3500</v>
      </c>
      <c r="E1590" s="5" t="s">
        <v>43</v>
      </c>
      <c r="F1590" t="s">
        <v>192</v>
      </c>
      <c r="G1590" s="5" t="s">
        <v>426</v>
      </c>
      <c r="H1590">
        <v>497</v>
      </c>
      <c r="I1590">
        <v>497</v>
      </c>
      <c r="J1590">
        <v>658</v>
      </c>
      <c r="K1590">
        <v>287</v>
      </c>
      <c r="L1590">
        <v>340</v>
      </c>
      <c r="M1590">
        <v>-0.31589537223340042</v>
      </c>
    </row>
    <row r="1591" spans="1:13">
      <c r="A1591" t="s">
        <v>3207</v>
      </c>
      <c r="B1591" t="s">
        <v>3665</v>
      </c>
      <c r="C1591" t="s">
        <v>3208</v>
      </c>
      <c r="D1591" t="s">
        <v>3208</v>
      </c>
      <c r="E1591" s="5" t="s">
        <v>2670</v>
      </c>
      <c r="F1591" t="s">
        <v>3667</v>
      </c>
      <c r="G1591" s="5" t="s">
        <v>3172</v>
      </c>
      <c r="H1591">
        <v>155</v>
      </c>
      <c r="I1591">
        <v>117</v>
      </c>
      <c r="J1591">
        <v>100</v>
      </c>
      <c r="K1591">
        <v>96</v>
      </c>
      <c r="L1591">
        <v>106</v>
      </c>
      <c r="M1591">
        <v>-0.31612903225806449</v>
      </c>
    </row>
    <row r="1592" spans="1:13">
      <c r="A1592" t="s">
        <v>678</v>
      </c>
      <c r="B1592" t="s">
        <v>3664</v>
      </c>
      <c r="C1592" t="s">
        <v>672</v>
      </c>
      <c r="D1592" t="s">
        <v>679</v>
      </c>
      <c r="E1592" s="5" t="s">
        <v>437</v>
      </c>
      <c r="F1592" t="s">
        <v>192</v>
      </c>
      <c r="G1592" s="5" t="s">
        <v>3603</v>
      </c>
      <c r="H1592">
        <v>564</v>
      </c>
      <c r="I1592">
        <v>417</v>
      </c>
      <c r="J1592">
        <v>372</v>
      </c>
      <c r="K1592">
        <v>222</v>
      </c>
      <c r="L1592">
        <v>385</v>
      </c>
      <c r="M1592">
        <v>-0.31737588652482268</v>
      </c>
    </row>
    <row r="1593" spans="1:13">
      <c r="A1593" t="s">
        <v>1908</v>
      </c>
      <c r="B1593" t="s">
        <v>3664</v>
      </c>
      <c r="C1593" t="s">
        <v>1866</v>
      </c>
      <c r="D1593" t="s">
        <v>1909</v>
      </c>
      <c r="E1593" s="5" t="s">
        <v>43</v>
      </c>
      <c r="F1593" t="s">
        <v>48</v>
      </c>
      <c r="G1593" s="5" t="s">
        <v>61</v>
      </c>
      <c r="H1593">
        <v>450</v>
      </c>
      <c r="I1593">
        <v>417</v>
      </c>
      <c r="J1593">
        <v>374</v>
      </c>
      <c r="K1593">
        <v>347</v>
      </c>
      <c r="L1593">
        <v>307</v>
      </c>
      <c r="M1593">
        <v>-0.31777777777777777</v>
      </c>
    </row>
    <row r="1594" spans="1:13">
      <c r="A1594" t="s">
        <v>1324</v>
      </c>
      <c r="B1594" t="s">
        <v>3664</v>
      </c>
      <c r="C1594" t="s">
        <v>1322</v>
      </c>
      <c r="D1594" t="s">
        <v>1325</v>
      </c>
      <c r="E1594" s="5" t="s">
        <v>38</v>
      </c>
      <c r="F1594" t="s">
        <v>3667</v>
      </c>
      <c r="G1594" s="5" t="s">
        <v>3587</v>
      </c>
      <c r="H1594">
        <v>89</v>
      </c>
      <c r="I1594">
        <v>82</v>
      </c>
      <c r="J1594">
        <v>81</v>
      </c>
      <c r="K1594">
        <v>72</v>
      </c>
      <c r="L1594">
        <v>60</v>
      </c>
      <c r="M1594">
        <v>-0.3258426966292135</v>
      </c>
    </row>
    <row r="1595" spans="1:13">
      <c r="A1595" t="s">
        <v>1978</v>
      </c>
      <c r="B1595" t="s">
        <v>3664</v>
      </c>
      <c r="C1595" t="s">
        <v>1866</v>
      </c>
      <c r="D1595" t="s">
        <v>1979</v>
      </c>
      <c r="E1595" s="5" t="s">
        <v>43</v>
      </c>
      <c r="F1595" t="s">
        <v>48</v>
      </c>
      <c r="G1595" s="5" t="s">
        <v>61</v>
      </c>
      <c r="H1595">
        <v>567</v>
      </c>
      <c r="I1595">
        <v>466</v>
      </c>
      <c r="J1595">
        <v>479</v>
      </c>
      <c r="K1595">
        <v>444</v>
      </c>
      <c r="L1595">
        <v>382</v>
      </c>
      <c r="M1595">
        <v>-0.32627865961199293</v>
      </c>
    </row>
    <row r="1596" spans="1:13">
      <c r="A1596" t="s">
        <v>1900</v>
      </c>
      <c r="B1596" t="s">
        <v>3664</v>
      </c>
      <c r="C1596" t="s">
        <v>1866</v>
      </c>
      <c r="D1596" t="s">
        <v>1901</v>
      </c>
      <c r="E1596" s="5" t="s">
        <v>43</v>
      </c>
      <c r="F1596" t="s">
        <v>48</v>
      </c>
      <c r="G1596" s="5" t="s">
        <v>61</v>
      </c>
      <c r="H1596">
        <v>658</v>
      </c>
      <c r="I1596">
        <v>493</v>
      </c>
      <c r="J1596">
        <v>475</v>
      </c>
      <c r="K1596">
        <v>478</v>
      </c>
      <c r="L1596">
        <v>442</v>
      </c>
      <c r="M1596">
        <v>-0.32826747720364741</v>
      </c>
    </row>
    <row r="1597" spans="1:13">
      <c r="A1597" t="s">
        <v>3449</v>
      </c>
      <c r="B1597" t="s">
        <v>3665</v>
      </c>
      <c r="C1597" t="s">
        <v>3450</v>
      </c>
      <c r="D1597" t="s">
        <v>3450</v>
      </c>
      <c r="E1597" s="5" t="s">
        <v>66</v>
      </c>
      <c r="F1597" t="s">
        <v>48</v>
      </c>
      <c r="G1597" s="5" t="s">
        <v>3588</v>
      </c>
      <c r="H1597">
        <v>182</v>
      </c>
      <c r="I1597">
        <v>162</v>
      </c>
      <c r="J1597">
        <v>135</v>
      </c>
      <c r="K1597">
        <v>125</v>
      </c>
      <c r="L1597">
        <v>122</v>
      </c>
      <c r="M1597">
        <v>-0.32967032967032966</v>
      </c>
    </row>
    <row r="1598" spans="1:13">
      <c r="A1598" t="s">
        <v>3253</v>
      </c>
      <c r="B1598" t="s">
        <v>3665</v>
      </c>
      <c r="C1598" t="s">
        <v>3254</v>
      </c>
      <c r="D1598" t="s">
        <v>3254</v>
      </c>
      <c r="E1598" s="5" t="s">
        <v>159</v>
      </c>
      <c r="F1598" t="s">
        <v>3667</v>
      </c>
      <c r="G1598" s="5" t="s">
        <v>3593</v>
      </c>
      <c r="H1598">
        <v>126</v>
      </c>
      <c r="I1598">
        <v>99</v>
      </c>
      <c r="J1598">
        <v>112</v>
      </c>
      <c r="K1598">
        <v>100</v>
      </c>
      <c r="L1598">
        <v>84</v>
      </c>
      <c r="M1598">
        <v>-0.33333333333333331</v>
      </c>
    </row>
    <row r="1599" spans="1:13">
      <c r="A1599" t="s">
        <v>1097</v>
      </c>
      <c r="B1599" t="s">
        <v>3664</v>
      </c>
      <c r="C1599" t="s">
        <v>1074</v>
      </c>
      <c r="D1599" t="s">
        <v>1098</v>
      </c>
      <c r="E1599" s="5" t="s">
        <v>43</v>
      </c>
      <c r="F1599" t="s">
        <v>192</v>
      </c>
      <c r="G1599" s="5" t="s">
        <v>61</v>
      </c>
      <c r="H1599">
        <v>393</v>
      </c>
      <c r="I1599">
        <v>377</v>
      </c>
      <c r="J1599">
        <v>331</v>
      </c>
      <c r="K1599">
        <v>260</v>
      </c>
      <c r="L1599">
        <v>261</v>
      </c>
      <c r="M1599">
        <v>-0.33587786259541985</v>
      </c>
    </row>
    <row r="1600" spans="1:13">
      <c r="A1600" t="s">
        <v>3223</v>
      </c>
      <c r="B1600" t="s">
        <v>3665</v>
      </c>
      <c r="C1600" t="s">
        <v>3224</v>
      </c>
      <c r="D1600" t="s">
        <v>3224</v>
      </c>
      <c r="E1600" s="5" t="s">
        <v>43</v>
      </c>
      <c r="F1600" t="s">
        <v>48</v>
      </c>
      <c r="G1600" s="5" t="s">
        <v>71</v>
      </c>
      <c r="H1600">
        <v>461</v>
      </c>
      <c r="I1600">
        <v>369</v>
      </c>
      <c r="J1600">
        <v>340</v>
      </c>
      <c r="K1600">
        <v>338</v>
      </c>
      <c r="L1600">
        <v>306</v>
      </c>
      <c r="M1600">
        <v>-0.33622559652928419</v>
      </c>
    </row>
    <row r="1601" spans="1:13">
      <c r="A1601" t="s">
        <v>1532</v>
      </c>
      <c r="B1601" t="s">
        <v>3664</v>
      </c>
      <c r="C1601" t="s">
        <v>1518</v>
      </c>
      <c r="D1601" t="s">
        <v>1533</v>
      </c>
      <c r="E1601" s="5" t="s">
        <v>66</v>
      </c>
      <c r="F1601" t="s">
        <v>3667</v>
      </c>
      <c r="G1601" s="5" t="s">
        <v>3592</v>
      </c>
      <c r="H1601">
        <v>1014</v>
      </c>
      <c r="I1601">
        <v>692</v>
      </c>
      <c r="J1601">
        <v>689</v>
      </c>
      <c r="K1601">
        <v>660</v>
      </c>
      <c r="L1601">
        <v>671</v>
      </c>
      <c r="M1601">
        <v>-0.33826429980276135</v>
      </c>
    </row>
    <row r="1602" spans="1:13">
      <c r="A1602" t="s">
        <v>674</v>
      </c>
      <c r="B1602" t="s">
        <v>3664</v>
      </c>
      <c r="C1602" t="s">
        <v>672</v>
      </c>
      <c r="D1602" t="s">
        <v>675</v>
      </c>
      <c r="E1602" s="5" t="s">
        <v>437</v>
      </c>
      <c r="F1602" t="s">
        <v>192</v>
      </c>
      <c r="G1602" s="5" t="s">
        <v>3603</v>
      </c>
      <c r="H1602">
        <v>572</v>
      </c>
      <c r="I1602">
        <v>622</v>
      </c>
      <c r="J1602">
        <v>620</v>
      </c>
      <c r="K1602">
        <v>596</v>
      </c>
      <c r="L1602">
        <v>370</v>
      </c>
      <c r="M1602">
        <v>-0.35314685314685312</v>
      </c>
    </row>
    <row r="1603" spans="1:13">
      <c r="A1603" t="s">
        <v>425</v>
      </c>
      <c r="B1603" t="s">
        <v>3664</v>
      </c>
      <c r="C1603" t="s">
        <v>413</v>
      </c>
      <c r="D1603" t="s">
        <v>225</v>
      </c>
      <c r="E1603" s="5" t="s">
        <v>43</v>
      </c>
      <c r="F1603" t="s">
        <v>3667</v>
      </c>
      <c r="G1603" s="5" t="s">
        <v>426</v>
      </c>
      <c r="H1603">
        <v>726</v>
      </c>
      <c r="I1603">
        <v>717</v>
      </c>
      <c r="J1603">
        <v>694</v>
      </c>
      <c r="K1603">
        <v>751</v>
      </c>
      <c r="L1603">
        <v>464</v>
      </c>
      <c r="M1603">
        <v>-0.3608815426997245</v>
      </c>
    </row>
    <row r="1604" spans="1:13">
      <c r="A1604" t="s">
        <v>1598</v>
      </c>
      <c r="B1604" t="s">
        <v>3664</v>
      </c>
      <c r="C1604" t="s">
        <v>1599</v>
      </c>
      <c r="D1604" t="s">
        <v>1600</v>
      </c>
      <c r="E1604" s="5" t="s">
        <v>43</v>
      </c>
      <c r="F1604" t="s">
        <v>3667</v>
      </c>
      <c r="G1604" s="5" t="s">
        <v>179</v>
      </c>
      <c r="H1604">
        <v>757</v>
      </c>
      <c r="I1604">
        <v>778</v>
      </c>
      <c r="J1604">
        <v>739</v>
      </c>
      <c r="K1604">
        <v>747</v>
      </c>
      <c r="L1604">
        <v>483</v>
      </c>
      <c r="M1604">
        <v>-0.3619550858652576</v>
      </c>
    </row>
    <row r="1605" spans="1:13">
      <c r="A1605" t="s">
        <v>131</v>
      </c>
      <c r="B1605" t="s">
        <v>3664</v>
      </c>
      <c r="C1605" t="s">
        <v>46</v>
      </c>
      <c r="D1605" t="s">
        <v>132</v>
      </c>
      <c r="E1605" s="5" t="s">
        <v>43</v>
      </c>
      <c r="F1605" t="s">
        <v>48</v>
      </c>
      <c r="G1605" s="5" t="s">
        <v>50</v>
      </c>
      <c r="H1605">
        <v>664</v>
      </c>
      <c r="I1605">
        <v>676</v>
      </c>
      <c r="J1605">
        <v>599</v>
      </c>
      <c r="K1605">
        <v>436</v>
      </c>
      <c r="L1605">
        <v>423</v>
      </c>
      <c r="M1605">
        <v>-0.36295180722891568</v>
      </c>
    </row>
    <row r="1606" spans="1:13">
      <c r="A1606" t="s">
        <v>3021</v>
      </c>
      <c r="B1606" t="s">
        <v>3664</v>
      </c>
      <c r="C1606" t="s">
        <v>3017</v>
      </c>
      <c r="D1606" t="s">
        <v>3022</v>
      </c>
      <c r="E1606" s="5" t="s">
        <v>66</v>
      </c>
      <c r="F1606" t="s">
        <v>3667</v>
      </c>
      <c r="G1606" s="5" t="s">
        <v>3598</v>
      </c>
      <c r="H1606">
        <v>303</v>
      </c>
      <c r="I1606">
        <v>168</v>
      </c>
      <c r="J1606">
        <v>163</v>
      </c>
      <c r="K1606">
        <v>173</v>
      </c>
      <c r="L1606">
        <v>192</v>
      </c>
      <c r="M1606">
        <v>-0.36633663366336633</v>
      </c>
    </row>
    <row r="1607" spans="1:13">
      <c r="A1607" t="s">
        <v>176</v>
      </c>
      <c r="B1607" t="s">
        <v>3664</v>
      </c>
      <c r="C1607" t="s">
        <v>177</v>
      </c>
      <c r="D1607" t="s">
        <v>178</v>
      </c>
      <c r="E1607" s="5" t="s">
        <v>43</v>
      </c>
      <c r="F1607" t="s">
        <v>3667</v>
      </c>
      <c r="G1607" s="5" t="s">
        <v>179</v>
      </c>
      <c r="H1607">
        <v>142</v>
      </c>
      <c r="I1607">
        <v>120</v>
      </c>
      <c r="J1607">
        <v>99</v>
      </c>
      <c r="K1607">
        <v>80</v>
      </c>
      <c r="L1607">
        <v>89</v>
      </c>
      <c r="M1607">
        <v>-0.37323943661971831</v>
      </c>
    </row>
    <row r="1608" spans="1:13">
      <c r="A1608" t="s">
        <v>2888</v>
      </c>
      <c r="B1608" t="s">
        <v>3664</v>
      </c>
      <c r="C1608" t="s">
        <v>2884</v>
      </c>
      <c r="D1608" t="s">
        <v>2889</v>
      </c>
      <c r="E1608" s="5" t="s">
        <v>38</v>
      </c>
      <c r="F1608" t="s">
        <v>3667</v>
      </c>
      <c r="G1608" s="5" t="s">
        <v>3587</v>
      </c>
      <c r="H1608">
        <v>315</v>
      </c>
      <c r="I1608">
        <v>314</v>
      </c>
      <c r="J1608">
        <v>297</v>
      </c>
      <c r="K1608">
        <v>318</v>
      </c>
      <c r="L1608">
        <v>197</v>
      </c>
      <c r="M1608">
        <v>-0.3746031746031746</v>
      </c>
    </row>
    <row r="1609" spans="1:13">
      <c r="A1609" t="s">
        <v>2671</v>
      </c>
      <c r="B1609" t="s">
        <v>3666</v>
      </c>
      <c r="C1609" t="s">
        <v>2672</v>
      </c>
      <c r="D1609" t="s">
        <v>2672</v>
      </c>
      <c r="E1609" s="5" t="s">
        <v>159</v>
      </c>
      <c r="F1609" t="s">
        <v>192</v>
      </c>
      <c r="G1609" s="5" t="s">
        <v>3605</v>
      </c>
      <c r="H1609">
        <v>287</v>
      </c>
      <c r="I1609">
        <v>249</v>
      </c>
      <c r="J1609">
        <v>232</v>
      </c>
      <c r="K1609">
        <v>209</v>
      </c>
      <c r="L1609">
        <v>179</v>
      </c>
      <c r="M1609">
        <v>-0.37630662020905925</v>
      </c>
    </row>
    <row r="1610" spans="1:13">
      <c r="A1610" t="s">
        <v>676</v>
      </c>
      <c r="B1610" t="s">
        <v>3664</v>
      </c>
      <c r="C1610" t="s">
        <v>672</v>
      </c>
      <c r="D1610" t="s">
        <v>677</v>
      </c>
      <c r="E1610" s="5" t="s">
        <v>437</v>
      </c>
      <c r="F1610" t="s">
        <v>192</v>
      </c>
      <c r="G1610" s="5" t="s">
        <v>3603</v>
      </c>
      <c r="H1610">
        <v>751</v>
      </c>
      <c r="I1610">
        <v>721</v>
      </c>
      <c r="J1610">
        <v>677</v>
      </c>
      <c r="K1610">
        <v>693</v>
      </c>
      <c r="L1610">
        <v>462</v>
      </c>
      <c r="M1610">
        <v>-0.38482023968042611</v>
      </c>
    </row>
    <row r="1611" spans="1:13">
      <c r="A1611" t="s">
        <v>182</v>
      </c>
      <c r="B1611" t="s">
        <v>3664</v>
      </c>
      <c r="C1611" t="s">
        <v>177</v>
      </c>
      <c r="D1611" t="s">
        <v>183</v>
      </c>
      <c r="E1611" s="5" t="s">
        <v>159</v>
      </c>
      <c r="F1611" t="s">
        <v>3667</v>
      </c>
      <c r="G1611" s="5" t="s">
        <v>3593</v>
      </c>
      <c r="H1611">
        <v>133</v>
      </c>
      <c r="I1611">
        <v>88</v>
      </c>
      <c r="J1611">
        <v>94</v>
      </c>
      <c r="K1611">
        <v>76</v>
      </c>
      <c r="L1611">
        <v>81</v>
      </c>
      <c r="M1611">
        <v>-0.39097744360902253</v>
      </c>
    </row>
    <row r="1612" spans="1:13">
      <c r="A1612" t="s">
        <v>601</v>
      </c>
      <c r="B1612" t="s">
        <v>3664</v>
      </c>
      <c r="C1612" t="s">
        <v>599</v>
      </c>
      <c r="D1612" t="s">
        <v>602</v>
      </c>
      <c r="E1612" s="5" t="s">
        <v>43</v>
      </c>
      <c r="F1612" t="s">
        <v>3667</v>
      </c>
      <c r="G1612" s="5" t="s">
        <v>426</v>
      </c>
      <c r="H1612">
        <v>23</v>
      </c>
      <c r="I1612">
        <v>19</v>
      </c>
      <c r="J1612">
        <v>18</v>
      </c>
      <c r="K1612">
        <v>14</v>
      </c>
      <c r="L1612">
        <v>14</v>
      </c>
      <c r="M1612">
        <v>-0.39130434782608697</v>
      </c>
    </row>
    <row r="1613" spans="1:13">
      <c r="A1613" t="s">
        <v>135</v>
      </c>
      <c r="B1613" t="s">
        <v>3664</v>
      </c>
      <c r="C1613" t="s">
        <v>46</v>
      </c>
      <c r="D1613" t="s">
        <v>136</v>
      </c>
      <c r="E1613" s="5" t="s">
        <v>43</v>
      </c>
      <c r="F1613" t="s">
        <v>48</v>
      </c>
      <c r="G1613" s="5" t="s">
        <v>50</v>
      </c>
      <c r="H1613">
        <v>741</v>
      </c>
      <c r="I1613">
        <v>805</v>
      </c>
      <c r="J1613">
        <v>746</v>
      </c>
      <c r="K1613">
        <v>494</v>
      </c>
      <c r="L1613">
        <v>445</v>
      </c>
      <c r="M1613">
        <v>-0.39946018893387314</v>
      </c>
    </row>
    <row r="1614" spans="1:13">
      <c r="A1614" t="s">
        <v>2924</v>
      </c>
      <c r="B1614" t="s">
        <v>3664</v>
      </c>
      <c r="C1614" t="s">
        <v>2925</v>
      </c>
      <c r="D1614" t="s">
        <v>2926</v>
      </c>
      <c r="E1614" s="5" t="s">
        <v>43</v>
      </c>
      <c r="F1614" t="s">
        <v>3667</v>
      </c>
      <c r="G1614" s="5" t="s">
        <v>103</v>
      </c>
      <c r="H1614">
        <v>234</v>
      </c>
      <c r="I1614">
        <v>144</v>
      </c>
      <c r="J1614">
        <v>158</v>
      </c>
      <c r="K1614">
        <v>139</v>
      </c>
      <c r="L1614">
        <v>134</v>
      </c>
      <c r="M1614">
        <v>-0.42735042735042733</v>
      </c>
    </row>
    <row r="1615" spans="1:13">
      <c r="A1615" t="s">
        <v>1930</v>
      </c>
      <c r="B1615" t="s">
        <v>3664</v>
      </c>
      <c r="C1615" t="s">
        <v>1866</v>
      </c>
      <c r="D1615" t="s">
        <v>1931</v>
      </c>
      <c r="E1615" s="5" t="s">
        <v>43</v>
      </c>
      <c r="F1615" t="s">
        <v>48</v>
      </c>
      <c r="G1615" s="5" t="s">
        <v>61</v>
      </c>
      <c r="H1615">
        <v>309</v>
      </c>
      <c r="I1615">
        <v>163</v>
      </c>
      <c r="J1615">
        <v>182</v>
      </c>
      <c r="K1615">
        <v>156</v>
      </c>
      <c r="L1615">
        <v>172</v>
      </c>
      <c r="M1615">
        <v>-0.44336569579288027</v>
      </c>
    </row>
    <row r="1616" spans="1:13">
      <c r="A1616" t="s">
        <v>1441</v>
      </c>
      <c r="B1616" t="s">
        <v>3664</v>
      </c>
      <c r="C1616" t="s">
        <v>1439</v>
      </c>
      <c r="D1616" t="s">
        <v>1442</v>
      </c>
      <c r="E1616" s="5" t="s">
        <v>38</v>
      </c>
      <c r="F1616" t="s">
        <v>3667</v>
      </c>
      <c r="G1616" s="5" t="s">
        <v>3587</v>
      </c>
      <c r="H1616">
        <v>141</v>
      </c>
      <c r="I1616">
        <v>105</v>
      </c>
      <c r="J1616">
        <v>87</v>
      </c>
      <c r="K1616">
        <v>87</v>
      </c>
      <c r="L1616">
        <v>78</v>
      </c>
      <c r="M1616">
        <v>-0.44680851063829785</v>
      </c>
    </row>
    <row r="1617" spans="1:13">
      <c r="A1617" t="s">
        <v>1920</v>
      </c>
      <c r="B1617" t="s">
        <v>3664</v>
      </c>
      <c r="C1617" t="s">
        <v>1866</v>
      </c>
      <c r="D1617" t="s">
        <v>1921</v>
      </c>
      <c r="E1617" s="5" t="s">
        <v>43</v>
      </c>
      <c r="F1617" t="s">
        <v>48</v>
      </c>
      <c r="G1617" s="5" t="s">
        <v>3606</v>
      </c>
      <c r="H1617">
        <v>665</v>
      </c>
      <c r="I1617">
        <v>375</v>
      </c>
      <c r="J1617">
        <v>388</v>
      </c>
      <c r="K1617">
        <v>404</v>
      </c>
      <c r="L1617">
        <v>366</v>
      </c>
      <c r="M1617">
        <v>-0.44962406015037593</v>
      </c>
    </row>
    <row r="1618" spans="1:13">
      <c r="A1618" t="s">
        <v>1934</v>
      </c>
      <c r="B1618" t="s">
        <v>3664</v>
      </c>
      <c r="C1618" t="s">
        <v>1866</v>
      </c>
      <c r="D1618" t="s">
        <v>1935</v>
      </c>
      <c r="E1618" s="5" t="s">
        <v>43</v>
      </c>
      <c r="F1618" t="s">
        <v>48</v>
      </c>
      <c r="G1618" s="5" t="s">
        <v>61</v>
      </c>
      <c r="H1618">
        <v>515</v>
      </c>
      <c r="I1618">
        <v>277</v>
      </c>
      <c r="J1618">
        <v>285</v>
      </c>
      <c r="K1618">
        <v>270</v>
      </c>
      <c r="L1618">
        <v>275</v>
      </c>
      <c r="M1618">
        <v>-0.46601941747572817</v>
      </c>
    </row>
    <row r="1619" spans="1:13">
      <c r="A1619" t="s">
        <v>1675</v>
      </c>
      <c r="B1619" t="s">
        <v>3664</v>
      </c>
      <c r="C1619" t="s">
        <v>1669</v>
      </c>
      <c r="D1619" t="s">
        <v>1676</v>
      </c>
      <c r="E1619" s="5" t="s">
        <v>159</v>
      </c>
      <c r="F1619" t="s">
        <v>3667</v>
      </c>
      <c r="G1619" s="5" t="s">
        <v>3593</v>
      </c>
      <c r="H1619">
        <v>1233</v>
      </c>
      <c r="I1619">
        <v>1199</v>
      </c>
      <c r="J1619">
        <v>1180</v>
      </c>
      <c r="K1619">
        <v>657</v>
      </c>
      <c r="L1619">
        <v>651</v>
      </c>
      <c r="M1619">
        <v>-0.47201946472019463</v>
      </c>
    </row>
    <row r="1620" spans="1:13">
      <c r="A1620" t="s">
        <v>127</v>
      </c>
      <c r="B1620" t="s">
        <v>3664</v>
      </c>
      <c r="C1620" t="s">
        <v>46</v>
      </c>
      <c r="D1620" t="s">
        <v>128</v>
      </c>
      <c r="E1620" s="5" t="s">
        <v>43</v>
      </c>
      <c r="F1620" t="s">
        <v>48</v>
      </c>
      <c r="G1620" s="5" t="s">
        <v>50</v>
      </c>
      <c r="H1620">
        <v>612</v>
      </c>
      <c r="I1620">
        <v>555</v>
      </c>
      <c r="J1620">
        <v>511</v>
      </c>
      <c r="K1620">
        <v>317</v>
      </c>
      <c r="L1620">
        <v>320</v>
      </c>
      <c r="M1620">
        <v>-0.47712418300653597</v>
      </c>
    </row>
    <row r="1621" spans="1:13">
      <c r="A1621" t="s">
        <v>964</v>
      </c>
      <c r="B1621" t="s">
        <v>3664</v>
      </c>
      <c r="C1621" t="s">
        <v>954</v>
      </c>
      <c r="D1621" t="s">
        <v>254</v>
      </c>
      <c r="E1621" s="5" t="s">
        <v>43</v>
      </c>
      <c r="F1621" t="s">
        <v>192</v>
      </c>
      <c r="G1621" s="5" t="s">
        <v>426</v>
      </c>
      <c r="H1621">
        <v>781</v>
      </c>
      <c r="I1621">
        <v>464</v>
      </c>
      <c r="J1621">
        <v>433</v>
      </c>
      <c r="K1621">
        <v>406</v>
      </c>
      <c r="L1621">
        <v>373</v>
      </c>
      <c r="M1621">
        <v>-0.52240717029449424</v>
      </c>
    </row>
    <row r="1622" spans="1:13">
      <c r="A1622" t="s">
        <v>1904</v>
      </c>
      <c r="B1622" t="s">
        <v>3664</v>
      </c>
      <c r="C1622" t="s">
        <v>1866</v>
      </c>
      <c r="D1622" t="s">
        <v>1905</v>
      </c>
      <c r="E1622" s="5" t="s">
        <v>43</v>
      </c>
      <c r="F1622" t="s">
        <v>48</v>
      </c>
      <c r="G1622" s="5" t="s">
        <v>61</v>
      </c>
      <c r="H1622">
        <v>519</v>
      </c>
      <c r="I1622">
        <v>339</v>
      </c>
      <c r="J1622">
        <v>298</v>
      </c>
      <c r="K1622">
        <v>274</v>
      </c>
      <c r="L1622">
        <v>247</v>
      </c>
      <c r="M1622">
        <v>-0.52408477842003853</v>
      </c>
    </row>
    <row r="1623" spans="1:13">
      <c r="A1623" t="s">
        <v>3391</v>
      </c>
      <c r="B1623" t="s">
        <v>3665</v>
      </c>
      <c r="C1623" t="s">
        <v>3392</v>
      </c>
      <c r="D1623" t="s">
        <v>3393</v>
      </c>
      <c r="E1623" s="5" t="s">
        <v>43</v>
      </c>
      <c r="F1623" t="s">
        <v>192</v>
      </c>
      <c r="G1623" s="5" t="s">
        <v>61</v>
      </c>
      <c r="H1623">
        <v>775</v>
      </c>
      <c r="I1623">
        <v>791</v>
      </c>
      <c r="J1623">
        <v>329</v>
      </c>
      <c r="K1623">
        <v>336</v>
      </c>
      <c r="L1623">
        <v>323</v>
      </c>
      <c r="M1623">
        <v>-0.58322580645161293</v>
      </c>
    </row>
    <row r="1624" spans="1:13">
      <c r="A1624" t="s">
        <v>455</v>
      </c>
      <c r="B1624" t="s">
        <v>3664</v>
      </c>
      <c r="C1624" t="s">
        <v>454</v>
      </c>
      <c r="D1624" t="s">
        <v>424</v>
      </c>
      <c r="E1624" s="5" t="s">
        <v>43</v>
      </c>
      <c r="F1624" t="s">
        <v>3667</v>
      </c>
      <c r="G1624" s="5" t="s">
        <v>44</v>
      </c>
      <c r="H1624">
        <v>425</v>
      </c>
      <c r="I1624">
        <v>425</v>
      </c>
      <c r="J1624">
        <v>418</v>
      </c>
      <c r="K1624">
        <v>434</v>
      </c>
      <c r="L1624">
        <v>152</v>
      </c>
      <c r="M1624">
        <v>-0.64235294117647057</v>
      </c>
    </row>
    <row r="1625" spans="1:13">
      <c r="A1625" t="s">
        <v>2668</v>
      </c>
      <c r="B1625" t="s">
        <v>3666</v>
      </c>
      <c r="C1625" t="s">
        <v>2664</v>
      </c>
      <c r="D1625" t="s">
        <v>2669</v>
      </c>
      <c r="E1625" s="5" t="s">
        <v>2670</v>
      </c>
      <c r="F1625" t="s">
        <v>192</v>
      </c>
      <c r="G1625" s="5" t="s">
        <v>3603</v>
      </c>
      <c r="H1625">
        <v>5</v>
      </c>
      <c r="I1625">
        <v>6</v>
      </c>
      <c r="J1625">
        <v>1</v>
      </c>
      <c r="K1625">
        <v>3</v>
      </c>
      <c r="L1625">
        <v>1</v>
      </c>
      <c r="M1625">
        <v>-0.8</v>
      </c>
    </row>
    <row r="1626" spans="1:13">
      <c r="A1626" t="s">
        <v>539</v>
      </c>
      <c r="B1626" t="s">
        <v>3664</v>
      </c>
      <c r="C1626" t="s">
        <v>521</v>
      </c>
      <c r="D1626" t="s">
        <v>540</v>
      </c>
      <c r="E1626" s="5" t="s">
        <v>43</v>
      </c>
      <c r="F1626" t="s">
        <v>192</v>
      </c>
      <c r="G1626" s="5" t="s">
        <v>356</v>
      </c>
      <c r="H1626">
        <v>373</v>
      </c>
      <c r="I1626">
        <v>343</v>
      </c>
      <c r="J1626">
        <v>171</v>
      </c>
      <c r="K1626">
        <v>76</v>
      </c>
      <c r="L1626">
        <v>56</v>
      </c>
      <c r="M1626">
        <v>-0.84986595174262736</v>
      </c>
    </row>
  </sheetData>
  <sortState ref="A2:M1626">
    <sortCondition descending="1" ref="M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9"/>
  <sheetViews>
    <sheetView topLeftCell="A13" workbookViewId="0">
      <selection activeCell="B22" sqref="B22:F22"/>
    </sheetView>
  </sheetViews>
  <sheetFormatPr baseColWidth="10" defaultColWidth="8.83203125" defaultRowHeight="14" x14ac:dyDescent="0"/>
  <cols>
    <col min="1" max="1" width="19.1640625" bestFit="1" customWidth="1"/>
    <col min="2" max="2" width="13.1640625" bestFit="1" customWidth="1"/>
    <col min="3" max="3" width="14.1640625" bestFit="1" customWidth="1"/>
    <col min="4" max="4" width="13.1640625" bestFit="1" customWidth="1"/>
    <col min="5" max="5" width="14.1640625" bestFit="1" customWidth="1"/>
    <col min="6" max="6" width="13.1640625" bestFit="1" customWidth="1"/>
    <col min="7" max="7" width="14.1640625" bestFit="1" customWidth="1"/>
    <col min="8" max="8" width="13.1640625" bestFit="1" customWidth="1"/>
    <col min="9" max="9" width="14.1640625" bestFit="1" customWidth="1"/>
    <col min="10" max="10" width="13.1640625" bestFit="1" customWidth="1"/>
    <col min="11" max="11" width="14.1640625" bestFit="1" customWidth="1"/>
  </cols>
  <sheetData>
    <row r="6" spans="1:11">
      <c r="A6" t="s">
        <v>3638</v>
      </c>
      <c r="B6" s="8" t="s">
        <v>3628</v>
      </c>
      <c r="C6" s="8" t="s">
        <v>3629</v>
      </c>
      <c r="D6" s="8" t="s">
        <v>3630</v>
      </c>
      <c r="E6" s="8" t="s">
        <v>3631</v>
      </c>
      <c r="F6" s="8" t="s">
        <v>3632</v>
      </c>
      <c r="G6" s="8" t="s">
        <v>3633</v>
      </c>
      <c r="H6" s="8" t="s">
        <v>3634</v>
      </c>
      <c r="I6" s="8" t="s">
        <v>3635</v>
      </c>
      <c r="J6" s="8" t="s">
        <v>3636</v>
      </c>
      <c r="K6" s="8" t="s">
        <v>3637</v>
      </c>
    </row>
    <row r="7" spans="1:11">
      <c r="A7" s="6" t="s">
        <v>40</v>
      </c>
      <c r="B7" s="7">
        <v>355422</v>
      </c>
      <c r="C7" s="7">
        <v>136092</v>
      </c>
      <c r="D7" s="7">
        <v>359919</v>
      </c>
      <c r="E7" s="7">
        <v>137975</v>
      </c>
      <c r="F7" s="7">
        <v>361765</v>
      </c>
      <c r="G7" s="7">
        <v>137369</v>
      </c>
      <c r="H7" s="7">
        <v>364380</v>
      </c>
      <c r="I7" s="7">
        <v>136865</v>
      </c>
      <c r="J7" s="7">
        <v>365680</v>
      </c>
      <c r="K7" s="7">
        <v>134497</v>
      </c>
    </row>
    <row r="8" spans="1:11">
      <c r="A8" s="6" t="s">
        <v>49</v>
      </c>
      <c r="B8" s="7">
        <v>439255</v>
      </c>
      <c r="C8" s="7">
        <v>162247</v>
      </c>
      <c r="D8" s="7">
        <v>445133</v>
      </c>
      <c r="E8" s="7">
        <v>166843</v>
      </c>
      <c r="F8" s="7">
        <v>450845</v>
      </c>
      <c r="G8" s="7">
        <v>169557</v>
      </c>
      <c r="H8" s="7">
        <v>455886</v>
      </c>
      <c r="I8" s="7">
        <v>171251</v>
      </c>
      <c r="J8" s="7">
        <v>457848</v>
      </c>
      <c r="K8" s="7">
        <v>171251</v>
      </c>
    </row>
    <row r="10" spans="1:11">
      <c r="B10" s="4" t="s">
        <v>3639</v>
      </c>
      <c r="C10" t="s">
        <v>3640</v>
      </c>
      <c r="D10" t="s">
        <v>3641</v>
      </c>
      <c r="E10" t="s">
        <v>3642</v>
      </c>
      <c r="F10" t="s">
        <v>3643</v>
      </c>
    </row>
    <row r="11" spans="1:11">
      <c r="A11" s="6" t="s">
        <v>40</v>
      </c>
      <c r="B11" s="9">
        <f>C7/B7</f>
        <v>0.38290257778077891</v>
      </c>
      <c r="C11" s="9">
        <f>E7/D7</f>
        <v>0.38335014267098988</v>
      </c>
      <c r="D11" s="9">
        <f>G7/F7</f>
        <v>0.37971887827733475</v>
      </c>
      <c r="E11" s="9">
        <f>I7/H7</f>
        <v>0.37561062626927932</v>
      </c>
      <c r="F11" s="9">
        <f>K7/J7</f>
        <v>0.36779971559833735</v>
      </c>
    </row>
    <row r="12" spans="1:11">
      <c r="A12" s="6" t="s">
        <v>49</v>
      </c>
      <c r="B12" s="9">
        <f>C8/B8</f>
        <v>0.36936858999897554</v>
      </c>
      <c r="C12" s="9">
        <f>E8/D8</f>
        <v>0.37481606620942504</v>
      </c>
      <c r="D12" s="9">
        <f>G8/F8</f>
        <v>0.37608712528696114</v>
      </c>
      <c r="E12" s="9">
        <f>I8/H8</f>
        <v>0.37564434968391219</v>
      </c>
      <c r="F12" s="9">
        <f>K8/J8</f>
        <v>0.37403461410773881</v>
      </c>
    </row>
    <row r="14" spans="1:11">
      <c r="A14" t="s">
        <v>3644</v>
      </c>
      <c r="B14" s="8" t="s">
        <v>3628</v>
      </c>
      <c r="C14" s="8" t="s">
        <v>3629</v>
      </c>
      <c r="D14" s="8" t="s">
        <v>3630</v>
      </c>
      <c r="E14" s="8" t="s">
        <v>3631</v>
      </c>
      <c r="F14" s="8" t="s">
        <v>3632</v>
      </c>
      <c r="G14" s="8" t="s">
        <v>3633</v>
      </c>
      <c r="H14" s="8" t="s">
        <v>3634</v>
      </c>
      <c r="I14" s="8" t="s">
        <v>3635</v>
      </c>
      <c r="J14" s="8" t="s">
        <v>3636</v>
      </c>
      <c r="K14" s="8" t="s">
        <v>3637</v>
      </c>
    </row>
    <row r="15" spans="1:11">
      <c r="A15" s="6" t="s">
        <v>48</v>
      </c>
      <c r="B15" s="7">
        <v>83557</v>
      </c>
      <c r="C15" s="7">
        <v>58626</v>
      </c>
      <c r="D15" s="7">
        <v>87052</v>
      </c>
      <c r="E15" s="7">
        <v>60689</v>
      </c>
      <c r="F15" s="7">
        <v>89162</v>
      </c>
      <c r="G15" s="7">
        <v>61610</v>
      </c>
      <c r="H15" s="7">
        <v>91763</v>
      </c>
      <c r="I15" s="7">
        <v>62335</v>
      </c>
      <c r="J15" s="7">
        <v>91803</v>
      </c>
      <c r="K15" s="7">
        <v>61777</v>
      </c>
    </row>
    <row r="16" spans="1:11">
      <c r="A16" s="6" t="s">
        <v>39</v>
      </c>
      <c r="B16" s="7">
        <v>355422</v>
      </c>
      <c r="C16" s="7">
        <v>136092</v>
      </c>
      <c r="D16" s="7">
        <v>359919</v>
      </c>
      <c r="E16" s="7">
        <v>137975</v>
      </c>
      <c r="F16" s="7">
        <v>361765</v>
      </c>
      <c r="G16" s="7">
        <v>137369</v>
      </c>
      <c r="H16" s="7">
        <v>364380</v>
      </c>
      <c r="I16" s="7">
        <v>136865</v>
      </c>
      <c r="J16" s="7">
        <v>365680</v>
      </c>
      <c r="K16" s="7">
        <v>134497</v>
      </c>
    </row>
    <row r="17" spans="1:11">
      <c r="A17" s="6" t="s">
        <v>192</v>
      </c>
      <c r="B17" s="7">
        <v>355698</v>
      </c>
      <c r="C17" s="7">
        <v>103621</v>
      </c>
      <c r="D17" s="7">
        <v>358081</v>
      </c>
      <c r="E17" s="7">
        <v>106154</v>
      </c>
      <c r="F17" s="7">
        <v>361683</v>
      </c>
      <c r="G17" s="7">
        <v>107947</v>
      </c>
      <c r="H17" s="7">
        <v>364123</v>
      </c>
      <c r="I17" s="7">
        <v>108916</v>
      </c>
      <c r="J17" s="7">
        <v>366045</v>
      </c>
      <c r="K17" s="7">
        <v>109474</v>
      </c>
    </row>
    <row r="19" spans="1:11">
      <c r="B19" s="4" t="s">
        <v>3639</v>
      </c>
      <c r="C19" t="s">
        <v>3640</v>
      </c>
      <c r="D19" t="s">
        <v>3641</v>
      </c>
      <c r="E19" t="s">
        <v>3642</v>
      </c>
      <c r="F19" t="s">
        <v>3643</v>
      </c>
    </row>
    <row r="20" spans="1:11">
      <c r="A20" s="6" t="s">
        <v>48</v>
      </c>
      <c r="B20" s="9">
        <f>C15/B15</f>
        <v>0.70162882822504402</v>
      </c>
      <c r="C20" s="9">
        <f>E15/D15</f>
        <v>0.69715802049349818</v>
      </c>
      <c r="D20" s="9">
        <f>G15/F15</f>
        <v>0.69098943496108212</v>
      </c>
      <c r="E20" s="9">
        <f>I15/H15</f>
        <v>0.67930429475932563</v>
      </c>
      <c r="F20" s="9">
        <f>K15/J15</f>
        <v>0.67293007853773845</v>
      </c>
    </row>
    <row r="21" spans="1:11">
      <c r="A21" s="6" t="s">
        <v>39</v>
      </c>
      <c r="B21" s="9">
        <f t="shared" ref="B21:B22" si="0">C16/B16</f>
        <v>0.38290257778077891</v>
      </c>
      <c r="C21" s="9">
        <f t="shared" ref="C21:C22" si="1">E16/D16</f>
        <v>0.38335014267098988</v>
      </c>
      <c r="D21" s="9">
        <f t="shared" ref="D21:D22" si="2">G16/F16</f>
        <v>0.37971887827733475</v>
      </c>
      <c r="E21" s="9">
        <f t="shared" ref="E21:E22" si="3">I16/H16</f>
        <v>0.37561062626927932</v>
      </c>
      <c r="F21" s="9">
        <f t="shared" ref="F21:F22" si="4">K16/J16</f>
        <v>0.36779971559833735</v>
      </c>
    </row>
    <row r="22" spans="1:11">
      <c r="A22" s="6" t="s">
        <v>192</v>
      </c>
      <c r="B22" s="9">
        <f t="shared" si="0"/>
        <v>0.29131735348525994</v>
      </c>
      <c r="C22" s="9">
        <f t="shared" si="1"/>
        <v>0.29645247862913698</v>
      </c>
      <c r="D22" s="9">
        <f t="shared" si="2"/>
        <v>0.29845748901662505</v>
      </c>
      <c r="E22" s="9">
        <f t="shared" si="3"/>
        <v>0.29911870439384491</v>
      </c>
      <c r="F22" s="9">
        <f t="shared" si="4"/>
        <v>0.29907251840620691</v>
      </c>
    </row>
    <row r="25" spans="1:11">
      <c r="A25" s="6" t="s">
        <v>3645</v>
      </c>
      <c r="B25" s="8" t="s">
        <v>3628</v>
      </c>
      <c r="C25" s="8" t="s">
        <v>3629</v>
      </c>
      <c r="D25" s="8" t="s">
        <v>3630</v>
      </c>
      <c r="E25" s="8" t="s">
        <v>3631</v>
      </c>
      <c r="F25" s="8" t="s">
        <v>3632</v>
      </c>
      <c r="G25" s="8" t="s">
        <v>3633</v>
      </c>
      <c r="H25" s="8" t="s">
        <v>3634</v>
      </c>
      <c r="I25" s="8" t="s">
        <v>3635</v>
      </c>
      <c r="J25" s="8" t="s">
        <v>3636</v>
      </c>
      <c r="K25" s="8" t="s">
        <v>3637</v>
      </c>
    </row>
    <row r="26" spans="1:11">
      <c r="A26" s="6" t="s">
        <v>2670</v>
      </c>
      <c r="B26" s="7">
        <v>516</v>
      </c>
      <c r="C26" s="7">
        <v>375</v>
      </c>
      <c r="D26" s="7">
        <v>506</v>
      </c>
      <c r="E26" s="7">
        <v>389</v>
      </c>
      <c r="F26" s="7">
        <v>480</v>
      </c>
      <c r="G26" s="7">
        <v>365</v>
      </c>
      <c r="H26" s="7">
        <v>524</v>
      </c>
      <c r="I26" s="7">
        <v>364</v>
      </c>
      <c r="J26" s="7">
        <v>532</v>
      </c>
      <c r="K26" s="7">
        <v>388</v>
      </c>
    </row>
    <row r="27" spans="1:11">
      <c r="A27" s="6" t="s">
        <v>43</v>
      </c>
      <c r="B27" s="7">
        <v>394138</v>
      </c>
      <c r="C27" s="7">
        <v>166178</v>
      </c>
      <c r="D27" s="7">
        <v>400299</v>
      </c>
      <c r="E27" s="7">
        <v>169193</v>
      </c>
      <c r="F27" s="7">
        <v>402428</v>
      </c>
      <c r="G27" s="7">
        <v>169595</v>
      </c>
      <c r="H27" s="7">
        <v>403831</v>
      </c>
      <c r="I27" s="7">
        <v>168263</v>
      </c>
      <c r="J27" s="7">
        <v>401427</v>
      </c>
      <c r="K27" s="7">
        <v>164865</v>
      </c>
    </row>
    <row r="28" spans="1:11">
      <c r="A28" s="6" t="s">
        <v>437</v>
      </c>
      <c r="B28" s="7">
        <v>13664</v>
      </c>
      <c r="C28" s="7">
        <v>4591</v>
      </c>
      <c r="D28" s="7">
        <v>14001</v>
      </c>
      <c r="E28" s="7">
        <v>4923</v>
      </c>
      <c r="F28" s="7">
        <v>13951</v>
      </c>
      <c r="G28" s="7">
        <v>4944</v>
      </c>
      <c r="H28" s="7">
        <v>13751</v>
      </c>
      <c r="I28" s="7">
        <v>4766</v>
      </c>
      <c r="J28" s="7">
        <v>13872</v>
      </c>
      <c r="K28" s="7">
        <v>4826</v>
      </c>
    </row>
    <row r="29" spans="1:11">
      <c r="A29" s="6" t="s">
        <v>66</v>
      </c>
      <c r="B29" s="7">
        <v>129716</v>
      </c>
      <c r="C29" s="7">
        <v>43624</v>
      </c>
      <c r="D29" s="7">
        <v>131537</v>
      </c>
      <c r="E29" s="7">
        <v>44852</v>
      </c>
      <c r="F29" s="7">
        <v>134407</v>
      </c>
      <c r="G29" s="7">
        <v>45236</v>
      </c>
      <c r="H29" s="7">
        <v>137334</v>
      </c>
      <c r="I29" s="7">
        <v>46844</v>
      </c>
      <c r="J29" s="7">
        <v>139082</v>
      </c>
      <c r="K29" s="7">
        <v>46940</v>
      </c>
    </row>
    <row r="30" spans="1:11">
      <c r="A30" s="6" t="s">
        <v>38</v>
      </c>
      <c r="B30" s="7">
        <v>62407</v>
      </c>
      <c r="C30" s="7">
        <v>24623</v>
      </c>
      <c r="D30" s="7">
        <v>63971</v>
      </c>
      <c r="E30" s="7">
        <v>25447</v>
      </c>
      <c r="F30" s="7">
        <v>64575</v>
      </c>
      <c r="G30" s="7">
        <v>25473</v>
      </c>
      <c r="H30" s="7">
        <v>65663</v>
      </c>
      <c r="I30" s="7">
        <v>25874</v>
      </c>
      <c r="J30" s="7">
        <v>65799</v>
      </c>
      <c r="K30" s="7">
        <v>25482</v>
      </c>
    </row>
    <row r="31" spans="1:11">
      <c r="A31" s="6" t="s">
        <v>159</v>
      </c>
      <c r="B31" s="7">
        <v>194236</v>
      </c>
      <c r="C31" s="7">
        <v>58948</v>
      </c>
      <c r="D31" s="7">
        <v>194738</v>
      </c>
      <c r="E31" s="7">
        <v>60014</v>
      </c>
      <c r="F31" s="7">
        <v>196769</v>
      </c>
      <c r="G31" s="7">
        <v>61313</v>
      </c>
      <c r="H31" s="7">
        <v>199163</v>
      </c>
      <c r="I31" s="7">
        <v>62005</v>
      </c>
      <c r="J31" s="7">
        <v>202816</v>
      </c>
      <c r="K31" s="7">
        <v>63247</v>
      </c>
    </row>
    <row r="33" spans="1:6">
      <c r="B33" s="4" t="s">
        <v>3639</v>
      </c>
      <c r="C33" t="s">
        <v>3640</v>
      </c>
      <c r="D33" t="s">
        <v>3641</v>
      </c>
      <c r="E33" t="s">
        <v>3642</v>
      </c>
      <c r="F33" t="s">
        <v>3643</v>
      </c>
    </row>
    <row r="34" spans="1:6">
      <c r="A34" s="6" t="s">
        <v>2670</v>
      </c>
      <c r="B34" s="9">
        <f>C26/B26</f>
        <v>0.72674418604651159</v>
      </c>
      <c r="C34" s="9">
        <f>E26/D26</f>
        <v>0.76877470355731226</v>
      </c>
      <c r="D34" s="9">
        <f>G26/F26</f>
        <v>0.76041666666666663</v>
      </c>
      <c r="E34" s="9">
        <f>I26/H26</f>
        <v>0.69465648854961837</v>
      </c>
      <c r="F34" s="9">
        <f>K26/J26</f>
        <v>0.72932330827067671</v>
      </c>
    </row>
    <row r="35" spans="1:6">
      <c r="A35" s="6" t="s">
        <v>43</v>
      </c>
      <c r="B35" s="9">
        <f t="shared" ref="B35:B39" si="5">C27/B27</f>
        <v>0.42162389822853924</v>
      </c>
      <c r="C35" s="9">
        <f t="shared" ref="C35:C36" si="6">E27/D27</f>
        <v>0.42266655674883025</v>
      </c>
      <c r="D35" s="9">
        <f t="shared" ref="D35:D36" si="7">G27/F27</f>
        <v>0.42142942339996226</v>
      </c>
      <c r="E35" s="9">
        <f t="shared" ref="E35:E36" si="8">I27/H27</f>
        <v>0.41666687302361632</v>
      </c>
      <c r="F35" s="9">
        <f t="shared" ref="F35:F36" si="9">K27/J27</f>
        <v>0.41069733724936291</v>
      </c>
    </row>
    <row r="36" spans="1:6">
      <c r="A36" s="6" t="s">
        <v>437</v>
      </c>
      <c r="B36" s="9">
        <f t="shared" si="5"/>
        <v>0.33599238875878218</v>
      </c>
      <c r="C36" s="9">
        <f t="shared" si="6"/>
        <v>0.35161774158988646</v>
      </c>
      <c r="D36" s="9">
        <f t="shared" si="7"/>
        <v>0.3543831983370368</v>
      </c>
      <c r="E36" s="9">
        <f t="shared" si="8"/>
        <v>0.34659297505635955</v>
      </c>
      <c r="F36" s="9">
        <f t="shared" si="9"/>
        <v>0.3478950403690888</v>
      </c>
    </row>
    <row r="37" spans="1:6">
      <c r="A37" s="6" t="s">
        <v>66</v>
      </c>
      <c r="B37" s="9">
        <f t="shared" si="5"/>
        <v>0.33630392549878196</v>
      </c>
      <c r="C37" s="9">
        <f t="shared" ref="C37:C39" si="10">E29/D29</f>
        <v>0.34098390566912734</v>
      </c>
      <c r="D37" s="9">
        <f t="shared" ref="D37:D39" si="11">G29/F29</f>
        <v>0.3365598517934334</v>
      </c>
      <c r="E37" s="9">
        <f t="shared" ref="E37:E39" si="12">I29/H29</f>
        <v>0.34109543157557487</v>
      </c>
      <c r="F37" s="9">
        <f t="shared" ref="F37:F39" si="13">K29/J29</f>
        <v>0.33749874174947153</v>
      </c>
    </row>
    <row r="38" spans="1:6">
      <c r="A38" s="6" t="s">
        <v>38</v>
      </c>
      <c r="B38" s="9">
        <f t="shared" si="5"/>
        <v>0.39455509798580285</v>
      </c>
      <c r="C38" s="9">
        <f t="shared" si="10"/>
        <v>0.39778962342311358</v>
      </c>
      <c r="D38" s="9">
        <f t="shared" si="11"/>
        <v>0.39447154471544715</v>
      </c>
      <c r="E38" s="9">
        <f t="shared" si="12"/>
        <v>0.39404230693084386</v>
      </c>
      <c r="F38" s="9">
        <f t="shared" si="13"/>
        <v>0.38727032325719235</v>
      </c>
    </row>
    <row r="39" spans="1:6">
      <c r="A39" s="6" t="s">
        <v>159</v>
      </c>
      <c r="B39" s="9">
        <f t="shared" si="5"/>
        <v>0.30348648036409315</v>
      </c>
      <c r="C39" s="9">
        <f t="shared" si="10"/>
        <v>0.3081781675892738</v>
      </c>
      <c r="D39" s="9">
        <f t="shared" si="11"/>
        <v>0.31159887990486307</v>
      </c>
      <c r="E39" s="9">
        <f t="shared" si="12"/>
        <v>0.31132790729201709</v>
      </c>
      <c r="F39" s="9">
        <f t="shared" si="13"/>
        <v>0.31184423319659199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3"/>
  <sheetViews>
    <sheetView topLeftCell="A7" workbookViewId="0">
      <selection activeCell="A29" sqref="A29:D32"/>
    </sheetView>
  </sheetViews>
  <sheetFormatPr baseColWidth="10" defaultColWidth="8.83203125" defaultRowHeight="14" x14ac:dyDescent="0"/>
  <cols>
    <col min="1" max="1" width="19.1640625" bestFit="1" customWidth="1"/>
    <col min="2" max="2" width="12.1640625" bestFit="1" customWidth="1"/>
    <col min="3" max="3" width="11.1640625" bestFit="1" customWidth="1"/>
  </cols>
  <sheetData>
    <row r="4" spans="1:4">
      <c r="A4" t="s">
        <v>3662</v>
      </c>
      <c r="B4">
        <f>SUM(B7:B12)</f>
        <v>794677</v>
      </c>
      <c r="C4">
        <f>SUM(C7:C12)</f>
        <v>823528</v>
      </c>
    </row>
    <row r="6" spans="1:4">
      <c r="A6" t="s">
        <v>3661</v>
      </c>
      <c r="B6" t="s">
        <v>3657</v>
      </c>
      <c r="C6" t="s">
        <v>3658</v>
      </c>
    </row>
    <row r="7" spans="1:4">
      <c r="A7" s="6" t="s">
        <v>3649</v>
      </c>
      <c r="B7" s="7">
        <v>723352</v>
      </c>
      <c r="C7" s="7">
        <v>737085</v>
      </c>
    </row>
    <row r="8" spans="1:4">
      <c r="A8" s="6" t="s">
        <v>3650</v>
      </c>
      <c r="B8" s="7">
        <v>35197</v>
      </c>
      <c r="C8" s="7">
        <v>37447</v>
      </c>
    </row>
    <row r="9" spans="1:4">
      <c r="A9" s="6" t="s">
        <v>3651</v>
      </c>
      <c r="B9" s="7">
        <v>5</v>
      </c>
      <c r="C9" s="7">
        <v>4</v>
      </c>
    </row>
    <row r="10" spans="1:4">
      <c r="A10" s="6" t="s">
        <v>3652</v>
      </c>
      <c r="B10" s="7">
        <v>35836</v>
      </c>
      <c r="C10" s="7">
        <v>48684</v>
      </c>
    </row>
    <row r="11" spans="1:4">
      <c r="A11" s="6" t="s">
        <v>3653</v>
      </c>
      <c r="B11" s="7">
        <v>0</v>
      </c>
      <c r="C11" s="7">
        <v>129</v>
      </c>
    </row>
    <row r="12" spans="1:4">
      <c r="A12" s="6" t="s">
        <v>3654</v>
      </c>
      <c r="B12" s="7">
        <v>287</v>
      </c>
      <c r="C12" s="7">
        <v>179</v>
      </c>
    </row>
    <row r="13" spans="1:4">
      <c r="A13" s="6"/>
      <c r="B13" s="7"/>
      <c r="C13" s="7"/>
    </row>
    <row r="14" spans="1:4">
      <c r="B14" t="s">
        <v>3657</v>
      </c>
      <c r="C14" t="s">
        <v>3658</v>
      </c>
      <c r="D14" t="s">
        <v>3659</v>
      </c>
    </row>
    <row r="15" spans="1:4">
      <c r="A15" s="6" t="s">
        <v>3655</v>
      </c>
      <c r="B15" s="13">
        <f>B7+B8</f>
        <v>758549</v>
      </c>
      <c r="C15" s="13">
        <f>C7+C8</f>
        <v>774532</v>
      </c>
      <c r="D15" s="9">
        <f>(C15-B15)/B15</f>
        <v>2.1070491161414753E-2</v>
      </c>
    </row>
    <row r="16" spans="1:4">
      <c r="A16" s="6" t="s">
        <v>3656</v>
      </c>
      <c r="B16" s="13">
        <v>35836</v>
      </c>
      <c r="C16" s="13">
        <v>48684</v>
      </c>
      <c r="D16" s="9">
        <f>(C16-B16)/B16</f>
        <v>0.35852215649067976</v>
      </c>
    </row>
    <row r="17" spans="1:4">
      <c r="B17" s="9">
        <f>B16/B4</f>
        <v>4.5095051196901381E-2</v>
      </c>
      <c r="C17" s="9">
        <f>C16/C4</f>
        <v>5.9116387056663527E-2</v>
      </c>
    </row>
    <row r="20" spans="1:4">
      <c r="A20" t="s">
        <v>3660</v>
      </c>
    </row>
    <row r="21" spans="1:4">
      <c r="B21" t="s">
        <v>3657</v>
      </c>
      <c r="C21" t="s">
        <v>3658</v>
      </c>
    </row>
    <row r="22" spans="1:4">
      <c r="A22" s="6" t="s">
        <v>2670</v>
      </c>
      <c r="B22" s="7">
        <v>485</v>
      </c>
      <c r="C22" s="7">
        <v>497</v>
      </c>
      <c r="D22" s="9">
        <f>(C22-B22)/B22</f>
        <v>2.4742268041237112E-2</v>
      </c>
    </row>
    <row r="23" spans="1:4">
      <c r="A23" s="6" t="s">
        <v>43</v>
      </c>
      <c r="B23" s="7">
        <v>24766</v>
      </c>
      <c r="C23" s="7">
        <v>31805</v>
      </c>
      <c r="D23" s="9">
        <f t="shared" ref="D23:D26" si="0">(C23-B23)/B23</f>
        <v>0.28422030202697246</v>
      </c>
    </row>
    <row r="24" spans="1:4">
      <c r="A24" s="6" t="s">
        <v>66</v>
      </c>
      <c r="B24" s="7">
        <v>1575</v>
      </c>
      <c r="C24" s="7">
        <v>4407</v>
      </c>
      <c r="D24" s="9">
        <f t="shared" si="0"/>
        <v>1.7980952380952382</v>
      </c>
    </row>
    <row r="25" spans="1:4">
      <c r="A25" s="6" t="s">
        <v>38</v>
      </c>
      <c r="B25" s="7">
        <v>4117</v>
      </c>
      <c r="C25" s="7">
        <v>5331</v>
      </c>
      <c r="D25" s="9">
        <f t="shared" si="0"/>
        <v>0.29487490891425794</v>
      </c>
    </row>
    <row r="26" spans="1:4">
      <c r="A26" s="6" t="s">
        <v>159</v>
      </c>
      <c r="B26" s="7">
        <v>4893</v>
      </c>
      <c r="C26" s="7">
        <v>6644</v>
      </c>
      <c r="D26" s="9">
        <f t="shared" si="0"/>
        <v>0.3578581647251175</v>
      </c>
    </row>
    <row r="29" spans="1:4">
      <c r="B29" t="s">
        <v>3657</v>
      </c>
      <c r="C29" t="s">
        <v>3658</v>
      </c>
    </row>
    <row r="30" spans="1:4">
      <c r="A30" s="6" t="s">
        <v>48</v>
      </c>
      <c r="B30" s="13">
        <v>16358</v>
      </c>
      <c r="C30" s="13">
        <v>22667</v>
      </c>
      <c r="D30" s="9">
        <f t="shared" ref="D30:D32" si="1">(C30-B30)/B30</f>
        <v>0.38568284631373029</v>
      </c>
    </row>
    <row r="31" spans="1:4">
      <c r="A31" s="6" t="s">
        <v>39</v>
      </c>
      <c r="B31" s="13">
        <v>6896</v>
      </c>
      <c r="C31" s="13">
        <v>9084</v>
      </c>
      <c r="D31" s="9">
        <f t="shared" si="1"/>
        <v>0.31728538283062646</v>
      </c>
    </row>
    <row r="32" spans="1:4">
      <c r="A32" s="6" t="s">
        <v>192</v>
      </c>
      <c r="B32" s="13">
        <v>12582</v>
      </c>
      <c r="C32" s="13">
        <v>16933</v>
      </c>
      <c r="D32" s="9">
        <f t="shared" si="1"/>
        <v>0.34581147671276424</v>
      </c>
    </row>
    <row r="33" spans="2:3">
      <c r="B33" s="13"/>
      <c r="C33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MAIN</vt:lpstr>
      <vt:lpstr>Sheet5</vt:lpstr>
      <vt:lpstr>Charter school analysis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2017-02-24T19:33:07Z</dcterms:created>
  <dcterms:modified xsi:type="dcterms:W3CDTF">2017-02-28T19:38:27Z</dcterms:modified>
</cp:coreProperties>
</file>