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40" yWindow="40" windowWidth="8520" windowHeight="5680"/>
  </bookViews>
  <sheets>
    <sheet name="Sheet1" sheetId="1" r:id="rId1"/>
  </sheets>
  <calcPr calcId="145621"/>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2" i="1"/>
  <c r="H2" i="1"/>
  <c r="F53" i="1" l="1"/>
  <c r="H53"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alcChain>
</file>

<file path=xl/sharedStrings.xml><?xml version="1.0" encoding="utf-8"?>
<sst xmlns="http://schemas.openxmlformats.org/spreadsheetml/2006/main" count="116" uniqueCount="116">
  <si>
    <t>ID</t>
  </si>
  <si>
    <t>State Initials</t>
  </si>
  <si>
    <t>State</t>
  </si>
  <si>
    <t>VEP 2016</t>
  </si>
  <si>
    <t>AL</t>
  </si>
  <si>
    <t>Alabama</t>
  </si>
  <si>
    <t>AK</t>
  </si>
  <si>
    <t>Alaska</t>
  </si>
  <si>
    <t>AZ</t>
  </si>
  <si>
    <t>Arizona</t>
  </si>
  <si>
    <t>AR</t>
  </si>
  <si>
    <t>Arkansas</t>
  </si>
  <si>
    <t>CA</t>
  </si>
  <si>
    <t>California</t>
  </si>
  <si>
    <t>CO</t>
  </si>
  <si>
    <t>Colorado</t>
  </si>
  <si>
    <t>CT</t>
  </si>
  <si>
    <t>Connecticut</t>
  </si>
  <si>
    <t>DE</t>
  </si>
  <si>
    <t>Delaware</t>
  </si>
  <si>
    <t>DC</t>
  </si>
  <si>
    <t>Dist of Columbia</t>
  </si>
  <si>
    <t>FL</t>
  </si>
  <si>
    <t>Florida</t>
  </si>
  <si>
    <t>GA</t>
  </si>
  <si>
    <t>Georgia</t>
  </si>
  <si>
    <t>HI</t>
  </si>
  <si>
    <t>Hawaii</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</si>
  <si>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</si>
  <si>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</si>
  <si>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</si>
  <si>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</si>
  <si>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</si>
  <si>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</si>
  <si>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</si>
  <si>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</si>
  <si>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</si>
  <si>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</si>
  <si>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</si>
  <si>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</si>
  <si>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</si>
  <si>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</si>
  <si>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</si>
  <si>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</si>
  <si>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</si>
  <si>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</si>
  <si>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</si>
  <si>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</si>
  <si>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</si>
  <si>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</si>
  <si>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</si>
  <si>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</si>
  <si>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</si>
  <si>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</si>
  <si>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</si>
  <si>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</si>
  <si>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</si>
  <si>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</si>
  <si>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</si>
  <si>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</si>
  <si>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</si>
  <si>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</si>
  <si>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</si>
  <si>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</si>
  <si>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</si>
  <si>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</si>
  <si>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</si>
  <si>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</si>
  <si>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</si>
  <si>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</si>
  <si>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</si>
  <si>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</si>
  <si>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</si>
  <si>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</si>
  <si>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</si>
  <si>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</si>
  <si>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</si>
  <si>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</si>
  <si>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</si>
  <si>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</si>
  <si>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</si>
  <si>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</si>
  <si>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</si>
  <si>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</si>
  <si>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</si>
  <si>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</si>
  <si>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</si>
  <si>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</si>
  <si>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</si>
  <si>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</si>
  <si>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</si>
  <si>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</si>
  <si>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</si>
  <si>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</si>
  <si>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</si>
  <si>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</si>
  <si>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</si>
  <si>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</si>
  <si>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</si>
  <si>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</si>
  <si>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</si>
  <si>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</si>
  <si>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</si>
  <si>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</si>
  <si>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</si>
  <si>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United States</t>
  </si>
  <si>
    <t>Index</t>
  </si>
  <si>
    <t>Rank 2016</t>
  </si>
  <si>
    <t>Rank 2012</t>
  </si>
  <si>
    <t>Total Ballots Mar 2016</t>
  </si>
  <si>
    <t>Highest Ballots Mar 2016</t>
  </si>
  <si>
    <t>2016 Change in TO vs. 2012</t>
  </si>
  <si>
    <t>% TO by VEP 2016</t>
  </si>
  <si>
    <t>% TO by VEP 2012</t>
  </si>
  <si>
    <t>Data collected and published by the U.S. Elections Project</t>
  </si>
  <si>
    <t>States in Total Ballots column (F) in italics did not report total ballots counted. Estimates based on the 43 states that did report both total ballots counted and votes for president (Highest Office)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</si>
</sst>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_);\(&quot;$&quot;#,##0\)"/>
    <numFmt numFmtId="43" formatCode="_(* #,##0.00_);_(* \(#,##0.00\);_(* &quot;-&quot;??_);_(@_)"/>
    <numFmt numFmtId="164" formatCode="0.0%"/>
  </numFmts>
  <fonts count="4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theme="1"/>
      <name val="Calibri"/>
      <family val="2"/>
    </font>
    <font>
      <sz val="10"/>
      <name val="Calibri"/>
      <family val="2"/>
      <scheme val="minor"/>
    </font>
    <font>
      <sz val="10"/>
      <color rgb="FF000000"/>
      <name val="Arial"/>
      <family val="2"/>
    </font>
    <font>
      <b/>
      <sz val="11"/>
      <name val="Calibri"/>
      <family val="2"/>
      <scheme val="minor"/>
    </font>
    <font>
      <sz val="11"/>
      <name val="Calibri"/>
      <family val="2"/>
      <scheme val="minor"/>
    </font>
    <font>
      <sz val="11"/>
      <color rgb="FF000000"/>
      <name val="Calibri"/>
      <family val="2"/>
      <scheme val="minor"/>
    </font>
    <font>
      <i/>
      <sz val="11"/>
      <color theme="1"/>
      <name val="Calibri"/>
      <family val="2"/>
      <scheme val="minor"/>
    </font>
    <font>
      <sz val="11"/>
      <color theme="1"/>
      <name val="Times New Roman"/>
      <family val="2"/>
    </font>
    <font>
      <b/>
      <sz val="12"/>
      <name val="Arial"/>
      <family val="2"/>
    </font>
    <font>
      <u/>
      <sz val="11"/>
      <color theme="10"/>
      <name val="Calibri"/>
      <family val="2"/>
      <scheme val="minor"/>
    </font>
    <font>
      <b/>
      <sz val="18"/>
      <name val="Arial"/>
      <family val="2"/>
    </font>
    <font>
      <sz val="10"/>
      <color rgb="FF000000"/>
      <name val="Times New Roman"/>
      <family val="1"/>
    </font>
    <font>
      <u/>
      <sz val="10"/>
      <color indexed="12"/>
      <name val="Arial"/>
      <family val="2"/>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5999938962981048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2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33"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36" borderId="0" applyNumberFormat="0" applyBorder="0" applyAlignment="0" applyProtection="0"/>
    <xf numFmtId="0" fontId="19" fillId="39" borderId="0" applyNumberFormat="0" applyBorder="0" applyAlignment="0" applyProtection="0"/>
    <xf numFmtId="0" fontId="19" fillId="42" borderId="0" applyNumberFormat="0" applyBorder="0" applyAlignment="0" applyProtection="0"/>
    <xf numFmtId="0" fontId="20" fillId="43"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20" fillId="44" borderId="0" applyNumberFormat="0" applyBorder="0" applyAlignment="0" applyProtection="0"/>
    <xf numFmtId="0" fontId="20" fillId="45" borderId="0" applyNumberFormat="0" applyBorder="0" applyAlignment="0" applyProtection="0"/>
    <xf numFmtId="0" fontId="20" fillId="46" borderId="0" applyNumberFormat="0" applyBorder="0" applyAlignment="0" applyProtection="0"/>
    <xf numFmtId="0" fontId="20" fillId="47"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20" fillId="44" borderId="0" applyNumberFormat="0" applyBorder="0" applyAlignment="0" applyProtection="0"/>
    <xf numFmtId="0" fontId="20" fillId="45" borderId="0" applyNumberFormat="0" applyBorder="0" applyAlignment="0" applyProtection="0"/>
    <xf numFmtId="0" fontId="20" fillId="50" borderId="0" applyNumberFormat="0" applyBorder="0" applyAlignment="0" applyProtection="0"/>
    <xf numFmtId="0" fontId="21" fillId="34" borderId="0" applyNumberFormat="0" applyBorder="0" applyAlignment="0" applyProtection="0"/>
    <xf numFmtId="0" fontId="22" fillId="51" borderId="10" applyNumberFormat="0" applyAlignment="0" applyProtection="0"/>
    <xf numFmtId="0" fontId="23" fillId="52" borderId="11" applyNumberFormat="0" applyAlignment="0" applyProtection="0"/>
    <xf numFmtId="0" fontId="24" fillId="0" borderId="0" applyNumberFormat="0" applyFill="0" applyBorder="0" applyAlignment="0" applyProtection="0"/>
    <xf numFmtId="0" fontId="25" fillId="35" borderId="0" applyNumberFormat="0" applyBorder="0" applyAlignment="0" applyProtection="0"/>
    <xf numFmtId="0" fontId="26" fillId="0" borderId="12" applyNumberFormat="0" applyFill="0" applyAlignment="0" applyProtection="0"/>
    <xf numFmtId="0" fontId="27" fillId="0" borderId="13" applyNumberFormat="0" applyFill="0" applyAlignment="0" applyProtection="0"/>
    <xf numFmtId="0" fontId="28" fillId="0" borderId="14" applyNumberFormat="0" applyFill="0" applyAlignment="0" applyProtection="0"/>
    <xf numFmtId="0" fontId="28" fillId="0" borderId="0" applyNumberFormat="0" applyFill="0" applyBorder="0" applyAlignment="0" applyProtection="0"/>
    <xf numFmtId="0" fontId="29" fillId="38" borderId="10" applyNumberFormat="0" applyAlignment="0" applyProtection="0"/>
    <xf numFmtId="0" fontId="30" fillId="0" borderId="15" applyNumberFormat="0" applyFill="0" applyAlignment="0" applyProtection="0"/>
    <xf numFmtId="0" fontId="31" fillId="53" borderId="0" applyNumberFormat="0" applyBorder="0" applyAlignment="0" applyProtection="0"/>
    <xf numFmtId="0" fontId="19" fillId="0" borderId="0"/>
    <xf numFmtId="0" fontId="18" fillId="54" borderId="16" applyNumberFormat="0" applyFont="0" applyAlignment="0" applyProtection="0"/>
    <xf numFmtId="0" fontId="32" fillId="51" borderId="17" applyNumberFormat="0" applyAlignment="0" applyProtection="0"/>
    <xf numFmtId="0" fontId="33" fillId="0" borderId="0" applyNumberFormat="0" applyFill="0" applyBorder="0" applyAlignment="0" applyProtection="0"/>
    <xf numFmtId="0" fontId="34" fillId="0" borderId="18" applyNumberFormat="0" applyFill="0" applyAlignment="0" applyProtection="0"/>
    <xf numFmtId="0" fontId="35" fillId="0" borderId="0" applyNumberFormat="0" applyFill="0" applyBorder="0" applyAlignment="0" applyProtection="0"/>
    <xf numFmtId="0" fontId="19" fillId="0" borderId="0"/>
    <xf numFmtId="0" fontId="19" fillId="0" borderId="0"/>
    <xf numFmtId="0" fontId="36" fillId="0" borderId="0"/>
    <xf numFmtId="0" fontId="18" fillId="54" borderId="16" applyNumberFormat="0" applyFont="0" applyAlignment="0" applyProtection="0"/>
    <xf numFmtId="0" fontId="18" fillId="0" borderId="0"/>
    <xf numFmtId="0" fontId="18" fillId="0" borderId="0"/>
    <xf numFmtId="0" fontId="38" fillId="0" borderId="0"/>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54" borderId="16" applyNumberFormat="0" applyFont="0" applyAlignment="0" applyProtection="0"/>
    <xf numFmtId="0" fontId="18"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54" borderId="16" applyNumberFormat="0" applyFont="0" applyAlignment="0" applyProtection="0"/>
    <xf numFmtId="0" fontId="18" fillId="0" borderId="0"/>
    <xf numFmtId="0" fontId="38"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9" fillId="33"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38" borderId="0" applyNumberFormat="0" applyBorder="0" applyAlignment="0" applyProtection="0"/>
    <xf numFmtId="0" fontId="19" fillId="39" borderId="0" applyNumberFormat="0" applyBorder="0" applyAlignment="0" applyProtection="0"/>
    <xf numFmtId="0" fontId="19" fillId="40" borderId="0" applyNumberFormat="0" applyBorder="0" applyAlignment="0" applyProtection="0"/>
    <xf numFmtId="0" fontId="19" fillId="41" borderId="0" applyNumberFormat="0" applyBorder="0" applyAlignment="0" applyProtection="0"/>
    <xf numFmtId="0" fontId="19" fillId="36" borderId="0" applyNumberFormat="0" applyBorder="0" applyAlignment="0" applyProtection="0"/>
    <xf numFmtId="0" fontId="19" fillId="39" borderId="0" applyNumberFormat="0" applyBorder="0" applyAlignment="0" applyProtection="0"/>
    <xf numFmtId="0" fontId="19" fillId="42" borderId="0" applyNumberFormat="0" applyBorder="0" applyAlignment="0" applyProtection="0"/>
    <xf numFmtId="0" fontId="20" fillId="43"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20" fillId="44" borderId="0" applyNumberFormat="0" applyBorder="0" applyAlignment="0" applyProtection="0"/>
    <xf numFmtId="0" fontId="20" fillId="45" borderId="0" applyNumberFormat="0" applyBorder="0" applyAlignment="0" applyProtection="0"/>
    <xf numFmtId="0" fontId="20" fillId="46" borderId="0" applyNumberFormat="0" applyBorder="0" applyAlignment="0" applyProtection="0"/>
    <xf numFmtId="0" fontId="20" fillId="47"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20" fillId="44" borderId="0" applyNumberFormat="0" applyBorder="0" applyAlignment="0" applyProtection="0"/>
    <xf numFmtId="0" fontId="20" fillId="45" borderId="0" applyNumberFormat="0" applyBorder="0" applyAlignment="0" applyProtection="0"/>
    <xf numFmtId="0" fontId="20" fillId="50" borderId="0" applyNumberFormat="0" applyBorder="0" applyAlignment="0" applyProtection="0"/>
    <xf numFmtId="0" fontId="21" fillId="34" borderId="0" applyNumberFormat="0" applyBorder="0" applyAlignment="0" applyProtection="0"/>
    <xf numFmtId="0" fontId="22" fillId="51" borderId="10" applyNumberFormat="0" applyAlignment="0" applyProtection="0"/>
    <xf numFmtId="0" fontId="23" fillId="52" borderId="11" applyNumberFormat="0" applyAlignment="0" applyProtection="0"/>
    <xf numFmtId="0" fontId="24" fillId="0" borderId="0" applyNumberFormat="0" applyFill="0" applyBorder="0" applyAlignment="0" applyProtection="0"/>
    <xf numFmtId="0" fontId="25" fillId="35" borderId="0" applyNumberFormat="0" applyBorder="0" applyAlignment="0" applyProtection="0"/>
    <xf numFmtId="0" fontId="26" fillId="0" borderId="12" applyNumberFormat="0" applyFill="0" applyAlignment="0" applyProtection="0"/>
    <xf numFmtId="0" fontId="27" fillId="0" borderId="13" applyNumberFormat="0" applyFill="0" applyAlignment="0" applyProtection="0"/>
    <xf numFmtId="0" fontId="28" fillId="0" borderId="14" applyNumberFormat="0" applyFill="0" applyAlignment="0" applyProtection="0"/>
    <xf numFmtId="0" fontId="28" fillId="0" borderId="0" applyNumberFormat="0" applyFill="0" applyBorder="0" applyAlignment="0" applyProtection="0"/>
    <xf numFmtId="0" fontId="29" fillId="38" borderId="10" applyNumberFormat="0" applyAlignment="0" applyProtection="0"/>
    <xf numFmtId="0" fontId="30" fillId="0" borderId="15" applyNumberFormat="0" applyFill="0" applyAlignment="0" applyProtection="0"/>
    <xf numFmtId="0" fontId="31" fillId="53" borderId="0" applyNumberFormat="0" applyBorder="0" applyAlignment="0" applyProtection="0"/>
    <xf numFmtId="0" fontId="32" fillId="51" borderId="17" applyNumberFormat="0" applyAlignment="0" applyProtection="0"/>
    <xf numFmtId="0" fontId="33" fillId="0" borderId="0" applyNumberFormat="0" applyFill="0" applyBorder="0" applyAlignment="0" applyProtection="0"/>
    <xf numFmtId="0" fontId="34" fillId="0" borderId="18" applyNumberFormat="0" applyFill="0" applyAlignment="0" applyProtection="0"/>
    <xf numFmtId="0" fontId="35" fillId="0" borderId="0" applyNumberFormat="0" applyFill="0" applyBorder="0" applyAlignment="0" applyProtection="0"/>
    <xf numFmtId="0" fontId="1" fillId="0" borderId="0"/>
    <xf numFmtId="0" fontId="18" fillId="0" borderId="0"/>
    <xf numFmtId="0" fontId="43" fillId="0" borderId="0"/>
    <xf numFmtId="0" fontId="19" fillId="0" borderId="0"/>
    <xf numFmtId="0" fontId="19" fillId="0" borderId="0"/>
    <xf numFmtId="0" fontId="36" fillId="0" borderId="0"/>
    <xf numFmtId="0" fontId="45" fillId="0" borderId="0" applyNumberFormat="0" applyFill="0" applyBorder="0" applyAlignment="0" applyProtection="0"/>
    <xf numFmtId="0" fontId="18" fillId="0" borderId="0"/>
    <xf numFmtId="0" fontId="38" fillId="0" borderId="0"/>
    <xf numFmtId="0" fontId="1" fillId="0" borderId="0"/>
    <xf numFmtId="0" fontId="18" fillId="54" borderId="16" applyNumberFormat="0" applyFont="0" applyAlignment="0" applyProtection="0"/>
    <xf numFmtId="0" fontId="18" fillId="54" borderId="16" applyNumberFormat="0" applyFont="0" applyAlignment="0" applyProtection="0"/>
    <xf numFmtId="0" fontId="18" fillId="0" borderId="0"/>
    <xf numFmtId="0" fontId="18" fillId="0" borderId="0"/>
    <xf numFmtId="0" fontId="18" fillId="54" borderId="16" applyNumberFormat="0" applyFont="0" applyAlignment="0" applyProtection="0"/>
    <xf numFmtId="0" fontId="18" fillId="0" borderId="0"/>
    <xf numFmtId="0" fontId="18" fillId="54" borderId="16" applyNumberFormat="0" applyFont="0" applyAlignment="0" applyProtection="0"/>
    <xf numFmtId="0" fontId="18" fillId="0" borderId="0"/>
    <xf numFmtId="0" fontId="38" fillId="0" borderId="0"/>
    <xf numFmtId="0" fontId="18" fillId="0" borderId="0"/>
    <xf numFmtId="0" fontId="18" fillId="0" borderId="0"/>
    <xf numFmtId="0" fontId="18" fillId="0" borderId="0"/>
    <xf numFmtId="3" fontId="18" fillId="0" borderId="0" applyFont="0" applyFill="0" applyBorder="0" applyAlignment="0" applyProtection="0"/>
    <xf numFmtId="5" fontId="18" fillId="0" borderId="0" applyFont="0" applyFill="0" applyBorder="0" applyAlignment="0" applyProtection="0"/>
    <xf numFmtId="14" fontId="18" fillId="0" borderId="0" applyFont="0" applyFill="0" applyBorder="0" applyAlignment="0" applyProtection="0"/>
    <xf numFmtId="2" fontId="18" fillId="0" borderId="0" applyFont="0" applyFill="0" applyBorder="0" applyAlignment="0" applyProtection="0"/>
    <xf numFmtId="0" fontId="46" fillId="0" borderId="0" applyFont="0" applyFill="0" applyBorder="0" applyAlignment="0" applyProtection="0"/>
    <xf numFmtId="0" fontId="44" fillId="0" borderId="0" applyFont="0" applyFill="0" applyBorder="0" applyAlignment="0" applyProtection="0"/>
    <xf numFmtId="9" fontId="18" fillId="0" borderId="0" applyFont="0" applyFill="0" applyBorder="0" applyAlignment="0" applyProtection="0"/>
    <xf numFmtId="0" fontId="18" fillId="0" borderId="0" applyFont="0" applyFill="0" applyBorder="0" applyAlignment="0" applyProtection="0"/>
    <xf numFmtId="0" fontId="18" fillId="0" borderId="0">
      <alignment vertical="top"/>
    </xf>
    <xf numFmtId="0" fontId="46" fillId="0" borderId="0" applyFont="0" applyFill="0" applyBorder="0" applyAlignment="0" applyProtection="0"/>
    <xf numFmtId="0" fontId="44" fillId="0" borderId="0" applyFont="0" applyFill="0" applyBorder="0" applyAlignment="0" applyProtection="0"/>
    <xf numFmtId="0" fontId="1" fillId="8" borderId="8" applyNumberFormat="0" applyFont="0" applyAlignment="0" applyProtection="0"/>
    <xf numFmtId="43" fontId="18" fillId="0" borderId="0" applyFont="0" applyFill="0" applyBorder="0" applyAlignment="0" applyProtection="0"/>
    <xf numFmtId="0" fontId="1" fillId="0" borderId="0"/>
    <xf numFmtId="0" fontId="1" fillId="8" borderId="8" applyNumberFormat="0" applyFont="0" applyAlignment="0" applyProtection="0"/>
    <xf numFmtId="0" fontId="47" fillId="0" borderId="0"/>
    <xf numFmtId="0" fontId="48" fillId="0" borderId="0" applyNumberFormat="0" applyFill="0" applyBorder="0" applyAlignment="0" applyProtection="0">
      <alignment vertical="top"/>
      <protection locked="0"/>
    </xf>
    <xf numFmtId="0" fontId="38" fillId="0" borderId="0"/>
    <xf numFmtId="0" fontId="18" fillId="0" borderId="0"/>
    <xf numFmtId="0" fontId="18" fillId="0" borderId="0"/>
    <xf numFmtId="0" fontId="38" fillId="0" borderId="0"/>
    <xf numFmtId="0" fontId="18" fillId="0" borderId="0"/>
    <xf numFmtId="0" fontId="38" fillId="0" borderId="0"/>
    <xf numFmtId="0" fontId="18" fillId="0" borderId="0"/>
  </cellStyleXfs>
  <cellXfs count="26">
    <xf numFmtId="0" fontId="0" fillId="0" borderId="0" xfId="0"/>
    <xf numFmtId="3" fontId="0" fillId="0" borderId="0" xfId="0" applyNumberFormat="1" applyFill="1"/>
    <xf numFmtId="0" fontId="39" fillId="55" borderId="0" xfId="42" applyFont="1" applyFill="1" applyBorder="1" applyAlignment="1" applyProtection="1">
      <protection locked="0"/>
    </xf>
    <xf numFmtId="0" fontId="39" fillId="55" borderId="19" xfId="42" applyFont="1" applyFill="1" applyBorder="1" applyAlignment="1" applyProtection="1">
      <protection locked="0"/>
    </xf>
    <xf numFmtId="3" fontId="41" fillId="0" borderId="19" xfId="91" applyNumberFormat="1" applyFont="1" applyFill="1" applyBorder="1" applyAlignment="1"/>
    <xf numFmtId="0" fontId="39" fillId="0" borderId="19" xfId="42" applyFont="1" applyBorder="1" applyAlignment="1" applyProtection="1">
      <protection locked="0"/>
    </xf>
    <xf numFmtId="0" fontId="40" fillId="0" borderId="19" xfId="42" applyFont="1" applyFill="1" applyBorder="1" applyAlignment="1" applyProtection="1">
      <protection locked="0"/>
    </xf>
    <xf numFmtId="164" fontId="40" fillId="0" borderId="19" xfId="42" applyNumberFormat="1" applyFont="1" applyBorder="1" applyAlignment="1" applyProtection="1"/>
    <xf numFmtId="3" fontId="41" fillId="0" borderId="19" xfId="42" applyNumberFormat="1" applyFont="1" applyFill="1" applyBorder="1" applyAlignment="1">
      <alignment horizontal="right"/>
    </xf>
    <xf numFmtId="3" fontId="40" fillId="0" borderId="19" xfId="42" applyNumberFormat="1" applyFont="1" applyFill="1" applyBorder="1" applyAlignment="1">
      <alignment horizontal="right"/>
    </xf>
    <xf numFmtId="3" fontId="39" fillId="0" borderId="19" xfId="42" applyNumberFormat="1" applyFont="1" applyFill="1" applyBorder="1" applyAlignment="1" applyProtection="1">
      <alignment horizontal="center" wrapText="1"/>
      <protection locked="0"/>
    </xf>
    <xf numFmtId="0" fontId="45" fillId="0" borderId="0" xfId="214"/>
    <xf numFmtId="3" fontId="37" fillId="0" borderId="19" xfId="0" applyNumberFormat="1" applyFont="1" applyFill="1" applyBorder="1" applyAlignment="1" applyProtection="1">
      <alignment horizontal="center" wrapText="1"/>
      <protection locked="0"/>
    </xf>
    <xf numFmtId="3" fontId="18" fillId="0" borderId="20" xfId="0" applyNumberFormat="1" applyFont="1" applyFill="1" applyBorder="1" applyAlignment="1">
      <alignment wrapText="1"/>
    </xf>
    <xf numFmtId="0" fontId="0" fillId="0" borderId="0" xfId="0" applyFill="1"/>
    <xf numFmtId="0" fontId="39" fillId="0" borderId="19" xfId="42" applyFont="1" applyFill="1" applyBorder="1" applyAlignment="1" applyProtection="1">
      <protection locked="0"/>
    </xf>
    <xf numFmtId="3" fontId="42" fillId="0" borderId="19" xfId="42" applyNumberFormat="1" applyFont="1" applyFill="1" applyBorder="1" applyAlignment="1">
      <alignment horizontal="right"/>
    </xf>
    <xf numFmtId="164" fontId="39" fillId="0" borderId="19" xfId="42" applyNumberFormat="1" applyFont="1" applyFill="1" applyBorder="1" applyAlignment="1" applyProtection="1"/>
    <xf numFmtId="3" fontId="39" fillId="0" borderId="0" xfId="42" applyNumberFormat="1" applyFont="1" applyFill="1" applyBorder="1"/>
    <xf numFmtId="3" fontId="39" fillId="55" borderId="19" xfId="42" applyNumberFormat="1" applyFont="1" applyFill="1" applyBorder="1" applyAlignment="1" applyProtection="1">
      <alignment horizontal="center" wrapText="1"/>
      <protection locked="0"/>
    </xf>
    <xf numFmtId="0" fontId="0" fillId="0" borderId="0" xfId="0" applyAlignment="1">
      <alignment horizontal="center"/>
    </xf>
    <xf numFmtId="0" fontId="0" fillId="0" borderId="0" xfId="0" applyAlignment="1"/>
    <xf numFmtId="0" fontId="37" fillId="0" borderId="19" xfId="89" applyFont="1" applyFill="1" applyBorder="1" applyAlignment="1">
      <alignment horizontal="center"/>
    </xf>
    <xf numFmtId="3" fontId="40" fillId="0" borderId="0" xfId="42" applyNumberFormat="1" applyFont="1" applyFill="1" applyBorder="1" applyAlignment="1" applyProtection="1">
      <alignment horizontal="center" wrapText="1"/>
      <protection locked="0"/>
    </xf>
    <xf numFmtId="164" fontId="37" fillId="0" borderId="19" xfId="229" applyNumberFormat="1" applyFont="1" applyFill="1" applyBorder="1" applyAlignment="1">
      <alignment horizontal="center"/>
    </xf>
    <xf numFmtId="10" fontId="37" fillId="0" borderId="19" xfId="229" applyNumberFormat="1" applyFont="1" applyFill="1" applyBorder="1" applyAlignment="1">
      <alignment horizontal="center"/>
    </xf>
  </cellXfs>
  <cellStyles count="254">
    <cellStyle name="20% - Accent1" xfId="19" builtinId="30" customBuiltin="1"/>
    <cellStyle name="20% - Accent1 2" xfId="111"/>
    <cellStyle name="20% - Accent1 2 2" xfId="155"/>
    <cellStyle name="20% - Accent1 2 3" xfId="138"/>
    <cellStyle name="20% - Accent1 2 4" xfId="168"/>
    <cellStyle name="20% - Accent1 3" xfId="43"/>
    <cellStyle name="20% - Accent2" xfId="23" builtinId="34" customBuiltin="1"/>
    <cellStyle name="20% - Accent2 2" xfId="115"/>
    <cellStyle name="20% - Accent2 2 2" xfId="157"/>
    <cellStyle name="20% - Accent2 2 3" xfId="140"/>
    <cellStyle name="20% - Accent2 2 4" xfId="169"/>
    <cellStyle name="20% - Accent2 3" xfId="44"/>
    <cellStyle name="20% - Accent3" xfId="27" builtinId="38" customBuiltin="1"/>
    <cellStyle name="20% - Accent3 2" xfId="119"/>
    <cellStyle name="20% - Accent3 2 2" xfId="159"/>
    <cellStyle name="20% - Accent3 2 3" xfId="142"/>
    <cellStyle name="20% - Accent3 2 4" xfId="170"/>
    <cellStyle name="20% - Accent3 3" xfId="45"/>
    <cellStyle name="20% - Accent4" xfId="31" builtinId="42" customBuiltin="1"/>
    <cellStyle name="20% - Accent4 2" xfId="123"/>
    <cellStyle name="20% - Accent4 2 2" xfId="161"/>
    <cellStyle name="20% - Accent4 2 3" xfId="144"/>
    <cellStyle name="20% - Accent4 2 4" xfId="171"/>
    <cellStyle name="20% - Accent4 3" xfId="46"/>
    <cellStyle name="20% - Accent5" xfId="35" builtinId="46" customBuiltin="1"/>
    <cellStyle name="20% - Accent5 2" xfId="127"/>
    <cellStyle name="20% - Accent5 2 2" xfId="163"/>
    <cellStyle name="20% - Accent5 2 3" xfId="146"/>
    <cellStyle name="20% - Accent5 2 4" xfId="172"/>
    <cellStyle name="20% - Accent5 3" xfId="47"/>
    <cellStyle name="20% - Accent6" xfId="39" builtinId="50" customBuiltin="1"/>
    <cellStyle name="20% - Accent6 2" xfId="131"/>
    <cellStyle name="20% - Accent6 2 2" xfId="165"/>
    <cellStyle name="20% - Accent6 2 3" xfId="148"/>
    <cellStyle name="20% - Accent6 2 4" xfId="173"/>
    <cellStyle name="20% - Accent6 3" xfId="48"/>
    <cellStyle name="40% - Accent1" xfId="20" builtinId="31" customBuiltin="1"/>
    <cellStyle name="40% - Accent1 2" xfId="112"/>
    <cellStyle name="40% - Accent1 2 2" xfId="156"/>
    <cellStyle name="40% - Accent1 2 3" xfId="139"/>
    <cellStyle name="40% - Accent1 2 4" xfId="174"/>
    <cellStyle name="40% - Accent1 3" xfId="49"/>
    <cellStyle name="40% - Accent2" xfId="24" builtinId="35" customBuiltin="1"/>
    <cellStyle name="40% - Accent2 2" xfId="116"/>
    <cellStyle name="40% - Accent2 2 2" xfId="158"/>
    <cellStyle name="40% - Accent2 2 3" xfId="141"/>
    <cellStyle name="40% - Accent2 2 4" xfId="175"/>
    <cellStyle name="40% - Accent2 3" xfId="50"/>
    <cellStyle name="40% - Accent3" xfId="28" builtinId="39" customBuiltin="1"/>
    <cellStyle name="40% - Accent3 2" xfId="120"/>
    <cellStyle name="40% - Accent3 2 2" xfId="160"/>
    <cellStyle name="40% - Accent3 2 3" xfId="143"/>
    <cellStyle name="40% - Accent3 2 4" xfId="176"/>
    <cellStyle name="40% - Accent3 3" xfId="51"/>
    <cellStyle name="40% - Accent4" xfId="32" builtinId="43" customBuiltin="1"/>
    <cellStyle name="40% - Accent4 2" xfId="124"/>
    <cellStyle name="40% - Accent4 2 2" xfId="162"/>
    <cellStyle name="40% - Accent4 2 3" xfId="145"/>
    <cellStyle name="40% - Accent4 2 4" xfId="177"/>
    <cellStyle name="40% - Accent4 3" xfId="52"/>
    <cellStyle name="40% - Accent5" xfId="36" builtinId="47" customBuiltin="1"/>
    <cellStyle name="40% - Accent5 2" xfId="128"/>
    <cellStyle name="40% - Accent5 2 2" xfId="164"/>
    <cellStyle name="40% - Accent5 2 3" xfId="147"/>
    <cellStyle name="40% - Accent5 2 4" xfId="178"/>
    <cellStyle name="40% - Accent5 3" xfId="53"/>
    <cellStyle name="40% - Accent6" xfId="40" builtinId="51" customBuiltin="1"/>
    <cellStyle name="40% - Accent6 2" xfId="132"/>
    <cellStyle name="40% - Accent6 2 2" xfId="166"/>
    <cellStyle name="40% - Accent6 2 3" xfId="149"/>
    <cellStyle name="40% - Accent6 2 4" xfId="179"/>
    <cellStyle name="40% - Accent6 3" xfId="54"/>
    <cellStyle name="60% - Accent1" xfId="21" builtinId="32" customBuiltin="1"/>
    <cellStyle name="60% - Accent1 2" xfId="113"/>
    <cellStyle name="60% - Accent1 2 2" xfId="180"/>
    <cellStyle name="60% - Accent1 3" xfId="55"/>
    <cellStyle name="60% - Accent2" xfId="25" builtinId="36" customBuiltin="1"/>
    <cellStyle name="60% - Accent2 2" xfId="117"/>
    <cellStyle name="60% - Accent2 2 2" xfId="181"/>
    <cellStyle name="60% - Accent2 3" xfId="56"/>
    <cellStyle name="60% - Accent3" xfId="29" builtinId="40" customBuiltin="1"/>
    <cellStyle name="60% - Accent3 2" xfId="121"/>
    <cellStyle name="60% - Accent3 2 2" xfId="182"/>
    <cellStyle name="60% - Accent3 3" xfId="57"/>
    <cellStyle name="60% - Accent4" xfId="33" builtinId="44" customBuiltin="1"/>
    <cellStyle name="60% - Accent4 2" xfId="125"/>
    <cellStyle name="60% - Accent4 2 2" xfId="183"/>
    <cellStyle name="60% - Accent4 3" xfId="58"/>
    <cellStyle name="60% - Accent5" xfId="37" builtinId="48" customBuiltin="1"/>
    <cellStyle name="60% - Accent5 2" xfId="129"/>
    <cellStyle name="60% - Accent5 2 2" xfId="184"/>
    <cellStyle name="60% - Accent5 3" xfId="59"/>
    <cellStyle name="60% - Accent6" xfId="41" builtinId="52" customBuiltin="1"/>
    <cellStyle name="60% - Accent6 2" xfId="133"/>
    <cellStyle name="60% - Accent6 2 2" xfId="185"/>
    <cellStyle name="60% - Accent6 3" xfId="60"/>
    <cellStyle name="Accent1" xfId="18" builtinId="29" customBuiltin="1"/>
    <cellStyle name="Accent1 2" xfId="110"/>
    <cellStyle name="Accent1 2 2" xfId="186"/>
    <cellStyle name="Accent1 3" xfId="61"/>
    <cellStyle name="Accent2" xfId="22" builtinId="33" customBuiltin="1"/>
    <cellStyle name="Accent2 2" xfId="114"/>
    <cellStyle name="Accent2 2 2" xfId="187"/>
    <cellStyle name="Accent2 3" xfId="62"/>
    <cellStyle name="Accent3" xfId="26" builtinId="37" customBuiltin="1"/>
    <cellStyle name="Accent3 2" xfId="118"/>
    <cellStyle name="Accent3 2 2" xfId="188"/>
    <cellStyle name="Accent3 3" xfId="63"/>
    <cellStyle name="Accent4" xfId="30" builtinId="41" customBuiltin="1"/>
    <cellStyle name="Accent4 2" xfId="122"/>
    <cellStyle name="Accent4 2 2" xfId="189"/>
    <cellStyle name="Accent4 3" xfId="64"/>
    <cellStyle name="Accent5" xfId="34" builtinId="45" customBuiltin="1"/>
    <cellStyle name="Accent5 2" xfId="126"/>
    <cellStyle name="Accent5 2 2" xfId="190"/>
    <cellStyle name="Accent5 3" xfId="65"/>
    <cellStyle name="Accent6" xfId="38" builtinId="49" customBuiltin="1"/>
    <cellStyle name="Accent6 2" xfId="130"/>
    <cellStyle name="Accent6 2 2" xfId="191"/>
    <cellStyle name="Accent6 3" xfId="66"/>
    <cellStyle name="Bad" xfId="7" builtinId="27" customBuiltin="1"/>
    <cellStyle name="Bad 2" xfId="99"/>
    <cellStyle name="Bad 2 2" xfId="192"/>
    <cellStyle name="Bad 3" xfId="67"/>
    <cellStyle name="Calculation" xfId="11" builtinId="22" customBuiltin="1"/>
    <cellStyle name="Calculation 2" xfId="103"/>
    <cellStyle name="Calculation 2 2" xfId="193"/>
    <cellStyle name="Calculation 3" xfId="68"/>
    <cellStyle name="Check Cell" xfId="13" builtinId="23" customBuiltin="1"/>
    <cellStyle name="Check Cell 2" xfId="105"/>
    <cellStyle name="Check Cell 2 2" xfId="194"/>
    <cellStyle name="Check Cell 3" xfId="69"/>
    <cellStyle name="Comma 2" xfId="242"/>
    <cellStyle name="Comma0" xfId="230"/>
    <cellStyle name="Currency0" xfId="231"/>
    <cellStyle name="Date" xfId="232"/>
    <cellStyle name="Explanatory Text" xfId="16" builtinId="53" customBuiltin="1"/>
    <cellStyle name="Explanatory Text 2" xfId="108"/>
    <cellStyle name="Explanatory Text 2 2" xfId="195"/>
    <cellStyle name="Explanatory Text 3" xfId="70"/>
    <cellStyle name="Fixed" xfId="233"/>
    <cellStyle name="Good" xfId="6" builtinId="26" customBuiltin="1"/>
    <cellStyle name="Good 2" xfId="98"/>
    <cellStyle name="Good 2 2" xfId="196"/>
    <cellStyle name="Good 3" xfId="71"/>
    <cellStyle name="Heading 1" xfId="2" builtinId="16" customBuiltin="1"/>
    <cellStyle name="Heading 1 2" xfId="94"/>
    <cellStyle name="Heading 1 2 2" xfId="197"/>
    <cellStyle name="Heading 1 3" xfId="72"/>
    <cellStyle name="Heading 1 3 2" xfId="239"/>
    <cellStyle name="Heading 1 4" xfId="234"/>
    <cellStyle name="Heading 2" xfId="3" builtinId="17" customBuiltin="1"/>
    <cellStyle name="Heading 2 2" xfId="95"/>
    <cellStyle name="Heading 2 2 2" xfId="198"/>
    <cellStyle name="Heading 2 3" xfId="73"/>
    <cellStyle name="Heading 2 3 2" xfId="240"/>
    <cellStyle name="Heading 2 4" xfId="235"/>
    <cellStyle name="Heading 3" xfId="4" builtinId="18" customBuiltin="1"/>
    <cellStyle name="Heading 3 2" xfId="96"/>
    <cellStyle name="Heading 3 2 2" xfId="199"/>
    <cellStyle name="Heading 3 3" xfId="74"/>
    <cellStyle name="Heading 4" xfId="5" builtinId="19" customBuiltin="1"/>
    <cellStyle name="Heading 4 2" xfId="97"/>
    <cellStyle name="Heading 4 2 2" xfId="200"/>
    <cellStyle name="Heading 4 3" xfId="75"/>
    <cellStyle name="Hyperlink" xfId="214" builtinId="8"/>
    <cellStyle name="Hyperlink 2" xfId="246"/>
    <cellStyle name="Input" xfId="9" builtinId="20" customBuiltin="1"/>
    <cellStyle name="Input 2" xfId="101"/>
    <cellStyle name="Input 2 2" xfId="201"/>
    <cellStyle name="Input 3" xfId="76"/>
    <cellStyle name="Linked Cell" xfId="12" builtinId="24" customBuiltin="1"/>
    <cellStyle name="Linked Cell 2" xfId="104"/>
    <cellStyle name="Linked Cell 2 2" xfId="202"/>
    <cellStyle name="Linked Cell 3" xfId="77"/>
    <cellStyle name="Neutral" xfId="8" builtinId="28" customBuiltin="1"/>
    <cellStyle name="Neutral 2" xfId="100"/>
    <cellStyle name="Neutral 2 2" xfId="203"/>
    <cellStyle name="Neutral 3" xfId="78"/>
    <cellStyle name="Normal" xfId="0" builtinId="0"/>
    <cellStyle name="Normal 10" xfId="167"/>
    <cellStyle name="Normal 11" xfId="42"/>
    <cellStyle name="Normal 11 2" xfId="215"/>
    <cellStyle name="Normal 11 2 2" xfId="228"/>
    <cellStyle name="Normal 12" xfId="217"/>
    <cellStyle name="Normal 13" xfId="216"/>
    <cellStyle name="Normal 13 2" xfId="250"/>
    <cellStyle name="Normal 14" xfId="229"/>
    <cellStyle name="Normal 14 2" xfId="251"/>
    <cellStyle name="Normal 2" xfId="79"/>
    <cellStyle name="Normal 2 2" xfId="243"/>
    <cellStyle name="Normal 3" xfId="85"/>
    <cellStyle name="Normal 3 2" xfId="211"/>
    <cellStyle name="Normal 3 2 2" xfId="245"/>
    <cellStyle name="Normal 3 3" xfId="208"/>
    <cellStyle name="Normal 3 4" xfId="238"/>
    <cellStyle name="Normal 3 5" xfId="248"/>
    <cellStyle name="Normal 3 5 2" xfId="253"/>
    <cellStyle name="Normal 3 6" xfId="249"/>
    <cellStyle name="Normal 4" xfId="86"/>
    <cellStyle name="Normal 4 2" xfId="212"/>
    <cellStyle name="Normal 4 3" xfId="209"/>
    <cellStyle name="Normal 4 3 2" xfId="227"/>
    <cellStyle name="Normal 5" xfId="87"/>
    <cellStyle name="Normal 5 2" xfId="213"/>
    <cellStyle name="Normal 5 3" xfId="210"/>
    <cellStyle name="Normal 6" xfId="89"/>
    <cellStyle name="Normal 6 2" xfId="151"/>
    <cellStyle name="Normal 6 2 2" xfId="225"/>
    <cellStyle name="Normal 6 3" xfId="135"/>
    <cellStyle name="Normal 6 3 2" xfId="223"/>
    <cellStyle name="Normal 6 4" xfId="220"/>
    <cellStyle name="Normal 7" xfId="91"/>
    <cellStyle name="Normal 7 2" xfId="152"/>
    <cellStyle name="Normal 7 2 2" xfId="226"/>
    <cellStyle name="Normal 7 3" xfId="247"/>
    <cellStyle name="Normal 7 3 2" xfId="252"/>
    <cellStyle name="Normal 8" xfId="90"/>
    <cellStyle name="Normal 8 2" xfId="221"/>
    <cellStyle name="Normal 9" xfId="92"/>
    <cellStyle name="Normal 9 2" xfId="153"/>
    <cellStyle name="Normal 9 3" xfId="136"/>
    <cellStyle name="Note" xfId="15" builtinId="10" customBuiltin="1"/>
    <cellStyle name="Note 2" xfId="88"/>
    <cellStyle name="Note 2 2" xfId="150"/>
    <cellStyle name="Note 2 2 2" xfId="224"/>
    <cellStyle name="Note 2 2 3" xfId="244"/>
    <cellStyle name="Note 2 3" xfId="134"/>
    <cellStyle name="Note 2 3 2" xfId="222"/>
    <cellStyle name="Note 2 4" xfId="219"/>
    <cellStyle name="Note 2 5" xfId="241"/>
    <cellStyle name="Note 3" xfId="107"/>
    <cellStyle name="Note 3 2" xfId="154"/>
    <cellStyle name="Note 3 3" xfId="137"/>
    <cellStyle name="Note 4" xfId="80"/>
    <cellStyle name="Note 4 2" xfId="218"/>
    <cellStyle name="Output" xfId="10" builtinId="21" customBuiltin="1"/>
    <cellStyle name="Output 2" xfId="102"/>
    <cellStyle name="Output 2 2" xfId="204"/>
    <cellStyle name="Output 3" xfId="81"/>
    <cellStyle name="Percent 2" xfId="236"/>
    <cellStyle name="Title" xfId="1" builtinId="15" customBuiltin="1"/>
    <cellStyle name="Title 2" xfId="93"/>
    <cellStyle name="Title 2 2" xfId="205"/>
    <cellStyle name="Title 3" xfId="82"/>
    <cellStyle name="Total" xfId="17" builtinId="25" customBuiltin="1"/>
    <cellStyle name="Total 2" xfId="109"/>
    <cellStyle name="Total 2 2" xfId="206"/>
    <cellStyle name="Total 3" xfId="83"/>
    <cellStyle name="Total 4" xfId="237"/>
    <cellStyle name="Warning Text" xfId="14" builtinId="11" customBuiltin="1"/>
    <cellStyle name="Warning Text 2" xfId="106"/>
    <cellStyle name="Warning Text 2 2" xfId="207"/>
    <cellStyle name="Warning Text 3" xfId="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lectproject.org/home/voter-turnout/voter-turnout-data" TargetMode="External"/><Relationship Id="rId1" Type="http://schemas.openxmlformats.org/officeDocument/2006/relationships/hyperlink" Target="http://www.electproject.org/home/voter-turnout/voter-turnou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abSelected="1" topLeftCell="C1" workbookViewId="0">
      <selection activeCell="N8" sqref="N8"/>
    </sheetView>
  </sheetViews>
  <sheetFormatPr defaultRowHeight="14.25" x14ac:dyDescent="0.65"/>
  <cols>
    <col min="2" max="2" width="7.76953125" customWidth="1"/>
    <col min="3" max="3" width="14.58984375" bestFit="1" customWidth="1"/>
    <col min="4" max="4" width="1.953125" customWidth="1"/>
    <col min="5" max="5" width="10.6796875" bestFit="1" customWidth="1"/>
    <col min="6" max="6" width="11.7265625" style="14" customWidth="1"/>
    <col min="7" max="7" width="14.08984375" customWidth="1"/>
    <col min="8" max="8" width="8.7265625" style="21"/>
    <col min="9" max="11" width="8.7265625" style="20"/>
    <col min="12" max="12" width="12.7265625" style="20" customWidth="1"/>
  </cols>
  <sheetData>
    <row r="1" spans="1:12" ht="28.5" x14ac:dyDescent="0.65">
      <c r="A1" s="19" t="s">
        <v>106</v>
      </c>
      <c r="B1" s="19" t="s">
        <v>1</v>
      </c>
      <c r="C1" s="19" t="s">
        <v>2</v>
      </c>
      <c r="D1" s="19"/>
      <c r="E1" s="19" t="s">
        <v>3</v>
      </c>
      <c r="F1" s="19" t="s">
        <v>109</v>
      </c>
      <c r="G1" s="19" t="s">
        <v>110</v>
      </c>
      <c r="H1" s="19" t="s">
        <v>112</v>
      </c>
      <c r="I1" s="19" t="s">
        <v>107</v>
      </c>
      <c r="J1" s="19" t="s">
        <v>108</v>
      </c>
      <c r="K1" s="19" t="s">
        <v>113</v>
      </c>
      <c r="L1" s="19" t="s">
        <v>111</v>
      </c>
    </row>
    <row r="2" spans="1:12" x14ac:dyDescent="0.65">
      <c r="A2" s="6">
        <v>1</v>
      </c>
      <c r="B2" s="13" t="s">
        <v>4</v>
      </c>
      <c r="C2" s="5" t="s">
        <v>5</v>
      </c>
      <c r="D2" s="3"/>
      <c r="E2" s="4">
        <v>3601360.8475389043</v>
      </c>
      <c r="F2" s="9">
        <v>2134061</v>
      </c>
      <c r="G2" s="4">
        <v>2123372</v>
      </c>
      <c r="H2" s="7">
        <f>+F2/E2</f>
        <v>0.59257072266401001</v>
      </c>
      <c r="I2" s="22">
        <v>36</v>
      </c>
      <c r="J2" s="12">
        <v>32</v>
      </c>
      <c r="K2" s="24">
        <v>0.5916473286294871</v>
      </c>
      <c r="L2" s="25">
        <f>+H2-K2</f>
        <v>9.2339403452290636E-4</v>
      </c>
    </row>
    <row r="3" spans="1:12" x14ac:dyDescent="0.65">
      <c r="A3" s="6">
        <v>2</v>
      </c>
      <c r="B3" s="13" t="s">
        <v>6</v>
      </c>
      <c r="C3" s="5" t="s">
        <v>7</v>
      </c>
      <c r="D3" s="3"/>
      <c r="E3" s="4">
        <v>519848.75897798</v>
      </c>
      <c r="F3" s="9">
        <v>321271</v>
      </c>
      <c r="G3" s="4">
        <v>318608</v>
      </c>
      <c r="H3" s="7">
        <f t="shared" ref="H3:H53" si="0">+F3/E3</f>
        <v>0.6180085927907516</v>
      </c>
      <c r="I3" s="22">
        <v>26</v>
      </c>
      <c r="J3" s="12">
        <v>34</v>
      </c>
      <c r="K3" s="24">
        <v>0.5894855722637321</v>
      </c>
      <c r="L3" s="25">
        <f t="shared" ref="L3:L52" si="1">+H3-K3</f>
        <v>2.8523020527019494E-2</v>
      </c>
    </row>
    <row r="4" spans="1:12" x14ac:dyDescent="0.65">
      <c r="A4" s="6">
        <v>3</v>
      </c>
      <c r="B4" s="13" t="s">
        <v>8</v>
      </c>
      <c r="C4" s="5" t="s">
        <v>9</v>
      </c>
      <c r="D4" s="3"/>
      <c r="E4" s="4">
        <v>4734312.8349637007</v>
      </c>
      <c r="F4" s="9">
        <v>2661497</v>
      </c>
      <c r="G4" s="4">
        <v>2623582</v>
      </c>
      <c r="H4" s="7">
        <f t="shared" si="0"/>
        <v>0.56217176447327155</v>
      </c>
      <c r="I4" s="22">
        <v>44</v>
      </c>
      <c r="J4" s="12">
        <v>45</v>
      </c>
      <c r="K4" s="24">
        <v>0.52954237790286929</v>
      </c>
      <c r="L4" s="25">
        <f t="shared" si="1"/>
        <v>3.2629386570402263E-2</v>
      </c>
    </row>
    <row r="5" spans="1:12" x14ac:dyDescent="0.65">
      <c r="A5" s="6">
        <v>4</v>
      </c>
      <c r="B5" s="13" t="s">
        <v>10</v>
      </c>
      <c r="C5" s="5" t="s">
        <v>11</v>
      </c>
      <c r="D5" s="3"/>
      <c r="E5" s="4">
        <v>2142570.9280862501</v>
      </c>
      <c r="F5" s="8">
        <v>1137772</v>
      </c>
      <c r="G5" s="4">
        <v>1130635</v>
      </c>
      <c r="H5" s="7">
        <f t="shared" si="0"/>
        <v>0.53103119485349359</v>
      </c>
      <c r="I5" s="22">
        <v>47</v>
      </c>
      <c r="J5" s="12">
        <v>47</v>
      </c>
      <c r="K5" s="24">
        <v>0.51119725743146305</v>
      </c>
      <c r="L5" s="25">
        <f t="shared" si="1"/>
        <v>1.9833937422030545E-2</v>
      </c>
    </row>
    <row r="6" spans="1:12" x14ac:dyDescent="0.65">
      <c r="A6" s="6">
        <v>5</v>
      </c>
      <c r="B6" s="13" t="s">
        <v>12</v>
      </c>
      <c r="C6" s="5" t="s">
        <v>13</v>
      </c>
      <c r="D6" s="3"/>
      <c r="E6" s="4">
        <v>25017407.892609786</v>
      </c>
      <c r="F6" s="9">
        <v>14610509</v>
      </c>
      <c r="G6" s="4">
        <v>14181595</v>
      </c>
      <c r="H6" s="7">
        <f t="shared" si="0"/>
        <v>0.58401370208765657</v>
      </c>
      <c r="I6" s="22">
        <v>37</v>
      </c>
      <c r="J6" s="12">
        <v>42</v>
      </c>
      <c r="K6" s="24">
        <v>0.55748031708857726</v>
      </c>
      <c r="L6" s="25">
        <f t="shared" si="1"/>
        <v>2.6533384999079312E-2</v>
      </c>
    </row>
    <row r="7" spans="1:12" x14ac:dyDescent="0.65">
      <c r="A7" s="6">
        <v>6</v>
      </c>
      <c r="B7" s="13" t="s">
        <v>14</v>
      </c>
      <c r="C7" s="5" t="s">
        <v>15</v>
      </c>
      <c r="D7" s="3"/>
      <c r="E7" s="4">
        <v>3966297.475083584</v>
      </c>
      <c r="F7" s="9">
        <v>2859216</v>
      </c>
      <c r="G7" s="4">
        <v>2780220</v>
      </c>
      <c r="H7" s="7">
        <f t="shared" si="0"/>
        <v>0.72087785093319212</v>
      </c>
      <c r="I7" s="22">
        <v>4</v>
      </c>
      <c r="J7" s="12">
        <v>4</v>
      </c>
      <c r="K7" s="24">
        <v>0.7062742408533923</v>
      </c>
      <c r="L7" s="25">
        <f t="shared" si="1"/>
        <v>1.4603610079799823E-2</v>
      </c>
    </row>
    <row r="8" spans="1:12" x14ac:dyDescent="0.65">
      <c r="A8" s="6">
        <v>7</v>
      </c>
      <c r="B8" s="13" t="s">
        <v>16</v>
      </c>
      <c r="C8" s="5" t="s">
        <v>17</v>
      </c>
      <c r="D8" s="3"/>
      <c r="E8" s="4">
        <v>2561554.85398527</v>
      </c>
      <c r="F8" s="9">
        <v>1675934</v>
      </c>
      <c r="G8" s="4">
        <v>1644920</v>
      </c>
      <c r="H8" s="7">
        <f t="shared" si="0"/>
        <v>0.65426434159416103</v>
      </c>
      <c r="I8" s="22">
        <v>15</v>
      </c>
      <c r="J8" s="12">
        <v>21</v>
      </c>
      <c r="K8" s="24">
        <v>0.61365160927051798</v>
      </c>
      <c r="L8" s="25">
        <f t="shared" si="1"/>
        <v>4.0612732323643042E-2</v>
      </c>
    </row>
    <row r="9" spans="1:12" x14ac:dyDescent="0.65">
      <c r="A9" s="6">
        <v>8</v>
      </c>
      <c r="B9" s="13" t="s">
        <v>18</v>
      </c>
      <c r="C9" s="5" t="s">
        <v>19</v>
      </c>
      <c r="D9" s="3"/>
      <c r="E9" s="4">
        <v>689124.60064374399</v>
      </c>
      <c r="F9" s="9">
        <v>445228</v>
      </c>
      <c r="G9" s="4">
        <v>443814</v>
      </c>
      <c r="H9" s="7">
        <f t="shared" si="0"/>
        <v>0.64607764631257014</v>
      </c>
      <c r="I9" s="22">
        <v>18</v>
      </c>
      <c r="J9" s="12">
        <v>17</v>
      </c>
      <c r="K9" s="24">
        <v>0.62930552067595047</v>
      </c>
      <c r="L9" s="25">
        <f t="shared" si="1"/>
        <v>1.6772125636619672E-2</v>
      </c>
    </row>
    <row r="10" spans="1:12" x14ac:dyDescent="0.65">
      <c r="A10" s="6">
        <v>9</v>
      </c>
      <c r="B10" s="13" t="s">
        <v>20</v>
      </c>
      <c r="C10" s="5" t="s">
        <v>21</v>
      </c>
      <c r="D10" s="3"/>
      <c r="E10" s="4">
        <v>511462.86844376702</v>
      </c>
      <c r="F10" s="9">
        <v>312575</v>
      </c>
      <c r="G10" s="4">
        <v>311268</v>
      </c>
      <c r="H10" s="7">
        <f t="shared" si="0"/>
        <v>0.61113918386895794</v>
      </c>
      <c r="I10" s="22">
        <v>27</v>
      </c>
      <c r="J10" s="12">
        <v>20</v>
      </c>
      <c r="K10" s="24">
        <v>0.61613293633344646</v>
      </c>
      <c r="L10" s="25">
        <f t="shared" si="1"/>
        <v>-4.9937524644885212E-3</v>
      </c>
    </row>
    <row r="11" spans="1:12" x14ac:dyDescent="0.65">
      <c r="A11" s="6">
        <v>10</v>
      </c>
      <c r="B11" s="13" t="s">
        <v>22</v>
      </c>
      <c r="C11" s="5" t="s">
        <v>23</v>
      </c>
      <c r="D11" s="3"/>
      <c r="E11" s="4">
        <v>14572209.512873488</v>
      </c>
      <c r="F11" s="8">
        <v>9580489</v>
      </c>
      <c r="G11" s="4">
        <v>9420039</v>
      </c>
      <c r="H11" s="7">
        <f t="shared" si="0"/>
        <v>0.65744930386406641</v>
      </c>
      <c r="I11" s="22">
        <v>11</v>
      </c>
      <c r="J11" s="12">
        <v>16</v>
      </c>
      <c r="K11" s="24">
        <v>0.63269566034437641</v>
      </c>
      <c r="L11" s="25">
        <f t="shared" si="1"/>
        <v>2.4753643519690005E-2</v>
      </c>
    </row>
    <row r="12" spans="1:12" x14ac:dyDescent="0.65">
      <c r="A12" s="6">
        <v>11</v>
      </c>
      <c r="B12" s="13" t="s">
        <v>24</v>
      </c>
      <c r="C12" s="5" t="s">
        <v>25</v>
      </c>
      <c r="D12" s="3"/>
      <c r="E12" s="4">
        <v>6955436.1315831356</v>
      </c>
      <c r="F12" s="9">
        <v>4165405</v>
      </c>
      <c r="G12" s="4">
        <v>4114732</v>
      </c>
      <c r="H12" s="7">
        <f t="shared" si="0"/>
        <v>0.59887042612407781</v>
      </c>
      <c r="I12" s="22">
        <v>31</v>
      </c>
      <c r="J12" s="12">
        <v>31</v>
      </c>
      <c r="K12" s="24">
        <v>0.59324778967479075</v>
      </c>
      <c r="L12" s="25">
        <f t="shared" si="1"/>
        <v>5.6226364492870662E-3</v>
      </c>
    </row>
    <row r="13" spans="1:12" x14ac:dyDescent="0.65">
      <c r="A13" s="6">
        <v>12</v>
      </c>
      <c r="B13" s="13" t="s">
        <v>26</v>
      </c>
      <c r="C13" s="5" t="s">
        <v>27</v>
      </c>
      <c r="D13" s="3"/>
      <c r="E13" s="4">
        <v>1016971.071131975</v>
      </c>
      <c r="F13" s="9">
        <v>437664</v>
      </c>
      <c r="G13" s="4">
        <v>428937</v>
      </c>
      <c r="H13" s="7">
        <f t="shared" si="0"/>
        <v>0.43036032432352561</v>
      </c>
      <c r="I13" s="22">
        <v>51</v>
      </c>
      <c r="J13" s="12">
        <v>51</v>
      </c>
      <c r="K13" s="24">
        <v>0.44476356747671691</v>
      </c>
      <c r="L13" s="25">
        <f t="shared" si="1"/>
        <v>-1.4403243153191303E-2</v>
      </c>
    </row>
    <row r="14" spans="1:12" x14ac:dyDescent="0.65">
      <c r="A14" s="6">
        <v>13</v>
      </c>
      <c r="B14" s="13" t="s">
        <v>0</v>
      </c>
      <c r="C14" s="5" t="s">
        <v>28</v>
      </c>
      <c r="D14" s="3"/>
      <c r="E14" s="4">
        <v>1167199.7178111</v>
      </c>
      <c r="F14" s="9">
        <v>710545</v>
      </c>
      <c r="G14" s="4">
        <v>690255</v>
      </c>
      <c r="H14" s="7">
        <f t="shared" si="0"/>
        <v>0.60876042819177145</v>
      </c>
      <c r="I14" s="22">
        <v>28</v>
      </c>
      <c r="J14" s="12">
        <v>24</v>
      </c>
      <c r="K14" s="24">
        <v>0.61048551873264856</v>
      </c>
      <c r="L14" s="25">
        <f t="shared" si="1"/>
        <v>-1.7250905408771056E-3</v>
      </c>
    </row>
    <row r="15" spans="1:12" x14ac:dyDescent="0.65">
      <c r="A15" s="6">
        <v>14</v>
      </c>
      <c r="B15" s="13" t="s">
        <v>29</v>
      </c>
      <c r="C15" s="5" t="s">
        <v>30</v>
      </c>
      <c r="D15" s="3"/>
      <c r="E15" s="4">
        <v>8943044.558378078</v>
      </c>
      <c r="F15" s="9">
        <v>5666118</v>
      </c>
      <c r="G15" s="4">
        <v>5536424</v>
      </c>
      <c r="H15" s="7">
        <f t="shared" si="0"/>
        <v>0.63357819174587837</v>
      </c>
      <c r="I15" s="22">
        <v>23</v>
      </c>
      <c r="J15" s="12">
        <v>30</v>
      </c>
      <c r="K15" s="24">
        <v>0.59328769073606302</v>
      </c>
      <c r="L15" s="25">
        <f t="shared" si="1"/>
        <v>4.0290501009815349E-2</v>
      </c>
    </row>
    <row r="16" spans="1:12" x14ac:dyDescent="0.65">
      <c r="A16" s="6">
        <v>15</v>
      </c>
      <c r="B16" s="13" t="s">
        <v>31</v>
      </c>
      <c r="C16" s="5" t="s">
        <v>32</v>
      </c>
      <c r="D16" s="3"/>
      <c r="E16" s="4">
        <v>4852656.9465345396</v>
      </c>
      <c r="F16" s="9">
        <v>2807676</v>
      </c>
      <c r="G16" s="4">
        <v>2734958</v>
      </c>
      <c r="H16" s="7">
        <f t="shared" si="0"/>
        <v>0.57858530510900108</v>
      </c>
      <c r="I16" s="22">
        <v>38</v>
      </c>
      <c r="J16" s="12">
        <v>41</v>
      </c>
      <c r="K16" s="24">
        <v>0.56008517670106839</v>
      </c>
      <c r="L16" s="25">
        <f t="shared" si="1"/>
        <v>1.8500128407932692E-2</v>
      </c>
    </row>
    <row r="17" spans="1:12" x14ac:dyDescent="0.65">
      <c r="A17" s="6">
        <v>16</v>
      </c>
      <c r="B17" s="13" t="s">
        <v>33</v>
      </c>
      <c r="C17" s="5" t="s">
        <v>34</v>
      </c>
      <c r="D17" s="3"/>
      <c r="E17" s="4">
        <v>2290215.1637787852</v>
      </c>
      <c r="F17" s="8">
        <v>1581371</v>
      </c>
      <c r="G17" s="4">
        <v>1566031</v>
      </c>
      <c r="H17" s="7">
        <f t="shared" si="0"/>
        <v>0.69049014477346582</v>
      </c>
      <c r="I17" s="22">
        <v>6</v>
      </c>
      <c r="J17" s="12">
        <v>5</v>
      </c>
      <c r="K17" s="24">
        <v>0.7060963304952419</v>
      </c>
      <c r="L17" s="25">
        <f t="shared" si="1"/>
        <v>-1.5606185721776078E-2</v>
      </c>
    </row>
    <row r="18" spans="1:12" x14ac:dyDescent="0.65">
      <c r="A18" s="6">
        <v>17</v>
      </c>
      <c r="B18" s="13" t="s">
        <v>35</v>
      </c>
      <c r="C18" s="5" t="s">
        <v>36</v>
      </c>
      <c r="D18" s="3"/>
      <c r="E18" s="4">
        <v>2051750.4540942721</v>
      </c>
      <c r="F18" s="1">
        <v>1225667</v>
      </c>
      <c r="G18" s="4">
        <v>1184402</v>
      </c>
      <c r="H18" s="7">
        <f t="shared" si="0"/>
        <v>0.59737625380034842</v>
      </c>
      <c r="I18" s="22">
        <v>34</v>
      </c>
      <c r="J18" s="12">
        <v>36</v>
      </c>
      <c r="K18" s="24">
        <v>0.58244898521977306</v>
      </c>
      <c r="L18" s="25">
        <f t="shared" si="1"/>
        <v>1.4927268580575359E-2</v>
      </c>
    </row>
    <row r="19" spans="1:12" x14ac:dyDescent="0.65">
      <c r="A19" s="6">
        <v>18</v>
      </c>
      <c r="B19" s="13" t="s">
        <v>37</v>
      </c>
      <c r="C19" s="5" t="s">
        <v>38</v>
      </c>
      <c r="D19" s="3"/>
      <c r="E19" s="4">
        <v>3276650.7496616598</v>
      </c>
      <c r="F19" s="1">
        <v>1955195</v>
      </c>
      <c r="G19" s="4">
        <v>1924149</v>
      </c>
      <c r="H19" s="7">
        <f t="shared" si="0"/>
        <v>0.59670534011044341</v>
      </c>
      <c r="I19" s="22">
        <v>35</v>
      </c>
      <c r="J19" s="12">
        <v>39</v>
      </c>
      <c r="K19" s="24">
        <v>0.56232238165357518</v>
      </c>
      <c r="L19" s="25">
        <f t="shared" si="1"/>
        <v>3.4382958456868229E-2</v>
      </c>
    </row>
    <row r="20" spans="1:12" x14ac:dyDescent="0.65">
      <c r="A20" s="6">
        <v>19</v>
      </c>
      <c r="B20" s="13" t="s">
        <v>39</v>
      </c>
      <c r="C20" s="5" t="s">
        <v>40</v>
      </c>
      <c r="D20" s="3"/>
      <c r="E20" s="4">
        <v>3380951.1940115718</v>
      </c>
      <c r="F20" s="1">
        <v>2049531</v>
      </c>
      <c r="G20" s="4">
        <v>2029032</v>
      </c>
      <c r="H20" s="7">
        <f t="shared" si="0"/>
        <v>0.60619952267580268</v>
      </c>
      <c r="I20" s="22">
        <v>29</v>
      </c>
      <c r="J20" s="12">
        <v>25</v>
      </c>
      <c r="K20" s="24">
        <v>0.60832594018769026</v>
      </c>
      <c r="L20" s="25">
        <f t="shared" si="1"/>
        <v>-2.1264175118875794E-3</v>
      </c>
    </row>
    <row r="21" spans="1:12" x14ac:dyDescent="0.65">
      <c r="A21" s="6">
        <v>20</v>
      </c>
      <c r="B21" s="13" t="s">
        <v>41</v>
      </c>
      <c r="C21" s="5" t="s">
        <v>42</v>
      </c>
      <c r="D21" s="3"/>
      <c r="E21" s="4">
        <v>1060905.40735561</v>
      </c>
      <c r="F21" s="9">
        <v>771892</v>
      </c>
      <c r="G21" s="4">
        <v>747927</v>
      </c>
      <c r="H21" s="7">
        <f t="shared" si="0"/>
        <v>0.7275785330607385</v>
      </c>
      <c r="I21" s="22">
        <v>2</v>
      </c>
      <c r="J21" s="12">
        <v>6</v>
      </c>
      <c r="K21" s="24">
        <v>0.69287997797339984</v>
      </c>
      <c r="L21" s="25">
        <f t="shared" si="1"/>
        <v>3.4698555087338656E-2</v>
      </c>
    </row>
    <row r="22" spans="1:12" x14ac:dyDescent="0.65">
      <c r="A22" s="6">
        <v>21</v>
      </c>
      <c r="B22" s="13" t="s">
        <v>43</v>
      </c>
      <c r="C22" s="5" t="s">
        <v>44</v>
      </c>
      <c r="D22" s="3"/>
      <c r="E22" s="4">
        <v>4176483.9309271998</v>
      </c>
      <c r="F22" s="9">
        <v>2807322</v>
      </c>
      <c r="G22" s="4">
        <v>2781446</v>
      </c>
      <c r="H22" s="7">
        <f t="shared" si="0"/>
        <v>0.67217354272850294</v>
      </c>
      <c r="I22" s="22">
        <v>9</v>
      </c>
      <c r="J22" s="12">
        <v>7</v>
      </c>
      <c r="K22" s="24">
        <v>0.67282067889856778</v>
      </c>
      <c r="L22" s="25">
        <f t="shared" si="1"/>
        <v>-6.471361700648437E-4</v>
      </c>
    </row>
    <row r="23" spans="1:12" x14ac:dyDescent="0.65">
      <c r="A23" s="6">
        <v>22</v>
      </c>
      <c r="B23" s="13" t="s">
        <v>45</v>
      </c>
      <c r="C23" s="5" t="s">
        <v>46</v>
      </c>
      <c r="D23" s="3"/>
      <c r="E23" s="4">
        <v>4947240.5886082621</v>
      </c>
      <c r="F23" s="9">
        <v>3378801</v>
      </c>
      <c r="G23" s="4">
        <v>3325046</v>
      </c>
      <c r="H23" s="7">
        <f t="shared" si="0"/>
        <v>0.68296678511657161</v>
      </c>
      <c r="I23" s="22">
        <v>7</v>
      </c>
      <c r="J23" s="12">
        <v>9</v>
      </c>
      <c r="K23" s="24">
        <v>0.66203974281006517</v>
      </c>
      <c r="L23" s="25">
        <f t="shared" si="1"/>
        <v>2.0927042306506438E-2</v>
      </c>
    </row>
    <row r="24" spans="1:12" x14ac:dyDescent="0.65">
      <c r="A24" s="6">
        <v>23</v>
      </c>
      <c r="B24" s="13" t="s">
        <v>47</v>
      </c>
      <c r="C24" s="5" t="s">
        <v>48</v>
      </c>
      <c r="D24" s="3"/>
      <c r="E24" s="4">
        <v>7423232.5640973747</v>
      </c>
      <c r="F24" s="9">
        <v>4874619</v>
      </c>
      <c r="G24" s="4">
        <v>4799284</v>
      </c>
      <c r="H24" s="7">
        <f t="shared" si="0"/>
        <v>0.65667065633592037</v>
      </c>
      <c r="I24" s="22">
        <v>13</v>
      </c>
      <c r="J24" s="12">
        <v>12</v>
      </c>
      <c r="K24" s="24">
        <v>0.65375096150887668</v>
      </c>
      <c r="L24" s="25">
        <f t="shared" si="1"/>
        <v>2.919694827043684E-3</v>
      </c>
    </row>
    <row r="25" spans="1:12" x14ac:dyDescent="0.65">
      <c r="A25" s="6">
        <v>24</v>
      </c>
      <c r="B25" s="13" t="s">
        <v>49</v>
      </c>
      <c r="C25" s="5" t="s">
        <v>50</v>
      </c>
      <c r="D25" s="3"/>
      <c r="E25" s="4">
        <v>3966155.1628818992</v>
      </c>
      <c r="F25" s="9">
        <v>2968281</v>
      </c>
      <c r="G25" s="4">
        <v>2944813</v>
      </c>
      <c r="H25" s="7">
        <f t="shared" si="0"/>
        <v>0.74840264137401502</v>
      </c>
      <c r="I25" s="22">
        <v>1</v>
      </c>
      <c r="J25" s="12">
        <v>1</v>
      </c>
      <c r="K25" s="24">
        <v>0.76413443346510956</v>
      </c>
      <c r="L25" s="25">
        <f t="shared" si="1"/>
        <v>-1.5731792091094543E-2</v>
      </c>
    </row>
    <row r="26" spans="1:12" x14ac:dyDescent="0.65">
      <c r="A26" s="6">
        <v>25</v>
      </c>
      <c r="B26" s="13" t="s">
        <v>51</v>
      </c>
      <c r="C26" s="5" t="s">
        <v>52</v>
      </c>
      <c r="D26" s="3"/>
      <c r="E26" s="4">
        <v>2176311.5510896272</v>
      </c>
      <c r="F26" s="16">
        <v>1228706.7120000001</v>
      </c>
      <c r="G26" s="4">
        <v>1209357</v>
      </c>
      <c r="H26" s="7">
        <f t="shared" si="0"/>
        <v>0.5645821763822445</v>
      </c>
      <c r="I26" s="22">
        <v>43</v>
      </c>
      <c r="J26" s="12">
        <v>29</v>
      </c>
      <c r="K26" s="24">
        <v>0.59891776744729286</v>
      </c>
      <c r="L26" s="25">
        <f t="shared" si="1"/>
        <v>-3.4335591065048354E-2</v>
      </c>
    </row>
    <row r="27" spans="1:12" x14ac:dyDescent="0.65">
      <c r="A27" s="6">
        <v>26</v>
      </c>
      <c r="B27" s="13" t="s">
        <v>53</v>
      </c>
      <c r="C27" s="5" t="s">
        <v>54</v>
      </c>
      <c r="D27" s="3"/>
      <c r="E27" s="4">
        <v>4511812.3225570554</v>
      </c>
      <c r="F27" s="9">
        <v>2811549</v>
      </c>
      <c r="G27" s="4">
        <v>2808605</v>
      </c>
      <c r="H27" s="7">
        <f t="shared" si="0"/>
        <v>0.62315291483723856</v>
      </c>
      <c r="I27" s="22">
        <v>24</v>
      </c>
      <c r="J27" s="12">
        <v>18</v>
      </c>
      <c r="K27" s="24">
        <v>0.62789164016708887</v>
      </c>
      <c r="L27" s="25">
        <f t="shared" si="1"/>
        <v>-4.7387253298503129E-3</v>
      </c>
    </row>
    <row r="28" spans="1:12" x14ac:dyDescent="0.65">
      <c r="A28" s="6">
        <v>27</v>
      </c>
      <c r="B28" s="13" t="s">
        <v>55</v>
      </c>
      <c r="C28" s="5" t="s">
        <v>56</v>
      </c>
      <c r="D28" s="3"/>
      <c r="E28" s="4">
        <v>804381.37209299603</v>
      </c>
      <c r="F28" s="1">
        <v>516901</v>
      </c>
      <c r="G28" s="4">
        <v>494526</v>
      </c>
      <c r="H28" s="7">
        <f t="shared" si="0"/>
        <v>0.64260687521271953</v>
      </c>
      <c r="I28" s="22">
        <v>19</v>
      </c>
      <c r="J28" s="12">
        <v>15</v>
      </c>
      <c r="K28" s="24">
        <v>0.63522433232275755</v>
      </c>
      <c r="L28" s="25">
        <f t="shared" si="1"/>
        <v>7.3825428899619849E-3</v>
      </c>
    </row>
    <row r="29" spans="1:12" x14ac:dyDescent="0.65">
      <c r="A29" s="6">
        <v>28</v>
      </c>
      <c r="B29" s="13" t="s">
        <v>57</v>
      </c>
      <c r="C29" s="5" t="s">
        <v>58</v>
      </c>
      <c r="D29" s="3"/>
      <c r="E29" s="4">
        <v>1349903.1440968618</v>
      </c>
      <c r="F29" s="9">
        <v>860573</v>
      </c>
      <c r="G29" s="4">
        <v>844227</v>
      </c>
      <c r="H29" s="7">
        <f t="shared" si="0"/>
        <v>0.63750721950926126</v>
      </c>
      <c r="I29" s="22">
        <v>22</v>
      </c>
      <c r="J29" s="12">
        <v>23</v>
      </c>
      <c r="K29" s="24">
        <v>0.61070380396608737</v>
      </c>
      <c r="L29" s="25">
        <f t="shared" si="1"/>
        <v>2.6803415543173892E-2</v>
      </c>
    </row>
    <row r="30" spans="1:12" x14ac:dyDescent="0.65">
      <c r="A30" s="6">
        <v>29</v>
      </c>
      <c r="B30" s="13" t="s">
        <v>59</v>
      </c>
      <c r="C30" s="5" t="s">
        <v>60</v>
      </c>
      <c r="D30" s="3"/>
      <c r="E30" s="4">
        <v>1964097.176551216</v>
      </c>
      <c r="F30" s="9">
        <v>1125429</v>
      </c>
      <c r="G30" s="4">
        <v>1125385</v>
      </c>
      <c r="H30" s="7">
        <f t="shared" si="0"/>
        <v>0.57300067096280616</v>
      </c>
      <c r="I30" s="22">
        <v>40</v>
      </c>
      <c r="J30" s="12">
        <v>38</v>
      </c>
      <c r="K30" s="24">
        <v>0.56450943908529239</v>
      </c>
      <c r="L30" s="25">
        <f t="shared" si="1"/>
        <v>8.4912318775137718E-3</v>
      </c>
    </row>
    <row r="31" spans="1:12" x14ac:dyDescent="0.65">
      <c r="A31" s="6">
        <v>30</v>
      </c>
      <c r="B31" s="13" t="s">
        <v>61</v>
      </c>
      <c r="C31" s="5" t="s">
        <v>62</v>
      </c>
      <c r="D31" s="3"/>
      <c r="E31" s="4">
        <v>1042101.9104915</v>
      </c>
      <c r="F31" s="9">
        <v>755850</v>
      </c>
      <c r="G31" s="4">
        <v>744158</v>
      </c>
      <c r="H31" s="7">
        <f t="shared" si="0"/>
        <v>0.72531293954111331</v>
      </c>
      <c r="I31" s="22">
        <v>3</v>
      </c>
      <c r="J31" s="12">
        <v>3</v>
      </c>
      <c r="K31" s="24">
        <v>0.70918276726332619</v>
      </c>
      <c r="L31" s="25">
        <f t="shared" si="1"/>
        <v>1.6130172277787125E-2</v>
      </c>
    </row>
    <row r="32" spans="1:12" x14ac:dyDescent="0.65">
      <c r="A32" s="6">
        <v>31</v>
      </c>
      <c r="B32" s="13" t="s">
        <v>63</v>
      </c>
      <c r="C32" s="5" t="s">
        <v>64</v>
      </c>
      <c r="D32" s="3"/>
      <c r="E32" s="4">
        <v>6042791.8458900284</v>
      </c>
      <c r="F32" s="9">
        <v>3957303</v>
      </c>
      <c r="G32" s="4">
        <v>3874046</v>
      </c>
      <c r="H32" s="7">
        <f t="shared" si="0"/>
        <v>0.65487991327908102</v>
      </c>
      <c r="I32" s="22">
        <v>14</v>
      </c>
      <c r="J32" s="12">
        <v>19</v>
      </c>
      <c r="K32" s="24">
        <v>0.62242729270576669</v>
      </c>
      <c r="L32" s="25">
        <f t="shared" si="1"/>
        <v>3.2452620573314328E-2</v>
      </c>
    </row>
    <row r="33" spans="1:12" x14ac:dyDescent="0.65">
      <c r="A33" s="6">
        <v>32</v>
      </c>
      <c r="B33" s="13" t="s">
        <v>65</v>
      </c>
      <c r="C33" s="5" t="s">
        <v>66</v>
      </c>
      <c r="D33" s="3"/>
      <c r="E33" s="4">
        <v>1456550.5570316499</v>
      </c>
      <c r="F33" s="9">
        <v>804043</v>
      </c>
      <c r="G33" s="4">
        <v>798319</v>
      </c>
      <c r="H33" s="7">
        <f t="shared" si="0"/>
        <v>0.55201860046559903</v>
      </c>
      <c r="I33" s="22">
        <v>45</v>
      </c>
      <c r="J33" s="12">
        <v>43</v>
      </c>
      <c r="K33" s="24">
        <v>0.54757885019316144</v>
      </c>
      <c r="L33" s="25">
        <f t="shared" si="1"/>
        <v>4.4397502724375926E-3</v>
      </c>
    </row>
    <row r="34" spans="1:12" x14ac:dyDescent="0.65">
      <c r="A34" s="6">
        <v>33</v>
      </c>
      <c r="B34" s="13" t="s">
        <v>67</v>
      </c>
      <c r="C34" s="5" t="s">
        <v>68</v>
      </c>
      <c r="D34" s="3"/>
      <c r="E34" s="4">
        <v>13591250.244841455</v>
      </c>
      <c r="F34" s="9">
        <v>7786881</v>
      </c>
      <c r="G34" s="4">
        <v>7721453</v>
      </c>
      <c r="H34" s="7">
        <f t="shared" si="0"/>
        <v>0.57293338432610375</v>
      </c>
      <c r="I34" s="22">
        <v>41</v>
      </c>
      <c r="J34" s="12">
        <v>44</v>
      </c>
      <c r="K34" s="24">
        <v>0.53503413024227442</v>
      </c>
      <c r="L34" s="25">
        <f t="shared" si="1"/>
        <v>3.7899254083829326E-2</v>
      </c>
    </row>
    <row r="35" spans="1:12" x14ac:dyDescent="0.65">
      <c r="A35" s="6">
        <v>34</v>
      </c>
      <c r="B35" s="13" t="s">
        <v>69</v>
      </c>
      <c r="C35" s="5" t="s">
        <v>70</v>
      </c>
      <c r="D35" s="3"/>
      <c r="E35" s="4">
        <v>7318441.8995936578</v>
      </c>
      <c r="F35" s="9">
        <v>4769640</v>
      </c>
      <c r="G35" s="4">
        <v>4741564</v>
      </c>
      <c r="H35" s="7">
        <f t="shared" si="0"/>
        <v>0.65172888784767491</v>
      </c>
      <c r="I35" s="22">
        <v>16</v>
      </c>
      <c r="J35" s="12">
        <v>11</v>
      </c>
      <c r="K35" s="24">
        <v>0.65378786330479444</v>
      </c>
      <c r="L35" s="25">
        <f t="shared" si="1"/>
        <v>-2.0589754571195273E-3</v>
      </c>
    </row>
    <row r="36" spans="1:12" x14ac:dyDescent="0.65">
      <c r="A36" s="6">
        <v>35</v>
      </c>
      <c r="B36" s="13" t="s">
        <v>71</v>
      </c>
      <c r="C36" s="5" t="s">
        <v>72</v>
      </c>
      <c r="D36" s="3"/>
      <c r="E36" s="4">
        <v>565030.55144278798</v>
      </c>
      <c r="F36" s="9">
        <v>349945</v>
      </c>
      <c r="G36" s="4">
        <v>344360</v>
      </c>
      <c r="H36" s="7">
        <f t="shared" si="0"/>
        <v>0.61933819172507809</v>
      </c>
      <c r="I36" s="22">
        <v>25</v>
      </c>
      <c r="J36" s="12">
        <v>26</v>
      </c>
      <c r="K36" s="24">
        <v>0.60383111632082265</v>
      </c>
      <c r="L36" s="25">
        <f t="shared" si="1"/>
        <v>1.5507075404255444E-2</v>
      </c>
    </row>
    <row r="37" spans="1:12" x14ac:dyDescent="0.65">
      <c r="A37" s="6">
        <v>36</v>
      </c>
      <c r="B37" s="13" t="s">
        <v>73</v>
      </c>
      <c r="C37" s="5" t="s">
        <v>74</v>
      </c>
      <c r="D37" s="3"/>
      <c r="E37" s="4">
        <v>8737173.1572046522</v>
      </c>
      <c r="F37" s="9">
        <v>5607641</v>
      </c>
      <c r="G37" s="4">
        <v>5496487</v>
      </c>
      <c r="H37" s="7">
        <f t="shared" si="0"/>
        <v>0.64181410841971842</v>
      </c>
      <c r="I37" s="22">
        <v>20</v>
      </c>
      <c r="J37" s="12">
        <v>13</v>
      </c>
      <c r="K37" s="24">
        <v>0.65118518479980625</v>
      </c>
      <c r="L37" s="25">
        <f t="shared" si="1"/>
        <v>-9.3710763800878283E-3</v>
      </c>
    </row>
    <row r="38" spans="1:12" x14ac:dyDescent="0.65">
      <c r="A38" s="6">
        <v>37</v>
      </c>
      <c r="B38" s="13" t="s">
        <v>75</v>
      </c>
      <c r="C38" s="5" t="s">
        <v>76</v>
      </c>
      <c r="D38" s="3"/>
      <c r="E38" s="4">
        <v>2773970.2167609148</v>
      </c>
      <c r="F38" s="16">
        <v>1476239.872</v>
      </c>
      <c r="G38" s="4">
        <v>1452992</v>
      </c>
      <c r="H38" s="7">
        <f t="shared" si="0"/>
        <v>0.53217581900492172</v>
      </c>
      <c r="I38" s="22">
        <v>46</v>
      </c>
      <c r="J38" s="12">
        <v>49</v>
      </c>
      <c r="K38" s="24">
        <v>0.49663521014070594</v>
      </c>
      <c r="L38" s="25">
        <f t="shared" si="1"/>
        <v>3.5540608864215784E-2</v>
      </c>
    </row>
    <row r="39" spans="1:12" x14ac:dyDescent="0.65">
      <c r="A39" s="6">
        <v>38</v>
      </c>
      <c r="B39" s="13" t="s">
        <v>77</v>
      </c>
      <c r="C39" s="5" t="s">
        <v>78</v>
      </c>
      <c r="D39" s="3"/>
      <c r="E39" s="4">
        <v>3012502.4351527072</v>
      </c>
      <c r="F39" s="9">
        <v>2056310</v>
      </c>
      <c r="G39" s="4">
        <v>2001336</v>
      </c>
      <c r="H39" s="7">
        <f t="shared" si="0"/>
        <v>0.68259197934748339</v>
      </c>
      <c r="I39" s="22">
        <v>8</v>
      </c>
      <c r="J39" s="12">
        <v>14</v>
      </c>
      <c r="K39" s="24">
        <v>0.64190485458733659</v>
      </c>
      <c r="L39" s="25">
        <f t="shared" si="1"/>
        <v>4.0687124760146798E-2</v>
      </c>
    </row>
    <row r="40" spans="1:12" x14ac:dyDescent="0.65">
      <c r="A40" s="6">
        <v>39</v>
      </c>
      <c r="B40" s="13" t="s">
        <v>79</v>
      </c>
      <c r="C40" s="5" t="s">
        <v>80</v>
      </c>
      <c r="D40" s="3"/>
      <c r="E40" s="4">
        <v>9701643.7441515382</v>
      </c>
      <c r="F40" s="16">
        <v>6213248.432</v>
      </c>
      <c r="G40" s="4">
        <v>6115402</v>
      </c>
      <c r="H40" s="7">
        <f t="shared" si="0"/>
        <v>0.64043254894260004</v>
      </c>
      <c r="I40" s="22">
        <v>21</v>
      </c>
      <c r="J40" s="12">
        <v>28</v>
      </c>
      <c r="K40" s="24">
        <v>0.60057193613146687</v>
      </c>
      <c r="L40" s="25">
        <f t="shared" si="1"/>
        <v>3.9860612811133178E-2</v>
      </c>
    </row>
    <row r="41" spans="1:12" x14ac:dyDescent="0.65">
      <c r="A41" s="6">
        <v>40</v>
      </c>
      <c r="B41" s="13" t="s">
        <v>81</v>
      </c>
      <c r="C41" s="5" t="s">
        <v>82</v>
      </c>
      <c r="D41" s="3"/>
      <c r="E41" s="4">
        <v>786032.65434905002</v>
      </c>
      <c r="F41" s="9">
        <v>469589</v>
      </c>
      <c r="G41" s="4">
        <v>464144</v>
      </c>
      <c r="H41" s="7">
        <f t="shared" si="0"/>
        <v>0.59741665616791506</v>
      </c>
      <c r="I41" s="22">
        <v>33</v>
      </c>
      <c r="J41" s="12">
        <v>35</v>
      </c>
      <c r="K41" s="24">
        <v>0.58558928085630846</v>
      </c>
      <c r="L41" s="25">
        <f t="shared" si="1"/>
        <v>1.1827375311606603E-2</v>
      </c>
    </row>
    <row r="42" spans="1:12" x14ac:dyDescent="0.65">
      <c r="A42" s="6">
        <v>41</v>
      </c>
      <c r="B42" s="13" t="s">
        <v>83</v>
      </c>
      <c r="C42" s="5" t="s">
        <v>84</v>
      </c>
      <c r="D42" s="3"/>
      <c r="E42" s="4">
        <v>3706768.9412829252</v>
      </c>
      <c r="F42" s="9">
        <v>2123584</v>
      </c>
      <c r="G42" s="4">
        <v>2103027</v>
      </c>
      <c r="H42" s="7">
        <f t="shared" si="0"/>
        <v>0.57289354519761904</v>
      </c>
      <c r="I42" s="22">
        <v>42</v>
      </c>
      <c r="J42" s="12">
        <v>37</v>
      </c>
      <c r="K42" s="24">
        <v>0.56828450303684885</v>
      </c>
      <c r="L42" s="25">
        <f t="shared" si="1"/>
        <v>4.6090421607701826E-3</v>
      </c>
    </row>
    <row r="43" spans="1:12" x14ac:dyDescent="0.65">
      <c r="A43" s="6">
        <v>42</v>
      </c>
      <c r="B43" s="13" t="s">
        <v>85</v>
      </c>
      <c r="C43" s="5" t="s">
        <v>86</v>
      </c>
      <c r="D43" s="3"/>
      <c r="E43" s="4">
        <v>632988.93125325104</v>
      </c>
      <c r="F43" s="9">
        <v>378995</v>
      </c>
      <c r="G43" s="4">
        <v>370093</v>
      </c>
      <c r="H43" s="7">
        <f t="shared" si="0"/>
        <v>0.59873874768967927</v>
      </c>
      <c r="I43" s="22">
        <v>32</v>
      </c>
      <c r="J43" s="12">
        <v>27</v>
      </c>
      <c r="K43" s="24">
        <v>0.60058057045940083</v>
      </c>
      <c r="L43" s="25">
        <f t="shared" si="1"/>
        <v>-1.8418227697215572E-3</v>
      </c>
    </row>
    <row r="44" spans="1:12" x14ac:dyDescent="0.65">
      <c r="A44" s="6">
        <v>43</v>
      </c>
      <c r="B44" s="13" t="s">
        <v>87</v>
      </c>
      <c r="C44" s="5" t="s">
        <v>88</v>
      </c>
      <c r="D44" s="3"/>
      <c r="E44" s="4">
        <v>4899384.4379547341</v>
      </c>
      <c r="F44" s="16">
        <v>2548155.432</v>
      </c>
      <c r="G44" s="4">
        <v>2508027</v>
      </c>
      <c r="H44" s="7">
        <f t="shared" si="0"/>
        <v>0.52009705796096639</v>
      </c>
      <c r="I44" s="22">
        <v>48</v>
      </c>
      <c r="J44" s="12">
        <v>46</v>
      </c>
      <c r="K44" s="24">
        <v>0.52340076738503793</v>
      </c>
      <c r="L44" s="25">
        <f t="shared" si="1"/>
        <v>-3.3037094240715437E-3</v>
      </c>
    </row>
    <row r="45" spans="1:12" x14ac:dyDescent="0.65">
      <c r="A45" s="6">
        <v>44</v>
      </c>
      <c r="B45" s="13" t="s">
        <v>89</v>
      </c>
      <c r="C45" s="5" t="s">
        <v>90</v>
      </c>
      <c r="D45" s="3"/>
      <c r="E45" s="4">
        <v>17396296.314248566</v>
      </c>
      <c r="F45" s="9">
        <v>8975000</v>
      </c>
      <c r="G45" s="4">
        <v>8969226</v>
      </c>
      <c r="H45" s="7">
        <f t="shared" si="0"/>
        <v>0.51591441292299445</v>
      </c>
      <c r="I45" s="22">
        <v>49</v>
      </c>
      <c r="J45" s="12">
        <v>48</v>
      </c>
      <c r="K45" s="24">
        <v>0.50059016746385909</v>
      </c>
      <c r="L45" s="25">
        <f t="shared" si="1"/>
        <v>1.5324245459135355E-2</v>
      </c>
    </row>
    <row r="46" spans="1:12" x14ac:dyDescent="0.65">
      <c r="A46" s="6">
        <v>45</v>
      </c>
      <c r="B46" s="13" t="s">
        <v>91</v>
      </c>
      <c r="C46" s="5" t="s">
        <v>92</v>
      </c>
      <c r="D46" s="3"/>
      <c r="E46" s="4">
        <v>1995986.5544653279</v>
      </c>
      <c r="F46" s="9">
        <v>1152369</v>
      </c>
      <c r="G46" s="4">
        <v>1131430</v>
      </c>
      <c r="H46" s="7">
        <f t="shared" si="0"/>
        <v>0.57734306747807185</v>
      </c>
      <c r="I46" s="22">
        <v>39</v>
      </c>
      <c r="J46" s="12">
        <v>40</v>
      </c>
      <c r="K46" s="24">
        <v>0.56115426552317926</v>
      </c>
      <c r="L46" s="25">
        <f t="shared" si="1"/>
        <v>1.6188801954892584E-2</v>
      </c>
    </row>
    <row r="47" spans="1:12" x14ac:dyDescent="0.65">
      <c r="A47" s="6">
        <v>46</v>
      </c>
      <c r="B47" s="13" t="s">
        <v>93</v>
      </c>
      <c r="C47" s="5" t="s">
        <v>94</v>
      </c>
      <c r="D47" s="3"/>
      <c r="E47" s="4">
        <v>494879.33643852803</v>
      </c>
      <c r="F47" s="9">
        <v>320467</v>
      </c>
      <c r="G47" s="4">
        <v>315067</v>
      </c>
      <c r="H47" s="7">
        <f t="shared" si="0"/>
        <v>0.64756593456960221</v>
      </c>
      <c r="I47" s="22">
        <v>17</v>
      </c>
      <c r="J47" s="12">
        <v>22</v>
      </c>
      <c r="K47" s="24">
        <v>0.61171570167526423</v>
      </c>
      <c r="L47" s="25">
        <f t="shared" si="1"/>
        <v>3.5850232894337974E-2</v>
      </c>
    </row>
    <row r="48" spans="1:12" x14ac:dyDescent="0.65">
      <c r="A48" s="6">
        <v>47</v>
      </c>
      <c r="B48" s="13" t="s">
        <v>95</v>
      </c>
      <c r="C48" s="5" t="s">
        <v>96</v>
      </c>
      <c r="D48" s="3"/>
      <c r="E48" s="4">
        <v>6027262.2238110797</v>
      </c>
      <c r="F48" s="16">
        <v>4048385.0959999999</v>
      </c>
      <c r="G48" s="4">
        <v>3984631</v>
      </c>
      <c r="H48" s="7">
        <f t="shared" si="0"/>
        <v>0.67167893907230369</v>
      </c>
      <c r="I48" s="22">
        <v>10</v>
      </c>
      <c r="J48" s="12">
        <v>8</v>
      </c>
      <c r="K48" s="24">
        <v>0.66639278684883274</v>
      </c>
      <c r="L48" s="25">
        <f t="shared" si="1"/>
        <v>5.2861522234709524E-3</v>
      </c>
    </row>
    <row r="49" spans="1:12" x14ac:dyDescent="0.65">
      <c r="A49" s="6">
        <v>48</v>
      </c>
      <c r="B49" s="13" t="s">
        <v>97</v>
      </c>
      <c r="C49" s="5" t="s">
        <v>98</v>
      </c>
      <c r="D49" s="3"/>
      <c r="E49" s="4">
        <v>5121781.7447346579</v>
      </c>
      <c r="F49" s="9">
        <v>3363440</v>
      </c>
      <c r="G49" s="4">
        <v>3317019</v>
      </c>
      <c r="H49" s="7">
        <f t="shared" si="0"/>
        <v>0.65669334767294896</v>
      </c>
      <c r="I49" s="22">
        <v>12</v>
      </c>
      <c r="J49" s="12">
        <v>10</v>
      </c>
      <c r="K49" s="24">
        <v>0.6580048775834394</v>
      </c>
      <c r="L49" s="25">
        <f t="shared" si="1"/>
        <v>-1.3115299104904388E-3</v>
      </c>
    </row>
    <row r="50" spans="1:12" x14ac:dyDescent="0.65">
      <c r="A50" s="6">
        <v>49</v>
      </c>
      <c r="B50" s="13" t="s">
        <v>99</v>
      </c>
      <c r="C50" s="5" t="s">
        <v>100</v>
      </c>
      <c r="D50" s="3"/>
      <c r="E50" s="4">
        <v>1425962.3041880869</v>
      </c>
      <c r="F50" s="16">
        <v>724459.81599999999</v>
      </c>
      <c r="G50" s="4">
        <v>713051</v>
      </c>
      <c r="H50" s="7">
        <f t="shared" si="0"/>
        <v>0.50804976672401747</v>
      </c>
      <c r="I50" s="22">
        <v>50</v>
      </c>
      <c r="J50" s="12">
        <v>50</v>
      </c>
      <c r="K50" s="24">
        <v>0.46769298759771394</v>
      </c>
      <c r="L50" s="25">
        <f t="shared" si="1"/>
        <v>4.0356779126303532E-2</v>
      </c>
    </row>
    <row r="51" spans="1:12" x14ac:dyDescent="0.65">
      <c r="A51" s="6">
        <v>50</v>
      </c>
      <c r="B51" s="13" t="s">
        <v>101</v>
      </c>
      <c r="C51" s="5" t="s">
        <v>102</v>
      </c>
      <c r="D51" s="3"/>
      <c r="E51" s="4">
        <v>4288320.3542118976</v>
      </c>
      <c r="F51" s="16">
        <v>3023768.4</v>
      </c>
      <c r="G51" s="4">
        <v>2976150</v>
      </c>
      <c r="H51" s="7">
        <f t="shared" si="0"/>
        <v>0.70511719047065091</v>
      </c>
      <c r="I51" s="22">
        <v>5</v>
      </c>
      <c r="J51" s="12">
        <v>2</v>
      </c>
      <c r="K51" s="24">
        <v>0.7358516377383878</v>
      </c>
      <c r="L51" s="25">
        <f t="shared" si="1"/>
        <v>-3.0734447267736886E-2</v>
      </c>
    </row>
    <row r="52" spans="1:12" x14ac:dyDescent="0.65">
      <c r="A52" s="6">
        <v>51</v>
      </c>
      <c r="B52" s="13" t="s">
        <v>103</v>
      </c>
      <c r="C52" s="5" t="s">
        <v>104</v>
      </c>
      <c r="D52" s="3"/>
      <c r="E52" s="4">
        <v>428283.27041904005</v>
      </c>
      <c r="F52" s="9">
        <v>258788</v>
      </c>
      <c r="G52" s="4">
        <v>255849</v>
      </c>
      <c r="H52" s="7">
        <f t="shared" si="0"/>
        <v>0.60424494224767911</v>
      </c>
      <c r="I52" s="22">
        <v>30</v>
      </c>
      <c r="J52" s="12">
        <v>33</v>
      </c>
      <c r="K52" s="24">
        <v>0.58968768082193712</v>
      </c>
      <c r="L52" s="25">
        <f t="shared" si="1"/>
        <v>1.4557261425741985E-2</v>
      </c>
    </row>
    <row r="53" spans="1:12" s="14" customFormat="1" x14ac:dyDescent="0.65">
      <c r="A53" s="6">
        <v>52</v>
      </c>
      <c r="B53" s="6"/>
      <c r="C53" s="15" t="s">
        <v>105</v>
      </c>
      <c r="D53" s="2"/>
      <c r="E53" s="18">
        <v>230585914.85553831</v>
      </c>
      <c r="F53" s="18">
        <f>SUM(F2:F52)</f>
        <v>138845899.75999999</v>
      </c>
      <c r="G53" s="18">
        <v>136665420</v>
      </c>
      <c r="H53" s="17">
        <f t="shared" si="0"/>
        <v>0.60214389004196855</v>
      </c>
      <c r="I53" s="10"/>
      <c r="J53" s="10"/>
      <c r="K53" s="10"/>
      <c r="L53" s="23"/>
    </row>
    <row r="55" spans="1:12" x14ac:dyDescent="0.65">
      <c r="C55" s="11" t="s">
        <v>114</v>
      </c>
    </row>
    <row r="57" spans="1:12" x14ac:dyDescent="0.65">
      <c r="C57" t="s">
        <v>115</v>
      </c>
    </row>
  </sheetData>
  <hyperlinks>
    <hyperlink ref="C1" r:id="rId1"/>
    <hyperlink ref="C55" r:id="rId2"/>
  </hyperlinks>
  <pageMargins left="0.7" right="0.7" top="0.75" bottom="0.75" header="0.3" footer="0.3"/>
  <pageSetup orientation="portrait" horizontalDpi="360" verticalDpi="36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Pillsbury</dc:creator>
  <cp:lastModifiedBy>George Pillsbury</cp:lastModifiedBy>
  <dcterms:created xsi:type="dcterms:W3CDTF">2017-03-15T16:45:01Z</dcterms:created>
  <dcterms:modified xsi:type="dcterms:W3CDTF">2017-03-15T18:07:11Z</dcterms:modified>
</cp:coreProperties>
</file>