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330"/>
  <workbookPr showInkAnnotation="0" autoCompressPictures="0"/>
  <bookViews>
    <workbookView xWindow="6200" yWindow="0" windowWidth="24660" windowHeight="18280" tabRatio="500" activeTab="2"/>
  </bookViews>
  <sheets>
    <sheet name="incidents" sheetId="1" r:id="rId1"/>
    <sheet name="shootings" sheetId="2" r:id="rId2"/>
    <sheet name="ranking" sheetId="3" r:id="rId3"/>
    <sheet name="pop2000" sheetId="5" r:id="rId4"/>
    <sheet name="pop2010" sheetId="6" r:id="rId5"/>
    <sheet name="race" sheetId="8" r:id="rId6"/>
    <sheet name="timeline" sheetId="7" r:id="rId7"/>
    <sheet name="source" sheetId="4" r:id="rId8"/>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W79" i="1" l="1"/>
  <c r="X3" i="1"/>
  <c r="X4" i="1"/>
  <c r="X5" i="1"/>
  <c r="X6" i="1"/>
  <c r="X7" i="1"/>
  <c r="X8" i="1"/>
  <c r="X9" i="1"/>
  <c r="X10" i="1"/>
  <c r="X11" i="1"/>
  <c r="X12" i="1"/>
  <c r="X13" i="1"/>
  <c r="X14" i="1"/>
  <c r="X15" i="1"/>
  <c r="X16" i="1"/>
  <c r="X17" i="1"/>
  <c r="X18" i="1"/>
  <c r="X19" i="1"/>
  <c r="X20" i="1"/>
  <c r="X21" i="1"/>
  <c r="X22" i="1"/>
  <c r="X23" i="1"/>
  <c r="W24"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B89" i="1"/>
  <c r="W89" i="1"/>
  <c r="X89" i="1"/>
  <c r="X2" i="1"/>
  <c r="W3" i="1"/>
  <c r="W4" i="1"/>
  <c r="W5" i="1"/>
  <c r="W6" i="1"/>
  <c r="W7" i="1"/>
  <c r="W8" i="1"/>
  <c r="W9" i="1"/>
  <c r="W10" i="1"/>
  <c r="W11" i="1"/>
  <c r="W12" i="1"/>
  <c r="W13" i="1"/>
  <c r="W14" i="1"/>
  <c r="W15" i="1"/>
  <c r="W16" i="1"/>
  <c r="W17" i="1"/>
  <c r="W18" i="1"/>
  <c r="W19" i="1"/>
  <c r="W20" i="1"/>
  <c r="W21" i="1"/>
  <c r="W22" i="1"/>
  <c r="W23"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80" i="1"/>
  <c r="W81" i="1"/>
  <c r="W82" i="1"/>
  <c r="W83" i="1"/>
  <c r="W84" i="1"/>
  <c r="W85" i="1"/>
  <c r="W86" i="1"/>
  <c r="W87" i="1"/>
  <c r="W88" i="1"/>
  <c r="W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2" i="1"/>
  <c r="C89" i="1"/>
  <c r="D89" i="1"/>
  <c r="E89" i="1"/>
  <c r="F89" i="1"/>
  <c r="G89" i="1"/>
  <c r="H89" i="1"/>
  <c r="I89" i="1"/>
  <c r="J89" i="1"/>
  <c r="K89" i="1"/>
  <c r="L89" i="1"/>
  <c r="M89" i="1"/>
  <c r="N89" i="1"/>
  <c r="O89" i="1"/>
  <c r="P89" i="1"/>
  <c r="Q89" i="1"/>
  <c r="R89" i="1"/>
  <c r="S89" i="1"/>
  <c r="T89" i="1"/>
  <c r="U89" i="1"/>
  <c r="L89" i="5"/>
</calcChain>
</file>

<file path=xl/sharedStrings.xml><?xml version="1.0" encoding="utf-8"?>
<sst xmlns="http://schemas.openxmlformats.org/spreadsheetml/2006/main" count="1986" uniqueCount="707">
  <si>
    <t>ARMATAGE</t>
  </si>
  <si>
    <t>AUDUBON PARK</t>
  </si>
  <si>
    <t>BANCROFT</t>
  </si>
  <si>
    <t>BELTRAMI</t>
  </si>
  <si>
    <t>BOTTINEAU</t>
  </si>
  <si>
    <t>BRYANT</t>
  </si>
  <si>
    <t>BRYN - MAWR</t>
  </si>
  <si>
    <t>CAMDEN INDUSTRIAL</t>
  </si>
  <si>
    <t>CARAG</t>
  </si>
  <si>
    <t>CEDAR - ISLES - DEAN</t>
  </si>
  <si>
    <t>CEDAR RIVERSIDE</t>
  </si>
  <si>
    <t>CENTRAL</t>
  </si>
  <si>
    <t>CLEVELAND</t>
  </si>
  <si>
    <t>COLUMBIA PARK</t>
  </si>
  <si>
    <t>COMO</t>
  </si>
  <si>
    <t>COOPER</t>
  </si>
  <si>
    <t>CORCORAN</t>
  </si>
  <si>
    <t>DIAMOND LAKE</t>
  </si>
  <si>
    <t>DOWNTOWN EAST</t>
  </si>
  <si>
    <t>DOWNTOWN WEST</t>
  </si>
  <si>
    <t>EAST HARRIET</t>
  </si>
  <si>
    <t>EAST ISLES</t>
  </si>
  <si>
    <t>EAST PHILLIPS</t>
  </si>
  <si>
    <t>ECCO</t>
  </si>
  <si>
    <t>ELLIOT PARK</t>
  </si>
  <si>
    <t>ERICSSON</t>
  </si>
  <si>
    <t>FIELD</t>
  </si>
  <si>
    <t>FOLWELL</t>
  </si>
  <si>
    <t>FULTON</t>
  </si>
  <si>
    <t>HALE</t>
  </si>
  <si>
    <t>HARRISON</t>
  </si>
  <si>
    <t>HAWTHORNE</t>
  </si>
  <si>
    <t>HIAWATHA</t>
  </si>
  <si>
    <t>HOLLAND</t>
  </si>
  <si>
    <t>HOWE</t>
  </si>
  <si>
    <t>HUMBOLDT INDUSTRIAL AREA</t>
  </si>
  <si>
    <t>JORDAN</t>
  </si>
  <si>
    <t>KEEWAYDIN</t>
  </si>
  <si>
    <t>KENNY</t>
  </si>
  <si>
    <t>KENWOOD</t>
  </si>
  <si>
    <t>KING FIELD</t>
  </si>
  <si>
    <t>LIND - BOHANON</t>
  </si>
  <si>
    <t>LINDEN HILLS</t>
  </si>
  <si>
    <t>LOGAN PARK</t>
  </si>
  <si>
    <t>LONGFELLOW</t>
  </si>
  <si>
    <t>LORING PARK</t>
  </si>
  <si>
    <t>LOWRY HILL</t>
  </si>
  <si>
    <t>LOWRY HILL EAST</t>
  </si>
  <si>
    <t>LYNDALE</t>
  </si>
  <si>
    <t>LYNNHURST</t>
  </si>
  <si>
    <t>MARCY HOLMES</t>
  </si>
  <si>
    <t>MARSHALL TERRACE</t>
  </si>
  <si>
    <t>MCKINLEY</t>
  </si>
  <si>
    <t>MID - CITY INDUSTRIAL</t>
  </si>
  <si>
    <t>MIDTOWN PHILLIPS</t>
  </si>
  <si>
    <t>MINNEHAHA</t>
  </si>
  <si>
    <t>MORRIS PARK</t>
  </si>
  <si>
    <t>NEAR - NORTH</t>
  </si>
  <si>
    <t>NICOLLET ISLAND - EAST BANK</t>
  </si>
  <si>
    <t>NORTH LOOP</t>
  </si>
  <si>
    <t>NORTHEAST PARK</t>
  </si>
  <si>
    <t>NORTHROP</t>
  </si>
  <si>
    <t>PHILLIPS WEST</t>
  </si>
  <si>
    <t>POWDERHORN PARK</t>
  </si>
  <si>
    <t>PROSPECT PARK - EAST RIVER ROAD</t>
  </si>
  <si>
    <t>REGINA</t>
  </si>
  <si>
    <t>SEWARD</t>
  </si>
  <si>
    <t>SHERIDAN</t>
  </si>
  <si>
    <t>SHINGLE CREEK</t>
  </si>
  <si>
    <t>ST. ANTHONY EAST</t>
  </si>
  <si>
    <t>ST. ANTHONY WEST</t>
  </si>
  <si>
    <t>STANDISH</t>
  </si>
  <si>
    <t>STEVENS SQUARE - LORING HEIGHTS</t>
  </si>
  <si>
    <t>SUMNER - GLENWOOD</t>
  </si>
  <si>
    <t>TANGLETOWN</t>
  </si>
  <si>
    <t>UNIVERSITY OF MINNESOTA</t>
  </si>
  <si>
    <t>VENTURA VILLAGE</t>
  </si>
  <si>
    <t>VICTORY</t>
  </si>
  <si>
    <t>WAITE PARK</t>
  </si>
  <si>
    <t>WEBBER - CAMDEN</t>
  </si>
  <si>
    <t>WENONAH</t>
  </si>
  <si>
    <t>WEST CALHOUN</t>
  </si>
  <si>
    <t>WHITTIER</t>
  </si>
  <si>
    <t>WILLARD - HAY</t>
  </si>
  <si>
    <t>WINDOM</t>
  </si>
  <si>
    <t>WINDOM PARK</t>
  </si>
  <si>
    <t>y2016</t>
  </si>
  <si>
    <t>PAGE</t>
  </si>
  <si>
    <t>y2015</t>
  </si>
  <si>
    <t>y2014</t>
  </si>
  <si>
    <t>y2017</t>
  </si>
  <si>
    <t>neighborhood</t>
  </si>
  <si>
    <t>rate</t>
  </si>
  <si>
    <t>monthly_average</t>
  </si>
  <si>
    <t>neighbor_1</t>
  </si>
  <si>
    <t>armatage</t>
  </si>
  <si>
    <t>audubon_park</t>
  </si>
  <si>
    <t>bancroft</t>
  </si>
  <si>
    <t>beltrami</t>
  </si>
  <si>
    <t>bottineau</t>
  </si>
  <si>
    <t>bryant</t>
  </si>
  <si>
    <t>bryn_mawr</t>
  </si>
  <si>
    <t>camden_industrial</t>
  </si>
  <si>
    <t>carag</t>
  </si>
  <si>
    <t>cedar_isles_dean</t>
  </si>
  <si>
    <t>cedar_riverside</t>
  </si>
  <si>
    <t>central</t>
  </si>
  <si>
    <t>cleveland</t>
  </si>
  <si>
    <t>columbia_park</t>
  </si>
  <si>
    <t>como</t>
  </si>
  <si>
    <t>cooper</t>
  </si>
  <si>
    <t>corcoran</t>
  </si>
  <si>
    <t>diamond_lake</t>
  </si>
  <si>
    <t>downtown_east</t>
  </si>
  <si>
    <t>downtown_west</t>
  </si>
  <si>
    <t>east_harriet</t>
  </si>
  <si>
    <t>east_isles</t>
  </si>
  <si>
    <t>east_phillips</t>
  </si>
  <si>
    <t>ecco</t>
  </si>
  <si>
    <t>elliot_park</t>
  </si>
  <si>
    <t>ericsson</t>
  </si>
  <si>
    <t>field</t>
  </si>
  <si>
    <t>folwell</t>
  </si>
  <si>
    <t>fulton</t>
  </si>
  <si>
    <t>hale</t>
  </si>
  <si>
    <t>harrison</t>
  </si>
  <si>
    <t>hawthorne</t>
  </si>
  <si>
    <t>hiawatha</t>
  </si>
  <si>
    <t>holland</t>
  </si>
  <si>
    <t>howe</t>
  </si>
  <si>
    <t>humboldt_industrial_area</t>
  </si>
  <si>
    <t>jordan</t>
  </si>
  <si>
    <t>keewaydin</t>
  </si>
  <si>
    <t>kenny</t>
  </si>
  <si>
    <t>kenwood</t>
  </si>
  <si>
    <t>king_field</t>
  </si>
  <si>
    <t>lind_bohanon</t>
  </si>
  <si>
    <t>linden_hills</t>
  </si>
  <si>
    <t>logan_park</t>
  </si>
  <si>
    <t>longfellow</t>
  </si>
  <si>
    <t>loring_park</t>
  </si>
  <si>
    <t>lowry_hill</t>
  </si>
  <si>
    <t>lowry_hill_east</t>
  </si>
  <si>
    <t>lyndale</t>
  </si>
  <si>
    <t>lynnhurst</t>
  </si>
  <si>
    <t>marcy_holmes</t>
  </si>
  <si>
    <t>marshall_terrace</t>
  </si>
  <si>
    <t>mckinley</t>
  </si>
  <si>
    <t>mid_city_industrial</t>
  </si>
  <si>
    <t>midtown_phillips</t>
  </si>
  <si>
    <t>minnehaha</t>
  </si>
  <si>
    <t>morris_park</t>
  </si>
  <si>
    <t>near_north</t>
  </si>
  <si>
    <t>nicollet_island_east_bank</t>
  </si>
  <si>
    <t>north_loop</t>
  </si>
  <si>
    <t>northeast_park</t>
  </si>
  <si>
    <t>northrop</t>
  </si>
  <si>
    <t>page</t>
  </si>
  <si>
    <t>phillips_west</t>
  </si>
  <si>
    <t>powderhorn_park</t>
  </si>
  <si>
    <t>prospect_park_east_river</t>
  </si>
  <si>
    <t>regina</t>
  </si>
  <si>
    <t>seward</t>
  </si>
  <si>
    <t>sheridan</t>
  </si>
  <si>
    <t>shingle_creek</t>
  </si>
  <si>
    <t>st_anthony_east</t>
  </si>
  <si>
    <t>st_anthony_west</t>
  </si>
  <si>
    <t>standish</t>
  </si>
  <si>
    <t>stevens_square_loring_heights</t>
  </si>
  <si>
    <t>sumner_glenwood</t>
  </si>
  <si>
    <t>tangletown</t>
  </si>
  <si>
    <t>university_of_minnesota</t>
  </si>
  <si>
    <t>ventura_village</t>
  </si>
  <si>
    <t>victory</t>
  </si>
  <si>
    <t>waite_park</t>
  </si>
  <si>
    <t>webber_camden</t>
  </si>
  <si>
    <t>wenonah</t>
  </si>
  <si>
    <t>west_calhoun</t>
  </si>
  <si>
    <t>whittier</t>
  </si>
  <si>
    <t>willard_hay</t>
  </si>
  <si>
    <t>windom</t>
  </si>
  <si>
    <t>windom_park</t>
  </si>
  <si>
    <t>2017-MN-7</t>
  </si>
  <si>
    <t>SHOT</t>
  </si>
  <si>
    <t>BCA</t>
  </si>
  <si>
    <t>Damond</t>
  </si>
  <si>
    <t>Justine</t>
  </si>
  <si>
    <t>Ruszczyk</t>
  </si>
  <si>
    <t>WHITE</t>
  </si>
  <si>
    <t>NON-HISPANIC</t>
  </si>
  <si>
    <t>FEMALE</t>
  </si>
  <si>
    <t>YOGA INSTRUCTOR</t>
  </si>
  <si>
    <t>MINNEAPOLIS</t>
  </si>
  <si>
    <t>MN</t>
  </si>
  <si>
    <t>NOT AVAILABLE</t>
  </si>
  <si>
    <t>Minneapolis</t>
  </si>
  <si>
    <t>UNARMED</t>
  </si>
  <si>
    <t>MINNEAPOLIS PD</t>
  </si>
  <si>
    <t>Family said Damond called 911 to report a possible assault in the alley behind her home Saturday night.  Two officers in a squad car pulled into the alley and Damond went to the driver’s side door and was talking to the driver. The officer in the passenger seat allegedly pulled his gun and shot Damond through the driver’s side door.</t>
  </si>
  <si>
    <t>DamondJustine.png</t>
  </si>
  <si>
    <t>http://www.startribune.com/woman-killed-in-officer-involved-shooting-in-south-minneapolis/434782213/#1</t>
  </si>
  <si>
    <t>2016-MN-011757</t>
  </si>
  <si>
    <t>NO CHARGES</t>
  </si>
  <si>
    <t>HENNEPIN COUNTY ATTORNEY</t>
  </si>
  <si>
    <t>Marquez-Heraldes</t>
  </si>
  <si>
    <t>Raul</t>
  </si>
  <si>
    <t>Salvador</t>
  </si>
  <si>
    <t>9/13/1965</t>
  </si>
  <si>
    <t>HISPANIC</t>
  </si>
  <si>
    <t>MALE</t>
  </si>
  <si>
    <t>PAINTING</t>
  </si>
  <si>
    <t>HOMICIDE</t>
  </si>
  <si>
    <t>THE DECEDENT WAS SHOT BY ANOTHER PERSON(S).</t>
  </si>
  <si>
    <t>2120 MINNEHAHA AVE S #1</t>
  </si>
  <si>
    <t>KNIFE</t>
  </si>
  <si>
    <t>BLADED WEAPON</t>
  </si>
  <si>
    <t xml:space="preserve">Officers responded to a 911 call about a person with a weapon, and found Marquez-Heraldes in a building with a knife. Marquez-Heraldes told the apartment manager that someone was trying to kill his family and that men with a rifle were outside the apartment in a van with a rifle, which wasn't true. When officers arrived, Marquez-Heraldes was in one of the apartments stabbing a man. Officers broke down the door to help the man, and Minneapolis police officers Eric Malmberg and David Robins shot Marquez-Heraldes. Marquez-Heraldes' wife told authorities that he had been troubled and paranoid since 2014. An autopsy showed he also had enough methamphetamine in his system to produce psychotic behavior. </t>
  </si>
  <si>
    <t>RaulMarquezHeraldes.png</t>
  </si>
  <si>
    <t>http://www.startribune.com/bca-man-killed-by-police-while-stabbing-another-man-had-lunged-at-officers/374933131/</t>
  </si>
  <si>
    <t>No</t>
  </si>
  <si>
    <t>2015-MN-042592</t>
  </si>
  <si>
    <t>Clark</t>
  </si>
  <si>
    <t>Jamar</t>
  </si>
  <si>
    <t>O'Neal</t>
  </si>
  <si>
    <t>BLACK</t>
  </si>
  <si>
    <t>VEHICLE DETAILING</t>
  </si>
  <si>
    <t>DECEDENT WAS SHOT BY ANOTHER PERSON</t>
  </si>
  <si>
    <t>1611 PLYMOUTH AVE NORTH</t>
  </si>
  <si>
    <t>1600 PLYMOUTH AVE N</t>
  </si>
  <si>
    <t>Police were responding to a report of an assault when Clark allegedly interfered with paramedics helping the victim. Clark refused to take his hands out of his pockets and Minneapolis police officer Mark Ringgenberg took him down from behind and the two struggled on the ground. Convinced that Clark had his hand on his weapon, Ringgenberg told Minneapolis police officer Dustin Schwarze to shoot Clark, and he did. Clark's death triggered a wave of protests.</t>
  </si>
  <si>
    <t>1447899122_10099661+1jamar111915.JPG</t>
  </si>
  <si>
    <t>http://www.startribune.com/jamar-clark-full-coverage/353833721/</t>
  </si>
  <si>
    <t>2013-MN-015833</t>
  </si>
  <si>
    <t>HENNEPIN COUNTY GRAND JURY</t>
  </si>
  <si>
    <t>Franklin</t>
  </si>
  <si>
    <t>Terrance</t>
  </si>
  <si>
    <t>Terrell</t>
  </si>
  <si>
    <t>Non-Hispanic</t>
  </si>
  <si>
    <t>STUDENT</t>
  </si>
  <si>
    <t>DECEASED WAS SHOT BY ANOTHER PERSON(S).</t>
  </si>
  <si>
    <t>2717 BRYANT AVE S</t>
  </si>
  <si>
    <t>GUN</t>
  </si>
  <si>
    <t>Franklin fled in a car and then on foot after being confronted by officers who had received a report he may have committed an earlier burglary. Minneapolis police officers found him hiding in a basement. He allegedly grabbed an officer's gun and shot two officers before he was shot and killed. His family later filed a federal lawsuit against police officers Lucas Peterson and Michael Meath and his death set off protests in Minneapolis.</t>
  </si>
  <si>
    <t>TerranceTFranklin.jpg</t>
  </si>
  <si>
    <t>http://www.startribune.com/father-of-terrance-franklin-to-file-suit-over-son-s-death/258568671/</t>
  </si>
  <si>
    <t>2012-MN-014614</t>
  </si>
  <si>
    <t>GRAND JURY</t>
  </si>
  <si>
    <t>Crawford</t>
  </si>
  <si>
    <t>DelShawn</t>
  </si>
  <si>
    <t>LABORER</t>
  </si>
  <si>
    <t>3017 19TH AVENUE SOUTH</t>
  </si>
  <si>
    <t>Officers were responding to a domestic assault call and heard a woman screaming from a second-floor apartment. Minneapolis police officers Laura Turner and Chad Meyer forced their way into the apartment and shot Crawford after he allegedly refused to drop a knife.</t>
  </si>
  <si>
    <t>mental-placeholderMale.png</t>
  </si>
  <si>
    <t>http://www.startribune.com/police-officers-involved-in-fatal-minneapolis-shooting-are-identified/151472905/</t>
  </si>
  <si>
    <t>2010-MN-027365</t>
  </si>
  <si>
    <t>TASED</t>
  </si>
  <si>
    <t>Smith</t>
  </si>
  <si>
    <t>David</t>
  </si>
  <si>
    <t>Cornelious</t>
  </si>
  <si>
    <t>DISABLED</t>
  </si>
  <si>
    <t>CARDIOPULMONARY ARREST WHILE BEING RESTRAINED BY ANOTHER PERSON(S)</t>
  </si>
  <si>
    <t>GYMNASIUM; YMCA; 30 SOUTH 9TH STREET</t>
  </si>
  <si>
    <t>30 SOUTH 9TH STREET</t>
  </si>
  <si>
    <t>Responding to a complaint of harassment at downtown Minneapolis YMCA, officers tried to arrest Smith, who had bipolar disorder and was acting out. Minneapolis police officers Timothy Gorman and Timothy Callahan used a Taser, handcuffed and restrained him on the floor. Smith was asphyxiated. The officers were cleared of wrongdoing, but the city paid a $3 million settlement to Smith's family.</t>
  </si>
  <si>
    <t>DavidCSmith.jpg</t>
  </si>
  <si>
    <t>http://www.startribune.com/may-25-minneapolis-pays-3-million-in-police-misconduct-case/208912661/</t>
  </si>
  <si>
    <t>Yes</t>
  </si>
  <si>
    <t>2009-MN-004333</t>
  </si>
  <si>
    <t>Guled</t>
  </si>
  <si>
    <t>Ahmed</t>
  </si>
  <si>
    <t>Mohammed</t>
  </si>
  <si>
    <t>ASIAN</t>
  </si>
  <si>
    <t>SECURITY GUARD</t>
  </si>
  <si>
    <t>ST PAUL</t>
  </si>
  <si>
    <t>INTERSECTION OF MORGAN AVENUE NORTH AND GOLDEN VALLEY ROAD</t>
  </si>
  <si>
    <t>MORGAN AVENUE NORTH &amp; GOLDEN VALLEY ROAD</t>
  </si>
  <si>
    <t>VEHICLE</t>
  </si>
  <si>
    <t>OTHER</t>
  </si>
  <si>
    <t>Guled was fleeing police in a stolen vehicle when he drove into an unrelated police incident. Guled allegedly drove his car at officers standing in the street when Minneapolis police officers Shawn Powell, Christopher Garbisch and Jeffrey Newman shot at him.</t>
  </si>
  <si>
    <t>AhmedMGuled.jpg</t>
  </si>
  <si>
    <t>http://www.startribune.com/judge-federal-suit-should-be-tossed-in-fatal-police-shooting/220068431/</t>
  </si>
  <si>
    <t>2008-MN-036170</t>
  </si>
  <si>
    <t>Quincy</t>
  </si>
  <si>
    <t>De-Shawn</t>
  </si>
  <si>
    <t>D.J.</t>
  </si>
  <si>
    <t>CARDIORESPIRATORY ARREST WHILE BEING SUBDUED BY LAW ENFORCEMENT OFFICERS.</t>
  </si>
  <si>
    <t>UNKNOWN</t>
  </si>
  <si>
    <t>1000 KNOX AVE N</t>
  </si>
  <si>
    <t>RIFLE</t>
  </si>
  <si>
    <t>Smith, a former radio DJ, struggled with Minneapolis police officers responding to a call of a domestic assault involving a man with a gun. Smith was stunned with a Taser, wrestled to the ground and eventually subdued, then died of cardiorespiratory arrest. Officers Carlos Baires-Escobar, Shawn Brandt, Timothy Devick, Christopher Humphrey and Nicholas McCarthy were involved.</t>
  </si>
  <si>
    <t>QuincyDeShawnSmith.jpg</t>
  </si>
  <si>
    <t>http://www.startribune.com/judge-tosses-wrongful-death-suit-against-city/184351301/</t>
  </si>
  <si>
    <t>2008-MN-010656</t>
  </si>
  <si>
    <t>RESTRAINED</t>
  </si>
  <si>
    <t>Baker</t>
  </si>
  <si>
    <t>Tommie</t>
  </si>
  <si>
    <t>Lamar</t>
  </si>
  <si>
    <t>7/4/1968</t>
  </si>
  <si>
    <t>COOK</t>
  </si>
  <si>
    <t>ACCIDENT</t>
  </si>
  <si>
    <t>DECEASED CHOKED ON A PLASTIC BAG.</t>
  </si>
  <si>
    <t>HENNEPIN AVENUE SOUTH AND 11TH STREET NORTH</t>
  </si>
  <si>
    <t>HENNEPIN AVENUE SOUTH &amp; 11TH STREET NORTH</t>
  </si>
  <si>
    <t>Baker resisted a Minneapolis police officer trying to handcuff him after a traffic stop. Baker was found to have a bag of crack cocaine in his mouth. Minneapolis police officer Daniel Ledman put Baker on his stomach on the ground and kneed him four times in the rib cage as he tried to handcuff him. After he subdued Baker, the officer couldn't find the crack in his mouth and feared he had swallowed it and called an ambulance. The medical examiner ruled Baker died from choking on a plastic bag.</t>
  </si>
  <si>
    <t>#</t>
  </si>
  <si>
    <t>2006-MN-030344</t>
  </si>
  <si>
    <t>Reyes</t>
  </si>
  <si>
    <t>Wayne</t>
  </si>
  <si>
    <t>8/14/1964</t>
  </si>
  <si>
    <t>AMERICAN INDIAN</t>
  </si>
  <si>
    <t>ROOFER</t>
  </si>
  <si>
    <t>HIAWATHA AVENUE, JUST SOUTH OF 42ND STREET</t>
  </si>
  <si>
    <t>HIAWATHA AVENUE &amp; 42ND STREET</t>
  </si>
  <si>
    <t>SHOTGUN</t>
  </si>
  <si>
    <t>Police responded after Reyes stabbed his girlfriend and a male friend. Reyes drove off, starting a police pursuit. When police stopped him, they say Reyes aimed a sawed-off shotgun toward them. Six Minneapolis police officers -- Dante Dean, Brian Grahme, Shawn Kelly, Oscar Macias, Terry Nutter and Derek Chauvin -- fired on Reyes.</t>
  </si>
  <si>
    <t>http://www.startribune.com/obituaries/detail/8851329/</t>
  </si>
  <si>
    <t>2006-MN-026752</t>
  </si>
  <si>
    <t>Felder</t>
  </si>
  <si>
    <t>Dominic</t>
  </si>
  <si>
    <t>Aries</t>
  </si>
  <si>
    <t>TELEMARKETER</t>
  </si>
  <si>
    <t>BLOOMINGTON AVENUE, JUST SOUTH OF 40TH STREET EAST</t>
  </si>
  <si>
    <t>BLOOMINGTON AVENUE &amp; 40TH STREET EAST</t>
  </si>
  <si>
    <t>Felder's girlfriend called 911 for help getting him to the hospital for a psych evaluation. When Minneapolis police officers Jason King and Lawrence Loonsfoot arrived, Felder fought with them and reached for his waistband. Officers thought he had a weapon and opened fire. Felder was unarmed. The city eventually paid $2.19 million to Felder’s family.</t>
  </si>
  <si>
    <t>DominicAFelder.jpg</t>
  </si>
  <si>
    <t>http://www.startribune.com/minneapolis-to-pay-2-2-million-to-family-of-man-shot-by-police/124108234/</t>
  </si>
  <si>
    <t>2006-MN-021504</t>
  </si>
  <si>
    <t>Lee</t>
  </si>
  <si>
    <t>Fong</t>
  </si>
  <si>
    <t>BEHIND CITY VIEW COMMUNITY SCHOOL, 3350 4TH STREET NORTH</t>
  </si>
  <si>
    <t>3350 4TH STREET NORTH</t>
  </si>
  <si>
    <t>Minneapolis police officer Jason Andersen shot Lee while chasing him outside an elementary school. Lee allegedly refused to drop a handgun despite repeated commands and Andersen fired when Lee appeared to turn to shoot his gun.</t>
  </si>
  <si>
    <t>FongLee_2.jpg</t>
  </si>
  <si>
    <t>http://www.startribune.com/u-s-supreme-court-won-t-hear-appeal-in-fong-lee-case/112082414/</t>
  </si>
  <si>
    <t>2005-MN-022801</t>
  </si>
  <si>
    <t>Redin</t>
  </si>
  <si>
    <t>Ricky</t>
  </si>
  <si>
    <t>Alan</t>
  </si>
  <si>
    <t>1/6/1958</t>
  </si>
  <si>
    <t>TRUCK DRIVER</t>
  </si>
  <si>
    <t>STREET - JUST WEST OF 712 WEST FRANKLIN AVENUE</t>
  </si>
  <si>
    <t>712 WEST FRANKLIN AVENUE</t>
  </si>
  <si>
    <t xml:space="preserve">Redin attempted to rob a Money Center store and Minneapolis police officers Charles Herzog and
Jason Walters chased him as he ran away. After they tackled him, Redin stabbed the officers and was shot.
</t>
  </si>
  <si>
    <t>2005-MN-002295</t>
  </si>
  <si>
    <t>DeCoteau</t>
  </si>
  <si>
    <t>Benjamin</t>
  </si>
  <si>
    <t>Gene</t>
  </si>
  <si>
    <t>ROOFING AND LANDSCAPING</t>
  </si>
  <si>
    <t>DECEASED WAS SHOT BY ANOTHER PERSON.</t>
  </si>
  <si>
    <t>BACKYARD OF 2529 UPTON AVENUE NORTH</t>
  </si>
  <si>
    <t>2529 UPTON AVENUE NORTH</t>
  </si>
  <si>
    <t>An officer tagging cars to be towed said he noticed two men carrying guns and went to check it out. After Decoteau fired at his police van, Minneapolis police officer Mark Beaupre fired back.</t>
  </si>
  <si>
    <t>2004-MN-029769</t>
  </si>
  <si>
    <t>Williams</t>
  </si>
  <si>
    <t>Courtney</t>
  </si>
  <si>
    <t>Jaqueze</t>
  </si>
  <si>
    <t>HIGH SCHOOL STUDENT</t>
  </si>
  <si>
    <t>3000 BLOCK OF KNOX AVENUE NORTH</t>
  </si>
  <si>
    <t>3000 KNOX AVENUE NORTH</t>
  </si>
  <si>
    <t>PELLET GUN</t>
  </si>
  <si>
    <t>Responding to a shots-fired call, officers saw a group of teens scattering and chased Williams. Minneapolis police officer Scott Mars shot Williams after he refused commands to stop and appeared to be reaching for something in his waistband, police said. A pellet gun was found near his body.</t>
  </si>
  <si>
    <t>CourtneyJWilliams.jpg</t>
  </si>
  <si>
    <t>http://www.startribune.com/mother-of-teen-killed-by-police-in-2004-sues-minneapolis/107619123/?xx</t>
  </si>
  <si>
    <t>2004-MN-017249</t>
  </si>
  <si>
    <t>Doby</t>
  </si>
  <si>
    <t>Lorenzo</t>
  </si>
  <si>
    <t>Ellis</t>
  </si>
  <si>
    <t>DECEASED DEVELOPED EXCITED DELIRIUM AFTER INGESTING THE ABOVE LISTED DRUGS.</t>
  </si>
  <si>
    <t>2400 HARRIET AVE S</t>
  </si>
  <si>
    <t>Police responded to 911 calls about a man pounding on windows and screaming for help. Minneapolis police officers Hilary Glasrud and Richard Opitz used chemicals to subdue Doby and struggled with him. His death was deemed an accident due to "excited delirium" from mixing PCP and Ecstasy.</t>
  </si>
  <si>
    <t>2004-MN-004687</t>
  </si>
  <si>
    <t>Siegler</t>
  </si>
  <si>
    <t>Raymond</t>
  </si>
  <si>
    <t>Leo</t>
  </si>
  <si>
    <t>8/18/1963</t>
  </si>
  <si>
    <t>NATURAL</t>
  </si>
  <si>
    <t>1200 S 9TH ST</t>
  </si>
  <si>
    <t>Siegler was threatening fellow residents at a group home for adults with mental illness. Minneapolis police officers Timothy Savior and David Mathes used a Taser on him, triggering a heart attack.</t>
  </si>
  <si>
    <t>http://archive.azcentral.com/12news/news/articles/0718taser-main18-CP.html</t>
  </si>
  <si>
    <t>2003-MN-032558</t>
  </si>
  <si>
    <t>Collins</t>
  </si>
  <si>
    <t>Walter</t>
  </si>
  <si>
    <t>Kenyon</t>
  </si>
  <si>
    <t>CARPENTER</t>
  </si>
  <si>
    <t>OUTSIDE AT 2211 PARK AVENUE</t>
  </si>
  <si>
    <t>2211 PARK AVENUE</t>
  </si>
  <si>
    <t>Police were investigating a suspected drug deal when two men ran away from them. One of them, Collins, turned and allegedly reached for a gun in his waistband. Minneapolis police officer Jamie Conway fired one shot.</t>
  </si>
  <si>
    <t>WalterKCollins.jpg</t>
  </si>
  <si>
    <t>2003-MN-029056</t>
  </si>
  <si>
    <t>Anthony</t>
  </si>
  <si>
    <t>Maurice</t>
  </si>
  <si>
    <t>LABOR</t>
  </si>
  <si>
    <t>HE DEVELOPED RESPIRATORY ARREST FOLLOWING LACRIMATING AGENT USE DURING APPREHENSION</t>
  </si>
  <si>
    <t>300 PENN AVE N</t>
  </si>
  <si>
    <t>Responding to a call of shots fired, Minneapolis police officers chased Williams and used pepper spray to subdue him. Williams was unarmed and died from respiratory arrest.</t>
  </si>
  <si>
    <t>AnthonyAWilliams.jpg</t>
  </si>
  <si>
    <t>2003-MN-015586</t>
  </si>
  <si>
    <t>Netters</t>
  </si>
  <si>
    <t>Eric</t>
  </si>
  <si>
    <t>Von</t>
  </si>
  <si>
    <t>GENERAL LABORER</t>
  </si>
  <si>
    <t>DETROIT</t>
  </si>
  <si>
    <t>MI</t>
  </si>
  <si>
    <t>DECEASED WAS INJURED BY ANOTHER PERSON(S).</t>
  </si>
  <si>
    <t>NEAR THE INTERSECTION OF BROADWAY AVENUE WEST AND PENN AVE. NO.</t>
  </si>
  <si>
    <t>BROADWAY AVENUE WEST &amp; PENN AVE. NO.</t>
  </si>
  <si>
    <t>Pulled over for hot-rodding in his SUV, Netters stopped and then accelerated, dragging an officer down the street. Minneapolis police officer Mark Bohnsack got into the moving SUV and shot Netters after Netters tried to take his gun, police said.</t>
  </si>
  <si>
    <t>EricVonNetters.jpg</t>
  </si>
  <si>
    <t>2002-MN-039422</t>
  </si>
  <si>
    <t>Burns</t>
  </si>
  <si>
    <t>Christopher</t>
  </si>
  <si>
    <t>Stephen</t>
  </si>
  <si>
    <t>9/16/1958</t>
  </si>
  <si>
    <t>PATIENT ATTENDANT</t>
  </si>
  <si>
    <t>SOUTH HOLLAND</t>
  </si>
  <si>
    <t>IL</t>
  </si>
  <si>
    <t>DECEASED DIED DURING A STRUGGLE WITH THE POLICE.</t>
  </si>
  <si>
    <t>2305 CHICAGO AVENUE</t>
  </si>
  <si>
    <t>Burns was having a dispute with his fiancee when police were summoned. Minneapolis police officers Lucas Peterson and Mark Johnson used an authorized neck hold to restrain him. Burns died within minutes after being put in handcuffs.</t>
  </si>
  <si>
    <t>ChristopherSBurns.jpg</t>
  </si>
  <si>
    <t>2002-MN-030806</t>
  </si>
  <si>
    <t>HENNEPIN COUNTY SHERIFF</t>
  </si>
  <si>
    <t>Donald</t>
  </si>
  <si>
    <t>Martha</t>
  </si>
  <si>
    <t>Regina</t>
  </si>
  <si>
    <t>1/28/1942</t>
  </si>
  <si>
    <t>ROSEMOUNT</t>
  </si>
  <si>
    <t>DECEASED WAS SHOT BY ANOTHER PERSON (S).</t>
  </si>
  <si>
    <t>115 WEST 31ST STREET</t>
  </si>
  <si>
    <t>Donald was killed in a shootout with Minneapolis police officer Melissa Schmidt in the bathroom of a public housing complex. Schmidt was also killed.</t>
  </si>
  <si>
    <t>MarthaRDonald.jpg</t>
  </si>
  <si>
    <t>2002-MN-017560</t>
  </si>
  <si>
    <t>Jeilani</t>
  </si>
  <si>
    <t>Abu</t>
  </si>
  <si>
    <t>Kassim</t>
  </si>
  <si>
    <t>ASSEMBLY</t>
  </si>
  <si>
    <t>DECEASED WAS SHOT BY ANOTHER PERSON(S)</t>
  </si>
  <si>
    <t>1916 CHICAGO AVENUE</t>
  </si>
  <si>
    <t>MACHETE AND CROWBAR</t>
  </si>
  <si>
    <t>Jeilani was a mentally ill man walking down the middle of a street carrying a machete and a crowbar. Police tased him several times but Jeilani continued to threaten them with his machete. Police tried six times to immobilize Jeilani using stun guns. Six officers fired on Jeilani: corporal Joel Kimmerle, and officers James Jensen, Michael McCarthy, Vicki Karnik, Hien Dinh and Justin Merten.</t>
  </si>
  <si>
    <t>AbuKassimJeilani.jpg</t>
  </si>
  <si>
    <t>2001-MN-520553</t>
  </si>
  <si>
    <t>Simmons-Muhammad</t>
  </si>
  <si>
    <t>Abdullah</t>
  </si>
  <si>
    <t>Kaamil</t>
  </si>
  <si>
    <t>DECEASED WAS SHOT BY ANOTHER PERSON</t>
  </si>
  <si>
    <t>3700 GIRARD AVE N</t>
  </si>
  <si>
    <t>.22-CALIBER RUGER SEMIAUTOMATIC,UNLOADED</t>
  </si>
  <si>
    <t>Minneapolis police officer John Ochs shot Abdullah, who was 15, after chasing a car in which Abdullah was riding. Police said the teen raised a gun at the officer.</t>
  </si>
  <si>
    <t>AbdullahKSimmons-Muhammad.jpg</t>
  </si>
  <si>
    <t>http://www.startribune.com/august-5-2001-a-bad-end-for-my-good-boy/196773851/</t>
  </si>
  <si>
    <t>2001-MN-513712</t>
  </si>
  <si>
    <t>Pompa De Paz</t>
  </si>
  <si>
    <t>Efrain</t>
  </si>
  <si>
    <t>DISHWASHER</t>
  </si>
  <si>
    <t>3RD AVE SO, 205 FEET NORTH OF 38TH ST. SO.</t>
  </si>
  <si>
    <t>3RD AVE SO &amp; 38TH ST. SO.</t>
  </si>
  <si>
    <t>DePaz refused orders to get out of a car police had been chasing, and an officer thought he was reaching under the front seat for a weapon. Minneapolis police sergeant John Pielow shot DePaz in the neck. No weapon was found.</t>
  </si>
  <si>
    <t>2001-MN-511290</t>
  </si>
  <si>
    <t>Sesler</t>
  </si>
  <si>
    <t>Demitreus</t>
  </si>
  <si>
    <t>Marque</t>
  </si>
  <si>
    <t>4554 NICOLLET AVE. S. (BEHIND BRUEGGERS BAGELS)</t>
  </si>
  <si>
    <t>4554 NICOLLET AVE. S.</t>
  </si>
  <si>
    <t>Minneapolis police officers Brandy Steberg and Jason King shot Sesler after he jumped out of the Jeep Cherokee they were pursuing during a burglary investigation, and allegedly pointed a shotgun at them.</t>
  </si>
  <si>
    <t>2000-032411-0</t>
  </si>
  <si>
    <t>Sanders</t>
  </si>
  <si>
    <t>Alfred</t>
  </si>
  <si>
    <t>Charles</t>
  </si>
  <si>
    <t>NURSING ASSISTANT</t>
  </si>
  <si>
    <t>ALLEY - BEHIND 3428 CHICAGO AVENUE SOUTH</t>
  </si>
  <si>
    <t>3044 14TH AVE S</t>
  </si>
  <si>
    <t>Sanders had a bipolar disorder and friends were trying to get him committed for treatment when someone spotted him driving erratically and notified police. Officers found him in the car in an alley but Sanders didn't respond to orders to show his hands. Instead, he tried to drive off, hitting vehicles and colliding with a squad car. Officers opened fire. Minneapolis police officers Matthew Blade, Hien Dinh, Valerie Goligowski and Lupe Herrera were involved, as was Minneapolis park police officer Steven Manhood. Sanders' death was one of a cluster that prompted the police department to pursue mental health crisis training for officers.</t>
  </si>
  <si>
    <t>AlfredCSanders.jpg</t>
  </si>
  <si>
    <t>2000-017413-0</t>
  </si>
  <si>
    <t>Schneider</t>
  </si>
  <si>
    <t>Barbara</t>
  </si>
  <si>
    <t>L</t>
  </si>
  <si>
    <t>7/31/1950</t>
  </si>
  <si>
    <t>CONSULTANT</t>
  </si>
  <si>
    <t>3120 HENNEPIN AVENUE SOUTH</t>
  </si>
  <si>
    <t>3100 HENNEPIN AVE S</t>
  </si>
  <si>
    <t>Police were called to a loud music complaint at Schneider's Uptown apartment, and found Schneider with a knife screaming about Satan. Schneider had suffered all her life with bipolar disorder. Minneapolis police officers said they saw her inside with a knife, so they forced their way into Apartment 304. Schneider backed up into her bedroom, and "advanced" the knife at officers. Officers Bill Palmer and Sarah Saarela shot her. Dispatchers had sent officers a message advising them that Schneider was mentally ill and the building manager should be consulted, but none of the officers saw it until after the incident. Her husband sued the city after the shooting, but lost, with the judge agreeing that the officers' use of force was objectively reasonable. Soon after, Schneider's friends and mental health advocates started a foundation in her name that started training Minneapolis police in crisis intervention training, and has since spent the past 15 years training officers across Minnesota.</t>
  </si>
  <si>
    <t>BarbaraLSchneider.jpg</t>
  </si>
  <si>
    <t>2000-017092-0</t>
  </si>
  <si>
    <t>Hayes</t>
  </si>
  <si>
    <t>Sean</t>
  </si>
  <si>
    <t>Flannery</t>
  </si>
  <si>
    <t>1/5/1966</t>
  </si>
  <si>
    <t>CHEF</t>
  </si>
  <si>
    <t>NEART 217 EAST 36TH STREET</t>
  </si>
  <si>
    <t>3616 3RD AVE S</t>
  </si>
  <si>
    <t>After getting a report that a man was trying to lure children in his car, police tried to stop Hayes' vehicle. He led them on a short chase, ran into one officer and tried to hit another. Five Minneapolis police officers - Jeffrey Werner, Brandy Steberg, Jeffery Kading, Timothy Costello and Gene Suker - fired simultaneously.</t>
  </si>
  <si>
    <t>doch</t>
  </si>
  <si>
    <t>SubCategory</t>
  </si>
  <si>
    <t>Officer charged?</t>
  </si>
  <si>
    <t>Who investigated</t>
  </si>
  <si>
    <t xml:space="preserve">Who decided </t>
  </si>
  <si>
    <t>LastName</t>
  </si>
  <si>
    <t>FirstName</t>
  </si>
  <si>
    <t>MiddleName</t>
  </si>
  <si>
    <t>Suffix</t>
  </si>
  <si>
    <t>BirthDate</t>
  </si>
  <si>
    <t>DeathDate</t>
  </si>
  <si>
    <t>year</t>
  </si>
  <si>
    <t>AgeYears</t>
  </si>
  <si>
    <t>Race</t>
  </si>
  <si>
    <t>HispanicEthnicity</t>
  </si>
  <si>
    <t>Gender</t>
  </si>
  <si>
    <t>Occupation</t>
  </si>
  <si>
    <t>ResCity</t>
  </si>
  <si>
    <t>ResState</t>
  </si>
  <si>
    <t>MannerDeath</t>
  </si>
  <si>
    <t>InjuryDesc</t>
  </si>
  <si>
    <t>InjuryDate</t>
  </si>
  <si>
    <t>InjuryAddress</t>
  </si>
  <si>
    <t>IncidentAddress</t>
  </si>
  <si>
    <t>Latitude</t>
  </si>
  <si>
    <t>Longitude</t>
  </si>
  <si>
    <t>InjuryCity</t>
  </si>
  <si>
    <t>Region</t>
  </si>
  <si>
    <t>Weapon</t>
  </si>
  <si>
    <t>WeaponCategory</t>
  </si>
  <si>
    <t>Agency</t>
  </si>
  <si>
    <t>StribNarrative</t>
  </si>
  <si>
    <t>photo</t>
  </si>
  <si>
    <t>URL</t>
  </si>
  <si>
    <t>Mental</t>
  </si>
  <si>
    <t>ALLEY ON W. 51ST ST BETWEEN WASHBURN AND XERXES AVES S</t>
  </si>
  <si>
    <t>city</t>
  </si>
  <si>
    <t>state</t>
  </si>
  <si>
    <t>latitude</t>
  </si>
  <si>
    <t>longitude</t>
  </si>
  <si>
    <t>shooting</t>
  </si>
  <si>
    <t>y2000</t>
  </si>
  <si>
    <t>y2001</t>
  </si>
  <si>
    <t>y2002</t>
  </si>
  <si>
    <t>y2003</t>
  </si>
  <si>
    <t>y2004</t>
  </si>
  <si>
    <t>y2005</t>
  </si>
  <si>
    <t>y2006</t>
  </si>
  <si>
    <t>y2007</t>
  </si>
  <si>
    <t>y2008</t>
  </si>
  <si>
    <t>y2009</t>
  </si>
  <si>
    <t>y2010</t>
  </si>
  <si>
    <t>y2011</t>
  </si>
  <si>
    <t>y2012</t>
  </si>
  <si>
    <t>y2013</t>
  </si>
  <si>
    <t>population2010</t>
  </si>
  <si>
    <t>population2000</t>
  </si>
  <si>
    <t>Source: City of Minneapolis, U.S. Census Bureau, Star Tribune analysis</t>
  </si>
  <si>
    <t>NEIGHBORHOOD</t>
  </si>
  <si>
    <t>White alone</t>
  </si>
  <si>
    <t>Black or African American alone</t>
  </si>
  <si>
    <t>American Indian and Alaska Native alone</t>
  </si>
  <si>
    <t>Asian, Native Hawaiian and Other Pacific Islander alone</t>
  </si>
  <si>
    <t>Some other race alone</t>
  </si>
  <si>
    <t>Population of two or more races</t>
  </si>
  <si>
    <t>Hispanic or Latino</t>
  </si>
  <si>
    <t>Armatage</t>
  </si>
  <si>
    <t>Audubon Park</t>
  </si>
  <si>
    <t>Bancroft</t>
  </si>
  <si>
    <t>Beltrami</t>
  </si>
  <si>
    <t>Bottineau</t>
  </si>
  <si>
    <t>Bryant</t>
  </si>
  <si>
    <t>Bryn Mawr</t>
  </si>
  <si>
    <t>Camden Ind. Area</t>
  </si>
  <si>
    <t>Carag</t>
  </si>
  <si>
    <t>Cedar Isles Dean</t>
  </si>
  <si>
    <t>Cedar Riverside West Bank</t>
  </si>
  <si>
    <t>Central</t>
  </si>
  <si>
    <t>Cleveland</t>
  </si>
  <si>
    <t>Columbia</t>
  </si>
  <si>
    <t>Como</t>
  </si>
  <si>
    <t>Cooper</t>
  </si>
  <si>
    <t>Corcoran</t>
  </si>
  <si>
    <t>Diamond Lake</t>
  </si>
  <si>
    <t>Downtown East</t>
  </si>
  <si>
    <t>Downtown West</t>
  </si>
  <si>
    <t>East Harriet</t>
  </si>
  <si>
    <t>East Isles</t>
  </si>
  <si>
    <t>Ecco</t>
  </si>
  <si>
    <t>Elliot Park</t>
  </si>
  <si>
    <t>Ericsson</t>
  </si>
  <si>
    <t>Field</t>
  </si>
  <si>
    <t>Folwell</t>
  </si>
  <si>
    <t>Fulton</t>
  </si>
  <si>
    <t>Hale</t>
  </si>
  <si>
    <t>Harrison</t>
  </si>
  <si>
    <t>Hawthorne</t>
  </si>
  <si>
    <t>Hiawatha</t>
  </si>
  <si>
    <t>Holland</t>
  </si>
  <si>
    <t>Howe</t>
  </si>
  <si>
    <t>Humboldt Ind. Area</t>
  </si>
  <si>
    <t>Jordon</t>
  </si>
  <si>
    <t>Keewaydin</t>
  </si>
  <si>
    <t>Kenny</t>
  </si>
  <si>
    <t>Kenwood</t>
  </si>
  <si>
    <t>King Field</t>
  </si>
  <si>
    <t>Lind Bohanon</t>
  </si>
  <si>
    <t>Linden Hills</t>
  </si>
  <si>
    <t>Logan Park</t>
  </si>
  <si>
    <t>Longfellow</t>
  </si>
  <si>
    <t>Loring Park</t>
  </si>
  <si>
    <t>Lowry Hill</t>
  </si>
  <si>
    <t>Lowry Hill East</t>
  </si>
  <si>
    <t>Lyndale</t>
  </si>
  <si>
    <t>Lynnhurst</t>
  </si>
  <si>
    <t>Marcy Holmes</t>
  </si>
  <si>
    <t>Marshall Terrace</t>
  </si>
  <si>
    <t>McKinley</t>
  </si>
  <si>
    <t>Mid City Ind. Area</t>
  </si>
  <si>
    <t>Minnehaha</t>
  </si>
  <si>
    <t>Morris Park</t>
  </si>
  <si>
    <t>Near North</t>
  </si>
  <si>
    <t>Nicollet Island East Bank</t>
  </si>
  <si>
    <t>North Loop</t>
  </si>
  <si>
    <t>Northeast Park</t>
  </si>
  <si>
    <t>Northrup</t>
  </si>
  <si>
    <t>Page</t>
  </si>
  <si>
    <t>Phillips</t>
  </si>
  <si>
    <t>Powderhorn Park</t>
  </si>
  <si>
    <t>Prospect Park East River Road</t>
  </si>
  <si>
    <t>Seward</t>
  </si>
  <si>
    <t>Sheridan</t>
  </si>
  <si>
    <t>Shingle Creek</t>
  </si>
  <si>
    <t>St. Anthony East</t>
  </si>
  <si>
    <t>St. Anthony West</t>
  </si>
  <si>
    <t>Standish</t>
  </si>
  <si>
    <t>Stevens Square Loring Hgts.</t>
  </si>
  <si>
    <t>Sumner Glenwood</t>
  </si>
  <si>
    <t>Tangletown</t>
  </si>
  <si>
    <t>U of MN</t>
  </si>
  <si>
    <t>Victory</t>
  </si>
  <si>
    <t>Waite Park</t>
  </si>
  <si>
    <t>Webber Camden</t>
  </si>
  <si>
    <t>Wenonah</t>
  </si>
  <si>
    <t>West Calhoun</t>
  </si>
  <si>
    <t>Whittier</t>
  </si>
  <si>
    <t>Willard Hay</t>
  </si>
  <si>
    <t>Windom</t>
  </si>
  <si>
    <t>Windom Park</t>
  </si>
  <si>
    <t>total</t>
  </si>
  <si>
    <t>Census 2010 Redistricting File Summary Data</t>
  </si>
  <si>
    <t>Minneapolis Neighborhoods</t>
  </si>
  <si>
    <t>Source: Census Bureau, 2010 Census Population and Housing redistricting data, PL 94-171, released 3/16/2011</t>
  </si>
  <si>
    <t>CPED Research, March 2011 (Revised June 29, 2011)</t>
  </si>
  <si>
    <t>Neighborhood Name</t>
  </si>
  <si>
    <t>2010 Population, Race and Ethnicity</t>
  </si>
  <si>
    <t>2010 Housing</t>
  </si>
  <si>
    <t>Total Population</t>
  </si>
  <si>
    <t>White</t>
  </si>
  <si>
    <t>Black or African American</t>
  </si>
  <si>
    <t xml:space="preserve"> American Indian and Alaska Native</t>
  </si>
  <si>
    <t xml:space="preserve">Asian </t>
  </si>
  <si>
    <t>Native Hawaiian or Some Other Race</t>
  </si>
  <si>
    <t>Two or More Races</t>
  </si>
  <si>
    <t>Total housing units</t>
  </si>
  <si>
    <t>Occupied housing units</t>
  </si>
  <si>
    <t>Vacant housing units</t>
  </si>
  <si>
    <t xml:space="preserve"> -  </t>
  </si>
  <si>
    <t>Bryn - Mawr</t>
  </si>
  <si>
    <t>Camden Industrial</t>
  </si>
  <si>
    <t>Cedar - Isles - Dean</t>
  </si>
  <si>
    <t>Cedar Riverside</t>
  </si>
  <si>
    <t>Columbia Park</t>
  </si>
  <si>
    <t>East Phillips</t>
  </si>
  <si>
    <t>Humboldt Industrial Area</t>
  </si>
  <si>
    <t>Jordan</t>
  </si>
  <si>
    <t xml:space="preserve">Kenwood </t>
  </si>
  <si>
    <t>Lind - Bohanon</t>
  </si>
  <si>
    <t>Mid - City Industrial</t>
  </si>
  <si>
    <t>Midtown Phillips</t>
  </si>
  <si>
    <t>Near - North</t>
  </si>
  <si>
    <t>Nicollet Island - East Bank</t>
  </si>
  <si>
    <t>Northrop</t>
  </si>
  <si>
    <t>Phillips West</t>
  </si>
  <si>
    <t>Prospect Park - East River Road</t>
  </si>
  <si>
    <t>Steven's Square - Loring Heights</t>
  </si>
  <si>
    <t>Sumner - Glenwood</t>
  </si>
  <si>
    <t>University of Minnesota</t>
  </si>
  <si>
    <t>Ventura Village</t>
  </si>
  <si>
    <t>Webber - Camden</t>
  </si>
  <si>
    <t>Willard - Hay</t>
  </si>
  <si>
    <t>Total</t>
  </si>
  <si>
    <t>minneapolis</t>
  </si>
  <si>
    <t>Note: crime incident data from 2017 goes to April</t>
  </si>
  <si>
    <t>armed</t>
  </si>
  <si>
    <t>Code</t>
  </si>
  <si>
    <t>population</t>
  </si>
  <si>
    <t>KINGFIELD</t>
  </si>
  <si>
    <t>willard-hay</t>
  </si>
  <si>
    <t>near-north</t>
  </si>
  <si>
    <t>downtown west</t>
  </si>
  <si>
    <t>elliot park</t>
  </si>
  <si>
    <t>lowry hill east</t>
  </si>
  <si>
    <t>phillips west</t>
  </si>
  <si>
    <t>powderhorn</t>
  </si>
  <si>
    <t>kingfield</t>
  </si>
  <si>
    <t>ventura village</t>
  </si>
  <si>
    <t>race</t>
  </si>
  <si>
    <t>shootings</t>
  </si>
  <si>
    <t>white</t>
  </si>
  <si>
    <t>black</t>
  </si>
  <si>
    <t>asian</t>
  </si>
  <si>
    <t>native</t>
  </si>
  <si>
    <t>hispanic</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</si>
</sst>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_);_(* \(#,##0\);_(* &quot;-&quot;??_);_(@_)"/>
  </numFmts>
  <fonts count="31"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2"/>
      <name val="Calibri"/>
      <scheme val="minor"/>
    </font>
    <font>
      <b/>
      <sz val="12"/>
      <color indexed="8"/>
      <name val="Calibri"/>
      <scheme val="minor"/>
    </font>
    <font>
      <sz val="12"/>
      <color indexed="8"/>
      <name val="Calibri"/>
      <scheme val="minor"/>
    </font>
    <font>
      <sz val="12"/>
      <name val="Calibri"/>
      <scheme val="minor"/>
    </font>
    <font>
      <sz val="12"/>
      <color rgb="FF000000"/>
      <name val="Calibri"/>
      <family val="2"/>
      <scheme val="minor"/>
    </font>
    <font>
      <b/>
      <sz val="12"/>
      <color rgb="FF000000"/>
      <name val="Calibri"/>
      <scheme val="minor"/>
    </font>
    <font>
      <sz val="10"/>
      <color rgb="FF000000"/>
      <name val="Calibri"/>
    </font>
    <font>
      <sz val="10"/>
      <name val="Calibri"/>
    </font>
    <font>
      <sz val="10"/>
      <color rgb="FF222222"/>
      <name val="Calibri"/>
    </font>
    <font>
      <sz val="9"/>
      <color rgb="FF000000"/>
      <name val="Open_sansregular"/>
    </font>
    <font>
      <sz val="10"/>
      <color rgb="FF000000"/>
      <name val="Arial"/>
    </font>
    <font>
      <sz val="10"/>
      <name val="Arial"/>
    </font>
    <font>
      <sz val="11"/>
      <color rgb="FF000000"/>
      <name val="Slack-Lato"/>
    </font>
    <font>
      <sz val="11"/>
      <color rgb="FF000000"/>
      <name val="Calibri"/>
    </font>
    <font>
      <b/>
      <sz val="10"/>
      <color rgb="FF000000"/>
      <name val="Arial"/>
    </font>
    <font>
      <sz val="14"/>
      <color rgb="FF000000"/>
      <name val="Arial"/>
    </font>
    <font>
      <b/>
      <sz val="14"/>
      <color rgb="FF000000"/>
      <name val="Arial"/>
    </font>
    <font>
      <sz val="18"/>
      <name val="Arial"/>
    </font>
    <font>
      <sz val="18"/>
      <color rgb="FF000000"/>
      <name val="Arial"/>
    </font>
    <font>
      <sz val="12"/>
      <name val="Times New Roman"/>
      <family val="1"/>
    </font>
    <font>
      <i/>
      <sz val="11"/>
      <color rgb="FF000090"/>
      <name val="Times New Roman"/>
    </font>
    <font>
      <sz val="11"/>
      <color rgb="FF000000"/>
      <name val="Calibri"/>
      <scheme val="minor"/>
    </font>
    <font>
      <sz val="10"/>
      <color rgb="FF000000"/>
      <name val="Calibri"/>
      <scheme val="minor"/>
    </font>
    <font>
      <sz val="10"/>
      <color indexed="8"/>
      <name val="Arial"/>
    </font>
  </fonts>
  <fills count="6">
    <fill>
      <patternFill patternType="none"/>
    </fill>
    <fill>
      <patternFill patternType="gray125"/>
    </fill>
    <fill>
      <patternFill patternType="solid">
        <fgColor rgb="FFFFFFFF"/>
        <bgColor rgb="FFFFFFFF"/>
      </patternFill>
    </fill>
    <fill>
      <patternFill patternType="solid">
        <fgColor rgb="FFF2F2F2"/>
        <bgColor rgb="FFF2F2F2"/>
      </patternFill>
    </fill>
    <fill>
      <patternFill patternType="solid">
        <fgColor rgb="FFFFFFFF"/>
        <bgColor rgb="FF000090"/>
      </patternFill>
    </fill>
    <fill>
      <patternFill patternType="solid">
        <fgColor rgb="FFFFFFFF"/>
        <bgColor rgb="FF000000"/>
      </patternFill>
    </fill>
  </fills>
  <borders count="21">
    <border>
      <left/>
      <right/>
      <top/>
      <bottom/>
      <diagonal/>
    </border>
    <border>
      <left style="medium">
        <color auto="1"/>
      </left>
      <right/>
      <top style="medium">
        <color auto="1"/>
      </top>
      <bottom/>
      <diagonal/>
    </border>
    <border>
      <left/>
      <right/>
      <top style="medium">
        <color auto="1"/>
      </top>
      <bottom/>
      <diagonal/>
    </border>
    <border>
      <left/>
      <right style="medium">
        <color rgb="FF000000"/>
      </right>
      <top style="medium">
        <color auto="1"/>
      </top>
      <bottom/>
      <diagonal/>
    </border>
    <border>
      <left style="medium">
        <color auto="1"/>
      </left>
      <right/>
      <top/>
      <bottom/>
      <diagonal/>
    </border>
    <border>
      <left/>
      <right style="medium">
        <color rgb="FF000000"/>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rgb="FF000000"/>
      </right>
      <top style="medium">
        <color auto="1"/>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right style="medium">
        <color auto="1"/>
      </right>
      <top/>
      <bottom style="medium">
        <color auto="1"/>
      </bottom>
      <diagonal/>
    </border>
    <border>
      <left style="medium">
        <color auto="1"/>
      </left>
      <right/>
      <top/>
      <bottom style="thin">
        <color auto="1"/>
      </bottom>
      <diagonal/>
    </border>
    <border>
      <left style="medium">
        <color auto="1"/>
      </left>
      <right style="thin">
        <color auto="1"/>
      </right>
      <top/>
      <bottom style="thin">
        <color auto="1"/>
      </bottom>
      <diagonal/>
    </border>
    <border>
      <left/>
      <right style="thin">
        <color auto="1"/>
      </right>
      <top/>
      <bottom style="thin">
        <color auto="1"/>
      </bottom>
      <diagonal/>
    </border>
    <border>
      <left/>
      <right style="medium">
        <color auto="1"/>
      </right>
      <top/>
      <bottom style="thin">
        <color auto="1"/>
      </bottom>
      <diagonal/>
    </border>
    <border>
      <left style="thin">
        <color auto="1"/>
      </left>
      <right style="thin">
        <color auto="1"/>
      </right>
      <top/>
      <bottom style="thin">
        <color auto="1"/>
      </bottom>
      <diagonal/>
    </border>
    <border>
      <left style="medium">
        <color auto="1"/>
      </left>
      <right/>
      <top/>
      <bottom style="medium">
        <color auto="1"/>
      </bottom>
      <diagonal/>
    </border>
    <border>
      <left style="medium">
        <color auto="1"/>
      </left>
      <right style="medium">
        <color auto="1"/>
      </right>
      <top style="thin">
        <color auto="1"/>
      </top>
      <bottom/>
      <diagonal/>
    </border>
    <border>
      <left style="medium">
        <color auto="1"/>
      </left>
      <right style="medium">
        <color auto="1"/>
      </right>
      <top/>
      <bottom style="medium">
        <color rgb="FF000000"/>
      </bottom>
      <diagonal/>
    </border>
    <border>
      <left style="medium">
        <color rgb="FF000000"/>
      </left>
      <right/>
      <top style="medium">
        <color auto="1"/>
      </top>
      <bottom style="medium">
        <color auto="1"/>
      </bottom>
      <diagonal/>
    </border>
  </borders>
  <cellStyleXfs count="545">
    <xf numFmtId="0" fontId="0" fillId="0" borderId="0"/>
    <xf numFmtId="43" fontId="2" fillId="0" borderId="0" applyFont="0" applyFill="0" applyBorder="0" applyAlignment="0" applyProtection="0"/>
    <xf numFmtId="0" fontId="4" fillId="0" borderId="0"/>
    <xf numFmtId="0" fontId="5" fillId="0" borderId="0" applyNumberFormat="0" applyFill="0" applyBorder="0" applyAlignment="0" applyProtection="0"/>
    <xf numFmtId="0" fontId="6" fillId="0" borderId="0" applyNumberFormat="0" applyFill="0" applyBorder="0" applyAlignment="0" applyProtection="0"/>
    <xf numFmtId="0" fontId="4"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3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81">
    <xf numFmtId="0" fontId="0" fillId="0" borderId="0" xfId="0"/>
    <xf numFmtId="0" fontId="0" fillId="0" borderId="0" xfId="0" applyFont="1" applyFill="1"/>
    <xf numFmtId="0" fontId="0" fillId="0" borderId="0" xfId="0" applyFont="1" applyFill="1" applyBorder="1"/>
    <xf numFmtId="0" fontId="7" fillId="0" borderId="0" xfId="0" applyFont="1" applyFill="1"/>
    <xf numFmtId="0" fontId="7" fillId="0" borderId="0" xfId="0" applyFont="1" applyFill="1" applyAlignment="1">
      <alignment horizontal="right"/>
    </xf>
    <xf numFmtId="0" fontId="10" fillId="0" borderId="0" xfId="0" applyFont="1" applyFill="1" applyBorder="1" applyAlignment="1">
      <alignment horizontal="right"/>
    </xf>
    <xf numFmtId="0" fontId="2" fillId="0" borderId="0" xfId="5" applyFont="1" applyFill="1" applyBorder="1"/>
    <xf numFmtId="0" fontId="0" fillId="0" borderId="0" xfId="5" applyFont="1" applyFill="1" applyBorder="1"/>
    <xf numFmtId="0" fontId="3" fillId="0" borderId="0" xfId="0" applyFont="1" applyFill="1"/>
    <xf numFmtId="1" fontId="9" fillId="0" borderId="0" xfId="1" applyNumberFormat="1" applyFont="1" applyFill="1" applyBorder="1" applyAlignment="1">
      <alignment horizontal="right"/>
    </xf>
    <xf numFmtId="0" fontId="11" fillId="0" borderId="0" xfId="0" applyFont="1"/>
    <xf numFmtId="0" fontId="13" fillId="2" borderId="0" xfId="0" applyFont="1" applyFill="1" applyAlignment="1">
      <alignment vertical="top"/>
    </xf>
    <xf numFmtId="0" fontId="14" fillId="2" borderId="0" xfId="0" applyFont="1" applyFill="1" applyAlignment="1">
      <alignment vertical="top"/>
    </xf>
    <xf numFmtId="0" fontId="13" fillId="2" borderId="0" xfId="0" applyFont="1" applyFill="1" applyAlignment="1">
      <alignment horizontal="right" vertical="top"/>
    </xf>
    <xf numFmtId="0" fontId="13" fillId="0" borderId="0" xfId="0" applyFont="1" applyAlignment="1"/>
    <xf numFmtId="14" fontId="13" fillId="2" borderId="0" xfId="0" applyNumberFormat="1" applyFont="1" applyFill="1" applyAlignment="1">
      <alignment horizontal="right" vertical="top"/>
    </xf>
    <xf numFmtId="0" fontId="15" fillId="0" borderId="0" xfId="0" applyFont="1" applyAlignment="1">
      <alignment horizontal="left"/>
    </xf>
    <xf numFmtId="0" fontId="16" fillId="3" borderId="0" xfId="0" applyFont="1" applyFill="1" applyAlignment="1">
      <alignment horizontal="left"/>
    </xf>
    <xf numFmtId="0" fontId="17" fillId="2" borderId="0" xfId="0" applyFont="1" applyFill="1" applyAlignment="1"/>
    <xf numFmtId="0" fontId="0" fillId="0" borderId="0" xfId="0" applyFont="1" applyAlignment="1"/>
    <xf numFmtId="0" fontId="18" fillId="2" borderId="0" xfId="0" applyFont="1" applyFill="1" applyAlignment="1">
      <alignment vertical="top"/>
    </xf>
    <xf numFmtId="0" fontId="19" fillId="2" borderId="0" xfId="0" applyFont="1" applyFill="1" applyAlignment="1"/>
    <xf numFmtId="14" fontId="18" fillId="2" borderId="0" xfId="0" applyNumberFormat="1" applyFont="1" applyFill="1" applyAlignment="1">
      <alignment horizontal="right" vertical="top"/>
    </xf>
    <xf numFmtId="0" fontId="20" fillId="2" borderId="0" xfId="0" applyFont="1" applyFill="1" applyAlignment="1"/>
    <xf numFmtId="0" fontId="13" fillId="2" borderId="0" xfId="0" applyFont="1" applyFill="1" applyAlignment="1"/>
    <xf numFmtId="0" fontId="18" fillId="0" borderId="0" xfId="0" applyFont="1" applyAlignment="1"/>
    <xf numFmtId="0" fontId="21" fillId="2" borderId="0" xfId="0" applyFont="1" applyFill="1" applyAlignment="1"/>
    <xf numFmtId="0" fontId="8" fillId="0" borderId="0" xfId="0" applyFont="1" applyFill="1" applyBorder="1" applyAlignment="1">
      <alignment horizontal="center" vertical="center" wrapText="1"/>
    </xf>
    <xf numFmtId="0" fontId="7" fillId="0" borderId="0" xfId="0" applyFont="1" applyFill="1" applyBorder="1" applyAlignment="1">
      <alignment vertical="center"/>
    </xf>
    <xf numFmtId="0" fontId="3" fillId="0" borderId="0" xfId="0" applyFont="1" applyFill="1" applyAlignment="1">
      <alignment vertical="center"/>
    </xf>
    <xf numFmtId="0" fontId="7" fillId="0" borderId="0" xfId="0" applyFont="1" applyFill="1" applyBorder="1" applyAlignment="1">
      <alignment horizontal="right" vertical="center"/>
    </xf>
    <xf numFmtId="0" fontId="12" fillId="0" borderId="0" xfId="0" applyFont="1" applyAlignment="1">
      <alignment vertical="center"/>
    </xf>
    <xf numFmtId="0" fontId="23" fillId="0" borderId="0" xfId="0" applyFont="1"/>
    <xf numFmtId="0" fontId="22" fillId="0" borderId="0" xfId="0" applyFont="1"/>
    <xf numFmtId="0" fontId="21" fillId="0" borderId="9" xfId="0" applyFont="1" applyBorder="1" applyAlignment="1">
      <alignment horizontal="center" wrapText="1"/>
    </xf>
    <xf numFmtId="0" fontId="21" fillId="0" borderId="10" xfId="0" applyFont="1" applyBorder="1" applyAlignment="1">
      <alignment horizontal="center" wrapText="1"/>
    </xf>
    <xf numFmtId="0" fontId="21" fillId="0" borderId="11" xfId="0" applyFont="1" applyBorder="1" applyAlignment="1">
      <alignment horizontal="center" wrapText="1"/>
    </xf>
    <xf numFmtId="0" fontId="27" fillId="0" borderId="12" xfId="0" applyFont="1" applyBorder="1" applyAlignment="1">
      <alignment horizontal="left" wrapText="1"/>
    </xf>
    <xf numFmtId="164" fontId="17" fillId="0" borderId="13" xfId="0" applyNumberFormat="1" applyFont="1" applyBorder="1" applyAlignment="1">
      <alignment horizontal="right"/>
    </xf>
    <xf numFmtId="164" fontId="17" fillId="0" borderId="14" xfId="0" applyNumberFormat="1" applyFont="1" applyBorder="1" applyAlignment="1">
      <alignment horizontal="right"/>
    </xf>
    <xf numFmtId="164" fontId="17" fillId="0" borderId="15" xfId="0" applyNumberFormat="1" applyFont="1" applyBorder="1" applyAlignment="1">
      <alignment horizontal="right"/>
    </xf>
    <xf numFmtId="164" fontId="17" fillId="0" borderId="16" xfId="0" applyNumberFormat="1" applyFont="1" applyBorder="1" applyAlignment="1">
      <alignment horizontal="right"/>
    </xf>
    <xf numFmtId="0" fontId="27" fillId="0" borderId="17" xfId="0" applyFont="1" applyBorder="1" applyAlignment="1">
      <alignment horizontal="left" wrapText="1"/>
    </xf>
    <xf numFmtId="164" fontId="17" fillId="0" borderId="9" xfId="0" applyNumberFormat="1" applyFont="1" applyBorder="1" applyAlignment="1">
      <alignment horizontal="right"/>
    </xf>
    <xf numFmtId="164" fontId="17" fillId="0" borderId="10" xfId="0" applyNumberFormat="1" applyFont="1" applyBorder="1" applyAlignment="1">
      <alignment horizontal="right"/>
    </xf>
    <xf numFmtId="164" fontId="17" fillId="0" borderId="11" xfId="0" applyNumberFormat="1" applyFont="1" applyBorder="1" applyAlignment="1">
      <alignment horizontal="right"/>
    </xf>
    <xf numFmtId="0" fontId="27" fillId="4" borderId="17" xfId="0" applyFont="1" applyFill="1" applyBorder="1" applyAlignment="1">
      <alignment horizontal="left" wrapText="1"/>
    </xf>
    <xf numFmtId="164" fontId="17" fillId="5" borderId="9" xfId="0" applyNumberFormat="1" applyFont="1" applyFill="1" applyBorder="1"/>
    <xf numFmtId="164" fontId="17" fillId="5" borderId="10" xfId="0" applyNumberFormat="1" applyFont="1" applyFill="1" applyBorder="1"/>
    <xf numFmtId="164" fontId="17" fillId="5" borderId="11" xfId="0" applyNumberFormat="1" applyFont="1" applyFill="1" applyBorder="1"/>
    <xf numFmtId="0" fontId="1" fillId="0" borderId="0" xfId="5" applyFont="1" applyFill="1" applyBorder="1"/>
    <xf numFmtId="1" fontId="3" fillId="0" borderId="0" xfId="0" applyNumberFormat="1" applyFont="1" applyFill="1"/>
    <xf numFmtId="0" fontId="0" fillId="0" borderId="0" xfId="0" applyFont="1"/>
    <xf numFmtId="0" fontId="3" fillId="0" borderId="0" xfId="0" applyFont="1" applyFill="1" applyBorder="1" applyAlignment="1">
      <alignment horizontal="right" vertical="center"/>
    </xf>
    <xf numFmtId="0" fontId="3" fillId="0" borderId="0" xfId="0" applyFont="1" applyAlignment="1">
      <alignment horizontal="right" vertical="center"/>
    </xf>
    <xf numFmtId="0" fontId="7" fillId="0" borderId="0" xfId="0" applyFont="1" applyBorder="1" applyAlignment="1">
      <alignment horizontal="right" vertical="center"/>
    </xf>
    <xf numFmtId="0" fontId="0" fillId="0" borderId="0" xfId="0" applyFont="1" applyBorder="1"/>
    <xf numFmtId="0" fontId="7" fillId="0" borderId="0" xfId="0" applyFont="1" applyFill="1" applyBorder="1" applyAlignment="1">
      <alignment horizontal="center" vertical="center"/>
    </xf>
    <xf numFmtId="0" fontId="8" fillId="0" borderId="0" xfId="264" applyFont="1" applyFill="1" applyBorder="1" applyAlignment="1">
      <alignment horizontal="right" vertical="center"/>
    </xf>
    <xf numFmtId="0" fontId="28" fillId="2" borderId="0" xfId="0" applyFont="1" applyFill="1" applyAlignment="1">
      <alignment horizontal="left"/>
    </xf>
    <xf numFmtId="0" fontId="11" fillId="0" borderId="0" xfId="0" applyFont="1" applyAlignment="1">
      <alignment horizontal="left"/>
    </xf>
    <xf numFmtId="0" fontId="29" fillId="2" borderId="0" xfId="0" applyFont="1" applyFill="1" applyAlignment="1">
      <alignment horizontal="left" vertical="top"/>
    </xf>
    <xf numFmtId="14" fontId="29" fillId="2" borderId="0" xfId="0" applyNumberFormat="1" applyFont="1" applyFill="1" applyAlignment="1">
      <alignment horizontal="left" vertical="top"/>
    </xf>
    <xf numFmtId="0" fontId="0" fillId="0" borderId="0" xfId="0" applyFill="1"/>
    <xf numFmtId="0" fontId="12" fillId="0" borderId="0" xfId="0" applyFont="1"/>
    <xf numFmtId="9" fontId="11" fillId="0" borderId="0" xfId="0" applyNumberFormat="1" applyFont="1"/>
    <xf numFmtId="0" fontId="24" fillId="0" borderId="1" xfId="0" applyFont="1" applyBorder="1" applyAlignment="1">
      <alignment horizontal="center" wrapText="1"/>
    </xf>
    <xf numFmtId="0" fontId="24" fillId="0" borderId="2" xfId="0" applyFont="1" applyBorder="1" applyAlignment="1">
      <alignment horizontal="center" wrapText="1"/>
    </xf>
    <xf numFmtId="0" fontId="24" fillId="0" borderId="3" xfId="0" applyFont="1" applyBorder="1" applyAlignment="1">
      <alignment horizontal="center" wrapText="1"/>
    </xf>
    <xf numFmtId="0" fontId="25" fillId="0" borderId="4" xfId="0" applyFont="1" applyBorder="1" applyAlignment="1">
      <alignment horizontal="center"/>
    </xf>
    <xf numFmtId="0" fontId="25" fillId="0" borderId="0" xfId="0" applyFont="1" applyBorder="1" applyAlignment="1">
      <alignment horizontal="center"/>
    </xf>
    <xf numFmtId="0" fontId="25" fillId="0" borderId="5" xfId="0" applyFont="1" applyBorder="1" applyAlignment="1">
      <alignment horizontal="center"/>
    </xf>
    <xf numFmtId="0" fontId="26" fillId="0" borderId="4" xfId="0" applyFont="1" applyBorder="1" applyAlignment="1">
      <alignment horizontal="left"/>
    </xf>
    <xf numFmtId="0" fontId="26" fillId="0" borderId="0" xfId="0" applyFont="1" applyBorder="1" applyAlignment="1">
      <alignment horizontal="left"/>
    </xf>
    <xf numFmtId="0" fontId="26" fillId="0" borderId="5" xfId="0" applyFont="1" applyBorder="1" applyAlignment="1">
      <alignment horizontal="left"/>
    </xf>
    <xf numFmtId="0" fontId="21" fillId="0" borderId="18" xfId="0" applyFont="1" applyBorder="1" applyAlignment="1">
      <alignment horizontal="center" wrapText="1"/>
    </xf>
    <xf numFmtId="0" fontId="21" fillId="0" borderId="19" xfId="0" applyFont="1" applyBorder="1" applyAlignment="1">
      <alignment horizontal="center" wrapText="1"/>
    </xf>
    <xf numFmtId="0" fontId="25" fillId="0" borderId="6" xfId="0" applyFont="1" applyBorder="1" applyAlignment="1">
      <alignment horizontal="center"/>
    </xf>
    <xf numFmtId="0" fontId="25" fillId="0" borderId="7" xfId="0" applyFont="1" applyBorder="1" applyAlignment="1">
      <alignment horizontal="center"/>
    </xf>
    <xf numFmtId="0" fontId="25" fillId="0" borderId="8" xfId="0" applyFont="1" applyBorder="1" applyAlignment="1">
      <alignment horizontal="center"/>
    </xf>
    <xf numFmtId="0" fontId="25" fillId="0" borderId="20" xfId="0" applyFont="1" applyBorder="1" applyAlignment="1">
      <alignment horizontal="center"/>
    </xf>
  </cellXfs>
  <cellStyles count="545">
    <cellStyle name="Comma" xfId="1" builtinId="3"/>
    <cellStyle name="Followed Hyperlink" xfId="4"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Hyperlink" xfId="3"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Normal" xfId="0" builtinId="0"/>
    <cellStyle name="Normal 2" xfId="5"/>
    <cellStyle name="Normal 3" xfId="2"/>
    <cellStyle name="Normal_Sheet1" xfId="264"/>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9"/>
  <sheetViews>
    <sheetView topLeftCell="A9" workbookViewId="0">
      <selection activeCell="A24" sqref="A24:XFD24"/>
    </sheetView>
  </sheetViews>
  <sheetFormatPr baseColWidth="10" defaultRowHeight="15" x14ac:dyDescent="0"/>
  <cols>
    <col min="1" max="1" width="36.33203125" style="3" bestFit="1" customWidth="1"/>
    <col min="2" max="2" width="10.83203125" style="1"/>
    <col min="3" max="5" width="10.83203125" style="52"/>
    <col min="6" max="7" width="10.83203125" style="56"/>
    <col min="8" max="9" width="10.83203125" style="2"/>
    <col min="16" max="18" width="9.1640625" style="4" bestFit="1" customWidth="1"/>
    <col min="19" max="19" width="9.1640625" style="1" bestFit="1" customWidth="1"/>
    <col min="20" max="20" width="16" style="1" customWidth="1"/>
    <col min="21" max="22" width="14.1640625" style="1" customWidth="1"/>
    <col min="23" max="23" width="15.83203125" style="1" bestFit="1" customWidth="1"/>
    <col min="24" max="24" width="10.83203125" style="1" customWidth="1"/>
    <col min="25" max="16384" width="10.83203125" style="1"/>
  </cols>
  <sheetData>
    <row r="1" spans="1:25" s="29" customFormat="1" ht="19" customHeight="1">
      <c r="A1" s="28" t="s">
        <v>91</v>
      </c>
      <c r="B1" s="54" t="s">
        <v>534</v>
      </c>
      <c r="C1" s="29" t="s">
        <v>535</v>
      </c>
      <c r="D1" s="57" t="s">
        <v>536</v>
      </c>
      <c r="E1" s="57" t="s">
        <v>537</v>
      </c>
      <c r="F1" s="30" t="s">
        <v>538</v>
      </c>
      <c r="G1" s="55" t="s">
        <v>539</v>
      </c>
      <c r="H1" s="30" t="s">
        <v>540</v>
      </c>
      <c r="I1" s="58" t="s">
        <v>541</v>
      </c>
      <c r="J1" s="53" t="s">
        <v>542</v>
      </c>
      <c r="K1" s="53" t="s">
        <v>543</v>
      </c>
      <c r="L1" s="53" t="s">
        <v>544</v>
      </c>
      <c r="M1" s="30" t="s">
        <v>545</v>
      </c>
      <c r="N1" s="54" t="s">
        <v>546</v>
      </c>
      <c r="O1" s="30" t="s">
        <v>547</v>
      </c>
      <c r="P1" s="30" t="s">
        <v>89</v>
      </c>
      <c r="Q1" s="30" t="s">
        <v>88</v>
      </c>
      <c r="R1" s="30" t="s">
        <v>86</v>
      </c>
      <c r="S1" s="30" t="s">
        <v>90</v>
      </c>
      <c r="T1" s="27" t="s">
        <v>549</v>
      </c>
      <c r="U1" s="27" t="s">
        <v>548</v>
      </c>
      <c r="V1" s="27" t="s">
        <v>689</v>
      </c>
      <c r="W1" s="29" t="s">
        <v>93</v>
      </c>
      <c r="X1" s="29" t="s">
        <v>92</v>
      </c>
      <c r="Y1" s="31" t="s">
        <v>94</v>
      </c>
    </row>
    <row r="2" spans="1:25">
      <c r="A2" s="7" t="s">
        <v>0</v>
      </c>
      <c r="B2">
        <v>93</v>
      </c>
      <c r="D2" s="52">
        <v>84</v>
      </c>
      <c r="E2" s="52">
        <v>94</v>
      </c>
      <c r="F2" s="56">
        <v>109</v>
      </c>
      <c r="G2" s="56">
        <v>91</v>
      </c>
      <c r="H2" s="56">
        <v>119</v>
      </c>
      <c r="I2" s="2">
        <v>44</v>
      </c>
      <c r="J2" s="2">
        <v>96</v>
      </c>
      <c r="K2" s="2">
        <v>82</v>
      </c>
      <c r="L2" s="2">
        <v>99</v>
      </c>
      <c r="M2" s="5">
        <v>68</v>
      </c>
      <c r="N2">
        <v>71</v>
      </c>
      <c r="O2" s="5">
        <v>76</v>
      </c>
      <c r="P2" s="7">
        <v>75</v>
      </c>
      <c r="Q2" s="7">
        <v>68</v>
      </c>
      <c r="R2" s="7">
        <v>76</v>
      </c>
      <c r="S2" s="2">
        <v>35</v>
      </c>
      <c r="T2" s="10">
        <v>4759</v>
      </c>
      <c r="U2" s="9">
        <v>4895</v>
      </c>
      <c r="V2" s="9">
        <f>(T2+U2)/2</f>
        <v>4827</v>
      </c>
      <c r="W2" s="1">
        <f>SUM(B2:S2) / 204</f>
        <v>6.7647058823529411</v>
      </c>
      <c r="X2" s="1">
        <f>W2/V2 *1000</f>
        <v>1.4014306779268575</v>
      </c>
      <c r="Y2" s="10" t="s">
        <v>95</v>
      </c>
    </row>
    <row r="3" spans="1:25">
      <c r="A3" s="7" t="s">
        <v>1</v>
      </c>
      <c r="B3">
        <v>229</v>
      </c>
      <c r="D3" s="52">
        <v>231</v>
      </c>
      <c r="E3" s="52">
        <v>250</v>
      </c>
      <c r="F3" s="56">
        <v>260</v>
      </c>
      <c r="G3" s="56">
        <v>305</v>
      </c>
      <c r="H3" s="56">
        <v>337</v>
      </c>
      <c r="I3" s="2">
        <v>188</v>
      </c>
      <c r="J3" s="2">
        <v>127</v>
      </c>
      <c r="K3" s="2">
        <v>161</v>
      </c>
      <c r="L3" s="2">
        <v>157</v>
      </c>
      <c r="M3" s="5">
        <v>172</v>
      </c>
      <c r="N3">
        <v>181</v>
      </c>
      <c r="O3" s="5">
        <v>189</v>
      </c>
      <c r="P3" s="7">
        <v>189</v>
      </c>
      <c r="Q3" s="7">
        <v>141</v>
      </c>
      <c r="R3" s="7">
        <v>121</v>
      </c>
      <c r="S3" s="2">
        <v>36</v>
      </c>
      <c r="T3" s="10">
        <v>5256</v>
      </c>
      <c r="U3" s="9">
        <v>4962</v>
      </c>
      <c r="V3" s="9">
        <f t="shared" ref="V3:V66" si="0">(T3+U3)/2</f>
        <v>5109</v>
      </c>
      <c r="W3" s="1">
        <f t="shared" ref="W3:W66" si="1">SUM(B3:S3) / 204</f>
        <v>16.049019607843139</v>
      </c>
      <c r="X3" s="1">
        <f t="shared" ref="X3:X66" si="2">W3/V3 *1000</f>
        <v>3.1413230784582384</v>
      </c>
      <c r="Y3" s="10" t="s">
        <v>96</v>
      </c>
    </row>
    <row r="4" spans="1:25">
      <c r="A4" s="7" t="s">
        <v>2</v>
      </c>
      <c r="B4">
        <v>168</v>
      </c>
      <c r="D4" s="52">
        <v>159</v>
      </c>
      <c r="E4" s="52">
        <v>172</v>
      </c>
      <c r="F4" s="56">
        <v>162</v>
      </c>
      <c r="G4" s="56">
        <v>151</v>
      </c>
      <c r="H4" s="56">
        <v>143</v>
      </c>
      <c r="I4" s="2">
        <v>110</v>
      </c>
      <c r="J4" s="2">
        <v>178</v>
      </c>
      <c r="K4" s="2">
        <v>110</v>
      </c>
      <c r="L4" s="2">
        <v>127</v>
      </c>
      <c r="M4" s="5">
        <v>130</v>
      </c>
      <c r="N4">
        <v>136</v>
      </c>
      <c r="O4" s="5">
        <v>132</v>
      </c>
      <c r="P4" s="7">
        <v>134</v>
      </c>
      <c r="Q4" s="7">
        <v>114</v>
      </c>
      <c r="R4" s="7">
        <v>132</v>
      </c>
      <c r="S4" s="2">
        <v>34</v>
      </c>
      <c r="T4" s="10">
        <v>3606</v>
      </c>
      <c r="U4" s="9">
        <v>3371</v>
      </c>
      <c r="V4" s="9">
        <f t="shared" si="0"/>
        <v>3488.5</v>
      </c>
      <c r="W4" s="1">
        <f t="shared" si="1"/>
        <v>11.235294117647058</v>
      </c>
      <c r="X4" s="1">
        <f t="shared" si="2"/>
        <v>3.2206662226306602</v>
      </c>
      <c r="Y4" s="10" t="s">
        <v>97</v>
      </c>
    </row>
    <row r="5" spans="1:25">
      <c r="A5" s="7" t="s">
        <v>3</v>
      </c>
      <c r="B5">
        <v>54</v>
      </c>
      <c r="D5" s="52">
        <v>63</v>
      </c>
      <c r="E5" s="52">
        <v>86</v>
      </c>
      <c r="F5" s="56">
        <v>83</v>
      </c>
      <c r="G5" s="56">
        <v>90</v>
      </c>
      <c r="H5" s="56">
        <v>99</v>
      </c>
      <c r="I5" s="2">
        <v>75</v>
      </c>
      <c r="J5" s="2">
        <v>70</v>
      </c>
      <c r="K5" s="2">
        <v>47</v>
      </c>
      <c r="L5" s="2">
        <v>60</v>
      </c>
      <c r="M5" s="5">
        <v>59</v>
      </c>
      <c r="N5">
        <v>59</v>
      </c>
      <c r="O5" s="5">
        <v>68</v>
      </c>
      <c r="P5" s="7">
        <v>73</v>
      </c>
      <c r="Q5" s="7">
        <v>61</v>
      </c>
      <c r="R5" s="7">
        <v>70</v>
      </c>
      <c r="S5" s="2">
        <v>22</v>
      </c>
      <c r="T5" s="10">
        <v>1277</v>
      </c>
      <c r="U5" s="9">
        <v>1248</v>
      </c>
      <c r="V5" s="9">
        <f t="shared" si="0"/>
        <v>1262.5</v>
      </c>
      <c r="W5" s="1">
        <f t="shared" si="1"/>
        <v>5.583333333333333</v>
      </c>
      <c r="X5" s="1">
        <f t="shared" si="2"/>
        <v>4.4224422442244222</v>
      </c>
      <c r="Y5" s="10" t="s">
        <v>98</v>
      </c>
    </row>
    <row r="6" spans="1:25">
      <c r="A6" s="7" t="s">
        <v>4</v>
      </c>
      <c r="B6">
        <v>175</v>
      </c>
      <c r="D6" s="52">
        <v>126</v>
      </c>
      <c r="E6" s="52">
        <v>98</v>
      </c>
      <c r="F6" s="56">
        <v>94</v>
      </c>
      <c r="G6" s="56">
        <v>120</v>
      </c>
      <c r="H6" s="56">
        <v>151</v>
      </c>
      <c r="I6" s="2">
        <v>148</v>
      </c>
      <c r="J6" s="2">
        <v>161</v>
      </c>
      <c r="K6" s="2">
        <v>153</v>
      </c>
      <c r="L6" s="2">
        <v>141</v>
      </c>
      <c r="M6" s="5">
        <v>116</v>
      </c>
      <c r="N6">
        <v>109</v>
      </c>
      <c r="O6" s="5">
        <v>98</v>
      </c>
      <c r="P6" s="7">
        <v>110</v>
      </c>
      <c r="Q6" s="7">
        <v>76</v>
      </c>
      <c r="R6" s="7">
        <v>94</v>
      </c>
      <c r="S6" s="2">
        <v>12</v>
      </c>
      <c r="T6" s="10">
        <v>1254</v>
      </c>
      <c r="U6" s="9">
        <v>1656</v>
      </c>
      <c r="V6" s="9">
        <f t="shared" si="0"/>
        <v>1455</v>
      </c>
      <c r="W6" s="1">
        <f t="shared" si="1"/>
        <v>9.7156862745098032</v>
      </c>
      <c r="X6" s="1">
        <f t="shared" si="2"/>
        <v>6.6774476113469436</v>
      </c>
      <c r="Y6" s="10" t="s">
        <v>99</v>
      </c>
    </row>
    <row r="7" spans="1:25">
      <c r="A7" s="7" t="s">
        <v>5</v>
      </c>
      <c r="B7">
        <v>152</v>
      </c>
      <c r="D7" s="52">
        <v>167</v>
      </c>
      <c r="E7" s="52">
        <v>155</v>
      </c>
      <c r="F7" s="56">
        <v>114</v>
      </c>
      <c r="G7" s="56">
        <v>135</v>
      </c>
      <c r="H7" s="56">
        <v>161</v>
      </c>
      <c r="I7" s="2">
        <v>105</v>
      </c>
      <c r="J7" s="2">
        <v>142</v>
      </c>
      <c r="K7" s="2">
        <v>117</v>
      </c>
      <c r="L7" s="2">
        <v>104</v>
      </c>
      <c r="M7" s="5">
        <v>96</v>
      </c>
      <c r="N7">
        <v>111</v>
      </c>
      <c r="O7" s="5">
        <v>110</v>
      </c>
      <c r="P7" s="7">
        <v>112</v>
      </c>
      <c r="Q7" s="7">
        <v>89</v>
      </c>
      <c r="R7" s="7">
        <v>81</v>
      </c>
      <c r="S7" s="2">
        <v>46</v>
      </c>
      <c r="T7" s="10">
        <v>2789</v>
      </c>
      <c r="U7" s="9">
        <v>2833</v>
      </c>
      <c r="V7" s="9">
        <f t="shared" si="0"/>
        <v>2811</v>
      </c>
      <c r="W7" s="1">
        <f t="shared" si="1"/>
        <v>9.7892156862745097</v>
      </c>
      <c r="X7" s="1">
        <f t="shared" si="2"/>
        <v>3.4824673376999322</v>
      </c>
      <c r="Y7" s="10" t="s">
        <v>100</v>
      </c>
    </row>
    <row r="8" spans="1:25">
      <c r="A8" s="7" t="s">
        <v>6</v>
      </c>
      <c r="B8">
        <v>77</v>
      </c>
      <c r="D8" s="52">
        <v>104</v>
      </c>
      <c r="E8" s="52">
        <v>101</v>
      </c>
      <c r="F8" s="56">
        <v>111</v>
      </c>
      <c r="G8" s="56">
        <v>89</v>
      </c>
      <c r="H8" s="56">
        <v>118</v>
      </c>
      <c r="I8" s="2">
        <v>78</v>
      </c>
      <c r="J8" s="2">
        <v>134</v>
      </c>
      <c r="K8" s="2">
        <v>115</v>
      </c>
      <c r="L8" s="2">
        <v>85</v>
      </c>
      <c r="M8" s="5">
        <v>120</v>
      </c>
      <c r="N8">
        <v>104</v>
      </c>
      <c r="O8" s="5">
        <v>117</v>
      </c>
      <c r="P8" s="7">
        <v>102</v>
      </c>
      <c r="Q8" s="7">
        <v>78</v>
      </c>
      <c r="R8" s="7">
        <v>81</v>
      </c>
      <c r="S8" s="2">
        <v>24</v>
      </c>
      <c r="T8" s="10">
        <v>2663</v>
      </c>
      <c r="U8" s="9">
        <v>2651</v>
      </c>
      <c r="V8" s="9">
        <f t="shared" si="0"/>
        <v>2657</v>
      </c>
      <c r="W8" s="1">
        <f t="shared" si="1"/>
        <v>8.0294117647058822</v>
      </c>
      <c r="X8" s="1">
        <f t="shared" si="2"/>
        <v>3.0219841041422213</v>
      </c>
      <c r="Y8" s="10" t="s">
        <v>101</v>
      </c>
    </row>
    <row r="9" spans="1:25">
      <c r="A9" s="7" t="s">
        <v>7</v>
      </c>
      <c r="B9">
        <v>15</v>
      </c>
      <c r="D9" s="52">
        <v>40</v>
      </c>
      <c r="E9" s="52">
        <v>32</v>
      </c>
      <c r="F9" s="56">
        <v>61</v>
      </c>
      <c r="G9" s="56">
        <v>72</v>
      </c>
      <c r="H9" s="56">
        <v>93</v>
      </c>
      <c r="I9" s="2">
        <v>10</v>
      </c>
      <c r="J9" s="2">
        <v>4</v>
      </c>
      <c r="K9" s="2">
        <v>5</v>
      </c>
      <c r="L9" s="2">
        <v>10</v>
      </c>
      <c r="M9" s="5">
        <v>20</v>
      </c>
      <c r="N9">
        <v>22</v>
      </c>
      <c r="O9" s="5">
        <v>13</v>
      </c>
      <c r="P9" s="7">
        <v>25</v>
      </c>
      <c r="Q9" s="7">
        <v>30</v>
      </c>
      <c r="R9" s="7">
        <v>31</v>
      </c>
      <c r="S9" s="2">
        <v>16</v>
      </c>
      <c r="T9" s="10">
        <v>47</v>
      </c>
      <c r="U9" s="9">
        <v>0</v>
      </c>
      <c r="V9" s="9">
        <f t="shared" si="0"/>
        <v>23.5</v>
      </c>
      <c r="W9" s="1">
        <f t="shared" si="1"/>
        <v>2.4460784313725492</v>
      </c>
      <c r="X9" s="1">
        <f t="shared" si="2"/>
        <v>104.08844388819358</v>
      </c>
      <c r="Y9" s="10" t="s">
        <v>102</v>
      </c>
    </row>
    <row r="10" spans="1:25">
      <c r="A10" s="7" t="s">
        <v>8</v>
      </c>
      <c r="B10">
        <v>299</v>
      </c>
      <c r="D10" s="52">
        <v>307</v>
      </c>
      <c r="E10" s="52">
        <v>320</v>
      </c>
      <c r="F10" s="56">
        <v>349</v>
      </c>
      <c r="G10" s="56">
        <v>384</v>
      </c>
      <c r="H10" s="56">
        <v>388</v>
      </c>
      <c r="I10" s="2">
        <v>252</v>
      </c>
      <c r="J10" s="2">
        <v>323</v>
      </c>
      <c r="K10" s="2">
        <v>282</v>
      </c>
      <c r="L10" s="2">
        <v>213</v>
      </c>
      <c r="M10" s="5">
        <v>282</v>
      </c>
      <c r="N10">
        <v>270</v>
      </c>
      <c r="O10" s="5">
        <v>340</v>
      </c>
      <c r="P10" s="7">
        <v>314</v>
      </c>
      <c r="Q10" s="7">
        <v>256</v>
      </c>
      <c r="R10" s="7">
        <v>264</v>
      </c>
      <c r="S10" s="2">
        <v>101</v>
      </c>
      <c r="T10" s="10">
        <v>5907</v>
      </c>
      <c r="U10" s="9">
        <v>5647</v>
      </c>
      <c r="V10" s="9">
        <f t="shared" si="0"/>
        <v>5777</v>
      </c>
      <c r="W10" s="1">
        <f t="shared" si="1"/>
        <v>24.235294117647058</v>
      </c>
      <c r="X10" s="1">
        <f t="shared" si="2"/>
        <v>4.1951348654400311</v>
      </c>
      <c r="Y10" s="10" t="s">
        <v>103</v>
      </c>
    </row>
    <row r="11" spans="1:25">
      <c r="A11" s="7" t="s">
        <v>9</v>
      </c>
      <c r="B11">
        <v>115</v>
      </c>
      <c r="D11" s="52">
        <v>118</v>
      </c>
      <c r="E11" s="52">
        <v>104</v>
      </c>
      <c r="F11" s="56">
        <v>124</v>
      </c>
      <c r="G11" s="56">
        <v>64</v>
      </c>
      <c r="H11" s="56">
        <v>92</v>
      </c>
      <c r="I11" s="2">
        <v>102</v>
      </c>
      <c r="J11" s="2">
        <v>96</v>
      </c>
      <c r="K11" s="2">
        <v>86</v>
      </c>
      <c r="L11" s="2">
        <v>92</v>
      </c>
      <c r="M11" s="5">
        <v>130</v>
      </c>
      <c r="N11">
        <v>150</v>
      </c>
      <c r="O11" s="5">
        <v>146</v>
      </c>
      <c r="P11" s="7">
        <v>154</v>
      </c>
      <c r="Q11" s="7">
        <v>88</v>
      </c>
      <c r="R11" s="7">
        <v>137</v>
      </c>
      <c r="S11" s="2">
        <v>33</v>
      </c>
      <c r="T11" s="10">
        <v>2698</v>
      </c>
      <c r="U11" s="9">
        <v>2925</v>
      </c>
      <c r="V11" s="9">
        <f t="shared" si="0"/>
        <v>2811.5</v>
      </c>
      <c r="W11" s="1">
        <f t="shared" si="1"/>
        <v>8.9754901960784306</v>
      </c>
      <c r="X11" s="1">
        <f t="shared" si="2"/>
        <v>3.192420485889536</v>
      </c>
      <c r="Y11" s="10" t="s">
        <v>104</v>
      </c>
    </row>
    <row r="12" spans="1:25">
      <c r="A12" s="7" t="s">
        <v>10</v>
      </c>
      <c r="B12">
        <v>413</v>
      </c>
      <c r="D12" s="52">
        <v>457</v>
      </c>
      <c r="E12" s="52">
        <v>482</v>
      </c>
      <c r="F12" s="56">
        <v>549</v>
      </c>
      <c r="G12" s="56">
        <v>616</v>
      </c>
      <c r="H12" s="56">
        <v>688</v>
      </c>
      <c r="I12" s="2">
        <v>373</v>
      </c>
      <c r="J12" s="2">
        <v>365</v>
      </c>
      <c r="K12" s="2">
        <v>280</v>
      </c>
      <c r="L12" s="2">
        <v>352</v>
      </c>
      <c r="M12" s="5">
        <v>307</v>
      </c>
      <c r="N12">
        <v>318</v>
      </c>
      <c r="O12" s="5">
        <v>355</v>
      </c>
      <c r="P12" s="7">
        <v>368</v>
      </c>
      <c r="Q12" s="7">
        <v>354</v>
      </c>
      <c r="R12" s="7">
        <v>375</v>
      </c>
      <c r="S12" s="2">
        <v>156</v>
      </c>
      <c r="T12" s="10">
        <v>7545</v>
      </c>
      <c r="U12" s="9">
        <v>8094</v>
      </c>
      <c r="V12" s="9">
        <f t="shared" si="0"/>
        <v>7819.5</v>
      </c>
      <c r="W12" s="1">
        <f t="shared" si="1"/>
        <v>33.372549019607845</v>
      </c>
      <c r="X12" s="1">
        <f t="shared" si="2"/>
        <v>4.267862269915959</v>
      </c>
      <c r="Y12" s="10" t="s">
        <v>105</v>
      </c>
    </row>
    <row r="13" spans="1:25">
      <c r="A13" s="7" t="s">
        <v>11</v>
      </c>
      <c r="B13">
        <v>651</v>
      </c>
      <c r="D13" s="52">
        <v>645</v>
      </c>
      <c r="E13" s="52">
        <v>663</v>
      </c>
      <c r="F13" s="56">
        <v>566</v>
      </c>
      <c r="G13" s="56">
        <v>676</v>
      </c>
      <c r="H13" s="56">
        <v>753</v>
      </c>
      <c r="I13" s="2">
        <v>503</v>
      </c>
      <c r="J13" s="2">
        <v>577</v>
      </c>
      <c r="K13" s="2">
        <v>458</v>
      </c>
      <c r="L13" s="2">
        <v>480</v>
      </c>
      <c r="M13" s="5">
        <v>456</v>
      </c>
      <c r="N13">
        <v>424</v>
      </c>
      <c r="O13" s="5">
        <v>426</v>
      </c>
      <c r="P13" s="7">
        <v>368</v>
      </c>
      <c r="Q13" s="7">
        <v>379</v>
      </c>
      <c r="R13" s="7">
        <v>457</v>
      </c>
      <c r="S13" s="2">
        <v>181</v>
      </c>
      <c r="T13" s="10">
        <v>8150</v>
      </c>
      <c r="U13" s="9">
        <v>8307</v>
      </c>
      <c r="V13" s="9">
        <f t="shared" si="0"/>
        <v>8228.5</v>
      </c>
      <c r="W13" s="1">
        <f t="shared" si="1"/>
        <v>42.465686274509807</v>
      </c>
      <c r="X13" s="1">
        <f t="shared" si="2"/>
        <v>5.1608052834064297</v>
      </c>
      <c r="Y13" s="10" t="s">
        <v>106</v>
      </c>
    </row>
    <row r="14" spans="1:25">
      <c r="A14" s="7" t="s">
        <v>12</v>
      </c>
      <c r="B14">
        <v>233</v>
      </c>
      <c r="D14" s="52">
        <v>216</v>
      </c>
      <c r="E14" s="52">
        <v>159</v>
      </c>
      <c r="F14" s="56">
        <v>188</v>
      </c>
      <c r="G14" s="56">
        <v>265</v>
      </c>
      <c r="H14" s="56">
        <v>240</v>
      </c>
      <c r="I14" s="2">
        <v>163</v>
      </c>
      <c r="J14" s="2">
        <v>259</v>
      </c>
      <c r="K14" s="2">
        <v>169</v>
      </c>
      <c r="L14" s="2">
        <v>188</v>
      </c>
      <c r="M14" s="5">
        <v>194</v>
      </c>
      <c r="N14">
        <v>180</v>
      </c>
      <c r="O14" s="5">
        <v>180</v>
      </c>
      <c r="P14" s="7">
        <v>182</v>
      </c>
      <c r="Q14" s="7">
        <v>155</v>
      </c>
      <c r="R14" s="7">
        <v>193</v>
      </c>
      <c r="S14" s="2">
        <v>43</v>
      </c>
      <c r="T14" s="10">
        <v>3440</v>
      </c>
      <c r="U14" s="9">
        <v>3025</v>
      </c>
      <c r="V14" s="9">
        <f t="shared" si="0"/>
        <v>3232.5</v>
      </c>
      <c r="W14" s="1">
        <f t="shared" si="1"/>
        <v>15.720588235294118</v>
      </c>
      <c r="X14" s="1">
        <f t="shared" si="2"/>
        <v>4.863291024066239</v>
      </c>
      <c r="Y14" s="10" t="s">
        <v>107</v>
      </c>
    </row>
    <row r="15" spans="1:25">
      <c r="A15" s="7" t="s">
        <v>13</v>
      </c>
      <c r="B15">
        <v>80</v>
      </c>
      <c r="D15" s="52">
        <v>100</v>
      </c>
      <c r="E15" s="52">
        <v>82</v>
      </c>
      <c r="F15" s="56">
        <v>79</v>
      </c>
      <c r="G15" s="56">
        <v>105</v>
      </c>
      <c r="H15" s="56">
        <v>89</v>
      </c>
      <c r="I15" s="2">
        <v>76</v>
      </c>
      <c r="J15" s="2">
        <v>76</v>
      </c>
      <c r="K15" s="2">
        <v>73</v>
      </c>
      <c r="L15" s="2">
        <v>62</v>
      </c>
      <c r="M15" s="5">
        <v>68</v>
      </c>
      <c r="N15">
        <v>78</v>
      </c>
      <c r="O15" s="5">
        <v>62</v>
      </c>
      <c r="P15" s="7">
        <v>57</v>
      </c>
      <c r="Q15" s="7">
        <v>43</v>
      </c>
      <c r="R15" s="7">
        <v>54</v>
      </c>
      <c r="S15" s="2">
        <v>10</v>
      </c>
      <c r="T15" s="10">
        <v>1834</v>
      </c>
      <c r="U15" s="9">
        <v>1563</v>
      </c>
      <c r="V15" s="9">
        <f t="shared" si="0"/>
        <v>1698.5</v>
      </c>
      <c r="W15" s="1">
        <f t="shared" si="1"/>
        <v>5.8529411764705879</v>
      </c>
      <c r="X15" s="1">
        <f t="shared" si="2"/>
        <v>3.445947115967376</v>
      </c>
      <c r="Y15" s="10" t="s">
        <v>108</v>
      </c>
    </row>
    <row r="16" spans="1:25">
      <c r="A16" s="7" t="s">
        <v>14</v>
      </c>
      <c r="B16">
        <v>248</v>
      </c>
      <c r="D16" s="52">
        <v>248</v>
      </c>
      <c r="E16" s="52">
        <v>255</v>
      </c>
      <c r="F16" s="56">
        <v>285</v>
      </c>
      <c r="G16" s="56">
        <v>361</v>
      </c>
      <c r="H16" s="56">
        <v>326</v>
      </c>
      <c r="I16" s="2">
        <v>229</v>
      </c>
      <c r="J16" s="2">
        <v>296</v>
      </c>
      <c r="K16" s="2">
        <v>238</v>
      </c>
      <c r="L16" s="2">
        <v>329</v>
      </c>
      <c r="M16" s="5">
        <v>269</v>
      </c>
      <c r="N16">
        <v>274</v>
      </c>
      <c r="O16" s="5">
        <v>288</v>
      </c>
      <c r="P16" s="7">
        <v>216</v>
      </c>
      <c r="Q16" s="7">
        <v>203</v>
      </c>
      <c r="R16" s="7">
        <v>315</v>
      </c>
      <c r="S16" s="2">
        <v>73</v>
      </c>
      <c r="T16" s="10">
        <v>5691</v>
      </c>
      <c r="U16" s="9">
        <v>6288</v>
      </c>
      <c r="V16" s="9">
        <f t="shared" si="0"/>
        <v>5989.5</v>
      </c>
      <c r="W16" s="1">
        <f t="shared" si="1"/>
        <v>21.828431372549019</v>
      </c>
      <c r="X16" s="1">
        <f t="shared" si="2"/>
        <v>3.644449682368982</v>
      </c>
      <c r="Y16" s="10" t="s">
        <v>109</v>
      </c>
    </row>
    <row r="17" spans="1:25">
      <c r="A17" s="7" t="s">
        <v>15</v>
      </c>
      <c r="B17">
        <v>127</v>
      </c>
      <c r="D17" s="52">
        <v>152</v>
      </c>
      <c r="E17" s="52">
        <v>145</v>
      </c>
      <c r="F17" s="56">
        <v>147</v>
      </c>
      <c r="G17" s="56">
        <v>176</v>
      </c>
      <c r="H17" s="56">
        <v>158</v>
      </c>
      <c r="I17" s="2">
        <v>105</v>
      </c>
      <c r="J17" s="2">
        <v>119</v>
      </c>
      <c r="K17" s="2">
        <v>131</v>
      </c>
      <c r="L17" s="2">
        <v>140</v>
      </c>
      <c r="M17" s="5">
        <v>113</v>
      </c>
      <c r="N17">
        <v>106</v>
      </c>
      <c r="O17" s="5">
        <v>133</v>
      </c>
      <c r="P17" s="7">
        <v>144</v>
      </c>
      <c r="Q17" s="7">
        <v>137</v>
      </c>
      <c r="R17" s="7">
        <v>118</v>
      </c>
      <c r="S17" s="2">
        <v>23</v>
      </c>
      <c r="T17" s="10">
        <v>3448</v>
      </c>
      <c r="U17" s="9">
        <v>3503</v>
      </c>
      <c r="V17" s="9">
        <f t="shared" si="0"/>
        <v>3475.5</v>
      </c>
      <c r="W17" s="1">
        <f t="shared" si="1"/>
        <v>10.656862745098039</v>
      </c>
      <c r="X17" s="1">
        <f t="shared" si="2"/>
        <v>3.0662819004741877</v>
      </c>
      <c r="Y17" s="10" t="s">
        <v>110</v>
      </c>
    </row>
    <row r="18" spans="1:25">
      <c r="A18" s="7" t="s">
        <v>16</v>
      </c>
      <c r="B18">
        <v>282</v>
      </c>
      <c r="D18" s="52">
        <v>227</v>
      </c>
      <c r="E18" s="52">
        <v>246</v>
      </c>
      <c r="F18" s="56">
        <v>262</v>
      </c>
      <c r="G18" s="56">
        <v>229</v>
      </c>
      <c r="H18" s="56">
        <v>252</v>
      </c>
      <c r="I18" s="2">
        <v>157</v>
      </c>
      <c r="J18" s="2">
        <v>361</v>
      </c>
      <c r="K18" s="2">
        <v>319</v>
      </c>
      <c r="L18" s="2">
        <v>272</v>
      </c>
      <c r="M18" s="5">
        <v>270</v>
      </c>
      <c r="N18">
        <v>319</v>
      </c>
      <c r="O18" s="5">
        <v>287</v>
      </c>
      <c r="P18" s="7">
        <v>254</v>
      </c>
      <c r="Q18" s="7">
        <v>224</v>
      </c>
      <c r="R18" s="7">
        <v>251</v>
      </c>
      <c r="S18" s="2">
        <v>75</v>
      </c>
      <c r="T18" s="10">
        <v>4228</v>
      </c>
      <c r="U18" s="9">
        <v>3942</v>
      </c>
      <c r="V18" s="9">
        <f t="shared" si="0"/>
        <v>4085</v>
      </c>
      <c r="W18" s="1">
        <f t="shared" si="1"/>
        <v>21.014705882352942</v>
      </c>
      <c r="X18" s="1">
        <f t="shared" si="2"/>
        <v>5.144358845129239</v>
      </c>
      <c r="Y18" s="10" t="s">
        <v>111</v>
      </c>
    </row>
    <row r="19" spans="1:25">
      <c r="A19" s="7" t="s">
        <v>17</v>
      </c>
      <c r="B19">
        <v>145</v>
      </c>
      <c r="D19" s="52">
        <v>108</v>
      </c>
      <c r="E19" s="52">
        <v>128</v>
      </c>
      <c r="F19" s="56">
        <v>103</v>
      </c>
      <c r="G19" s="56">
        <v>160</v>
      </c>
      <c r="H19" s="56">
        <v>161</v>
      </c>
      <c r="I19" s="2">
        <v>134</v>
      </c>
      <c r="J19" s="2">
        <v>162</v>
      </c>
      <c r="K19" s="2">
        <v>118</v>
      </c>
      <c r="L19" s="2">
        <v>139</v>
      </c>
      <c r="M19" s="5">
        <v>114</v>
      </c>
      <c r="N19">
        <v>94</v>
      </c>
      <c r="O19" s="5">
        <v>98</v>
      </c>
      <c r="P19" s="7">
        <v>136</v>
      </c>
      <c r="Q19" s="7">
        <v>110</v>
      </c>
      <c r="R19" s="7">
        <v>134</v>
      </c>
      <c r="S19" s="2">
        <v>47</v>
      </c>
      <c r="T19" s="10">
        <v>5251</v>
      </c>
      <c r="U19" s="9">
        <v>5480</v>
      </c>
      <c r="V19" s="9">
        <f t="shared" si="0"/>
        <v>5365.5</v>
      </c>
      <c r="W19" s="1">
        <f t="shared" si="1"/>
        <v>10.25</v>
      </c>
      <c r="X19" s="1">
        <f t="shared" si="2"/>
        <v>1.910353182368838</v>
      </c>
      <c r="Y19" s="10" t="s">
        <v>112</v>
      </c>
    </row>
    <row r="20" spans="1:25">
      <c r="A20" s="7" t="s">
        <v>18</v>
      </c>
      <c r="B20">
        <v>181</v>
      </c>
      <c r="D20" s="52">
        <v>190</v>
      </c>
      <c r="E20" s="52">
        <v>250</v>
      </c>
      <c r="F20" s="56">
        <v>153</v>
      </c>
      <c r="G20" s="56">
        <v>143</v>
      </c>
      <c r="H20" s="56">
        <v>228</v>
      </c>
      <c r="I20" s="2">
        <v>165</v>
      </c>
      <c r="J20" s="2">
        <v>178</v>
      </c>
      <c r="K20" s="2">
        <v>140</v>
      </c>
      <c r="L20" s="2">
        <v>112</v>
      </c>
      <c r="M20" s="5">
        <v>124</v>
      </c>
      <c r="N20">
        <v>130</v>
      </c>
      <c r="O20" s="5">
        <v>138</v>
      </c>
      <c r="P20" s="7">
        <v>139</v>
      </c>
      <c r="Q20" s="7">
        <v>120</v>
      </c>
      <c r="R20" s="7">
        <v>162</v>
      </c>
      <c r="S20" s="2">
        <v>64</v>
      </c>
      <c r="T20" s="10">
        <v>128</v>
      </c>
      <c r="U20" s="9">
        <v>1254</v>
      </c>
      <c r="V20" s="9">
        <f t="shared" si="0"/>
        <v>691</v>
      </c>
      <c r="W20" s="1">
        <f t="shared" si="1"/>
        <v>12.828431372549019</v>
      </c>
      <c r="X20" s="1">
        <f t="shared" si="2"/>
        <v>18.565023693992792</v>
      </c>
      <c r="Y20" s="10" t="s">
        <v>113</v>
      </c>
    </row>
    <row r="21" spans="1:25">
      <c r="A21" s="7" t="s">
        <v>19</v>
      </c>
      <c r="B21">
        <v>2624</v>
      </c>
      <c r="D21" s="52">
        <v>2280</v>
      </c>
      <c r="E21" s="52">
        <v>1952</v>
      </c>
      <c r="F21" s="56">
        <v>1925</v>
      </c>
      <c r="G21" s="56">
        <v>2141</v>
      </c>
      <c r="H21" s="56">
        <v>2165</v>
      </c>
      <c r="I21" s="2">
        <v>1430</v>
      </c>
      <c r="J21" s="2">
        <v>2404</v>
      </c>
      <c r="K21" s="2">
        <v>2000</v>
      </c>
      <c r="L21" s="2">
        <v>2146</v>
      </c>
      <c r="M21" s="5">
        <v>2382</v>
      </c>
      <c r="N21">
        <v>2423</v>
      </c>
      <c r="O21" s="5">
        <v>2487</v>
      </c>
      <c r="P21" s="7">
        <v>3063</v>
      </c>
      <c r="Q21" s="7">
        <v>2551</v>
      </c>
      <c r="R21" s="7">
        <v>2500</v>
      </c>
      <c r="S21" s="2">
        <v>772</v>
      </c>
      <c r="T21" s="10">
        <v>4581</v>
      </c>
      <c r="U21" s="9">
        <v>5781</v>
      </c>
      <c r="V21" s="9">
        <f t="shared" si="0"/>
        <v>5181</v>
      </c>
      <c r="W21" s="1">
        <f t="shared" si="1"/>
        <v>182.5735294117647</v>
      </c>
      <c r="X21" s="1">
        <f t="shared" si="2"/>
        <v>35.23905219296752</v>
      </c>
      <c r="Y21" s="10" t="s">
        <v>114</v>
      </c>
    </row>
    <row r="22" spans="1:25">
      <c r="A22" s="7" t="s">
        <v>20</v>
      </c>
      <c r="B22">
        <v>134</v>
      </c>
      <c r="D22" s="52">
        <v>150</v>
      </c>
      <c r="E22" s="52">
        <v>154</v>
      </c>
      <c r="F22" s="56">
        <v>131</v>
      </c>
      <c r="G22" s="56">
        <v>158</v>
      </c>
      <c r="H22" s="56">
        <v>147</v>
      </c>
      <c r="I22" s="2">
        <v>98</v>
      </c>
      <c r="J22" s="2">
        <v>125</v>
      </c>
      <c r="K22" s="2">
        <v>106</v>
      </c>
      <c r="L22" s="2">
        <v>94</v>
      </c>
      <c r="M22" s="5">
        <v>85</v>
      </c>
      <c r="N22">
        <v>132</v>
      </c>
      <c r="O22" s="5">
        <v>108</v>
      </c>
      <c r="P22" s="7">
        <v>129</v>
      </c>
      <c r="Q22" s="7">
        <v>84</v>
      </c>
      <c r="R22" s="7">
        <v>97</v>
      </c>
      <c r="S22" s="2">
        <v>35</v>
      </c>
      <c r="T22" s="10">
        <v>3999</v>
      </c>
      <c r="U22" s="9">
        <v>3604</v>
      </c>
      <c r="V22" s="9">
        <f t="shared" si="0"/>
        <v>3801.5</v>
      </c>
      <c r="W22" s="1">
        <f t="shared" si="1"/>
        <v>9.6421568627450984</v>
      </c>
      <c r="X22" s="1">
        <f t="shared" si="2"/>
        <v>2.5364084868460077</v>
      </c>
      <c r="Y22" s="10" t="s">
        <v>115</v>
      </c>
    </row>
    <row r="23" spans="1:25">
      <c r="A23" s="7" t="s">
        <v>21</v>
      </c>
      <c r="B23">
        <v>278</v>
      </c>
      <c r="D23" s="52">
        <v>282</v>
      </c>
      <c r="E23" s="52">
        <v>262</v>
      </c>
      <c r="F23" s="56">
        <v>215</v>
      </c>
      <c r="G23" s="56">
        <v>315</v>
      </c>
      <c r="H23" s="56">
        <v>252</v>
      </c>
      <c r="I23" s="2">
        <v>164</v>
      </c>
      <c r="J23" s="2">
        <v>232</v>
      </c>
      <c r="K23" s="2">
        <v>183</v>
      </c>
      <c r="L23" s="2">
        <v>173</v>
      </c>
      <c r="M23" s="5">
        <v>214</v>
      </c>
      <c r="N23">
        <v>239</v>
      </c>
      <c r="O23" s="5">
        <v>213</v>
      </c>
      <c r="P23" s="7">
        <v>249</v>
      </c>
      <c r="Q23" s="7">
        <v>172</v>
      </c>
      <c r="R23" s="7">
        <v>201</v>
      </c>
      <c r="S23" s="2">
        <v>66</v>
      </c>
      <c r="T23" s="10">
        <v>3340</v>
      </c>
      <c r="U23" s="9">
        <v>3169</v>
      </c>
      <c r="V23" s="9">
        <f t="shared" si="0"/>
        <v>3254.5</v>
      </c>
      <c r="W23" s="1">
        <f t="shared" si="1"/>
        <v>18.186274509803923</v>
      </c>
      <c r="X23" s="1">
        <f t="shared" si="2"/>
        <v>5.5880394868040941</v>
      </c>
      <c r="Y23" s="10" t="s">
        <v>116</v>
      </c>
    </row>
    <row r="24" spans="1:25">
      <c r="A24" s="7" t="s">
        <v>22</v>
      </c>
      <c r="B24">
        <v>0</v>
      </c>
      <c r="D24" s="52">
        <v>307</v>
      </c>
      <c r="E24" s="52">
        <v>373</v>
      </c>
      <c r="F24" s="56">
        <v>423</v>
      </c>
      <c r="G24" s="56">
        <v>422</v>
      </c>
      <c r="H24" s="56">
        <v>383</v>
      </c>
      <c r="I24" s="2">
        <v>359</v>
      </c>
      <c r="J24" s="2">
        <v>361</v>
      </c>
      <c r="K24" s="2">
        <v>276</v>
      </c>
      <c r="L24" s="2">
        <v>289</v>
      </c>
      <c r="M24" s="5">
        <v>415</v>
      </c>
      <c r="N24">
        <v>346</v>
      </c>
      <c r="O24" s="5">
        <v>356</v>
      </c>
      <c r="P24" s="7">
        <v>401</v>
      </c>
      <c r="Q24" s="7">
        <v>374</v>
      </c>
      <c r="R24" s="7">
        <v>454</v>
      </c>
      <c r="S24" s="2">
        <v>120</v>
      </c>
      <c r="T24" s="10">
        <v>0</v>
      </c>
      <c r="U24" s="9">
        <v>4269</v>
      </c>
      <c r="V24" s="9">
        <f t="shared" si="0"/>
        <v>2134.5</v>
      </c>
      <c r="W24" s="1">
        <f t="shared" si="1"/>
        <v>27.740196078431371</v>
      </c>
      <c r="X24" s="1">
        <f t="shared" si="2"/>
        <v>12.996109664292046</v>
      </c>
      <c r="Y24" s="10" t="s">
        <v>117</v>
      </c>
    </row>
    <row r="25" spans="1:25">
      <c r="A25" s="7" t="s">
        <v>23</v>
      </c>
      <c r="B25">
        <v>146</v>
      </c>
      <c r="D25" s="52">
        <v>178</v>
      </c>
      <c r="E25" s="52">
        <v>144</v>
      </c>
      <c r="F25" s="56">
        <v>133</v>
      </c>
      <c r="G25" s="56">
        <v>161</v>
      </c>
      <c r="H25" s="56">
        <v>182</v>
      </c>
      <c r="I25" s="2">
        <v>138</v>
      </c>
      <c r="J25" s="2">
        <v>177</v>
      </c>
      <c r="K25" s="2">
        <v>173</v>
      </c>
      <c r="L25" s="2">
        <v>211</v>
      </c>
      <c r="M25" s="5">
        <v>168</v>
      </c>
      <c r="N25">
        <v>164</v>
      </c>
      <c r="O25" s="5">
        <v>172</v>
      </c>
      <c r="P25" s="7">
        <v>213</v>
      </c>
      <c r="Q25" s="7">
        <v>133</v>
      </c>
      <c r="R25" s="7">
        <v>147</v>
      </c>
      <c r="S25" s="2">
        <v>50</v>
      </c>
      <c r="T25" s="10">
        <v>2545</v>
      </c>
      <c r="U25" s="9">
        <v>2457</v>
      </c>
      <c r="V25" s="9">
        <f t="shared" si="0"/>
        <v>2501</v>
      </c>
      <c r="W25" s="1">
        <f t="shared" si="1"/>
        <v>13.186274509803921</v>
      </c>
      <c r="X25" s="1">
        <f t="shared" si="2"/>
        <v>5.2724008435841352</v>
      </c>
      <c r="Y25" s="10" t="s">
        <v>118</v>
      </c>
    </row>
    <row r="26" spans="1:25">
      <c r="A26" s="7" t="s">
        <v>24</v>
      </c>
      <c r="B26">
        <v>461</v>
      </c>
      <c r="D26" s="52">
        <v>544</v>
      </c>
      <c r="E26" s="52">
        <v>458</v>
      </c>
      <c r="F26" s="56">
        <v>443</v>
      </c>
      <c r="G26" s="56">
        <v>451</v>
      </c>
      <c r="H26" s="56">
        <v>597</v>
      </c>
      <c r="I26" s="2">
        <v>404</v>
      </c>
      <c r="J26" s="2">
        <v>537</v>
      </c>
      <c r="K26" s="2">
        <v>438</v>
      </c>
      <c r="L26" s="2">
        <v>439</v>
      </c>
      <c r="M26" s="5">
        <v>422</v>
      </c>
      <c r="N26">
        <v>469</v>
      </c>
      <c r="O26" s="5">
        <v>464</v>
      </c>
      <c r="P26" s="7">
        <v>480</v>
      </c>
      <c r="Q26" s="7">
        <v>343</v>
      </c>
      <c r="R26" s="7">
        <v>370</v>
      </c>
      <c r="S26" s="2">
        <v>122</v>
      </c>
      <c r="T26" s="10">
        <v>6476</v>
      </c>
      <c r="U26" s="9">
        <v>6693</v>
      </c>
      <c r="V26" s="9">
        <f t="shared" si="0"/>
        <v>6584.5</v>
      </c>
      <c r="W26" s="1">
        <f t="shared" si="1"/>
        <v>36.480392156862742</v>
      </c>
      <c r="X26" s="1">
        <f t="shared" si="2"/>
        <v>5.540343557880286</v>
      </c>
      <c r="Y26" s="10" t="s">
        <v>119</v>
      </c>
    </row>
    <row r="27" spans="1:25">
      <c r="A27" s="7" t="s">
        <v>25</v>
      </c>
      <c r="B27">
        <v>116</v>
      </c>
      <c r="D27" s="52">
        <v>113</v>
      </c>
      <c r="E27" s="52">
        <v>112</v>
      </c>
      <c r="F27" s="56">
        <v>133</v>
      </c>
      <c r="G27" s="56">
        <v>126</v>
      </c>
      <c r="H27" s="56">
        <v>118</v>
      </c>
      <c r="I27" s="2">
        <v>128</v>
      </c>
      <c r="J27" s="2">
        <v>135</v>
      </c>
      <c r="K27" s="2">
        <v>142</v>
      </c>
      <c r="L27" s="2">
        <v>146</v>
      </c>
      <c r="M27" s="5">
        <v>115</v>
      </c>
      <c r="N27">
        <v>104</v>
      </c>
      <c r="O27" s="5">
        <v>117</v>
      </c>
      <c r="P27" s="7">
        <v>126</v>
      </c>
      <c r="Q27" s="7">
        <v>97</v>
      </c>
      <c r="R27" s="7">
        <v>93</v>
      </c>
      <c r="S27" s="2">
        <v>22</v>
      </c>
      <c r="T27" s="10">
        <v>3149</v>
      </c>
      <c r="U27" s="9">
        <v>3192</v>
      </c>
      <c r="V27" s="9">
        <f t="shared" si="0"/>
        <v>3170.5</v>
      </c>
      <c r="W27" s="1">
        <f t="shared" si="1"/>
        <v>9.5245098039215694</v>
      </c>
      <c r="X27" s="1">
        <f t="shared" si="2"/>
        <v>3.0041033918692857</v>
      </c>
      <c r="Y27" s="10" t="s">
        <v>120</v>
      </c>
    </row>
    <row r="28" spans="1:25">
      <c r="A28" s="7" t="s">
        <v>26</v>
      </c>
      <c r="B28">
        <v>115</v>
      </c>
      <c r="D28" s="52">
        <v>110</v>
      </c>
      <c r="E28" s="52">
        <v>134</v>
      </c>
      <c r="F28" s="56">
        <v>94</v>
      </c>
      <c r="G28" s="56">
        <v>110</v>
      </c>
      <c r="H28" s="56">
        <v>94</v>
      </c>
      <c r="I28" s="2">
        <v>76</v>
      </c>
      <c r="J28" s="2">
        <v>115</v>
      </c>
      <c r="K28" s="2">
        <v>96</v>
      </c>
      <c r="L28" s="2">
        <v>111</v>
      </c>
      <c r="M28" s="5">
        <v>79</v>
      </c>
      <c r="N28">
        <v>72</v>
      </c>
      <c r="O28" s="5">
        <v>70</v>
      </c>
      <c r="P28" s="7">
        <v>73</v>
      </c>
      <c r="Q28" s="7">
        <v>58</v>
      </c>
      <c r="R28" s="7">
        <v>87</v>
      </c>
      <c r="S28" s="2">
        <v>24</v>
      </c>
      <c r="T28" s="10">
        <v>2526</v>
      </c>
      <c r="U28" s="9">
        <v>2366</v>
      </c>
      <c r="V28" s="9">
        <f t="shared" si="0"/>
        <v>2446</v>
      </c>
      <c r="W28" s="1">
        <f t="shared" si="1"/>
        <v>7.4411764705882355</v>
      </c>
      <c r="X28" s="1">
        <f t="shared" si="2"/>
        <v>3.0421817132413063</v>
      </c>
      <c r="Y28" s="10" t="s">
        <v>121</v>
      </c>
    </row>
    <row r="29" spans="1:25">
      <c r="A29" s="7" t="s">
        <v>27</v>
      </c>
      <c r="B29">
        <v>553</v>
      </c>
      <c r="D29" s="52">
        <v>466</v>
      </c>
      <c r="E29" s="52">
        <v>434</v>
      </c>
      <c r="F29" s="56">
        <v>482</v>
      </c>
      <c r="G29" s="56">
        <v>553</v>
      </c>
      <c r="H29" s="56">
        <v>516</v>
      </c>
      <c r="I29" s="2">
        <v>330</v>
      </c>
      <c r="J29" s="2">
        <v>458</v>
      </c>
      <c r="K29" s="2">
        <v>385</v>
      </c>
      <c r="L29" s="2">
        <v>432</v>
      </c>
      <c r="M29" s="5">
        <v>527</v>
      </c>
      <c r="N29">
        <v>498</v>
      </c>
      <c r="O29" s="5">
        <v>521</v>
      </c>
      <c r="P29" s="7">
        <v>437</v>
      </c>
      <c r="Q29" s="7">
        <v>436</v>
      </c>
      <c r="R29" s="7">
        <v>416</v>
      </c>
      <c r="S29" s="2">
        <v>129</v>
      </c>
      <c r="T29" s="10">
        <v>6331</v>
      </c>
      <c r="U29" s="9">
        <v>5344</v>
      </c>
      <c r="V29" s="9">
        <f t="shared" si="0"/>
        <v>5837.5</v>
      </c>
      <c r="W29" s="1">
        <f t="shared" si="1"/>
        <v>37.122549019607845</v>
      </c>
      <c r="X29" s="1">
        <f t="shared" si="2"/>
        <v>6.3593231725238279</v>
      </c>
      <c r="Y29" s="10" t="s">
        <v>122</v>
      </c>
    </row>
    <row r="30" spans="1:25">
      <c r="A30" s="7" t="s">
        <v>28</v>
      </c>
      <c r="B30">
        <v>134</v>
      </c>
      <c r="D30" s="52">
        <v>111</v>
      </c>
      <c r="E30" s="52">
        <v>114</v>
      </c>
      <c r="F30" s="56">
        <v>150</v>
      </c>
      <c r="G30" s="56">
        <v>124</v>
      </c>
      <c r="H30" s="56">
        <v>119</v>
      </c>
      <c r="I30" s="2">
        <v>117</v>
      </c>
      <c r="J30" s="2">
        <v>116</v>
      </c>
      <c r="K30" s="2">
        <v>105</v>
      </c>
      <c r="L30" s="2">
        <v>99</v>
      </c>
      <c r="M30" s="5">
        <v>89</v>
      </c>
      <c r="N30">
        <v>96</v>
      </c>
      <c r="O30" s="5">
        <v>145</v>
      </c>
      <c r="P30" s="7">
        <v>121</v>
      </c>
      <c r="Q30" s="7">
        <v>95</v>
      </c>
      <c r="R30" s="7">
        <v>122</v>
      </c>
      <c r="S30" s="2">
        <v>22</v>
      </c>
      <c r="T30" s="10">
        <v>5566</v>
      </c>
      <c r="U30" s="9">
        <v>5860</v>
      </c>
      <c r="V30" s="9">
        <f t="shared" si="0"/>
        <v>5713</v>
      </c>
      <c r="W30" s="1">
        <f t="shared" si="1"/>
        <v>9.2107843137254903</v>
      </c>
      <c r="X30" s="1">
        <f t="shared" si="2"/>
        <v>1.6122500111544706</v>
      </c>
      <c r="Y30" s="10" t="s">
        <v>123</v>
      </c>
    </row>
    <row r="31" spans="1:25">
      <c r="A31" s="7" t="s">
        <v>29</v>
      </c>
      <c r="B31">
        <v>99</v>
      </c>
      <c r="D31" s="52">
        <v>87</v>
      </c>
      <c r="E31" s="52">
        <v>93</v>
      </c>
      <c r="F31" s="56">
        <v>67</v>
      </c>
      <c r="G31" s="56">
        <v>94</v>
      </c>
      <c r="H31" s="56">
        <v>92</v>
      </c>
      <c r="I31" s="2">
        <v>65</v>
      </c>
      <c r="J31" s="2">
        <v>75</v>
      </c>
      <c r="K31" s="2">
        <v>59</v>
      </c>
      <c r="L31" s="2">
        <v>60</v>
      </c>
      <c r="M31" s="5">
        <v>61</v>
      </c>
      <c r="N31">
        <v>48</v>
      </c>
      <c r="O31" s="5">
        <v>56</v>
      </c>
      <c r="P31" s="7">
        <v>61</v>
      </c>
      <c r="Q31" s="7">
        <v>40</v>
      </c>
      <c r="R31" s="7">
        <v>50</v>
      </c>
      <c r="S31" s="2">
        <v>17</v>
      </c>
      <c r="T31" s="10">
        <v>3196</v>
      </c>
      <c r="U31" s="9">
        <v>3176</v>
      </c>
      <c r="V31" s="9">
        <f t="shared" si="0"/>
        <v>3186</v>
      </c>
      <c r="W31" s="1">
        <f t="shared" si="1"/>
        <v>5.5098039215686274</v>
      </c>
      <c r="X31" s="1">
        <f t="shared" si="2"/>
        <v>1.7293797619487217</v>
      </c>
      <c r="Y31" s="10" t="s">
        <v>124</v>
      </c>
    </row>
    <row r="32" spans="1:25">
      <c r="A32" s="7" t="s">
        <v>30</v>
      </c>
      <c r="B32">
        <v>300</v>
      </c>
      <c r="D32" s="52">
        <v>296</v>
      </c>
      <c r="E32" s="52">
        <v>245</v>
      </c>
      <c r="F32" s="56">
        <v>220</v>
      </c>
      <c r="G32" s="56">
        <v>227</v>
      </c>
      <c r="H32" s="56">
        <v>238</v>
      </c>
      <c r="I32" s="2">
        <v>167</v>
      </c>
      <c r="J32" s="2">
        <v>258</v>
      </c>
      <c r="K32" s="2">
        <v>249</v>
      </c>
      <c r="L32" s="2">
        <v>205</v>
      </c>
      <c r="M32" s="5">
        <v>244</v>
      </c>
      <c r="N32">
        <v>219</v>
      </c>
      <c r="O32" s="5">
        <v>243</v>
      </c>
      <c r="P32" s="7">
        <v>216</v>
      </c>
      <c r="Q32" s="7">
        <v>197</v>
      </c>
      <c r="R32" s="7">
        <v>199</v>
      </c>
      <c r="S32" s="2">
        <v>87</v>
      </c>
      <c r="T32" s="10">
        <v>4152</v>
      </c>
      <c r="U32" s="9">
        <v>3211</v>
      </c>
      <c r="V32" s="9">
        <f t="shared" si="0"/>
        <v>3681.5</v>
      </c>
      <c r="W32" s="1">
        <f t="shared" si="1"/>
        <v>18.676470588235293</v>
      </c>
      <c r="X32" s="1">
        <f t="shared" si="2"/>
        <v>5.073060053846338</v>
      </c>
      <c r="Y32" s="10" t="s">
        <v>125</v>
      </c>
    </row>
    <row r="33" spans="1:25">
      <c r="A33" s="7" t="s">
        <v>31</v>
      </c>
      <c r="B33">
        <v>844</v>
      </c>
      <c r="D33" s="52">
        <v>699</v>
      </c>
      <c r="E33" s="52">
        <v>540</v>
      </c>
      <c r="F33" s="56">
        <v>619</v>
      </c>
      <c r="G33" s="56">
        <v>792</v>
      </c>
      <c r="H33" s="56">
        <v>905</v>
      </c>
      <c r="I33" s="2">
        <v>619</v>
      </c>
      <c r="J33" s="2">
        <v>662</v>
      </c>
      <c r="K33" s="2">
        <v>612</v>
      </c>
      <c r="L33" s="2">
        <v>567</v>
      </c>
      <c r="M33" s="5">
        <v>592</v>
      </c>
      <c r="N33">
        <v>494</v>
      </c>
      <c r="O33" s="5">
        <v>571</v>
      </c>
      <c r="P33" s="7">
        <v>560</v>
      </c>
      <c r="Q33" s="7">
        <v>526</v>
      </c>
      <c r="R33" s="7">
        <v>463</v>
      </c>
      <c r="S33" s="2">
        <v>162</v>
      </c>
      <c r="T33" s="10">
        <v>6333</v>
      </c>
      <c r="U33" s="9">
        <v>4567</v>
      </c>
      <c r="V33" s="9">
        <f t="shared" si="0"/>
        <v>5450</v>
      </c>
      <c r="W33" s="1">
        <f t="shared" si="1"/>
        <v>50.132352941176471</v>
      </c>
      <c r="X33" s="1">
        <f t="shared" si="2"/>
        <v>9.1985968699406371</v>
      </c>
      <c r="Y33" s="10" t="s">
        <v>126</v>
      </c>
    </row>
    <row r="34" spans="1:25">
      <c r="A34" s="7" t="s">
        <v>32</v>
      </c>
      <c r="B34">
        <v>264</v>
      </c>
      <c r="D34" s="52">
        <v>342</v>
      </c>
      <c r="E34" s="52">
        <v>273</v>
      </c>
      <c r="F34" s="56">
        <v>273</v>
      </c>
      <c r="G34" s="56">
        <v>301</v>
      </c>
      <c r="H34" s="56">
        <v>233</v>
      </c>
      <c r="I34" s="2">
        <v>194</v>
      </c>
      <c r="J34" s="2">
        <v>294</v>
      </c>
      <c r="K34" s="2">
        <v>254</v>
      </c>
      <c r="L34" s="2">
        <v>303</v>
      </c>
      <c r="M34" s="5">
        <v>272</v>
      </c>
      <c r="N34">
        <v>243</v>
      </c>
      <c r="O34" s="5">
        <v>259</v>
      </c>
      <c r="P34" s="7">
        <v>224</v>
      </c>
      <c r="Q34" s="7">
        <v>246</v>
      </c>
      <c r="R34" s="7">
        <v>235</v>
      </c>
      <c r="S34" s="2">
        <v>52</v>
      </c>
      <c r="T34" s="10">
        <v>5304</v>
      </c>
      <c r="U34" s="9">
        <v>5461</v>
      </c>
      <c r="V34" s="9">
        <f t="shared" si="0"/>
        <v>5382.5</v>
      </c>
      <c r="W34" s="1">
        <f t="shared" si="1"/>
        <v>20.892156862745097</v>
      </c>
      <c r="X34" s="1">
        <f t="shared" si="2"/>
        <v>3.8814968625629533</v>
      </c>
      <c r="Y34" s="10" t="s">
        <v>127</v>
      </c>
    </row>
    <row r="35" spans="1:25">
      <c r="A35" s="7" t="s">
        <v>33</v>
      </c>
      <c r="B35">
        <v>250</v>
      </c>
      <c r="D35" s="52">
        <v>330</v>
      </c>
      <c r="E35" s="52">
        <v>362</v>
      </c>
      <c r="F35" s="56">
        <v>314</v>
      </c>
      <c r="G35" s="56">
        <v>318</v>
      </c>
      <c r="H35" s="56">
        <v>325</v>
      </c>
      <c r="I35" s="2">
        <v>202</v>
      </c>
      <c r="J35" s="2">
        <v>262</v>
      </c>
      <c r="K35" s="2">
        <v>218</v>
      </c>
      <c r="L35" s="2">
        <v>279</v>
      </c>
      <c r="M35" s="5">
        <v>279</v>
      </c>
      <c r="N35">
        <v>223</v>
      </c>
      <c r="O35" s="5">
        <v>198</v>
      </c>
      <c r="P35" s="7">
        <v>223</v>
      </c>
      <c r="Q35" s="7">
        <v>198</v>
      </c>
      <c r="R35" s="7">
        <v>204</v>
      </c>
      <c r="S35" s="2">
        <v>46</v>
      </c>
      <c r="T35" s="10">
        <v>4381</v>
      </c>
      <c r="U35" s="9">
        <v>4507</v>
      </c>
      <c r="V35" s="9">
        <f t="shared" si="0"/>
        <v>4444</v>
      </c>
      <c r="W35" s="1">
        <f t="shared" si="1"/>
        <v>20.740196078431371</v>
      </c>
      <c r="X35" s="1">
        <f t="shared" si="2"/>
        <v>4.6670108187289312</v>
      </c>
      <c r="Y35" s="10" t="s">
        <v>128</v>
      </c>
    </row>
    <row r="36" spans="1:25">
      <c r="A36" s="7" t="s">
        <v>34</v>
      </c>
      <c r="B36">
        <v>284</v>
      </c>
      <c r="D36" s="52">
        <v>281</v>
      </c>
      <c r="E36" s="52">
        <v>259</v>
      </c>
      <c r="F36" s="56">
        <v>234</v>
      </c>
      <c r="G36" s="56">
        <v>266</v>
      </c>
      <c r="H36" s="56">
        <v>293</v>
      </c>
      <c r="I36" s="2">
        <v>198</v>
      </c>
      <c r="J36" s="2">
        <v>190</v>
      </c>
      <c r="K36" s="2">
        <v>200</v>
      </c>
      <c r="L36" s="2">
        <v>273</v>
      </c>
      <c r="M36" s="5">
        <v>268</v>
      </c>
      <c r="N36">
        <v>229</v>
      </c>
      <c r="O36" s="5">
        <v>245</v>
      </c>
      <c r="P36" s="7">
        <v>217</v>
      </c>
      <c r="Q36" s="7">
        <v>224</v>
      </c>
      <c r="R36" s="7">
        <v>224</v>
      </c>
      <c r="S36" s="2">
        <v>20</v>
      </c>
      <c r="T36" s="10">
        <v>6878</v>
      </c>
      <c r="U36" s="9">
        <v>6608</v>
      </c>
      <c r="V36" s="9">
        <f t="shared" si="0"/>
        <v>6743</v>
      </c>
      <c r="W36" s="1">
        <f t="shared" si="1"/>
        <v>19.142156862745097</v>
      </c>
      <c r="X36" s="1">
        <f t="shared" si="2"/>
        <v>2.8388190512746698</v>
      </c>
      <c r="Y36" s="10" t="s">
        <v>129</v>
      </c>
    </row>
    <row r="37" spans="1:25">
      <c r="A37" s="7" t="s">
        <v>35</v>
      </c>
      <c r="B37">
        <v>6</v>
      </c>
      <c r="D37" s="52">
        <v>2</v>
      </c>
      <c r="E37" s="52">
        <v>1</v>
      </c>
      <c r="F37" s="56">
        <v>3</v>
      </c>
      <c r="G37" s="56">
        <v>2</v>
      </c>
      <c r="H37" s="56">
        <v>1</v>
      </c>
      <c r="I37" s="2">
        <v>3</v>
      </c>
      <c r="J37" s="2">
        <v>9</v>
      </c>
      <c r="K37" s="2">
        <v>11</v>
      </c>
      <c r="L37" s="2">
        <v>17</v>
      </c>
      <c r="M37" s="5">
        <v>7</v>
      </c>
      <c r="N37">
        <v>9</v>
      </c>
      <c r="O37" s="5">
        <v>9</v>
      </c>
      <c r="P37" s="7">
        <v>6</v>
      </c>
      <c r="Q37" s="7">
        <v>8</v>
      </c>
      <c r="R37" s="7">
        <v>11</v>
      </c>
      <c r="S37" s="2">
        <v>3</v>
      </c>
      <c r="T37" s="10">
        <v>0</v>
      </c>
      <c r="U37" s="9">
        <v>0</v>
      </c>
      <c r="V37" s="9">
        <f t="shared" si="0"/>
        <v>0</v>
      </c>
      <c r="W37" s="1">
        <f t="shared" si="1"/>
        <v>0.52941176470588236</v>
      </c>
      <c r="X37" s="1" t="e">
        <f t="shared" si="2"/>
        <v>#DIV/0!</v>
      </c>
      <c r="Y37" s="10" t="s">
        <v>130</v>
      </c>
    </row>
    <row r="38" spans="1:25">
      <c r="A38" s="7" t="s">
        <v>36</v>
      </c>
      <c r="B38">
        <v>981</v>
      </c>
      <c r="D38" s="52">
        <v>670</v>
      </c>
      <c r="E38" s="52">
        <v>593</v>
      </c>
      <c r="F38" s="56">
        <v>732</v>
      </c>
      <c r="G38" s="56">
        <v>823</v>
      </c>
      <c r="H38" s="56">
        <v>801</v>
      </c>
      <c r="I38" s="2">
        <v>821</v>
      </c>
      <c r="J38" s="2">
        <v>828</v>
      </c>
      <c r="K38" s="2">
        <v>768</v>
      </c>
      <c r="L38" s="2">
        <v>617</v>
      </c>
      <c r="M38" s="5">
        <v>781</v>
      </c>
      <c r="N38">
        <v>739</v>
      </c>
      <c r="O38" s="5">
        <v>765</v>
      </c>
      <c r="P38" s="7">
        <v>813</v>
      </c>
      <c r="Q38" s="7">
        <v>650</v>
      </c>
      <c r="R38" s="7">
        <v>605</v>
      </c>
      <c r="S38" s="2">
        <v>205</v>
      </c>
      <c r="T38" s="10">
        <v>9149</v>
      </c>
      <c r="U38" s="9">
        <v>7360</v>
      </c>
      <c r="V38" s="9">
        <f t="shared" si="0"/>
        <v>8254.5</v>
      </c>
      <c r="W38" s="1">
        <f t="shared" si="1"/>
        <v>59.764705882352942</v>
      </c>
      <c r="X38" s="1">
        <f t="shared" si="2"/>
        <v>7.2402575422318662</v>
      </c>
      <c r="Y38" s="10" t="s">
        <v>131</v>
      </c>
    </row>
    <row r="39" spans="1:25">
      <c r="A39" s="7" t="s">
        <v>37</v>
      </c>
      <c r="B39">
        <v>133</v>
      </c>
      <c r="D39" s="52">
        <v>136</v>
      </c>
      <c r="E39" s="52">
        <v>135</v>
      </c>
      <c r="F39" s="56">
        <v>139</v>
      </c>
      <c r="G39" s="56">
        <v>106</v>
      </c>
      <c r="H39" s="56">
        <v>70</v>
      </c>
      <c r="I39" s="2">
        <v>101</v>
      </c>
      <c r="J39" s="2">
        <v>128</v>
      </c>
      <c r="K39" s="2">
        <v>127</v>
      </c>
      <c r="L39" s="2">
        <v>174</v>
      </c>
      <c r="M39" s="5">
        <v>123</v>
      </c>
      <c r="N39">
        <v>120</v>
      </c>
      <c r="O39" s="5">
        <v>136</v>
      </c>
      <c r="P39" s="7">
        <v>115</v>
      </c>
      <c r="Q39" s="7">
        <v>94</v>
      </c>
      <c r="R39" s="7">
        <v>105</v>
      </c>
      <c r="S39" s="2">
        <v>22</v>
      </c>
      <c r="T39" s="10">
        <v>3178</v>
      </c>
      <c r="U39" s="9">
        <v>3096</v>
      </c>
      <c r="V39" s="9">
        <f t="shared" si="0"/>
        <v>3137</v>
      </c>
      <c r="W39" s="1">
        <f t="shared" si="1"/>
        <v>9.6274509803921564</v>
      </c>
      <c r="X39" s="1">
        <f t="shared" si="2"/>
        <v>3.0689993561976907</v>
      </c>
      <c r="Y39" s="10" t="s">
        <v>132</v>
      </c>
    </row>
    <row r="40" spans="1:25">
      <c r="A40" s="7" t="s">
        <v>38</v>
      </c>
      <c r="B40">
        <v>42</v>
      </c>
      <c r="D40" s="52">
        <v>43</v>
      </c>
      <c r="E40" s="52">
        <v>78</v>
      </c>
      <c r="F40" s="56">
        <v>67</v>
      </c>
      <c r="G40" s="56">
        <v>76</v>
      </c>
      <c r="H40" s="56">
        <v>68</v>
      </c>
      <c r="I40" s="2">
        <v>34</v>
      </c>
      <c r="J40" s="2">
        <v>63</v>
      </c>
      <c r="K40" s="2">
        <v>60</v>
      </c>
      <c r="L40" s="2">
        <v>60</v>
      </c>
      <c r="M40" s="5">
        <v>52</v>
      </c>
      <c r="N40">
        <v>57</v>
      </c>
      <c r="O40" s="5">
        <v>56</v>
      </c>
      <c r="P40" s="7">
        <v>46</v>
      </c>
      <c r="Q40" s="7">
        <v>59</v>
      </c>
      <c r="R40" s="7">
        <v>69</v>
      </c>
      <c r="S40" s="2">
        <v>20</v>
      </c>
      <c r="T40" s="10">
        <v>3493</v>
      </c>
      <c r="U40" s="9">
        <v>3523</v>
      </c>
      <c r="V40" s="9">
        <f t="shared" si="0"/>
        <v>3508</v>
      </c>
      <c r="W40" s="1">
        <f t="shared" si="1"/>
        <v>4.6568627450980395</v>
      </c>
      <c r="X40" s="1">
        <f t="shared" si="2"/>
        <v>1.3274979318979587</v>
      </c>
      <c r="Y40" s="10" t="s">
        <v>133</v>
      </c>
    </row>
    <row r="41" spans="1:25">
      <c r="A41" s="7" t="s">
        <v>39</v>
      </c>
      <c r="B41">
        <v>52</v>
      </c>
      <c r="D41" s="52">
        <v>57</v>
      </c>
      <c r="E41" s="52">
        <v>31</v>
      </c>
      <c r="F41" s="56">
        <v>50</v>
      </c>
      <c r="G41" s="56">
        <v>46</v>
      </c>
      <c r="H41" s="56">
        <v>72</v>
      </c>
      <c r="I41" s="2">
        <v>64</v>
      </c>
      <c r="J41" s="2">
        <v>63</v>
      </c>
      <c r="K41" s="2">
        <v>44</v>
      </c>
      <c r="L41" s="2">
        <v>36</v>
      </c>
      <c r="M41" s="5">
        <v>45</v>
      </c>
      <c r="N41">
        <v>56</v>
      </c>
      <c r="O41" s="5">
        <v>66</v>
      </c>
      <c r="P41" s="7">
        <v>75</v>
      </c>
      <c r="Q41" s="7">
        <v>16</v>
      </c>
      <c r="R41" s="7">
        <v>40</v>
      </c>
      <c r="S41" s="2">
        <v>10</v>
      </c>
      <c r="T41" s="10">
        <v>1500</v>
      </c>
      <c r="U41" s="9">
        <v>1414</v>
      </c>
      <c r="V41" s="9">
        <f t="shared" si="0"/>
        <v>1457</v>
      </c>
      <c r="W41" s="1">
        <f t="shared" si="1"/>
        <v>4.034313725490196</v>
      </c>
      <c r="X41" s="1">
        <f t="shared" si="2"/>
        <v>2.7689181369184594</v>
      </c>
      <c r="Y41" s="10" t="s">
        <v>134</v>
      </c>
    </row>
    <row r="42" spans="1:25">
      <c r="A42" s="7" t="s">
        <v>40</v>
      </c>
      <c r="B42">
        <v>325</v>
      </c>
      <c r="D42" s="52">
        <v>366</v>
      </c>
      <c r="E42" s="52">
        <v>299</v>
      </c>
      <c r="F42" s="56">
        <v>301</v>
      </c>
      <c r="G42" s="56">
        <v>345</v>
      </c>
      <c r="H42" s="56">
        <v>372</v>
      </c>
      <c r="I42" s="2">
        <v>248</v>
      </c>
      <c r="J42" s="2">
        <v>313</v>
      </c>
      <c r="K42" s="2">
        <v>214</v>
      </c>
      <c r="L42" s="2">
        <v>220</v>
      </c>
      <c r="M42" s="5">
        <v>257</v>
      </c>
      <c r="N42">
        <v>238</v>
      </c>
      <c r="O42" s="5">
        <v>295</v>
      </c>
      <c r="P42" s="7">
        <v>238</v>
      </c>
      <c r="Q42" s="7">
        <v>240</v>
      </c>
      <c r="R42" s="7">
        <v>199</v>
      </c>
      <c r="S42" s="2">
        <v>77</v>
      </c>
      <c r="T42" s="10">
        <v>7816</v>
      </c>
      <c r="U42" s="9">
        <v>7473</v>
      </c>
      <c r="V42" s="9">
        <f t="shared" si="0"/>
        <v>7644.5</v>
      </c>
      <c r="W42" s="1">
        <f t="shared" si="1"/>
        <v>22.28921568627451</v>
      </c>
      <c r="X42" s="1">
        <f t="shared" si="2"/>
        <v>2.9157192342565907</v>
      </c>
      <c r="Y42" s="10" t="s">
        <v>135</v>
      </c>
    </row>
    <row r="43" spans="1:25">
      <c r="A43" s="7" t="s">
        <v>41</v>
      </c>
      <c r="B43">
        <v>302</v>
      </c>
      <c r="D43" s="52">
        <v>240</v>
      </c>
      <c r="E43" s="52">
        <v>231</v>
      </c>
      <c r="F43" s="56">
        <v>313</v>
      </c>
      <c r="G43" s="56">
        <v>346</v>
      </c>
      <c r="H43" s="56">
        <v>313</v>
      </c>
      <c r="I43" s="2">
        <v>233</v>
      </c>
      <c r="J43" s="2">
        <v>283</v>
      </c>
      <c r="K43" s="2">
        <v>315</v>
      </c>
      <c r="L43" s="2">
        <v>245</v>
      </c>
      <c r="M43" s="5">
        <v>281</v>
      </c>
      <c r="N43">
        <v>276</v>
      </c>
      <c r="O43" s="5">
        <v>304</v>
      </c>
      <c r="P43" s="7">
        <v>273</v>
      </c>
      <c r="Q43" s="7">
        <v>246</v>
      </c>
      <c r="R43" s="7">
        <v>274</v>
      </c>
      <c r="S43" s="2">
        <v>64</v>
      </c>
      <c r="T43" s="10">
        <v>4401</v>
      </c>
      <c r="U43" s="9">
        <v>4569</v>
      </c>
      <c r="V43" s="9">
        <f t="shared" si="0"/>
        <v>4485</v>
      </c>
      <c r="W43" s="1">
        <f t="shared" si="1"/>
        <v>22.25</v>
      </c>
      <c r="X43" s="1">
        <f t="shared" si="2"/>
        <v>4.9609810479375698</v>
      </c>
      <c r="Y43" s="10" t="s">
        <v>136</v>
      </c>
    </row>
    <row r="44" spans="1:25">
      <c r="A44" s="7" t="s">
        <v>42</v>
      </c>
      <c r="B44">
        <v>177</v>
      </c>
      <c r="D44" s="52">
        <v>130</v>
      </c>
      <c r="E44" s="52">
        <v>126</v>
      </c>
      <c r="F44" s="56">
        <v>138</v>
      </c>
      <c r="G44" s="56">
        <v>149</v>
      </c>
      <c r="H44" s="56">
        <v>146</v>
      </c>
      <c r="I44" s="2">
        <v>163</v>
      </c>
      <c r="J44" s="2">
        <v>183</v>
      </c>
      <c r="K44" s="2">
        <v>175</v>
      </c>
      <c r="L44" s="2">
        <v>139</v>
      </c>
      <c r="M44" s="5">
        <v>116</v>
      </c>
      <c r="N44">
        <v>174</v>
      </c>
      <c r="O44" s="5">
        <v>194</v>
      </c>
      <c r="P44" s="7">
        <v>156</v>
      </c>
      <c r="Q44" s="7">
        <v>111</v>
      </c>
      <c r="R44" s="7">
        <v>108</v>
      </c>
      <c r="S44" s="2">
        <v>34</v>
      </c>
      <c r="T44" s="10">
        <v>7370</v>
      </c>
      <c r="U44" s="9">
        <v>7564</v>
      </c>
      <c r="V44" s="9">
        <f t="shared" si="0"/>
        <v>7467</v>
      </c>
      <c r="W44" s="1">
        <f t="shared" si="1"/>
        <v>11.857843137254902</v>
      </c>
      <c r="X44" s="1">
        <f t="shared" si="2"/>
        <v>1.5880330972619394</v>
      </c>
      <c r="Y44" s="10" t="s">
        <v>137</v>
      </c>
    </row>
    <row r="45" spans="1:25">
      <c r="A45" s="7" t="s">
        <v>43</v>
      </c>
      <c r="B45">
        <v>129</v>
      </c>
      <c r="D45" s="52">
        <v>195</v>
      </c>
      <c r="E45" s="52">
        <v>138</v>
      </c>
      <c r="F45" s="56">
        <v>167</v>
      </c>
      <c r="G45" s="56">
        <v>170</v>
      </c>
      <c r="H45" s="56">
        <v>179</v>
      </c>
      <c r="I45" s="2">
        <v>130</v>
      </c>
      <c r="J45" s="2">
        <v>135</v>
      </c>
      <c r="K45" s="2">
        <v>129</v>
      </c>
      <c r="L45" s="2">
        <v>95</v>
      </c>
      <c r="M45" s="5">
        <v>109</v>
      </c>
      <c r="N45">
        <v>109</v>
      </c>
      <c r="O45" s="5">
        <v>107</v>
      </c>
      <c r="P45" s="7">
        <v>96</v>
      </c>
      <c r="Q45" s="7">
        <v>93</v>
      </c>
      <c r="R45" s="7">
        <v>87</v>
      </c>
      <c r="S45" s="2">
        <v>16</v>
      </c>
      <c r="T45" s="10">
        <v>2222</v>
      </c>
      <c r="U45" s="9">
        <v>2179</v>
      </c>
      <c r="V45" s="9">
        <f t="shared" si="0"/>
        <v>2200.5</v>
      </c>
      <c r="W45" s="1">
        <f t="shared" si="1"/>
        <v>10.215686274509803</v>
      </c>
      <c r="X45" s="1">
        <f t="shared" si="2"/>
        <v>4.6424386614450359</v>
      </c>
      <c r="Y45" s="10" t="s">
        <v>138</v>
      </c>
    </row>
    <row r="46" spans="1:25">
      <c r="A46" s="7" t="s">
        <v>44</v>
      </c>
      <c r="B46">
        <v>946</v>
      </c>
      <c r="D46" s="52">
        <v>851</v>
      </c>
      <c r="E46" s="52">
        <v>934</v>
      </c>
      <c r="F46" s="56">
        <v>862</v>
      </c>
      <c r="G46" s="56">
        <v>660</v>
      </c>
      <c r="H46" s="56">
        <v>608</v>
      </c>
      <c r="I46" s="2">
        <v>419</v>
      </c>
      <c r="J46" s="2">
        <v>539</v>
      </c>
      <c r="K46" s="2">
        <v>550</v>
      </c>
      <c r="L46" s="2">
        <v>554</v>
      </c>
      <c r="M46" s="5">
        <v>743</v>
      </c>
      <c r="N46">
        <v>0</v>
      </c>
      <c r="O46" s="5">
        <v>719</v>
      </c>
      <c r="P46" s="7">
        <v>611</v>
      </c>
      <c r="Q46" s="7">
        <v>651</v>
      </c>
      <c r="R46" s="7">
        <v>565</v>
      </c>
      <c r="S46" s="2">
        <v>230</v>
      </c>
      <c r="T46" s="10">
        <v>4972</v>
      </c>
      <c r="U46" s="9">
        <v>4895</v>
      </c>
      <c r="V46" s="9">
        <f t="shared" si="0"/>
        <v>4933.5</v>
      </c>
      <c r="W46" s="1">
        <f t="shared" si="1"/>
        <v>51.186274509803923</v>
      </c>
      <c r="X46" s="1">
        <f t="shared" si="2"/>
        <v>10.375245669363316</v>
      </c>
      <c r="Y46" s="10" t="s">
        <v>139</v>
      </c>
    </row>
    <row r="47" spans="1:25">
      <c r="A47" s="7" t="s">
        <v>45</v>
      </c>
      <c r="B47">
        <v>479</v>
      </c>
      <c r="D47" s="52">
        <v>553</v>
      </c>
      <c r="E47" s="52">
        <v>435</v>
      </c>
      <c r="F47" s="56">
        <v>471</v>
      </c>
      <c r="G47" s="56">
        <v>575</v>
      </c>
      <c r="H47" s="56">
        <v>562</v>
      </c>
      <c r="I47" s="2">
        <v>381</v>
      </c>
      <c r="J47" s="2">
        <v>473</v>
      </c>
      <c r="K47" s="2">
        <v>400</v>
      </c>
      <c r="L47" s="2">
        <v>411</v>
      </c>
      <c r="M47" s="5">
        <v>448</v>
      </c>
      <c r="N47">
        <v>462</v>
      </c>
      <c r="O47" s="5">
        <v>482</v>
      </c>
      <c r="P47" s="7">
        <v>529</v>
      </c>
      <c r="Q47" s="7">
        <v>448</v>
      </c>
      <c r="R47" s="7">
        <v>501</v>
      </c>
      <c r="S47" s="2">
        <v>163</v>
      </c>
      <c r="T47" s="10">
        <v>7501</v>
      </c>
      <c r="U47" s="9">
        <v>7873</v>
      </c>
      <c r="V47" s="9">
        <f t="shared" si="0"/>
        <v>7687</v>
      </c>
      <c r="W47" s="1">
        <f t="shared" si="1"/>
        <v>38.102941176470587</v>
      </c>
      <c r="X47" s="1">
        <f t="shared" si="2"/>
        <v>4.9568025466983983</v>
      </c>
      <c r="Y47" s="10" t="s">
        <v>140</v>
      </c>
    </row>
    <row r="48" spans="1:25">
      <c r="A48" s="7" t="s">
        <v>46</v>
      </c>
      <c r="B48">
        <v>167</v>
      </c>
      <c r="D48" s="52">
        <v>260</v>
      </c>
      <c r="E48" s="52">
        <v>207</v>
      </c>
      <c r="F48" s="56">
        <v>159</v>
      </c>
      <c r="G48" s="56">
        <v>219</v>
      </c>
      <c r="H48" s="56">
        <v>227</v>
      </c>
      <c r="I48" s="2">
        <v>190</v>
      </c>
      <c r="J48" s="2">
        <v>183</v>
      </c>
      <c r="K48" s="2">
        <v>140</v>
      </c>
      <c r="L48" s="2">
        <v>156</v>
      </c>
      <c r="M48" s="5">
        <v>169</v>
      </c>
      <c r="N48">
        <v>176</v>
      </c>
      <c r="O48" s="5">
        <v>151</v>
      </c>
      <c r="P48" s="7">
        <v>130</v>
      </c>
      <c r="Q48" s="7">
        <v>109</v>
      </c>
      <c r="R48" s="7">
        <v>129</v>
      </c>
      <c r="S48" s="2">
        <v>57</v>
      </c>
      <c r="T48" s="10">
        <v>3999</v>
      </c>
      <c r="U48" s="9">
        <v>3760</v>
      </c>
      <c r="V48" s="9">
        <f t="shared" si="0"/>
        <v>3879.5</v>
      </c>
      <c r="W48" s="1">
        <f t="shared" si="1"/>
        <v>13.867647058823529</v>
      </c>
      <c r="X48" s="1">
        <f t="shared" si="2"/>
        <v>3.574596483779747</v>
      </c>
      <c r="Y48" s="10" t="s">
        <v>141</v>
      </c>
    </row>
    <row r="49" spans="1:25">
      <c r="A49" s="7" t="s">
        <v>47</v>
      </c>
      <c r="B49">
        <v>509</v>
      </c>
      <c r="D49" s="52">
        <v>513</v>
      </c>
      <c r="E49" s="52">
        <v>457</v>
      </c>
      <c r="F49" s="56">
        <v>454</v>
      </c>
      <c r="G49" s="56">
        <v>620</v>
      </c>
      <c r="H49" s="56">
        <v>609</v>
      </c>
      <c r="I49" s="2">
        <v>491</v>
      </c>
      <c r="J49" s="2">
        <v>628</v>
      </c>
      <c r="K49" s="2">
        <v>453</v>
      </c>
      <c r="L49" s="2">
        <v>375</v>
      </c>
      <c r="M49" s="5">
        <v>489</v>
      </c>
      <c r="N49">
        <v>501</v>
      </c>
      <c r="O49" s="5">
        <v>552</v>
      </c>
      <c r="P49" s="7">
        <v>586</v>
      </c>
      <c r="Q49" s="7">
        <v>459</v>
      </c>
      <c r="R49" s="7">
        <v>503</v>
      </c>
      <c r="S49" s="2">
        <v>189</v>
      </c>
      <c r="T49" s="10">
        <v>5912</v>
      </c>
      <c r="U49" s="9">
        <v>6150</v>
      </c>
      <c r="V49" s="9">
        <f t="shared" si="0"/>
        <v>6031</v>
      </c>
      <c r="W49" s="1">
        <f t="shared" si="1"/>
        <v>41.117647058823529</v>
      </c>
      <c r="X49" s="1">
        <f t="shared" si="2"/>
        <v>6.8177163088747355</v>
      </c>
      <c r="Y49" s="10" t="s">
        <v>142</v>
      </c>
    </row>
    <row r="50" spans="1:25">
      <c r="A50" s="7" t="s">
        <v>48</v>
      </c>
      <c r="B50">
        <v>458</v>
      </c>
      <c r="D50" s="52">
        <v>652</v>
      </c>
      <c r="E50" s="52">
        <v>564</v>
      </c>
      <c r="F50" s="56">
        <v>498</v>
      </c>
      <c r="G50" s="56">
        <v>555</v>
      </c>
      <c r="H50" s="56">
        <v>601</v>
      </c>
      <c r="I50" s="2">
        <v>335</v>
      </c>
      <c r="J50" s="2">
        <v>538</v>
      </c>
      <c r="K50" s="2">
        <v>543</v>
      </c>
      <c r="L50" s="2">
        <v>484</v>
      </c>
      <c r="M50" s="5">
        <v>446</v>
      </c>
      <c r="N50">
        <v>344</v>
      </c>
      <c r="O50" s="5">
        <v>407</v>
      </c>
      <c r="P50" s="7">
        <v>442</v>
      </c>
      <c r="Q50" s="7">
        <v>363</v>
      </c>
      <c r="R50" s="7">
        <v>354</v>
      </c>
      <c r="S50" s="2">
        <v>153</v>
      </c>
      <c r="T50" s="10">
        <v>7690</v>
      </c>
      <c r="U50" s="9">
        <v>7419</v>
      </c>
      <c r="V50" s="9">
        <f t="shared" si="0"/>
        <v>7554.5</v>
      </c>
      <c r="W50" s="1">
        <f t="shared" si="1"/>
        <v>37.926470588235297</v>
      </c>
      <c r="X50" s="1">
        <f t="shared" si="2"/>
        <v>5.0203813075961738</v>
      </c>
      <c r="Y50" s="10" t="s">
        <v>143</v>
      </c>
    </row>
    <row r="51" spans="1:25">
      <c r="A51" s="7" t="s">
        <v>49</v>
      </c>
      <c r="B51">
        <v>127</v>
      </c>
      <c r="D51" s="52">
        <v>89</v>
      </c>
      <c r="E51" s="52">
        <v>103</v>
      </c>
      <c r="F51" s="56">
        <v>131</v>
      </c>
      <c r="G51" s="56">
        <v>135</v>
      </c>
      <c r="H51" s="56">
        <v>125</v>
      </c>
      <c r="I51" s="2">
        <v>134</v>
      </c>
      <c r="J51" s="2">
        <v>116</v>
      </c>
      <c r="K51" s="2">
        <v>105</v>
      </c>
      <c r="L51" s="2">
        <v>112</v>
      </c>
      <c r="M51" s="5">
        <v>111</v>
      </c>
      <c r="N51">
        <v>127</v>
      </c>
      <c r="O51" s="5">
        <v>100</v>
      </c>
      <c r="P51" s="7">
        <v>102</v>
      </c>
      <c r="Q51" s="7">
        <v>89</v>
      </c>
      <c r="R51" s="7">
        <v>76</v>
      </c>
      <c r="S51" s="2">
        <v>22</v>
      </c>
      <c r="T51" s="10">
        <v>5613</v>
      </c>
      <c r="U51" s="9">
        <v>5826</v>
      </c>
      <c r="V51" s="9">
        <f t="shared" si="0"/>
        <v>5719.5</v>
      </c>
      <c r="W51" s="1">
        <f t="shared" si="1"/>
        <v>8.8431372549019613</v>
      </c>
      <c r="X51" s="1">
        <f t="shared" si="2"/>
        <v>1.5461381685290605</v>
      </c>
      <c r="Y51" s="10" t="s">
        <v>144</v>
      </c>
    </row>
    <row r="52" spans="1:25">
      <c r="A52" s="7" t="s">
        <v>50</v>
      </c>
      <c r="B52">
        <v>505</v>
      </c>
      <c r="D52" s="52">
        <v>562</v>
      </c>
      <c r="E52" s="52">
        <v>591</v>
      </c>
      <c r="F52" s="56">
        <v>529</v>
      </c>
      <c r="G52" s="56">
        <v>787</v>
      </c>
      <c r="H52" s="56">
        <v>765</v>
      </c>
      <c r="I52" s="2">
        <v>489</v>
      </c>
      <c r="J52" s="2">
        <v>657</v>
      </c>
      <c r="K52" s="2">
        <v>549</v>
      </c>
      <c r="L52" s="2">
        <v>623</v>
      </c>
      <c r="M52" s="5">
        <v>703</v>
      </c>
      <c r="N52">
        <v>667</v>
      </c>
      <c r="O52" s="5">
        <v>627</v>
      </c>
      <c r="P52" s="7">
        <v>530</v>
      </c>
      <c r="Q52" s="7">
        <v>516</v>
      </c>
      <c r="R52" s="7">
        <v>624</v>
      </c>
      <c r="S52" s="2">
        <v>173</v>
      </c>
      <c r="T52" s="10">
        <v>9009</v>
      </c>
      <c r="U52" s="9">
        <v>10015</v>
      </c>
      <c r="V52" s="9">
        <f t="shared" si="0"/>
        <v>9512</v>
      </c>
      <c r="W52" s="1">
        <f t="shared" si="1"/>
        <v>48.514705882352942</v>
      </c>
      <c r="X52" s="1">
        <f t="shared" si="2"/>
        <v>5.1003685746796616</v>
      </c>
      <c r="Y52" s="10" t="s">
        <v>145</v>
      </c>
    </row>
    <row r="53" spans="1:25">
      <c r="A53" s="7" t="s">
        <v>51</v>
      </c>
      <c r="B53">
        <v>110</v>
      </c>
      <c r="D53" s="52">
        <v>98</v>
      </c>
      <c r="E53" s="52">
        <v>84</v>
      </c>
      <c r="F53" s="56">
        <v>64</v>
      </c>
      <c r="G53" s="56">
        <v>109</v>
      </c>
      <c r="H53" s="56">
        <v>125</v>
      </c>
      <c r="I53" s="2">
        <v>65</v>
      </c>
      <c r="J53" s="2">
        <v>98</v>
      </c>
      <c r="K53" s="2">
        <v>95</v>
      </c>
      <c r="L53" s="2">
        <v>71</v>
      </c>
      <c r="M53" s="5">
        <v>89</v>
      </c>
      <c r="N53">
        <v>72</v>
      </c>
      <c r="O53" s="5">
        <v>65</v>
      </c>
      <c r="P53" s="7">
        <v>72</v>
      </c>
      <c r="Q53" s="7">
        <v>54</v>
      </c>
      <c r="R53" s="7">
        <v>49</v>
      </c>
      <c r="S53" s="2">
        <v>14</v>
      </c>
      <c r="T53" s="10">
        <v>1342</v>
      </c>
      <c r="U53" s="9">
        <v>1381</v>
      </c>
      <c r="V53" s="9">
        <f t="shared" si="0"/>
        <v>1361.5</v>
      </c>
      <c r="W53" s="1">
        <f t="shared" si="1"/>
        <v>6.5392156862745097</v>
      </c>
      <c r="X53" s="1">
        <f t="shared" si="2"/>
        <v>4.8029494574179283</v>
      </c>
      <c r="Y53" s="10" t="s">
        <v>146</v>
      </c>
    </row>
    <row r="54" spans="1:25">
      <c r="A54" s="7" t="s">
        <v>52</v>
      </c>
      <c r="B54">
        <v>347</v>
      </c>
      <c r="D54" s="52">
        <v>254</v>
      </c>
      <c r="E54" s="52">
        <v>242</v>
      </c>
      <c r="F54" s="56">
        <v>277</v>
      </c>
      <c r="G54" s="56">
        <v>326</v>
      </c>
      <c r="H54" s="56">
        <v>275</v>
      </c>
      <c r="I54" s="2">
        <v>156</v>
      </c>
      <c r="J54" s="2">
        <v>243</v>
      </c>
      <c r="K54" s="2">
        <v>179</v>
      </c>
      <c r="L54" s="2">
        <v>230</v>
      </c>
      <c r="M54" s="5">
        <v>279</v>
      </c>
      <c r="N54">
        <v>272</v>
      </c>
      <c r="O54" s="5">
        <v>251</v>
      </c>
      <c r="P54" s="7">
        <v>265</v>
      </c>
      <c r="Q54" s="7">
        <v>270</v>
      </c>
      <c r="R54" s="7">
        <v>216</v>
      </c>
      <c r="S54" s="2">
        <v>80</v>
      </c>
      <c r="T54" s="10">
        <v>3658</v>
      </c>
      <c r="U54" s="9">
        <v>3132</v>
      </c>
      <c r="V54" s="9">
        <f t="shared" si="0"/>
        <v>3395</v>
      </c>
      <c r="W54" s="1">
        <f t="shared" si="1"/>
        <v>20.401960784313726</v>
      </c>
      <c r="X54" s="1">
        <f t="shared" si="2"/>
        <v>6.0094140749083138</v>
      </c>
      <c r="Y54" s="10" t="s">
        <v>147</v>
      </c>
    </row>
    <row r="55" spans="1:25">
      <c r="A55" s="7" t="s">
        <v>53</v>
      </c>
      <c r="B55">
        <v>0</v>
      </c>
      <c r="D55" s="52">
        <v>85</v>
      </c>
      <c r="E55" s="52">
        <v>90</v>
      </c>
      <c r="F55" s="56">
        <v>98</v>
      </c>
      <c r="G55" s="56">
        <v>89</v>
      </c>
      <c r="H55" s="56">
        <v>103</v>
      </c>
      <c r="I55" s="2">
        <v>84</v>
      </c>
      <c r="J55" s="2">
        <v>77</v>
      </c>
      <c r="K55" s="2">
        <v>98</v>
      </c>
      <c r="L55" s="2">
        <v>62</v>
      </c>
      <c r="M55" s="5">
        <v>87</v>
      </c>
      <c r="N55">
        <v>67</v>
      </c>
      <c r="O55" s="5">
        <v>82</v>
      </c>
      <c r="P55" s="7">
        <v>70</v>
      </c>
      <c r="Q55" s="7">
        <v>44</v>
      </c>
      <c r="R55" s="7">
        <v>71</v>
      </c>
      <c r="S55" s="2">
        <v>15</v>
      </c>
      <c r="T55" s="10">
        <v>15</v>
      </c>
      <c r="U55" s="9">
        <v>201</v>
      </c>
      <c r="V55" s="9">
        <f t="shared" si="0"/>
        <v>108</v>
      </c>
      <c r="W55" s="1">
        <f t="shared" si="1"/>
        <v>5.9901960784313726</v>
      </c>
      <c r="X55" s="1">
        <f t="shared" si="2"/>
        <v>55.464778503994189</v>
      </c>
      <c r="Y55" s="10" t="s">
        <v>148</v>
      </c>
    </row>
    <row r="56" spans="1:25">
      <c r="A56" s="7" t="s">
        <v>54</v>
      </c>
      <c r="B56">
        <v>0</v>
      </c>
      <c r="D56" s="52">
        <v>330</v>
      </c>
      <c r="E56" s="52">
        <v>367</v>
      </c>
      <c r="F56" s="56">
        <v>525</v>
      </c>
      <c r="G56" s="56">
        <v>442</v>
      </c>
      <c r="H56" s="56">
        <v>428</v>
      </c>
      <c r="I56" s="2">
        <v>311</v>
      </c>
      <c r="J56" s="2">
        <v>366</v>
      </c>
      <c r="K56" s="2">
        <v>318</v>
      </c>
      <c r="L56" s="2">
        <v>346</v>
      </c>
      <c r="M56" s="5">
        <v>392</v>
      </c>
      <c r="N56">
        <v>444</v>
      </c>
      <c r="O56" s="5">
        <v>431</v>
      </c>
      <c r="P56" s="7">
        <v>452</v>
      </c>
      <c r="Q56" s="7">
        <v>423</v>
      </c>
      <c r="R56" s="7">
        <v>460</v>
      </c>
      <c r="S56" s="2">
        <v>130</v>
      </c>
      <c r="T56" s="10">
        <v>4058</v>
      </c>
      <c r="U56" s="9">
        <v>4782</v>
      </c>
      <c r="V56" s="9">
        <f t="shared" si="0"/>
        <v>4420</v>
      </c>
      <c r="W56" s="1">
        <f t="shared" si="1"/>
        <v>30.220588235294116</v>
      </c>
      <c r="X56" s="1">
        <f t="shared" si="2"/>
        <v>6.8372371573063608</v>
      </c>
      <c r="Y56" s="10" t="s">
        <v>149</v>
      </c>
    </row>
    <row r="57" spans="1:25">
      <c r="A57" s="7" t="s">
        <v>55</v>
      </c>
      <c r="B57">
        <v>138</v>
      </c>
      <c r="D57" s="52">
        <v>198</v>
      </c>
      <c r="E57" s="52">
        <v>202</v>
      </c>
      <c r="F57" s="56">
        <v>181</v>
      </c>
      <c r="G57" s="56">
        <v>146</v>
      </c>
      <c r="H57" s="56">
        <v>163</v>
      </c>
      <c r="I57" s="2">
        <v>116</v>
      </c>
      <c r="J57" s="2">
        <v>162</v>
      </c>
      <c r="K57" s="2">
        <v>129</v>
      </c>
      <c r="L57" s="2">
        <v>200</v>
      </c>
      <c r="M57" s="5">
        <v>122</v>
      </c>
      <c r="N57">
        <v>120</v>
      </c>
      <c r="O57" s="5">
        <v>120</v>
      </c>
      <c r="P57" s="7">
        <v>117</v>
      </c>
      <c r="Q57" s="7">
        <v>116</v>
      </c>
      <c r="R57" s="7">
        <v>130</v>
      </c>
      <c r="S57" s="2">
        <v>51</v>
      </c>
      <c r="T57" s="10">
        <v>2984</v>
      </c>
      <c r="U57" s="9">
        <v>3980</v>
      </c>
      <c r="V57" s="9">
        <f t="shared" si="0"/>
        <v>3482</v>
      </c>
      <c r="W57" s="1">
        <f t="shared" si="1"/>
        <v>11.818627450980392</v>
      </c>
      <c r="X57" s="1">
        <f t="shared" si="2"/>
        <v>3.3942066200403191</v>
      </c>
      <c r="Y57" s="10" t="s">
        <v>150</v>
      </c>
    </row>
    <row r="58" spans="1:25">
      <c r="A58" s="7" t="s">
        <v>56</v>
      </c>
      <c r="B58">
        <v>114</v>
      </c>
      <c r="D58" s="52">
        <v>86</v>
      </c>
      <c r="E58" s="52">
        <v>93</v>
      </c>
      <c r="F58" s="56">
        <v>96</v>
      </c>
      <c r="G58" s="56">
        <v>69</v>
      </c>
      <c r="H58" s="56">
        <v>78</v>
      </c>
      <c r="I58" s="2">
        <v>62</v>
      </c>
      <c r="J58" s="2">
        <v>72</v>
      </c>
      <c r="K58" s="2">
        <v>61</v>
      </c>
      <c r="L58" s="2">
        <v>117</v>
      </c>
      <c r="M58" s="5">
        <v>54</v>
      </c>
      <c r="N58">
        <v>77</v>
      </c>
      <c r="O58" s="5">
        <v>61</v>
      </c>
      <c r="P58" s="7">
        <v>50</v>
      </c>
      <c r="Q58" s="7">
        <v>55</v>
      </c>
      <c r="R58" s="7">
        <v>67</v>
      </c>
      <c r="S58" s="2">
        <v>15</v>
      </c>
      <c r="T58" s="10">
        <v>6921</v>
      </c>
      <c r="U58" s="9">
        <v>2819</v>
      </c>
      <c r="V58" s="9">
        <f t="shared" si="0"/>
        <v>4870</v>
      </c>
      <c r="W58" s="1">
        <f t="shared" si="1"/>
        <v>6.0147058823529411</v>
      </c>
      <c r="X58" s="1">
        <f t="shared" si="2"/>
        <v>1.235052542577606</v>
      </c>
      <c r="Y58" s="10" t="s">
        <v>151</v>
      </c>
    </row>
    <row r="59" spans="1:25">
      <c r="A59" s="7" t="s">
        <v>57</v>
      </c>
      <c r="B59">
        <v>974</v>
      </c>
      <c r="D59" s="52">
        <v>974</v>
      </c>
      <c r="E59" s="52">
        <v>726</v>
      </c>
      <c r="F59" s="56">
        <v>622</v>
      </c>
      <c r="G59" s="56">
        <v>734</v>
      </c>
      <c r="H59" s="56">
        <v>910</v>
      </c>
      <c r="I59" s="2">
        <v>503</v>
      </c>
      <c r="J59" s="2">
        <v>475</v>
      </c>
      <c r="K59" s="2">
        <v>461</v>
      </c>
      <c r="L59" s="2">
        <v>436</v>
      </c>
      <c r="M59" s="5">
        <v>596</v>
      </c>
      <c r="N59">
        <v>702</v>
      </c>
      <c r="O59" s="5">
        <v>699</v>
      </c>
      <c r="P59" s="7">
        <v>767</v>
      </c>
      <c r="Q59" s="7">
        <v>576</v>
      </c>
      <c r="R59" s="7">
        <v>647</v>
      </c>
      <c r="S59" s="2">
        <v>189</v>
      </c>
      <c r="T59" s="10">
        <v>828</v>
      </c>
      <c r="U59" s="9">
        <v>5968</v>
      </c>
      <c r="V59" s="9">
        <f t="shared" si="0"/>
        <v>3398</v>
      </c>
      <c r="W59" s="1">
        <f t="shared" si="1"/>
        <v>53.877450980392155</v>
      </c>
      <c r="X59" s="1">
        <f t="shared" si="2"/>
        <v>15.855635956560375</v>
      </c>
      <c r="Y59" s="10" t="s">
        <v>152</v>
      </c>
    </row>
    <row r="60" spans="1:25">
      <c r="A60" s="7" t="s">
        <v>58</v>
      </c>
      <c r="B60">
        <v>108</v>
      </c>
      <c r="D60" s="52">
        <v>125</v>
      </c>
      <c r="E60" s="52">
        <v>106</v>
      </c>
      <c r="F60" s="56">
        <v>131</v>
      </c>
      <c r="G60" s="56">
        <v>151</v>
      </c>
      <c r="H60" s="56">
        <v>135</v>
      </c>
      <c r="I60" s="2">
        <v>112</v>
      </c>
      <c r="J60" s="2">
        <v>126</v>
      </c>
      <c r="K60" s="2">
        <v>143</v>
      </c>
      <c r="L60" s="2">
        <v>114</v>
      </c>
      <c r="M60" s="5">
        <v>119</v>
      </c>
      <c r="N60">
        <v>119</v>
      </c>
      <c r="O60" s="5">
        <v>149</v>
      </c>
      <c r="P60" s="7">
        <v>161</v>
      </c>
      <c r="Q60" s="7">
        <v>103</v>
      </c>
      <c r="R60" s="7">
        <v>94</v>
      </c>
      <c r="S60" s="2">
        <v>36</v>
      </c>
      <c r="T60" s="10">
        <v>0</v>
      </c>
      <c r="U60" s="9">
        <v>1309</v>
      </c>
      <c r="V60" s="9">
        <f t="shared" si="0"/>
        <v>654.5</v>
      </c>
      <c r="W60" s="1">
        <f t="shared" si="1"/>
        <v>9.9607843137254903</v>
      </c>
      <c r="X60" s="1">
        <f t="shared" si="2"/>
        <v>15.218921793316259</v>
      </c>
      <c r="Y60" s="10" t="s">
        <v>153</v>
      </c>
    </row>
    <row r="61" spans="1:25">
      <c r="A61" s="7" t="s">
        <v>59</v>
      </c>
      <c r="B61">
        <v>338</v>
      </c>
      <c r="D61" s="52">
        <v>395</v>
      </c>
      <c r="E61" s="52">
        <v>322</v>
      </c>
      <c r="F61" s="56">
        <v>367</v>
      </c>
      <c r="G61" s="56">
        <v>454</v>
      </c>
      <c r="H61" s="56">
        <v>467</v>
      </c>
      <c r="I61" s="2">
        <v>248</v>
      </c>
      <c r="J61" s="2">
        <v>293</v>
      </c>
      <c r="K61" s="2">
        <v>241</v>
      </c>
      <c r="L61" s="2">
        <v>285</v>
      </c>
      <c r="M61" s="5">
        <v>323</v>
      </c>
      <c r="N61">
        <v>338</v>
      </c>
      <c r="O61" s="5">
        <v>416</v>
      </c>
      <c r="P61" s="7">
        <v>448</v>
      </c>
      <c r="Q61" s="7">
        <v>346</v>
      </c>
      <c r="R61" s="7">
        <v>414</v>
      </c>
      <c r="S61" s="2">
        <v>125</v>
      </c>
      <c r="T61" s="10">
        <v>1515</v>
      </c>
      <c r="U61" s="9">
        <v>4291</v>
      </c>
      <c r="V61" s="9">
        <f t="shared" si="0"/>
        <v>2903</v>
      </c>
      <c r="W61" s="1">
        <f t="shared" si="1"/>
        <v>28.529411764705884</v>
      </c>
      <c r="X61" s="1">
        <f t="shared" si="2"/>
        <v>9.8275617515349225</v>
      </c>
      <c r="Y61" s="10" t="s">
        <v>154</v>
      </c>
    </row>
    <row r="62" spans="1:25">
      <c r="A62" s="7" t="s">
        <v>60</v>
      </c>
      <c r="B62">
        <v>194</v>
      </c>
      <c r="D62" s="52">
        <v>222</v>
      </c>
      <c r="E62" s="52">
        <v>194</v>
      </c>
      <c r="F62" s="56">
        <v>207</v>
      </c>
      <c r="G62" s="56">
        <v>204</v>
      </c>
      <c r="H62" s="56">
        <v>231</v>
      </c>
      <c r="I62" s="2">
        <v>125</v>
      </c>
      <c r="J62" s="2">
        <v>167</v>
      </c>
      <c r="K62" s="2">
        <v>123</v>
      </c>
      <c r="L62" s="2">
        <v>139</v>
      </c>
      <c r="M62" s="5">
        <v>165</v>
      </c>
      <c r="N62">
        <v>128</v>
      </c>
      <c r="O62" s="5">
        <v>165</v>
      </c>
      <c r="P62" s="7">
        <v>166</v>
      </c>
      <c r="Q62" s="7">
        <v>181</v>
      </c>
      <c r="R62" s="7">
        <v>159</v>
      </c>
      <c r="S62" s="2">
        <v>44</v>
      </c>
      <c r="T62" s="10">
        <v>882</v>
      </c>
      <c r="U62" s="9">
        <v>672</v>
      </c>
      <c r="V62" s="9">
        <f t="shared" si="0"/>
        <v>777</v>
      </c>
      <c r="W62" s="1">
        <f t="shared" si="1"/>
        <v>13.794117647058824</v>
      </c>
      <c r="X62" s="1">
        <f t="shared" si="2"/>
        <v>17.753047164811871</v>
      </c>
      <c r="Y62" s="10" t="s">
        <v>155</v>
      </c>
    </row>
    <row r="63" spans="1:25">
      <c r="A63" s="7" t="s">
        <v>61</v>
      </c>
      <c r="B63">
        <v>226</v>
      </c>
      <c r="D63" s="52">
        <v>194</v>
      </c>
      <c r="E63" s="52">
        <v>240</v>
      </c>
      <c r="F63" s="56">
        <v>155</v>
      </c>
      <c r="G63" s="56">
        <v>170</v>
      </c>
      <c r="H63" s="56">
        <v>158</v>
      </c>
      <c r="I63" s="2">
        <v>147</v>
      </c>
      <c r="J63" s="2">
        <v>198</v>
      </c>
      <c r="K63" s="2">
        <v>132</v>
      </c>
      <c r="L63" s="2">
        <v>153</v>
      </c>
      <c r="M63" s="5">
        <v>146</v>
      </c>
      <c r="N63">
        <v>123</v>
      </c>
      <c r="O63" s="5">
        <v>144</v>
      </c>
      <c r="P63" s="7">
        <v>151</v>
      </c>
      <c r="Q63" s="7">
        <v>148</v>
      </c>
      <c r="R63" s="7">
        <v>175</v>
      </c>
      <c r="S63" s="2">
        <v>59</v>
      </c>
      <c r="T63" s="10">
        <v>4335</v>
      </c>
      <c r="U63" s="9">
        <v>4369</v>
      </c>
      <c r="V63" s="9">
        <f t="shared" si="0"/>
        <v>4352</v>
      </c>
      <c r="W63" s="1">
        <f t="shared" si="1"/>
        <v>13.328431372549019</v>
      </c>
      <c r="X63" s="1">
        <f t="shared" si="2"/>
        <v>3.0625991205305652</v>
      </c>
      <c r="Y63" s="10" t="s">
        <v>156</v>
      </c>
    </row>
    <row r="64" spans="1:25">
      <c r="A64" s="7" t="s">
        <v>87</v>
      </c>
      <c r="B64">
        <v>45</v>
      </c>
      <c r="D64" s="52">
        <v>47</v>
      </c>
      <c r="E64" s="52">
        <v>49</v>
      </c>
      <c r="F64" s="56">
        <v>41</v>
      </c>
      <c r="G64" s="56">
        <v>29</v>
      </c>
      <c r="H64" s="56">
        <v>34</v>
      </c>
      <c r="I64" s="2">
        <v>31</v>
      </c>
      <c r="J64" s="2">
        <v>101</v>
      </c>
      <c r="K64" s="2">
        <v>58</v>
      </c>
      <c r="L64" s="2">
        <v>38</v>
      </c>
      <c r="M64" s="5">
        <v>24</v>
      </c>
      <c r="N64">
        <v>46</v>
      </c>
      <c r="O64" s="5">
        <v>34</v>
      </c>
      <c r="P64" s="7">
        <v>48</v>
      </c>
      <c r="Q64" s="7">
        <v>17</v>
      </c>
      <c r="R64" s="7">
        <v>33</v>
      </c>
      <c r="S64" s="2">
        <v>17</v>
      </c>
      <c r="T64" s="10">
        <v>1682</v>
      </c>
      <c r="U64" s="9">
        <v>1730</v>
      </c>
      <c r="V64" s="9">
        <f t="shared" si="0"/>
        <v>1706</v>
      </c>
      <c r="W64" s="1">
        <f t="shared" si="1"/>
        <v>3.392156862745098</v>
      </c>
      <c r="X64" s="1">
        <f t="shared" si="2"/>
        <v>1.9883686182562121</v>
      </c>
      <c r="Y64" s="10" t="s">
        <v>157</v>
      </c>
    </row>
    <row r="65" spans="1:25">
      <c r="A65" s="7" t="s">
        <v>62</v>
      </c>
      <c r="B65">
        <v>1929</v>
      </c>
      <c r="D65" s="52">
        <v>348</v>
      </c>
      <c r="E65" s="52">
        <v>343</v>
      </c>
      <c r="F65" s="56">
        <v>393</v>
      </c>
      <c r="G65" s="56">
        <v>466</v>
      </c>
      <c r="H65" s="56">
        <v>437</v>
      </c>
      <c r="I65" s="2">
        <v>266</v>
      </c>
      <c r="J65" s="2">
        <v>368</v>
      </c>
      <c r="K65" s="2">
        <v>319</v>
      </c>
      <c r="L65" s="2">
        <v>297</v>
      </c>
      <c r="M65" s="5">
        <v>286</v>
      </c>
      <c r="N65">
        <v>315</v>
      </c>
      <c r="O65" s="5">
        <v>250</v>
      </c>
      <c r="P65" s="7">
        <v>295</v>
      </c>
      <c r="Q65" s="7">
        <v>215</v>
      </c>
      <c r="R65" s="7">
        <v>259</v>
      </c>
      <c r="S65" s="2">
        <v>91</v>
      </c>
      <c r="T65" s="10">
        <v>19805</v>
      </c>
      <c r="U65" s="9">
        <v>4727</v>
      </c>
      <c r="V65" s="9">
        <f t="shared" si="0"/>
        <v>12266</v>
      </c>
      <c r="W65" s="1">
        <f t="shared" si="1"/>
        <v>33.71078431372549</v>
      </c>
      <c r="X65" s="1">
        <f t="shared" si="2"/>
        <v>2.7483111294411779</v>
      </c>
      <c r="Y65" s="10" t="s">
        <v>158</v>
      </c>
    </row>
    <row r="66" spans="1:25">
      <c r="A66" s="7" t="s">
        <v>63</v>
      </c>
      <c r="B66">
        <v>633</v>
      </c>
      <c r="D66" s="52">
        <v>529</v>
      </c>
      <c r="E66" s="52">
        <v>579</v>
      </c>
      <c r="F66" s="56">
        <v>540</v>
      </c>
      <c r="G66" s="56">
        <v>595</v>
      </c>
      <c r="H66" s="56">
        <v>498</v>
      </c>
      <c r="I66" s="2">
        <v>415</v>
      </c>
      <c r="J66" s="2">
        <v>435</v>
      </c>
      <c r="K66" s="2">
        <v>363</v>
      </c>
      <c r="L66" s="2">
        <v>375</v>
      </c>
      <c r="M66" s="5">
        <v>461</v>
      </c>
      <c r="N66">
        <v>486</v>
      </c>
      <c r="O66" s="5">
        <v>477</v>
      </c>
      <c r="P66" s="7">
        <v>548</v>
      </c>
      <c r="Q66" s="7">
        <v>454</v>
      </c>
      <c r="R66" s="7">
        <v>539</v>
      </c>
      <c r="S66" s="2">
        <v>148</v>
      </c>
      <c r="T66" s="10">
        <v>8957</v>
      </c>
      <c r="U66" s="9">
        <v>8655</v>
      </c>
      <c r="V66" s="9">
        <f t="shared" si="0"/>
        <v>8806</v>
      </c>
      <c r="W66" s="1">
        <f t="shared" si="1"/>
        <v>39.583333333333336</v>
      </c>
      <c r="X66" s="1">
        <f t="shared" si="2"/>
        <v>4.4950412597471425</v>
      </c>
      <c r="Y66" s="10" t="s">
        <v>159</v>
      </c>
    </row>
    <row r="67" spans="1:25">
      <c r="A67" s="7" t="s">
        <v>64</v>
      </c>
      <c r="B67">
        <v>284</v>
      </c>
      <c r="D67" s="52">
        <v>321</v>
      </c>
      <c r="E67" s="52">
        <v>306</v>
      </c>
      <c r="F67" s="56">
        <v>325</v>
      </c>
      <c r="G67" s="56">
        <v>550</v>
      </c>
      <c r="H67" s="56">
        <v>502</v>
      </c>
      <c r="I67" s="2">
        <v>292</v>
      </c>
      <c r="J67" s="2">
        <v>286</v>
      </c>
      <c r="K67" s="2">
        <v>306</v>
      </c>
      <c r="L67" s="2">
        <v>320</v>
      </c>
      <c r="M67" s="5">
        <v>321</v>
      </c>
      <c r="N67">
        <v>326</v>
      </c>
      <c r="O67" s="5">
        <v>249</v>
      </c>
      <c r="P67" s="7">
        <v>288</v>
      </c>
      <c r="Q67" s="7">
        <v>267</v>
      </c>
      <c r="R67" s="7">
        <v>349</v>
      </c>
      <c r="S67" s="2">
        <v>100</v>
      </c>
      <c r="T67" s="10">
        <v>6326</v>
      </c>
      <c r="U67" s="9">
        <v>7457</v>
      </c>
      <c r="V67" s="9">
        <f t="shared" ref="V67:V89" si="3">(T67+U67)/2</f>
        <v>6891.5</v>
      </c>
      <c r="W67" s="1">
        <f t="shared" ref="W67:W89" si="4">SUM(B67:S67) / 204</f>
        <v>26.431372549019606</v>
      </c>
      <c r="X67" s="1">
        <f t="shared" ref="X67:X89" si="5">W67/V67 *1000</f>
        <v>3.8353584196502366</v>
      </c>
      <c r="Y67" s="10" t="s">
        <v>160</v>
      </c>
    </row>
    <row r="68" spans="1:25">
      <c r="A68" s="7" t="s">
        <v>65</v>
      </c>
      <c r="B68">
        <v>124</v>
      </c>
      <c r="D68" s="52">
        <v>99</v>
      </c>
      <c r="E68" s="52">
        <v>112</v>
      </c>
      <c r="F68" s="56">
        <v>72</v>
      </c>
      <c r="G68" s="56">
        <v>102</v>
      </c>
      <c r="H68" s="56">
        <v>106</v>
      </c>
      <c r="I68" s="2">
        <v>70</v>
      </c>
      <c r="J68" s="2">
        <v>85</v>
      </c>
      <c r="K68" s="2">
        <v>72</v>
      </c>
      <c r="L68" s="2">
        <v>85</v>
      </c>
      <c r="M68" s="5">
        <v>94</v>
      </c>
      <c r="N68">
        <v>90</v>
      </c>
      <c r="O68" s="5">
        <v>85</v>
      </c>
      <c r="P68" s="7">
        <v>77</v>
      </c>
      <c r="Q68" s="7">
        <v>69</v>
      </c>
      <c r="R68" s="7">
        <v>100</v>
      </c>
      <c r="S68" s="2">
        <v>17</v>
      </c>
      <c r="T68" s="10">
        <v>2489</v>
      </c>
      <c r="U68" s="9">
        <v>2292</v>
      </c>
      <c r="V68" s="9">
        <f t="shared" si="3"/>
        <v>2390.5</v>
      </c>
      <c r="W68" s="1">
        <f t="shared" si="4"/>
        <v>7.1519607843137258</v>
      </c>
      <c r="X68" s="1">
        <f t="shared" si="5"/>
        <v>2.9918263059250059</v>
      </c>
      <c r="Y68" s="10" t="s">
        <v>161</v>
      </c>
    </row>
    <row r="69" spans="1:25">
      <c r="A69" s="7" t="s">
        <v>66</v>
      </c>
      <c r="B69">
        <v>470</v>
      </c>
      <c r="D69" s="52">
        <v>459</v>
      </c>
      <c r="E69" s="52">
        <v>540</v>
      </c>
      <c r="F69" s="56">
        <v>503</v>
      </c>
      <c r="G69" s="56">
        <v>657</v>
      </c>
      <c r="H69" s="56">
        <v>499</v>
      </c>
      <c r="I69" s="2">
        <v>434</v>
      </c>
      <c r="J69" s="2">
        <v>419</v>
      </c>
      <c r="K69" s="2">
        <v>364</v>
      </c>
      <c r="L69" s="2">
        <v>373</v>
      </c>
      <c r="M69" s="5">
        <v>439</v>
      </c>
      <c r="N69">
        <v>422</v>
      </c>
      <c r="O69" s="5">
        <v>457</v>
      </c>
      <c r="P69" s="7">
        <v>482</v>
      </c>
      <c r="Q69" s="7">
        <v>403</v>
      </c>
      <c r="R69" s="7">
        <v>416</v>
      </c>
      <c r="S69" s="2">
        <v>104</v>
      </c>
      <c r="T69" s="10">
        <v>7174</v>
      </c>
      <c r="U69" s="9">
        <v>7308</v>
      </c>
      <c r="V69" s="9">
        <f t="shared" si="3"/>
        <v>7241</v>
      </c>
      <c r="W69" s="1">
        <f t="shared" si="4"/>
        <v>36.475490196078432</v>
      </c>
      <c r="X69" s="1">
        <f t="shared" si="5"/>
        <v>5.0373553647394607</v>
      </c>
      <c r="Y69" s="10" t="s">
        <v>162</v>
      </c>
    </row>
    <row r="70" spans="1:25">
      <c r="A70" s="7" t="s">
        <v>67</v>
      </c>
      <c r="B70">
        <v>184</v>
      </c>
      <c r="D70" s="52">
        <v>135</v>
      </c>
      <c r="E70" s="52">
        <v>145</v>
      </c>
      <c r="F70" s="56">
        <v>163</v>
      </c>
      <c r="G70" s="56">
        <v>212</v>
      </c>
      <c r="H70" s="56">
        <v>274</v>
      </c>
      <c r="I70" s="2">
        <v>160</v>
      </c>
      <c r="J70" s="2">
        <v>161</v>
      </c>
      <c r="K70" s="2">
        <v>148</v>
      </c>
      <c r="L70" s="2">
        <v>147</v>
      </c>
      <c r="M70" s="5">
        <v>161</v>
      </c>
      <c r="N70">
        <v>128</v>
      </c>
      <c r="O70" s="5">
        <v>116</v>
      </c>
      <c r="P70" s="7">
        <v>121</v>
      </c>
      <c r="Q70" s="7">
        <v>136</v>
      </c>
      <c r="R70" s="7">
        <v>119</v>
      </c>
      <c r="S70" s="2">
        <v>30</v>
      </c>
      <c r="T70" s="10">
        <v>2703</v>
      </c>
      <c r="U70" s="9">
        <v>2884</v>
      </c>
      <c r="V70" s="9">
        <f t="shared" si="3"/>
        <v>2793.5</v>
      </c>
      <c r="W70" s="1">
        <f t="shared" si="4"/>
        <v>12.450980392156863</v>
      </c>
      <c r="X70" s="1">
        <f t="shared" si="5"/>
        <v>4.4571256102226107</v>
      </c>
      <c r="Y70" s="10" t="s">
        <v>163</v>
      </c>
    </row>
    <row r="71" spans="1:25">
      <c r="A71" s="7" t="s">
        <v>68</v>
      </c>
      <c r="B71">
        <v>90</v>
      </c>
      <c r="D71" s="52">
        <v>105</v>
      </c>
      <c r="E71" s="52">
        <v>95</v>
      </c>
      <c r="F71" s="56">
        <v>88</v>
      </c>
      <c r="G71" s="56">
        <v>140</v>
      </c>
      <c r="H71" s="56">
        <v>142</v>
      </c>
      <c r="I71" s="2">
        <v>84</v>
      </c>
      <c r="J71" s="2">
        <v>142</v>
      </c>
      <c r="K71" s="2">
        <v>135</v>
      </c>
      <c r="L71" s="2">
        <v>94</v>
      </c>
      <c r="M71" s="5">
        <v>117</v>
      </c>
      <c r="N71">
        <v>116</v>
      </c>
      <c r="O71" s="5">
        <v>93</v>
      </c>
      <c r="P71" s="7">
        <v>111</v>
      </c>
      <c r="Q71" s="7">
        <v>86</v>
      </c>
      <c r="R71" s="7">
        <v>103</v>
      </c>
      <c r="S71" s="2">
        <v>34</v>
      </c>
      <c r="T71" s="10">
        <v>3170</v>
      </c>
      <c r="U71" s="9">
        <v>3031</v>
      </c>
      <c r="V71" s="9">
        <f t="shared" si="3"/>
        <v>3100.5</v>
      </c>
      <c r="W71" s="1">
        <f t="shared" si="4"/>
        <v>8.7009803921568629</v>
      </c>
      <c r="X71" s="1">
        <f t="shared" si="5"/>
        <v>2.8063152369478672</v>
      </c>
      <c r="Y71" s="10" t="s">
        <v>164</v>
      </c>
    </row>
    <row r="72" spans="1:25">
      <c r="A72" s="7" t="s">
        <v>69</v>
      </c>
      <c r="B72">
        <v>77</v>
      </c>
      <c r="D72" s="52">
        <v>132</v>
      </c>
      <c r="E72" s="52">
        <v>96</v>
      </c>
      <c r="F72" s="56">
        <v>114</v>
      </c>
      <c r="G72" s="56">
        <v>134</v>
      </c>
      <c r="H72" s="56">
        <v>145</v>
      </c>
      <c r="I72" s="2">
        <v>92</v>
      </c>
      <c r="J72" s="2">
        <v>104</v>
      </c>
      <c r="K72" s="2">
        <v>95</v>
      </c>
      <c r="L72" s="2">
        <v>85</v>
      </c>
      <c r="M72" s="5">
        <v>92</v>
      </c>
      <c r="N72">
        <v>83</v>
      </c>
      <c r="O72" s="5">
        <v>90</v>
      </c>
      <c r="P72" s="7">
        <v>69</v>
      </c>
      <c r="Q72" s="7">
        <v>72</v>
      </c>
      <c r="R72" s="7">
        <v>78</v>
      </c>
      <c r="S72" s="2">
        <v>11</v>
      </c>
      <c r="T72" s="10">
        <v>2105</v>
      </c>
      <c r="U72" s="9">
        <v>2038</v>
      </c>
      <c r="V72" s="9">
        <f t="shared" si="3"/>
        <v>2071.5</v>
      </c>
      <c r="W72" s="1">
        <f t="shared" si="4"/>
        <v>7.6911764705882355</v>
      </c>
      <c r="X72" s="1">
        <f t="shared" si="5"/>
        <v>3.7128537149834591</v>
      </c>
      <c r="Y72" s="10" t="s">
        <v>165</v>
      </c>
    </row>
    <row r="73" spans="1:25">
      <c r="A73" s="7" t="s">
        <v>70</v>
      </c>
      <c r="B73">
        <v>108</v>
      </c>
      <c r="D73" s="52">
        <v>119</v>
      </c>
      <c r="E73" s="52">
        <v>107</v>
      </c>
      <c r="F73" s="56">
        <v>130</v>
      </c>
      <c r="G73" s="56">
        <v>171</v>
      </c>
      <c r="H73" s="56">
        <v>120</v>
      </c>
      <c r="I73" s="2">
        <v>123</v>
      </c>
      <c r="J73" s="2">
        <v>107</v>
      </c>
      <c r="K73" s="2">
        <v>99</v>
      </c>
      <c r="L73" s="2">
        <v>71</v>
      </c>
      <c r="M73" s="5">
        <v>91</v>
      </c>
      <c r="N73">
        <v>98</v>
      </c>
      <c r="O73" s="5">
        <v>75</v>
      </c>
      <c r="P73" s="7">
        <v>80</v>
      </c>
      <c r="Q73" s="7">
        <v>70</v>
      </c>
      <c r="R73" s="7">
        <v>64</v>
      </c>
      <c r="S73" s="2">
        <v>23</v>
      </c>
      <c r="T73" s="10">
        <v>2666</v>
      </c>
      <c r="U73" s="9">
        <v>2243</v>
      </c>
      <c r="V73" s="9">
        <f t="shared" si="3"/>
        <v>2454.5</v>
      </c>
      <c r="W73" s="1">
        <f t="shared" si="4"/>
        <v>8.117647058823529</v>
      </c>
      <c r="X73" s="1">
        <f t="shared" si="5"/>
        <v>3.3072507878686204</v>
      </c>
      <c r="Y73" s="10" t="s">
        <v>166</v>
      </c>
    </row>
    <row r="74" spans="1:25">
      <c r="A74" s="7" t="s">
        <v>71</v>
      </c>
      <c r="B74">
        <v>316</v>
      </c>
      <c r="D74" s="52">
        <v>282</v>
      </c>
      <c r="E74" s="52">
        <v>264</v>
      </c>
      <c r="F74" s="56">
        <v>323</v>
      </c>
      <c r="G74" s="56">
        <v>307</v>
      </c>
      <c r="H74" s="56">
        <v>273</v>
      </c>
      <c r="I74" s="2">
        <v>198</v>
      </c>
      <c r="J74" s="2">
        <v>282</v>
      </c>
      <c r="K74" s="2">
        <v>225</v>
      </c>
      <c r="L74" s="2">
        <v>236</v>
      </c>
      <c r="M74" s="5">
        <v>284</v>
      </c>
      <c r="N74">
        <v>258</v>
      </c>
      <c r="O74" s="5">
        <v>317</v>
      </c>
      <c r="P74" s="7">
        <v>262</v>
      </c>
      <c r="Q74" s="7">
        <v>191</v>
      </c>
      <c r="R74" s="7">
        <v>214</v>
      </c>
      <c r="S74" s="2">
        <v>75</v>
      </c>
      <c r="T74" s="10">
        <v>6632</v>
      </c>
      <c r="U74" s="9">
        <v>6527</v>
      </c>
      <c r="V74" s="9">
        <f t="shared" si="3"/>
        <v>6579.5</v>
      </c>
      <c r="W74" s="1">
        <f t="shared" si="4"/>
        <v>21.112745098039216</v>
      </c>
      <c r="X74" s="1">
        <f t="shared" si="5"/>
        <v>3.2088677100143199</v>
      </c>
      <c r="Y74" s="10" t="s">
        <v>167</v>
      </c>
    </row>
    <row r="75" spans="1:25">
      <c r="A75" s="7" t="s">
        <v>72</v>
      </c>
      <c r="B75">
        <v>371</v>
      </c>
      <c r="D75" s="52">
        <v>296</v>
      </c>
      <c r="E75" s="52">
        <v>248</v>
      </c>
      <c r="F75" s="56">
        <v>256</v>
      </c>
      <c r="G75" s="56">
        <v>316</v>
      </c>
      <c r="H75" s="56">
        <v>272</v>
      </c>
      <c r="I75" s="2">
        <v>212</v>
      </c>
      <c r="J75" s="2">
        <v>264</v>
      </c>
      <c r="K75" s="2">
        <v>223</v>
      </c>
      <c r="L75" s="2">
        <v>242</v>
      </c>
      <c r="M75" s="5">
        <v>325</v>
      </c>
      <c r="N75">
        <v>283</v>
      </c>
      <c r="O75" s="5">
        <v>242</v>
      </c>
      <c r="P75" s="7">
        <v>250</v>
      </c>
      <c r="Q75" s="7">
        <v>201</v>
      </c>
      <c r="R75" s="7">
        <v>195</v>
      </c>
      <c r="S75" s="2">
        <v>83</v>
      </c>
      <c r="T75" s="10">
        <v>3948</v>
      </c>
      <c r="U75" s="9">
        <v>3833</v>
      </c>
      <c r="V75" s="9">
        <f t="shared" si="3"/>
        <v>3890.5</v>
      </c>
      <c r="W75" s="1">
        <f t="shared" si="4"/>
        <v>20.975490196078432</v>
      </c>
      <c r="X75" s="1">
        <f t="shared" si="5"/>
        <v>5.39146387253012</v>
      </c>
      <c r="Y75" s="10" t="s">
        <v>168</v>
      </c>
    </row>
    <row r="76" spans="1:25">
      <c r="A76" s="7" t="s">
        <v>73</v>
      </c>
      <c r="B76">
        <v>53</v>
      </c>
      <c r="D76" s="52">
        <v>49</v>
      </c>
      <c r="E76" s="52">
        <v>65</v>
      </c>
      <c r="F76" s="56">
        <v>49</v>
      </c>
      <c r="G76" s="56">
        <v>59</v>
      </c>
      <c r="H76" s="56">
        <v>77</v>
      </c>
      <c r="I76" s="2">
        <v>44</v>
      </c>
      <c r="J76" s="2">
        <v>71</v>
      </c>
      <c r="K76" s="2">
        <v>49</v>
      </c>
      <c r="L76" s="2">
        <v>81</v>
      </c>
      <c r="M76" s="5">
        <v>72</v>
      </c>
      <c r="N76">
        <v>71</v>
      </c>
      <c r="O76" s="5">
        <v>61</v>
      </c>
      <c r="P76" s="7">
        <v>76</v>
      </c>
      <c r="Q76" s="7">
        <v>67</v>
      </c>
      <c r="R76" s="7">
        <v>82</v>
      </c>
      <c r="S76" s="2">
        <v>25</v>
      </c>
      <c r="T76" s="10">
        <v>144</v>
      </c>
      <c r="U76" s="9">
        <v>1475</v>
      </c>
      <c r="V76" s="9">
        <f t="shared" si="3"/>
        <v>809.5</v>
      </c>
      <c r="W76" s="1">
        <f t="shared" si="4"/>
        <v>5.1519607843137258</v>
      </c>
      <c r="X76" s="1">
        <f t="shared" si="5"/>
        <v>6.3643740386827989</v>
      </c>
      <c r="Y76" s="10" t="s">
        <v>169</v>
      </c>
    </row>
    <row r="77" spans="1:25">
      <c r="A77" s="7" t="s">
        <v>74</v>
      </c>
      <c r="B77">
        <v>183</v>
      </c>
      <c r="D77" s="52">
        <v>191</v>
      </c>
      <c r="E77" s="52">
        <v>123</v>
      </c>
      <c r="F77" s="56">
        <v>140</v>
      </c>
      <c r="G77" s="56">
        <v>206</v>
      </c>
      <c r="H77" s="56">
        <v>218</v>
      </c>
      <c r="I77" s="2">
        <v>130</v>
      </c>
      <c r="J77" s="2">
        <v>136</v>
      </c>
      <c r="K77" s="2">
        <v>109</v>
      </c>
      <c r="L77" s="2">
        <v>128</v>
      </c>
      <c r="M77" s="5">
        <v>160</v>
      </c>
      <c r="N77">
        <v>164</v>
      </c>
      <c r="O77" s="5">
        <v>122</v>
      </c>
      <c r="P77" s="7">
        <v>153</v>
      </c>
      <c r="Q77" s="7">
        <v>110</v>
      </c>
      <c r="R77" s="7">
        <v>150</v>
      </c>
      <c r="S77" s="2">
        <v>50</v>
      </c>
      <c r="T77" s="10">
        <v>4263</v>
      </c>
      <c r="U77" s="9">
        <v>4351</v>
      </c>
      <c r="V77" s="9">
        <f t="shared" si="3"/>
        <v>4307</v>
      </c>
      <c r="W77" s="1">
        <f t="shared" si="4"/>
        <v>12.122549019607844</v>
      </c>
      <c r="X77" s="1">
        <f t="shared" si="5"/>
        <v>2.8146155141880298</v>
      </c>
      <c r="Y77" s="10" t="s">
        <v>170</v>
      </c>
    </row>
    <row r="78" spans="1:25">
      <c r="A78" s="7" t="s">
        <v>75</v>
      </c>
      <c r="B78">
        <v>105</v>
      </c>
      <c r="D78" s="52">
        <v>155</v>
      </c>
      <c r="E78" s="52">
        <v>149</v>
      </c>
      <c r="F78" s="56">
        <v>580</v>
      </c>
      <c r="G78" s="56">
        <v>717</v>
      </c>
      <c r="H78" s="56">
        <v>747</v>
      </c>
      <c r="I78" s="2">
        <v>67</v>
      </c>
      <c r="J78" s="2">
        <v>107</v>
      </c>
      <c r="K78" s="2">
        <v>94</v>
      </c>
      <c r="L78" s="2">
        <v>105</v>
      </c>
      <c r="M78" s="5">
        <v>125</v>
      </c>
      <c r="N78">
        <v>87</v>
      </c>
      <c r="O78" s="5">
        <v>103</v>
      </c>
      <c r="P78" s="7">
        <v>106</v>
      </c>
      <c r="Q78" s="7">
        <v>81</v>
      </c>
      <c r="R78" s="7">
        <v>133</v>
      </c>
      <c r="S78" s="2">
        <v>47</v>
      </c>
      <c r="T78" s="10">
        <v>4026</v>
      </c>
      <c r="U78" s="9">
        <v>5421</v>
      </c>
      <c r="V78" s="9">
        <f t="shared" si="3"/>
        <v>4723.5</v>
      </c>
      <c r="W78" s="1">
        <f t="shared" si="4"/>
        <v>17.196078431372548</v>
      </c>
      <c r="X78" s="1">
        <f t="shared" si="5"/>
        <v>3.6405374047576053</v>
      </c>
      <c r="Y78" s="10" t="s">
        <v>171</v>
      </c>
    </row>
    <row r="79" spans="1:25">
      <c r="A79" s="7" t="s">
        <v>76</v>
      </c>
      <c r="B79">
        <v>0</v>
      </c>
      <c r="D79" s="52">
        <v>609</v>
      </c>
      <c r="E79" s="52">
        <v>540</v>
      </c>
      <c r="F79" s="56">
        <v>511</v>
      </c>
      <c r="G79" s="56">
        <v>595</v>
      </c>
      <c r="H79" s="56">
        <v>590</v>
      </c>
      <c r="I79" s="2">
        <v>382</v>
      </c>
      <c r="J79" s="2">
        <v>535</v>
      </c>
      <c r="K79" s="2">
        <v>439</v>
      </c>
      <c r="L79" s="2">
        <v>377</v>
      </c>
      <c r="M79" s="5">
        <v>433</v>
      </c>
      <c r="N79">
        <v>521</v>
      </c>
      <c r="O79" s="5">
        <v>407</v>
      </c>
      <c r="P79" s="7">
        <v>509</v>
      </c>
      <c r="Q79" s="7">
        <v>421</v>
      </c>
      <c r="R79" s="7">
        <v>486</v>
      </c>
      <c r="S79" s="2">
        <v>143</v>
      </c>
      <c r="T79" s="10">
        <v>4975</v>
      </c>
      <c r="U79" s="9">
        <v>6537</v>
      </c>
      <c r="V79" s="9">
        <f t="shared" si="3"/>
        <v>5756</v>
      </c>
      <c r="W79" s="1">
        <f t="shared" si="4"/>
        <v>36.754901960784316</v>
      </c>
      <c r="X79" s="1">
        <f t="shared" si="5"/>
        <v>6.3854937388436959</v>
      </c>
      <c r="Y79" s="10" t="s">
        <v>172</v>
      </c>
    </row>
    <row r="80" spans="1:25">
      <c r="A80" s="7" t="s">
        <v>77</v>
      </c>
      <c r="B80">
        <v>167</v>
      </c>
      <c r="D80" s="52">
        <v>194</v>
      </c>
      <c r="E80" s="52">
        <v>155</v>
      </c>
      <c r="F80" s="56">
        <v>204</v>
      </c>
      <c r="G80" s="56">
        <v>265</v>
      </c>
      <c r="H80" s="56">
        <v>225</v>
      </c>
      <c r="I80" s="2">
        <v>157</v>
      </c>
      <c r="J80" s="2">
        <v>286</v>
      </c>
      <c r="K80" s="2">
        <v>233</v>
      </c>
      <c r="L80" s="2">
        <v>210</v>
      </c>
      <c r="M80" s="5">
        <v>193</v>
      </c>
      <c r="N80">
        <v>186</v>
      </c>
      <c r="O80" s="5">
        <v>163</v>
      </c>
      <c r="P80" s="7">
        <v>187</v>
      </c>
      <c r="Q80" s="7">
        <v>184</v>
      </c>
      <c r="R80" s="7">
        <v>186</v>
      </c>
      <c r="S80" s="2">
        <v>42</v>
      </c>
      <c r="T80" s="10">
        <v>0</v>
      </c>
      <c r="U80" s="9">
        <v>4580</v>
      </c>
      <c r="V80" s="9">
        <f t="shared" si="3"/>
        <v>2290</v>
      </c>
      <c r="W80" s="1">
        <f t="shared" si="4"/>
        <v>15.867647058823529</v>
      </c>
      <c r="X80" s="1">
        <f t="shared" si="5"/>
        <v>6.9291035191369117</v>
      </c>
      <c r="Y80" s="10" t="s">
        <v>173</v>
      </c>
    </row>
    <row r="81" spans="1:25">
      <c r="A81" s="7" t="s">
        <v>78</v>
      </c>
      <c r="B81">
        <v>153</v>
      </c>
      <c r="D81" s="52">
        <v>98</v>
      </c>
      <c r="E81" s="52">
        <v>138</v>
      </c>
      <c r="F81" s="56">
        <v>140</v>
      </c>
      <c r="G81" s="56">
        <v>140</v>
      </c>
      <c r="H81" s="56">
        <v>156</v>
      </c>
      <c r="I81" s="2">
        <v>108</v>
      </c>
      <c r="J81" s="2">
        <v>115</v>
      </c>
      <c r="K81" s="2">
        <v>138</v>
      </c>
      <c r="L81" s="2">
        <v>153</v>
      </c>
      <c r="M81" s="5">
        <v>113</v>
      </c>
      <c r="N81">
        <v>151</v>
      </c>
      <c r="O81" s="5">
        <v>127</v>
      </c>
      <c r="P81" s="7">
        <v>123</v>
      </c>
      <c r="Q81" s="7">
        <v>120</v>
      </c>
      <c r="R81" s="7">
        <v>91</v>
      </c>
      <c r="S81" s="2">
        <v>24</v>
      </c>
      <c r="T81" s="10">
        <v>5205</v>
      </c>
      <c r="U81" s="9">
        <v>5244</v>
      </c>
      <c r="V81" s="9">
        <f t="shared" si="3"/>
        <v>5224.5</v>
      </c>
      <c r="W81" s="1">
        <f t="shared" si="4"/>
        <v>10.235294117647058</v>
      </c>
      <c r="X81" s="1">
        <f t="shared" si="5"/>
        <v>1.959095438347604</v>
      </c>
      <c r="Y81" s="10" t="s">
        <v>174</v>
      </c>
    </row>
    <row r="82" spans="1:25">
      <c r="A82" s="7" t="s">
        <v>79</v>
      </c>
      <c r="B82">
        <v>429</v>
      </c>
      <c r="D82" s="52">
        <v>382</v>
      </c>
      <c r="E82" s="52">
        <v>419</v>
      </c>
      <c r="F82" s="56">
        <v>442</v>
      </c>
      <c r="G82" s="56">
        <v>479</v>
      </c>
      <c r="H82" s="56">
        <v>523</v>
      </c>
      <c r="I82" s="2">
        <v>320</v>
      </c>
      <c r="J82" s="2">
        <v>495</v>
      </c>
      <c r="K82" s="2">
        <v>418</v>
      </c>
      <c r="L82" s="2">
        <v>336</v>
      </c>
      <c r="M82" s="5">
        <v>370</v>
      </c>
      <c r="N82">
        <v>386</v>
      </c>
      <c r="O82" s="5">
        <v>391</v>
      </c>
      <c r="P82" s="7">
        <v>366</v>
      </c>
      <c r="Q82" s="7">
        <v>328</v>
      </c>
      <c r="R82" s="7">
        <v>359</v>
      </c>
      <c r="S82" s="2">
        <v>116</v>
      </c>
      <c r="T82" s="10">
        <v>5676</v>
      </c>
      <c r="U82" s="9">
        <v>5097</v>
      </c>
      <c r="V82" s="9">
        <f t="shared" si="3"/>
        <v>5386.5</v>
      </c>
      <c r="W82" s="1">
        <f t="shared" si="4"/>
        <v>32.151960784313722</v>
      </c>
      <c r="X82" s="1">
        <f t="shared" si="5"/>
        <v>5.9689892851227553</v>
      </c>
      <c r="Y82" s="10" t="s">
        <v>175</v>
      </c>
    </row>
    <row r="83" spans="1:25">
      <c r="A83" s="7" t="s">
        <v>80</v>
      </c>
      <c r="B83">
        <v>174</v>
      </c>
      <c r="D83" s="52">
        <v>186</v>
      </c>
      <c r="E83" s="52">
        <v>209</v>
      </c>
      <c r="F83" s="56">
        <v>172</v>
      </c>
      <c r="G83" s="56">
        <v>161</v>
      </c>
      <c r="H83" s="56">
        <v>166</v>
      </c>
      <c r="I83" s="2">
        <v>124</v>
      </c>
      <c r="J83" s="2">
        <v>189</v>
      </c>
      <c r="K83" s="2">
        <v>127</v>
      </c>
      <c r="L83" s="2">
        <v>201</v>
      </c>
      <c r="M83" s="5">
        <v>142</v>
      </c>
      <c r="N83">
        <v>141</v>
      </c>
      <c r="O83" s="5">
        <v>113</v>
      </c>
      <c r="P83" s="7">
        <v>125</v>
      </c>
      <c r="Q83" s="7">
        <v>121</v>
      </c>
      <c r="R83" s="7">
        <v>122</v>
      </c>
      <c r="S83" s="2">
        <v>55</v>
      </c>
      <c r="T83" s="10">
        <v>4422</v>
      </c>
      <c r="U83" s="9">
        <v>4521</v>
      </c>
      <c r="V83" s="9">
        <f t="shared" si="3"/>
        <v>4471.5</v>
      </c>
      <c r="W83" s="1">
        <f t="shared" si="4"/>
        <v>12.392156862745098</v>
      </c>
      <c r="X83" s="1">
        <f t="shared" si="5"/>
        <v>2.7713646120418423</v>
      </c>
      <c r="Y83" s="10" t="s">
        <v>176</v>
      </c>
    </row>
    <row r="84" spans="1:25">
      <c r="A84" s="7" t="s">
        <v>81</v>
      </c>
      <c r="B84">
        <v>80</v>
      </c>
      <c r="D84" s="52">
        <v>89</v>
      </c>
      <c r="E84" s="52">
        <v>78</v>
      </c>
      <c r="F84" s="56">
        <v>67</v>
      </c>
      <c r="G84" s="56">
        <v>149</v>
      </c>
      <c r="H84" s="56">
        <v>133</v>
      </c>
      <c r="I84" s="2">
        <v>85</v>
      </c>
      <c r="J84" s="2">
        <v>97</v>
      </c>
      <c r="K84" s="2">
        <v>101</v>
      </c>
      <c r="L84" s="2">
        <v>92</v>
      </c>
      <c r="M84" s="5">
        <v>92</v>
      </c>
      <c r="N84">
        <v>74</v>
      </c>
      <c r="O84" s="5">
        <v>79</v>
      </c>
      <c r="P84" s="7">
        <v>75</v>
      </c>
      <c r="Q84" s="7">
        <v>49</v>
      </c>
      <c r="R84" s="7">
        <v>69</v>
      </c>
      <c r="S84" s="2">
        <v>19</v>
      </c>
      <c r="T84" s="10">
        <v>1865</v>
      </c>
      <c r="U84" s="9">
        <v>1740</v>
      </c>
      <c r="V84" s="9">
        <f t="shared" si="3"/>
        <v>1802.5</v>
      </c>
      <c r="W84" s="1">
        <f t="shared" si="4"/>
        <v>7</v>
      </c>
      <c r="X84" s="1">
        <f t="shared" si="5"/>
        <v>3.883495145631068</v>
      </c>
      <c r="Y84" s="10" t="s">
        <v>177</v>
      </c>
    </row>
    <row r="85" spans="1:25">
      <c r="A85" s="7" t="s">
        <v>82</v>
      </c>
      <c r="B85">
        <v>1363</v>
      </c>
      <c r="D85" s="52">
        <v>1311</v>
      </c>
      <c r="E85" s="52">
        <v>1286</v>
      </c>
      <c r="F85" s="56">
        <v>1204</v>
      </c>
      <c r="G85" s="56">
        <v>1437</v>
      </c>
      <c r="H85" s="56">
        <v>1237</v>
      </c>
      <c r="I85" s="2">
        <v>793</v>
      </c>
      <c r="J85" s="2">
        <v>943</v>
      </c>
      <c r="K85" s="2">
        <v>898</v>
      </c>
      <c r="L85" s="2">
        <v>805</v>
      </c>
      <c r="M85" s="5">
        <v>1056</v>
      </c>
      <c r="N85">
        <v>1012</v>
      </c>
      <c r="O85" s="5">
        <v>991</v>
      </c>
      <c r="P85" s="7">
        <v>922</v>
      </c>
      <c r="Q85" s="7">
        <v>751</v>
      </c>
      <c r="R85" s="7">
        <v>750</v>
      </c>
      <c r="S85" s="2">
        <v>280</v>
      </c>
      <c r="T85" s="10">
        <v>15247</v>
      </c>
      <c r="U85" s="9">
        <v>13689</v>
      </c>
      <c r="V85" s="9">
        <f t="shared" si="3"/>
        <v>14468</v>
      </c>
      <c r="W85" s="1">
        <f t="shared" si="4"/>
        <v>83.524509803921575</v>
      </c>
      <c r="X85" s="1">
        <f t="shared" si="5"/>
        <v>5.7730515485154532</v>
      </c>
      <c r="Y85" s="10" t="s">
        <v>178</v>
      </c>
    </row>
    <row r="86" spans="1:25">
      <c r="A86" s="7" t="s">
        <v>83</v>
      </c>
      <c r="B86">
        <v>779</v>
      </c>
      <c r="D86" s="52">
        <v>592</v>
      </c>
      <c r="E86" s="52">
        <v>561</v>
      </c>
      <c r="F86" s="56">
        <v>492</v>
      </c>
      <c r="G86" s="56">
        <v>691</v>
      </c>
      <c r="H86" s="56">
        <v>821</v>
      </c>
      <c r="I86" s="2">
        <v>426</v>
      </c>
      <c r="J86" s="2">
        <v>637</v>
      </c>
      <c r="K86" s="2">
        <v>636</v>
      </c>
      <c r="L86" s="2">
        <v>655</v>
      </c>
      <c r="M86" s="5">
        <v>634</v>
      </c>
      <c r="N86">
        <v>577</v>
      </c>
      <c r="O86" s="5">
        <v>646</v>
      </c>
      <c r="P86" s="7">
        <v>517</v>
      </c>
      <c r="Q86" s="7">
        <v>503</v>
      </c>
      <c r="R86" s="7">
        <v>502</v>
      </c>
      <c r="S86" s="2">
        <v>143</v>
      </c>
      <c r="T86" s="10">
        <v>9277</v>
      </c>
      <c r="U86" s="9">
        <v>8611</v>
      </c>
      <c r="V86" s="9">
        <f t="shared" si="3"/>
        <v>8944</v>
      </c>
      <c r="W86" s="1">
        <f t="shared" si="4"/>
        <v>48.098039215686278</v>
      </c>
      <c r="X86" s="1">
        <f t="shared" si="5"/>
        <v>5.3776877477287872</v>
      </c>
      <c r="Y86" s="10" t="s">
        <v>179</v>
      </c>
    </row>
    <row r="87" spans="1:25">
      <c r="A87" s="7" t="s">
        <v>84</v>
      </c>
      <c r="B87">
        <v>314</v>
      </c>
      <c r="D87" s="52">
        <v>253</v>
      </c>
      <c r="E87" s="52">
        <v>301</v>
      </c>
      <c r="F87" s="56">
        <v>220</v>
      </c>
      <c r="G87" s="56">
        <v>312</v>
      </c>
      <c r="H87" s="56">
        <v>246</v>
      </c>
      <c r="I87" s="2">
        <v>152</v>
      </c>
      <c r="J87" s="2">
        <v>193</v>
      </c>
      <c r="K87" s="2">
        <v>210</v>
      </c>
      <c r="L87" s="2">
        <v>194</v>
      </c>
      <c r="M87" s="5">
        <v>172</v>
      </c>
      <c r="N87">
        <v>193</v>
      </c>
      <c r="O87" s="5">
        <v>208</v>
      </c>
      <c r="P87" s="7">
        <v>176</v>
      </c>
      <c r="Q87" s="7">
        <v>149</v>
      </c>
      <c r="R87" s="7">
        <v>187</v>
      </c>
      <c r="S87" s="2">
        <v>65</v>
      </c>
      <c r="T87" s="10">
        <v>4984</v>
      </c>
      <c r="U87" s="9">
        <v>4980</v>
      </c>
      <c r="V87" s="9">
        <f t="shared" si="3"/>
        <v>4982</v>
      </c>
      <c r="W87" s="1">
        <f t="shared" si="4"/>
        <v>17.377450980392158</v>
      </c>
      <c r="X87" s="1">
        <f t="shared" si="5"/>
        <v>3.4880471658755838</v>
      </c>
      <c r="Y87" s="10" t="s">
        <v>180</v>
      </c>
    </row>
    <row r="88" spans="1:25">
      <c r="A88" s="7" t="s">
        <v>85</v>
      </c>
      <c r="B88">
        <v>203</v>
      </c>
      <c r="D88" s="52">
        <v>171</v>
      </c>
      <c r="E88" s="52">
        <v>219</v>
      </c>
      <c r="F88" s="56">
        <v>158</v>
      </c>
      <c r="G88" s="56">
        <v>224</v>
      </c>
      <c r="H88" s="56">
        <v>325</v>
      </c>
      <c r="I88" s="2">
        <v>132</v>
      </c>
      <c r="J88" s="2">
        <v>114</v>
      </c>
      <c r="K88" s="2">
        <v>121</v>
      </c>
      <c r="L88" s="2">
        <v>182</v>
      </c>
      <c r="M88" s="5">
        <v>221</v>
      </c>
      <c r="N88">
        <v>0</v>
      </c>
      <c r="O88" s="5">
        <v>188</v>
      </c>
      <c r="P88" s="7">
        <v>166</v>
      </c>
      <c r="Q88" s="5">
        <v>146</v>
      </c>
      <c r="R88" s="7">
        <v>158</v>
      </c>
      <c r="S88" s="2">
        <v>51</v>
      </c>
      <c r="T88" s="10">
        <v>5786</v>
      </c>
      <c r="U88" s="9">
        <v>5678</v>
      </c>
      <c r="V88" s="9">
        <f t="shared" si="3"/>
        <v>5732</v>
      </c>
      <c r="W88" s="1">
        <f t="shared" si="4"/>
        <v>13.622549019607844</v>
      </c>
      <c r="X88" s="1">
        <f t="shared" si="5"/>
        <v>2.3765786845093935</v>
      </c>
      <c r="Y88" s="10" t="s">
        <v>181</v>
      </c>
    </row>
    <row r="89" spans="1:25" s="8" customFormat="1">
      <c r="A89" s="3" t="s">
        <v>192</v>
      </c>
      <c r="B89" s="51">
        <f t="shared" ref="B89:R89" si="6">SUM(B2:B88)</f>
        <v>26860</v>
      </c>
      <c r="C89" s="51">
        <f t="shared" si="6"/>
        <v>0</v>
      </c>
      <c r="D89" s="51">
        <f t="shared" si="6"/>
        <v>25750</v>
      </c>
      <c r="E89" s="51">
        <f t="shared" si="6"/>
        <v>24447</v>
      </c>
      <c r="F89" s="51">
        <f t="shared" si="6"/>
        <v>24719</v>
      </c>
      <c r="G89" s="51">
        <f t="shared" si="6"/>
        <v>28413</v>
      </c>
      <c r="H89" s="51">
        <f t="shared" si="6"/>
        <v>28613</v>
      </c>
      <c r="I89" s="51">
        <f t="shared" si="6"/>
        <v>19168</v>
      </c>
      <c r="J89" s="51">
        <f t="shared" si="6"/>
        <v>24213</v>
      </c>
      <c r="K89" s="51">
        <f t="shared" si="6"/>
        <v>21123</v>
      </c>
      <c r="L89" s="51">
        <f t="shared" si="6"/>
        <v>21342</v>
      </c>
      <c r="M89" s="51">
        <f t="shared" si="6"/>
        <v>23050</v>
      </c>
      <c r="N89" s="51">
        <f t="shared" si="6"/>
        <v>21866</v>
      </c>
      <c r="O89" s="51">
        <f t="shared" si="6"/>
        <v>23118</v>
      </c>
      <c r="P89" s="51">
        <f t="shared" si="6"/>
        <v>23544</v>
      </c>
      <c r="Q89" s="51">
        <f t="shared" si="6"/>
        <v>20179</v>
      </c>
      <c r="R89" s="51">
        <f t="shared" si="6"/>
        <v>21484</v>
      </c>
      <c r="S89" s="51">
        <f t="shared" ref="S89:T89" si="7">SUM(S2:S88)</f>
        <v>6766</v>
      </c>
      <c r="T89" s="51">
        <f t="shared" si="7"/>
        <v>382618</v>
      </c>
      <c r="U89" s="51">
        <f>SUM(U2:U88)</f>
        <v>382578</v>
      </c>
      <c r="V89" s="9">
        <f t="shared" si="3"/>
        <v>382598</v>
      </c>
      <c r="W89" s="1">
        <f t="shared" si="4"/>
        <v>1885.563725490196</v>
      </c>
      <c r="X89" s="1">
        <f t="shared" si="5"/>
        <v>4.9283156877197367</v>
      </c>
      <c r="Y89" s="8" t="s">
        <v>685</v>
      </c>
    </row>
  </sheetData>
  <sortState ref="C2:D88">
    <sortCondition descending="1" ref="D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0"/>
  <sheetViews>
    <sheetView workbookViewId="0">
      <selection sqref="A1:B30"/>
    </sheetView>
  </sheetViews>
  <sheetFormatPr baseColWidth="10" defaultRowHeight="15" x14ac:dyDescent="0"/>
  <sheetData>
    <row r="1" spans="1:41" s="19" customFormat="1">
      <c r="A1" s="23" t="s">
        <v>517</v>
      </c>
      <c r="B1" s="23" t="s">
        <v>518</v>
      </c>
      <c r="C1" s="23" t="s">
        <v>498</v>
      </c>
      <c r="D1" s="23" t="s">
        <v>499</v>
      </c>
      <c r="E1" s="23" t="s">
        <v>500</v>
      </c>
      <c r="F1" s="25" t="s">
        <v>502</v>
      </c>
      <c r="G1" s="23" t="s">
        <v>503</v>
      </c>
      <c r="H1" s="23" t="s">
        <v>504</v>
      </c>
      <c r="I1" s="23" t="s">
        <v>522</v>
      </c>
      <c r="J1" s="23" t="s">
        <v>505</v>
      </c>
      <c r="K1" s="23" t="s">
        <v>506</v>
      </c>
      <c r="L1" s="23" t="s">
        <v>493</v>
      </c>
      <c r="M1" s="23" t="s">
        <v>494</v>
      </c>
      <c r="N1" s="23" t="s">
        <v>495</v>
      </c>
      <c r="O1" s="24" t="s">
        <v>496</v>
      </c>
      <c r="P1" s="18" t="s">
        <v>497</v>
      </c>
      <c r="Q1" s="23" t="s">
        <v>501</v>
      </c>
      <c r="R1" s="25" t="s">
        <v>502</v>
      </c>
      <c r="S1" s="23" t="s">
        <v>503</v>
      </c>
      <c r="T1" s="23" t="s">
        <v>504</v>
      </c>
      <c r="U1" s="23" t="s">
        <v>505</v>
      </c>
      <c r="V1" s="23" t="s">
        <v>506</v>
      </c>
      <c r="W1" s="23" t="s">
        <v>507</v>
      </c>
      <c r="X1" s="25" t="s">
        <v>508</v>
      </c>
      <c r="Y1" s="23" t="s">
        <v>509</v>
      </c>
      <c r="Z1" s="23" t="s">
        <v>510</v>
      </c>
      <c r="AA1" s="23" t="s">
        <v>511</v>
      </c>
      <c r="AB1" s="23" t="s">
        <v>512</v>
      </c>
      <c r="AC1" s="23" t="s">
        <v>513</v>
      </c>
      <c r="AD1" s="23" t="s">
        <v>514</v>
      </c>
      <c r="AE1" s="23" t="s">
        <v>515</v>
      </c>
      <c r="AF1" s="23" t="s">
        <v>516</v>
      </c>
      <c r="AG1" s="23" t="s">
        <v>519</v>
      </c>
      <c r="AH1" s="23" t="s">
        <v>520</v>
      </c>
      <c r="AI1" s="23" t="s">
        <v>521</v>
      </c>
      <c r="AJ1" s="23" t="s">
        <v>522</v>
      </c>
      <c r="AK1" s="23" t="s">
        <v>523</v>
      </c>
      <c r="AL1" s="23" t="s">
        <v>524</v>
      </c>
      <c r="AM1" s="18" t="s">
        <v>525</v>
      </c>
      <c r="AN1" s="18" t="s">
        <v>526</v>
      </c>
      <c r="AO1" s="26" t="s">
        <v>527</v>
      </c>
    </row>
    <row r="2" spans="1:41" s="19" customFormat="1">
      <c r="A2" s="13">
        <v>44.937156000000002</v>
      </c>
      <c r="B2" s="13">
        <v>-93.273123999999996</v>
      </c>
      <c r="C2" s="13" t="s">
        <v>485</v>
      </c>
      <c r="D2" s="13" t="s">
        <v>486</v>
      </c>
      <c r="E2" s="13" t="s">
        <v>487</v>
      </c>
      <c r="F2" s="15" t="s">
        <v>488</v>
      </c>
      <c r="G2" s="15">
        <v>36660</v>
      </c>
      <c r="H2" s="13">
        <v>2000</v>
      </c>
      <c r="I2" s="11" t="s">
        <v>277</v>
      </c>
      <c r="J2" s="13">
        <v>34</v>
      </c>
      <c r="K2" s="11" t="s">
        <v>188</v>
      </c>
      <c r="L2" s="11" t="s">
        <v>484</v>
      </c>
      <c r="M2" s="11" t="s">
        <v>183</v>
      </c>
      <c r="N2" s="11" t="s">
        <v>202</v>
      </c>
      <c r="O2" s="11"/>
      <c r="P2" s="11" t="s">
        <v>233</v>
      </c>
      <c r="Q2" s="20"/>
      <c r="R2" s="15" t="s">
        <v>488</v>
      </c>
      <c r="S2" s="15">
        <v>36660</v>
      </c>
      <c r="T2" s="13">
        <v>2000</v>
      </c>
      <c r="U2" s="13">
        <v>34</v>
      </c>
      <c r="V2" s="11" t="s">
        <v>188</v>
      </c>
      <c r="W2" s="11" t="s">
        <v>237</v>
      </c>
      <c r="X2" s="11" t="s">
        <v>209</v>
      </c>
      <c r="Y2" s="11" t="s">
        <v>489</v>
      </c>
      <c r="Z2" s="11" t="s">
        <v>273</v>
      </c>
      <c r="AA2" s="11" t="s">
        <v>193</v>
      </c>
      <c r="AB2" s="11" t="s">
        <v>211</v>
      </c>
      <c r="AC2" s="11" t="s">
        <v>212</v>
      </c>
      <c r="AD2" s="15">
        <v>36660</v>
      </c>
      <c r="AE2" s="11" t="s">
        <v>490</v>
      </c>
      <c r="AF2" s="11" t="s">
        <v>491</v>
      </c>
      <c r="AG2" s="11" t="s">
        <v>192</v>
      </c>
      <c r="AH2" s="11" t="s">
        <v>195</v>
      </c>
      <c r="AI2" s="11" t="s">
        <v>276</v>
      </c>
      <c r="AJ2" s="11" t="s">
        <v>277</v>
      </c>
      <c r="AK2" s="11" t="s">
        <v>197</v>
      </c>
      <c r="AL2" s="11" t="s">
        <v>492</v>
      </c>
      <c r="AM2" s="18" t="s">
        <v>252</v>
      </c>
      <c r="AN2" s="11" t="s">
        <v>304</v>
      </c>
      <c r="AO2" s="18" t="s">
        <v>219</v>
      </c>
    </row>
    <row r="3" spans="1:41" s="19" customFormat="1">
      <c r="A3" s="13">
        <v>44.946407000000001</v>
      </c>
      <c r="B3" s="13">
        <v>-93.298675500000002</v>
      </c>
      <c r="C3" s="13" t="s">
        <v>475</v>
      </c>
      <c r="D3" s="13" t="s">
        <v>476</v>
      </c>
      <c r="E3" s="13" t="s">
        <v>477</v>
      </c>
      <c r="F3" s="15" t="s">
        <v>478</v>
      </c>
      <c r="G3" s="15">
        <v>36689</v>
      </c>
      <c r="H3" s="13">
        <v>2000</v>
      </c>
      <c r="I3" s="11" t="s">
        <v>215</v>
      </c>
      <c r="J3" s="13">
        <v>49</v>
      </c>
      <c r="K3" s="11" t="s">
        <v>188</v>
      </c>
      <c r="L3" s="11" t="s">
        <v>474</v>
      </c>
      <c r="M3" s="11" t="s">
        <v>183</v>
      </c>
      <c r="N3" s="11" t="s">
        <v>202</v>
      </c>
      <c r="O3" s="11"/>
      <c r="P3" s="11" t="s">
        <v>246</v>
      </c>
      <c r="Q3" s="20"/>
      <c r="R3" s="15" t="s">
        <v>478</v>
      </c>
      <c r="S3" s="15">
        <v>36689</v>
      </c>
      <c r="T3" s="13">
        <v>2000</v>
      </c>
      <c r="U3" s="13">
        <v>49</v>
      </c>
      <c r="V3" s="11" t="s">
        <v>188</v>
      </c>
      <c r="W3" s="11" t="s">
        <v>237</v>
      </c>
      <c r="X3" s="11" t="s">
        <v>190</v>
      </c>
      <c r="Y3" s="11" t="s">
        <v>479</v>
      </c>
      <c r="Z3" s="11" t="s">
        <v>192</v>
      </c>
      <c r="AA3" s="11" t="s">
        <v>193</v>
      </c>
      <c r="AB3" s="11" t="s">
        <v>211</v>
      </c>
      <c r="AC3" s="11" t="s">
        <v>239</v>
      </c>
      <c r="AD3" s="15">
        <v>36689</v>
      </c>
      <c r="AE3" s="11" t="s">
        <v>480</v>
      </c>
      <c r="AF3" s="11" t="s">
        <v>481</v>
      </c>
      <c r="AG3" s="11" t="s">
        <v>192</v>
      </c>
      <c r="AH3" s="11" t="s">
        <v>195</v>
      </c>
      <c r="AI3" s="11" t="s">
        <v>214</v>
      </c>
      <c r="AJ3" s="11" t="s">
        <v>215</v>
      </c>
      <c r="AK3" s="11" t="s">
        <v>197</v>
      </c>
      <c r="AL3" s="11" t="s">
        <v>482</v>
      </c>
      <c r="AM3" s="21" t="s">
        <v>483</v>
      </c>
      <c r="AN3" s="11" t="s">
        <v>304</v>
      </c>
      <c r="AO3" s="18" t="s">
        <v>266</v>
      </c>
    </row>
    <row r="4" spans="1:41" s="19" customFormat="1">
      <c r="A4" s="13">
        <v>44.947066999999997</v>
      </c>
      <c r="B4" s="13">
        <v>-93.255409200000003</v>
      </c>
      <c r="C4" s="13" t="s">
        <v>466</v>
      </c>
      <c r="D4" s="13" t="s">
        <v>467</v>
      </c>
      <c r="E4" s="13" t="s">
        <v>468</v>
      </c>
      <c r="F4" s="15">
        <v>25916</v>
      </c>
      <c r="G4" s="15">
        <v>36831</v>
      </c>
      <c r="H4" s="13">
        <v>2000</v>
      </c>
      <c r="I4" s="11" t="s">
        <v>277</v>
      </c>
      <c r="J4" s="13">
        <v>29</v>
      </c>
      <c r="K4" s="11" t="s">
        <v>224</v>
      </c>
      <c r="L4" s="11" t="s">
        <v>465</v>
      </c>
      <c r="M4" s="11" t="s">
        <v>183</v>
      </c>
      <c r="N4" s="11" t="s">
        <v>202</v>
      </c>
      <c r="O4" s="12"/>
      <c r="P4" s="11" t="s">
        <v>246</v>
      </c>
      <c r="Q4" s="20"/>
      <c r="R4" s="15">
        <v>25916</v>
      </c>
      <c r="S4" s="15">
        <v>36831</v>
      </c>
      <c r="T4" s="13">
        <v>2000</v>
      </c>
      <c r="U4" s="13">
        <v>29</v>
      </c>
      <c r="V4" s="11" t="s">
        <v>224</v>
      </c>
      <c r="W4" s="11" t="s">
        <v>237</v>
      </c>
      <c r="X4" s="11" t="s">
        <v>209</v>
      </c>
      <c r="Y4" s="11" t="s">
        <v>469</v>
      </c>
      <c r="Z4" s="11" t="s">
        <v>192</v>
      </c>
      <c r="AA4" s="11" t="s">
        <v>193</v>
      </c>
      <c r="AB4" s="11" t="s">
        <v>211</v>
      </c>
      <c r="AC4" s="11" t="s">
        <v>239</v>
      </c>
      <c r="AD4" s="15">
        <v>36831</v>
      </c>
      <c r="AE4" s="11" t="s">
        <v>470</v>
      </c>
      <c r="AF4" s="11" t="s">
        <v>471</v>
      </c>
      <c r="AG4" s="11" t="s">
        <v>192</v>
      </c>
      <c r="AH4" s="11" t="s">
        <v>195</v>
      </c>
      <c r="AI4" s="11" t="s">
        <v>276</v>
      </c>
      <c r="AJ4" s="11" t="s">
        <v>277</v>
      </c>
      <c r="AK4" s="11" t="s">
        <v>197</v>
      </c>
      <c r="AL4" s="11" t="s">
        <v>472</v>
      </c>
      <c r="AM4" s="21" t="s">
        <v>473</v>
      </c>
      <c r="AN4" s="11" t="s">
        <v>304</v>
      </c>
      <c r="AO4" s="18" t="s">
        <v>266</v>
      </c>
    </row>
    <row r="5" spans="1:41" s="19" customFormat="1">
      <c r="A5" s="13">
        <v>44.919842000000003</v>
      </c>
      <c r="B5" s="13">
        <v>-93.278343199999995</v>
      </c>
      <c r="C5" s="13" t="s">
        <v>459</v>
      </c>
      <c r="D5" s="13" t="s">
        <v>460</v>
      </c>
      <c r="E5" s="13" t="s">
        <v>461</v>
      </c>
      <c r="F5" s="15">
        <v>27056</v>
      </c>
      <c r="G5" s="15">
        <v>36983</v>
      </c>
      <c r="H5" s="13">
        <v>2001</v>
      </c>
      <c r="I5" s="11" t="s">
        <v>241</v>
      </c>
      <c r="J5" s="13">
        <v>27</v>
      </c>
      <c r="K5" s="11" t="s">
        <v>224</v>
      </c>
      <c r="L5" s="11" t="s">
        <v>458</v>
      </c>
      <c r="M5" s="11" t="s">
        <v>183</v>
      </c>
      <c r="N5" s="11" t="s">
        <v>202</v>
      </c>
      <c r="O5" s="11"/>
      <c r="P5" s="11" t="s">
        <v>233</v>
      </c>
      <c r="Q5" s="20"/>
      <c r="R5" s="15">
        <v>27056</v>
      </c>
      <c r="S5" s="15">
        <v>36983</v>
      </c>
      <c r="T5" s="13">
        <v>2001</v>
      </c>
      <c r="U5" s="13">
        <v>27</v>
      </c>
      <c r="V5" s="11" t="s">
        <v>224</v>
      </c>
      <c r="W5" s="11" t="s">
        <v>189</v>
      </c>
      <c r="X5" s="11" t="s">
        <v>209</v>
      </c>
      <c r="Y5" s="11" t="s">
        <v>339</v>
      </c>
      <c r="Z5" s="11" t="s">
        <v>192</v>
      </c>
      <c r="AA5" s="11" t="s">
        <v>193</v>
      </c>
      <c r="AB5" s="11" t="s">
        <v>211</v>
      </c>
      <c r="AC5" s="11" t="s">
        <v>239</v>
      </c>
      <c r="AD5" s="15">
        <v>36983</v>
      </c>
      <c r="AE5" s="11" t="s">
        <v>462</v>
      </c>
      <c r="AF5" s="11" t="s">
        <v>463</v>
      </c>
      <c r="AG5" s="11" t="s">
        <v>192</v>
      </c>
      <c r="AH5" s="11" t="s">
        <v>195</v>
      </c>
      <c r="AI5" s="11" t="s">
        <v>313</v>
      </c>
      <c r="AJ5" s="11" t="s">
        <v>241</v>
      </c>
      <c r="AK5" s="11" t="s">
        <v>197</v>
      </c>
      <c r="AL5" s="11" t="s">
        <v>464</v>
      </c>
      <c r="AM5" s="18" t="s">
        <v>252</v>
      </c>
      <c r="AN5" s="11" t="s">
        <v>304</v>
      </c>
      <c r="AO5" s="18" t="s">
        <v>219</v>
      </c>
    </row>
    <row r="6" spans="1:41" s="19" customFormat="1">
      <c r="A6" s="13">
        <v>44.934142000000001</v>
      </c>
      <c r="B6" s="13">
        <v>-93.272708399999999</v>
      </c>
      <c r="C6" s="13" t="s">
        <v>452</v>
      </c>
      <c r="D6" s="13" t="s">
        <v>453</v>
      </c>
      <c r="E6" s="15"/>
      <c r="F6" s="15">
        <v>29125</v>
      </c>
      <c r="G6" s="15">
        <v>37012</v>
      </c>
      <c r="H6" s="13">
        <v>2001</v>
      </c>
      <c r="I6" s="11" t="s">
        <v>196</v>
      </c>
      <c r="J6" s="13">
        <v>21</v>
      </c>
      <c r="K6" s="11" t="s">
        <v>208</v>
      </c>
      <c r="L6" s="11" t="s">
        <v>451</v>
      </c>
      <c r="M6" s="11" t="s">
        <v>183</v>
      </c>
      <c r="N6" s="11" t="s">
        <v>202</v>
      </c>
      <c r="O6" s="11"/>
      <c r="P6" s="11" t="s">
        <v>233</v>
      </c>
      <c r="Q6" s="20"/>
      <c r="R6" s="15">
        <v>29125</v>
      </c>
      <c r="S6" s="15">
        <v>37012</v>
      </c>
      <c r="T6" s="13">
        <v>2001</v>
      </c>
      <c r="U6" s="13">
        <v>21</v>
      </c>
      <c r="V6" s="11" t="s">
        <v>208</v>
      </c>
      <c r="W6" s="11" t="s">
        <v>208</v>
      </c>
      <c r="X6" s="11" t="s">
        <v>209</v>
      </c>
      <c r="Y6" s="11" t="s">
        <v>454</v>
      </c>
      <c r="Z6" s="11" t="s">
        <v>192</v>
      </c>
      <c r="AA6" s="11" t="s">
        <v>193</v>
      </c>
      <c r="AB6" s="11" t="s">
        <v>211</v>
      </c>
      <c r="AC6" s="11" t="s">
        <v>348</v>
      </c>
      <c r="AD6" s="15">
        <v>37009</v>
      </c>
      <c r="AE6" s="11" t="s">
        <v>455</v>
      </c>
      <c r="AF6" s="11" t="s">
        <v>456</v>
      </c>
      <c r="AG6" s="11" t="s">
        <v>192</v>
      </c>
      <c r="AH6" s="11" t="s">
        <v>195</v>
      </c>
      <c r="AI6" s="11" t="s">
        <v>196</v>
      </c>
      <c r="AJ6" s="11" t="s">
        <v>196</v>
      </c>
      <c r="AK6" s="11" t="s">
        <v>197</v>
      </c>
      <c r="AL6" s="11" t="s">
        <v>457</v>
      </c>
      <c r="AM6" s="21" t="s">
        <v>252</v>
      </c>
      <c r="AN6" s="11" t="s">
        <v>304</v>
      </c>
      <c r="AO6" s="18" t="s">
        <v>219</v>
      </c>
    </row>
    <row r="7" spans="1:41" s="19" customFormat="1">
      <c r="A7" s="13">
        <v>45.022320000000001</v>
      </c>
      <c r="B7" s="13">
        <v>-93.296493499999997</v>
      </c>
      <c r="C7" s="13" t="s">
        <v>442</v>
      </c>
      <c r="D7" s="13" t="s">
        <v>443</v>
      </c>
      <c r="E7" s="13" t="s">
        <v>444</v>
      </c>
      <c r="F7" s="15">
        <v>31286</v>
      </c>
      <c r="G7" s="15">
        <v>37101</v>
      </c>
      <c r="H7" s="13">
        <v>2001</v>
      </c>
      <c r="I7" s="11" t="s">
        <v>241</v>
      </c>
      <c r="J7" s="13">
        <v>15</v>
      </c>
      <c r="K7" s="11" t="s">
        <v>224</v>
      </c>
      <c r="L7" s="11" t="s">
        <v>441</v>
      </c>
      <c r="M7" s="11" t="s">
        <v>183</v>
      </c>
      <c r="N7" s="11" t="s">
        <v>202</v>
      </c>
      <c r="O7" s="11"/>
      <c r="P7" s="11" t="s">
        <v>233</v>
      </c>
      <c r="Q7" s="20"/>
      <c r="R7" s="15">
        <v>31286</v>
      </c>
      <c r="S7" s="15">
        <v>37101</v>
      </c>
      <c r="T7" s="13">
        <v>2001</v>
      </c>
      <c r="U7" s="13">
        <v>15</v>
      </c>
      <c r="V7" s="11" t="s">
        <v>224</v>
      </c>
      <c r="W7" s="11" t="s">
        <v>189</v>
      </c>
      <c r="X7" s="11" t="s">
        <v>209</v>
      </c>
      <c r="Y7" s="11" t="s">
        <v>238</v>
      </c>
      <c r="Z7" s="11" t="s">
        <v>192</v>
      </c>
      <c r="AA7" s="11" t="s">
        <v>193</v>
      </c>
      <c r="AB7" s="11" t="s">
        <v>211</v>
      </c>
      <c r="AC7" s="11" t="s">
        <v>445</v>
      </c>
      <c r="AD7" s="15">
        <v>37101</v>
      </c>
      <c r="AE7" s="11" t="s">
        <v>286</v>
      </c>
      <c r="AF7" s="11" t="s">
        <v>446</v>
      </c>
      <c r="AG7" s="11" t="s">
        <v>192</v>
      </c>
      <c r="AH7" s="11" t="s">
        <v>195</v>
      </c>
      <c r="AI7" s="11" t="s">
        <v>447</v>
      </c>
      <c r="AJ7" s="11" t="s">
        <v>241</v>
      </c>
      <c r="AK7" s="11" t="s">
        <v>197</v>
      </c>
      <c r="AL7" s="11" t="s">
        <v>448</v>
      </c>
      <c r="AM7" s="21" t="s">
        <v>449</v>
      </c>
      <c r="AN7" s="11" t="s">
        <v>450</v>
      </c>
      <c r="AO7" s="18" t="s">
        <v>219</v>
      </c>
    </row>
    <row r="8" spans="1:41" s="19" customFormat="1">
      <c r="A8" s="13">
        <v>44.963639000000001</v>
      </c>
      <c r="B8" s="13">
        <v>-93.262613599999995</v>
      </c>
      <c r="C8" s="13" t="s">
        <v>432</v>
      </c>
      <c r="D8" s="13" t="s">
        <v>433</v>
      </c>
      <c r="E8" s="13" t="s">
        <v>434</v>
      </c>
      <c r="F8" s="15">
        <v>27030</v>
      </c>
      <c r="G8" s="15">
        <v>37325</v>
      </c>
      <c r="H8" s="13">
        <v>2002</v>
      </c>
      <c r="I8" s="11" t="s">
        <v>215</v>
      </c>
      <c r="J8" s="13">
        <v>28</v>
      </c>
      <c r="K8" s="11" t="s">
        <v>224</v>
      </c>
      <c r="L8" s="11" t="s">
        <v>431</v>
      </c>
      <c r="M8" s="11" t="s">
        <v>183</v>
      </c>
      <c r="N8" s="11" t="s">
        <v>202</v>
      </c>
      <c r="O8" s="12"/>
      <c r="P8" s="11" t="s">
        <v>246</v>
      </c>
      <c r="Q8" s="20"/>
      <c r="R8" s="15">
        <v>27030</v>
      </c>
      <c r="S8" s="15">
        <v>37325</v>
      </c>
      <c r="T8" s="13">
        <v>2002</v>
      </c>
      <c r="U8" s="13">
        <v>28</v>
      </c>
      <c r="V8" s="11" t="s">
        <v>224</v>
      </c>
      <c r="W8" s="11" t="s">
        <v>189</v>
      </c>
      <c r="X8" s="11" t="s">
        <v>209</v>
      </c>
      <c r="Y8" s="11" t="s">
        <v>435</v>
      </c>
      <c r="Z8" s="11" t="s">
        <v>192</v>
      </c>
      <c r="AA8" s="11" t="s">
        <v>193</v>
      </c>
      <c r="AB8" s="11" t="s">
        <v>211</v>
      </c>
      <c r="AC8" s="11" t="s">
        <v>436</v>
      </c>
      <c r="AD8" s="15">
        <v>37325</v>
      </c>
      <c r="AE8" s="11" t="s">
        <v>437</v>
      </c>
      <c r="AF8" s="11" t="s">
        <v>437</v>
      </c>
      <c r="AG8" s="11" t="s">
        <v>192</v>
      </c>
      <c r="AH8" s="11" t="s">
        <v>195</v>
      </c>
      <c r="AI8" s="11" t="s">
        <v>438</v>
      </c>
      <c r="AJ8" s="11" t="s">
        <v>215</v>
      </c>
      <c r="AK8" s="11" t="s">
        <v>197</v>
      </c>
      <c r="AL8" s="11" t="s">
        <v>439</v>
      </c>
      <c r="AM8" s="18" t="s">
        <v>440</v>
      </c>
      <c r="AN8" s="11" t="s">
        <v>304</v>
      </c>
      <c r="AO8" s="18" t="s">
        <v>266</v>
      </c>
    </row>
    <row r="9" spans="1:41" s="19" customFormat="1">
      <c r="A9" s="13">
        <v>44.946536999999999</v>
      </c>
      <c r="B9" s="13">
        <v>-93.280077399999996</v>
      </c>
      <c r="C9" s="13" t="s">
        <v>422</v>
      </c>
      <c r="D9" s="13" t="s">
        <v>423</v>
      </c>
      <c r="E9" s="13" t="s">
        <v>424</v>
      </c>
      <c r="F9" s="15" t="s">
        <v>425</v>
      </c>
      <c r="G9" s="15">
        <v>37469</v>
      </c>
      <c r="H9" s="13">
        <v>2002</v>
      </c>
      <c r="I9" s="11" t="s">
        <v>241</v>
      </c>
      <c r="J9" s="13">
        <v>60</v>
      </c>
      <c r="K9" s="11" t="s">
        <v>224</v>
      </c>
      <c r="L9" s="11" t="s">
        <v>420</v>
      </c>
      <c r="M9" s="11" t="s">
        <v>183</v>
      </c>
      <c r="N9" s="11" t="s">
        <v>202</v>
      </c>
      <c r="O9" s="11" t="s">
        <v>421</v>
      </c>
      <c r="P9" s="11" t="s">
        <v>421</v>
      </c>
      <c r="Q9" s="11"/>
      <c r="R9" s="15" t="s">
        <v>425</v>
      </c>
      <c r="S9" s="15">
        <v>37469</v>
      </c>
      <c r="T9" s="13">
        <v>2002</v>
      </c>
      <c r="U9" s="13">
        <v>60</v>
      </c>
      <c r="V9" s="11" t="s">
        <v>224</v>
      </c>
      <c r="W9" s="11" t="s">
        <v>189</v>
      </c>
      <c r="X9" s="11" t="s">
        <v>190</v>
      </c>
      <c r="Y9" s="11" t="s">
        <v>339</v>
      </c>
      <c r="Z9" s="11" t="s">
        <v>426</v>
      </c>
      <c r="AA9" s="11" t="s">
        <v>193</v>
      </c>
      <c r="AB9" s="11" t="s">
        <v>211</v>
      </c>
      <c r="AC9" s="11" t="s">
        <v>427</v>
      </c>
      <c r="AD9" s="15">
        <v>37469</v>
      </c>
      <c r="AE9" s="11" t="s">
        <v>428</v>
      </c>
      <c r="AF9" s="11" t="s">
        <v>428</v>
      </c>
      <c r="AG9" s="11" t="s">
        <v>192</v>
      </c>
      <c r="AH9" s="11" t="s">
        <v>195</v>
      </c>
      <c r="AI9" s="11" t="s">
        <v>241</v>
      </c>
      <c r="AJ9" s="11" t="s">
        <v>241</v>
      </c>
      <c r="AK9" s="11" t="s">
        <v>197</v>
      </c>
      <c r="AL9" s="11" t="s">
        <v>429</v>
      </c>
      <c r="AM9" s="21" t="s">
        <v>430</v>
      </c>
      <c r="AN9" s="11" t="s">
        <v>304</v>
      </c>
      <c r="AO9" s="18" t="s">
        <v>266</v>
      </c>
    </row>
    <row r="10" spans="1:41" s="19" customFormat="1">
      <c r="A10" s="13">
        <v>44.959873000000002</v>
      </c>
      <c r="B10" s="13">
        <v>-93.262123099999997</v>
      </c>
      <c r="C10" s="13" t="s">
        <v>409</v>
      </c>
      <c r="D10" s="13" t="s">
        <v>410</v>
      </c>
      <c r="E10" s="13" t="s">
        <v>411</v>
      </c>
      <c r="F10" s="15" t="s">
        <v>412</v>
      </c>
      <c r="G10" s="15">
        <v>37561</v>
      </c>
      <c r="H10" s="13">
        <v>2002</v>
      </c>
      <c r="I10" s="11" t="s">
        <v>196</v>
      </c>
      <c r="J10" s="13">
        <v>44</v>
      </c>
      <c r="K10" s="11" t="s">
        <v>224</v>
      </c>
      <c r="L10" s="11" t="s">
        <v>408</v>
      </c>
      <c r="M10" s="11" t="s">
        <v>293</v>
      </c>
      <c r="N10" s="11" t="s">
        <v>202</v>
      </c>
      <c r="O10" s="11"/>
      <c r="P10" s="11" t="s">
        <v>233</v>
      </c>
      <c r="Q10" s="20"/>
      <c r="R10" s="15" t="s">
        <v>412</v>
      </c>
      <c r="S10" s="15">
        <v>37561</v>
      </c>
      <c r="T10" s="13">
        <v>2002</v>
      </c>
      <c r="U10" s="13">
        <v>44</v>
      </c>
      <c r="V10" s="11" t="s">
        <v>224</v>
      </c>
      <c r="W10" s="11" t="s">
        <v>189</v>
      </c>
      <c r="X10" s="11" t="s">
        <v>209</v>
      </c>
      <c r="Y10" s="11" t="s">
        <v>413</v>
      </c>
      <c r="Z10" s="11" t="s">
        <v>414</v>
      </c>
      <c r="AA10" s="11" t="s">
        <v>415</v>
      </c>
      <c r="AB10" s="11" t="s">
        <v>211</v>
      </c>
      <c r="AC10" s="11" t="s">
        <v>416</v>
      </c>
      <c r="AD10" s="15">
        <v>37561</v>
      </c>
      <c r="AE10" s="11" t="s">
        <v>417</v>
      </c>
      <c r="AF10" s="11" t="s">
        <v>417</v>
      </c>
      <c r="AG10" s="11" t="s">
        <v>192</v>
      </c>
      <c r="AH10" s="11" t="s">
        <v>195</v>
      </c>
      <c r="AI10" s="11" t="s">
        <v>196</v>
      </c>
      <c r="AJ10" s="11" t="s">
        <v>196</v>
      </c>
      <c r="AK10" s="11" t="s">
        <v>197</v>
      </c>
      <c r="AL10" s="11" t="s">
        <v>418</v>
      </c>
      <c r="AM10" s="18" t="s">
        <v>419</v>
      </c>
      <c r="AN10" s="11" t="s">
        <v>304</v>
      </c>
      <c r="AO10" s="18" t="s">
        <v>219</v>
      </c>
    </row>
    <row r="11" spans="1:41" s="19" customFormat="1">
      <c r="A11" s="13">
        <v>45.003878</v>
      </c>
      <c r="B11" s="13">
        <v>-93.308229999999995</v>
      </c>
      <c r="C11" s="13" t="s">
        <v>397</v>
      </c>
      <c r="D11" s="13" t="s">
        <v>398</v>
      </c>
      <c r="E11" s="13" t="s">
        <v>399</v>
      </c>
      <c r="F11" s="15">
        <v>26412</v>
      </c>
      <c r="G11" s="15">
        <v>37748</v>
      </c>
      <c r="H11" s="13">
        <v>2003</v>
      </c>
      <c r="I11" s="11" t="s">
        <v>277</v>
      </c>
      <c r="J11" s="13">
        <v>31</v>
      </c>
      <c r="K11" s="11" t="s">
        <v>224</v>
      </c>
      <c r="L11" s="11" t="s">
        <v>396</v>
      </c>
      <c r="M11" s="11" t="s">
        <v>183</v>
      </c>
      <c r="N11" s="11" t="s">
        <v>202</v>
      </c>
      <c r="O11" s="12"/>
      <c r="P11" s="11" t="s">
        <v>246</v>
      </c>
      <c r="Q11" s="20"/>
      <c r="R11" s="15">
        <v>26412</v>
      </c>
      <c r="S11" s="15">
        <v>37748</v>
      </c>
      <c r="T11" s="13">
        <v>2003</v>
      </c>
      <c r="U11" s="13">
        <v>31</v>
      </c>
      <c r="V11" s="11" t="s">
        <v>224</v>
      </c>
      <c r="W11" s="11" t="s">
        <v>189</v>
      </c>
      <c r="X11" s="11" t="s">
        <v>209</v>
      </c>
      <c r="Y11" s="11" t="s">
        <v>400</v>
      </c>
      <c r="Z11" s="11" t="s">
        <v>401</v>
      </c>
      <c r="AA11" s="11" t="s">
        <v>402</v>
      </c>
      <c r="AB11" s="11" t="s">
        <v>211</v>
      </c>
      <c r="AC11" s="11" t="s">
        <v>403</v>
      </c>
      <c r="AD11" s="15">
        <v>37748</v>
      </c>
      <c r="AE11" s="11" t="s">
        <v>404</v>
      </c>
      <c r="AF11" s="11" t="s">
        <v>405</v>
      </c>
      <c r="AG11" s="11" t="s">
        <v>192</v>
      </c>
      <c r="AH11" s="11" t="s">
        <v>195</v>
      </c>
      <c r="AI11" s="11" t="s">
        <v>276</v>
      </c>
      <c r="AJ11" s="11" t="s">
        <v>277</v>
      </c>
      <c r="AK11" s="11" t="s">
        <v>197</v>
      </c>
      <c r="AL11" s="11" t="s">
        <v>406</v>
      </c>
      <c r="AM11" s="21" t="s">
        <v>407</v>
      </c>
      <c r="AN11" s="11" t="s">
        <v>304</v>
      </c>
      <c r="AO11" s="18" t="s">
        <v>219</v>
      </c>
    </row>
    <row r="12" spans="1:41" s="19" customFormat="1">
      <c r="A12" s="13">
        <v>44.979942000000001</v>
      </c>
      <c r="B12" s="13">
        <v>-93.307952900000004</v>
      </c>
      <c r="C12" s="13" t="s">
        <v>353</v>
      </c>
      <c r="D12" s="13" t="s">
        <v>389</v>
      </c>
      <c r="E12" s="13" t="s">
        <v>390</v>
      </c>
      <c r="F12" s="15">
        <v>27359</v>
      </c>
      <c r="G12" s="15">
        <v>37861</v>
      </c>
      <c r="H12" s="13">
        <v>2003</v>
      </c>
      <c r="I12" s="11" t="s">
        <v>196</v>
      </c>
      <c r="J12" s="13">
        <v>28</v>
      </c>
      <c r="K12" s="11" t="s">
        <v>224</v>
      </c>
      <c r="L12" s="11" t="s">
        <v>388</v>
      </c>
      <c r="M12" s="11" t="s">
        <v>293</v>
      </c>
      <c r="N12" s="11" t="s">
        <v>202</v>
      </c>
      <c r="O12" s="11"/>
      <c r="P12" s="11" t="s">
        <v>233</v>
      </c>
      <c r="Q12" s="11"/>
      <c r="R12" s="15">
        <v>27359</v>
      </c>
      <c r="S12" s="15">
        <v>37861</v>
      </c>
      <c r="T12" s="13">
        <v>2003</v>
      </c>
      <c r="U12" s="13">
        <v>28</v>
      </c>
      <c r="V12" s="11" t="s">
        <v>224</v>
      </c>
      <c r="W12" s="11" t="s">
        <v>189</v>
      </c>
      <c r="X12" s="11" t="s">
        <v>209</v>
      </c>
      <c r="Y12" s="11" t="s">
        <v>391</v>
      </c>
      <c r="Z12" s="11" t="s">
        <v>286</v>
      </c>
      <c r="AA12" s="11"/>
      <c r="AB12" s="11" t="s">
        <v>299</v>
      </c>
      <c r="AC12" s="11" t="s">
        <v>392</v>
      </c>
      <c r="AD12" s="15">
        <v>37861</v>
      </c>
      <c r="AE12" s="11" t="s">
        <v>286</v>
      </c>
      <c r="AF12" s="11" t="s">
        <v>393</v>
      </c>
      <c r="AG12" s="11" t="s">
        <v>192</v>
      </c>
      <c r="AH12" s="11" t="s">
        <v>195</v>
      </c>
      <c r="AI12" s="11" t="s">
        <v>196</v>
      </c>
      <c r="AJ12" s="11" t="s">
        <v>196</v>
      </c>
      <c r="AK12" s="11" t="s">
        <v>197</v>
      </c>
      <c r="AL12" s="11" t="s">
        <v>394</v>
      </c>
      <c r="AM12" s="17" t="s">
        <v>395</v>
      </c>
      <c r="AN12" s="11" t="s">
        <v>304</v>
      </c>
      <c r="AO12" s="18" t="s">
        <v>219</v>
      </c>
    </row>
    <row r="13" spans="1:41" s="19" customFormat="1">
      <c r="A13" s="13">
        <v>44.960296</v>
      </c>
      <c r="B13" s="13">
        <v>-93.265049000000005</v>
      </c>
      <c r="C13" s="13" t="s">
        <v>380</v>
      </c>
      <c r="D13" s="13" t="s">
        <v>381</v>
      </c>
      <c r="E13" s="13" t="s">
        <v>382</v>
      </c>
      <c r="F13" s="15">
        <v>29988</v>
      </c>
      <c r="G13" s="15">
        <v>37904</v>
      </c>
      <c r="H13" s="13">
        <v>2003</v>
      </c>
      <c r="I13" s="11" t="s">
        <v>241</v>
      </c>
      <c r="J13" s="13">
        <v>21</v>
      </c>
      <c r="K13" s="11" t="s">
        <v>224</v>
      </c>
      <c r="L13" s="11" t="s">
        <v>379</v>
      </c>
      <c r="M13" s="11" t="s">
        <v>183</v>
      </c>
      <c r="N13" s="11" t="s">
        <v>202</v>
      </c>
      <c r="O13" s="11"/>
      <c r="P13" s="11" t="s">
        <v>233</v>
      </c>
      <c r="Q13" s="20"/>
      <c r="R13" s="15">
        <v>29988</v>
      </c>
      <c r="S13" s="15">
        <v>37904</v>
      </c>
      <c r="T13" s="13">
        <v>2003</v>
      </c>
      <c r="U13" s="13">
        <v>21</v>
      </c>
      <c r="V13" s="11" t="s">
        <v>224</v>
      </c>
      <c r="W13" s="11" t="s">
        <v>189</v>
      </c>
      <c r="X13" s="11" t="s">
        <v>209</v>
      </c>
      <c r="Y13" s="11" t="s">
        <v>383</v>
      </c>
      <c r="Z13" s="11" t="s">
        <v>192</v>
      </c>
      <c r="AA13" s="11" t="s">
        <v>193</v>
      </c>
      <c r="AB13" s="11" t="s">
        <v>211</v>
      </c>
      <c r="AC13" s="11" t="s">
        <v>348</v>
      </c>
      <c r="AD13" s="15">
        <v>37904</v>
      </c>
      <c r="AE13" s="11" t="s">
        <v>384</v>
      </c>
      <c r="AF13" s="11" t="s">
        <v>385</v>
      </c>
      <c r="AG13" s="11" t="s">
        <v>192</v>
      </c>
      <c r="AH13" s="11" t="s">
        <v>195</v>
      </c>
      <c r="AI13" s="11" t="s">
        <v>241</v>
      </c>
      <c r="AJ13" s="11" t="s">
        <v>241</v>
      </c>
      <c r="AK13" s="11" t="s">
        <v>197</v>
      </c>
      <c r="AL13" s="11" t="s">
        <v>386</v>
      </c>
      <c r="AM13" s="21" t="s">
        <v>387</v>
      </c>
      <c r="AN13" s="11" t="s">
        <v>304</v>
      </c>
      <c r="AO13" s="18" t="s">
        <v>219</v>
      </c>
    </row>
    <row r="14" spans="1:41" s="19" customFormat="1">
      <c r="A14" s="13">
        <v>44.958854000000002</v>
      </c>
      <c r="B14" s="13">
        <v>-93.285842000000002</v>
      </c>
      <c r="C14" s="13" t="s">
        <v>364</v>
      </c>
      <c r="D14" s="13" t="s">
        <v>365</v>
      </c>
      <c r="E14" s="13" t="s">
        <v>366</v>
      </c>
      <c r="F14" s="15">
        <v>27806</v>
      </c>
      <c r="G14" s="15">
        <v>38133</v>
      </c>
      <c r="H14" s="13">
        <v>2004</v>
      </c>
      <c r="I14" s="11" t="s">
        <v>196</v>
      </c>
      <c r="J14" s="13">
        <v>28</v>
      </c>
      <c r="K14" s="11" t="s">
        <v>224</v>
      </c>
      <c r="L14" s="11" t="s">
        <v>363</v>
      </c>
      <c r="M14" s="11" t="s">
        <v>293</v>
      </c>
      <c r="N14" s="11" t="s">
        <v>202</v>
      </c>
      <c r="O14" s="11"/>
      <c r="P14" s="11" t="s">
        <v>246</v>
      </c>
      <c r="Q14" s="20"/>
      <c r="R14" s="15">
        <v>27806</v>
      </c>
      <c r="S14" s="15">
        <v>38133</v>
      </c>
      <c r="T14" s="13">
        <v>2004</v>
      </c>
      <c r="U14" s="13">
        <v>28</v>
      </c>
      <c r="V14" s="11" t="s">
        <v>224</v>
      </c>
      <c r="W14" s="11" t="s">
        <v>189</v>
      </c>
      <c r="X14" s="11" t="s">
        <v>209</v>
      </c>
      <c r="Y14" s="11" t="s">
        <v>298</v>
      </c>
      <c r="Z14" s="11" t="s">
        <v>192</v>
      </c>
      <c r="AA14" s="11" t="s">
        <v>193</v>
      </c>
      <c r="AB14" s="11" t="s">
        <v>299</v>
      </c>
      <c r="AC14" s="11" t="s">
        <v>367</v>
      </c>
      <c r="AD14" s="15">
        <v>38133</v>
      </c>
      <c r="AE14" s="11" t="s">
        <v>286</v>
      </c>
      <c r="AF14" s="11" t="s">
        <v>368</v>
      </c>
      <c r="AG14" s="11" t="s">
        <v>192</v>
      </c>
      <c r="AH14" s="11" t="s">
        <v>195</v>
      </c>
      <c r="AI14" s="11" t="s">
        <v>196</v>
      </c>
      <c r="AJ14" s="11" t="s">
        <v>196</v>
      </c>
      <c r="AK14" s="11" t="s">
        <v>197</v>
      </c>
      <c r="AL14" s="11" t="s">
        <v>369</v>
      </c>
      <c r="AM14" s="18" t="s">
        <v>252</v>
      </c>
      <c r="AN14" s="11" t="s">
        <v>304</v>
      </c>
      <c r="AO14" s="18" t="s">
        <v>219</v>
      </c>
    </row>
    <row r="15" spans="1:41" s="19" customFormat="1">
      <c r="A15" s="13">
        <v>45.011615999999997</v>
      </c>
      <c r="B15" s="13">
        <v>-93.301855599999996</v>
      </c>
      <c r="C15" s="13" t="s">
        <v>353</v>
      </c>
      <c r="D15" s="13" t="s">
        <v>354</v>
      </c>
      <c r="E15" s="13" t="s">
        <v>355</v>
      </c>
      <c r="F15" s="15">
        <v>32717</v>
      </c>
      <c r="G15" s="15">
        <v>38284</v>
      </c>
      <c r="H15" s="13">
        <v>2004</v>
      </c>
      <c r="I15" s="11" t="s">
        <v>277</v>
      </c>
      <c r="J15" s="13">
        <v>15</v>
      </c>
      <c r="K15" s="11" t="s">
        <v>224</v>
      </c>
      <c r="L15" s="11" t="s">
        <v>352</v>
      </c>
      <c r="M15" s="11" t="s">
        <v>183</v>
      </c>
      <c r="N15" s="12" t="s">
        <v>202</v>
      </c>
      <c r="O15" s="12"/>
      <c r="P15" s="12" t="s">
        <v>233</v>
      </c>
      <c r="Q15" s="11"/>
      <c r="R15" s="15">
        <v>32717</v>
      </c>
      <c r="S15" s="15">
        <v>38284</v>
      </c>
      <c r="T15" s="13">
        <v>2004</v>
      </c>
      <c r="U15" s="13">
        <v>15</v>
      </c>
      <c r="V15" s="11" t="s">
        <v>224</v>
      </c>
      <c r="W15" s="11" t="s">
        <v>189</v>
      </c>
      <c r="X15" s="11" t="s">
        <v>209</v>
      </c>
      <c r="Y15" s="11" t="s">
        <v>356</v>
      </c>
      <c r="Z15" s="11" t="s">
        <v>192</v>
      </c>
      <c r="AA15" s="11" t="s">
        <v>193</v>
      </c>
      <c r="AB15" s="11" t="s">
        <v>211</v>
      </c>
      <c r="AC15" s="11" t="s">
        <v>348</v>
      </c>
      <c r="AD15" s="15">
        <v>38284</v>
      </c>
      <c r="AE15" s="11" t="s">
        <v>357</v>
      </c>
      <c r="AF15" s="11" t="s">
        <v>358</v>
      </c>
      <c r="AG15" s="11" t="s">
        <v>192</v>
      </c>
      <c r="AH15" s="11" t="s">
        <v>195</v>
      </c>
      <c r="AI15" s="11" t="s">
        <v>359</v>
      </c>
      <c r="AJ15" s="11" t="s">
        <v>277</v>
      </c>
      <c r="AK15" s="11" t="s">
        <v>197</v>
      </c>
      <c r="AL15" s="11" t="s">
        <v>360</v>
      </c>
      <c r="AM15" s="21" t="s">
        <v>361</v>
      </c>
      <c r="AN15" s="11" t="s">
        <v>362</v>
      </c>
      <c r="AO15" s="18" t="s">
        <v>219</v>
      </c>
    </row>
    <row r="16" spans="1:41" s="19" customFormat="1">
      <c r="A16" s="13">
        <v>45.005898000000002</v>
      </c>
      <c r="B16" s="13">
        <v>-93.315033</v>
      </c>
      <c r="C16" s="13" t="s">
        <v>344</v>
      </c>
      <c r="D16" s="13" t="s">
        <v>345</v>
      </c>
      <c r="E16" s="13" t="s">
        <v>346</v>
      </c>
      <c r="F16" s="15">
        <v>30398</v>
      </c>
      <c r="G16" s="15">
        <v>38374</v>
      </c>
      <c r="H16" s="13">
        <v>2005</v>
      </c>
      <c r="I16" s="11" t="s">
        <v>241</v>
      </c>
      <c r="J16" s="13">
        <v>21</v>
      </c>
      <c r="K16" s="11" t="s">
        <v>309</v>
      </c>
      <c r="L16" s="11" t="s">
        <v>343</v>
      </c>
      <c r="M16" s="11" t="s">
        <v>183</v>
      </c>
      <c r="N16" s="11" t="s">
        <v>202</v>
      </c>
      <c r="O16" s="12" t="s">
        <v>197</v>
      </c>
      <c r="P16" s="11" t="s">
        <v>233</v>
      </c>
      <c r="Q16" s="20"/>
      <c r="R16" s="15">
        <v>30398</v>
      </c>
      <c r="S16" s="15">
        <v>38374</v>
      </c>
      <c r="T16" s="13">
        <v>2005</v>
      </c>
      <c r="U16" s="13">
        <v>21</v>
      </c>
      <c r="V16" s="11" t="s">
        <v>309</v>
      </c>
      <c r="W16" s="11" t="s">
        <v>189</v>
      </c>
      <c r="X16" s="11" t="s">
        <v>209</v>
      </c>
      <c r="Y16" s="11" t="s">
        <v>347</v>
      </c>
      <c r="Z16" s="11" t="s">
        <v>192</v>
      </c>
      <c r="AA16" s="11" t="s">
        <v>193</v>
      </c>
      <c r="AB16" s="11" t="s">
        <v>211</v>
      </c>
      <c r="AC16" s="11" t="s">
        <v>348</v>
      </c>
      <c r="AD16" s="15">
        <v>38374</v>
      </c>
      <c r="AE16" s="11" t="s">
        <v>349</v>
      </c>
      <c r="AF16" s="11" t="s">
        <v>350</v>
      </c>
      <c r="AG16" s="11" t="s">
        <v>192</v>
      </c>
      <c r="AH16" s="11" t="s">
        <v>195</v>
      </c>
      <c r="AI16" s="11" t="s">
        <v>241</v>
      </c>
      <c r="AJ16" s="11" t="s">
        <v>241</v>
      </c>
      <c r="AK16" s="11" t="s">
        <v>197</v>
      </c>
      <c r="AL16" s="11" t="s">
        <v>351</v>
      </c>
      <c r="AM16" s="21" t="s">
        <v>252</v>
      </c>
      <c r="AN16" s="11" t="s">
        <v>304</v>
      </c>
      <c r="AO16" s="18" t="s">
        <v>219</v>
      </c>
    </row>
    <row r="17" spans="1:41" s="19" customFormat="1">
      <c r="A17" s="13">
        <v>44.962893999999999</v>
      </c>
      <c r="B17" s="13">
        <v>-93.288978599999993</v>
      </c>
      <c r="C17" s="13" t="s">
        <v>335</v>
      </c>
      <c r="D17" s="13" t="s">
        <v>336</v>
      </c>
      <c r="E17" s="13" t="s">
        <v>337</v>
      </c>
      <c r="F17" s="15" t="s">
        <v>338</v>
      </c>
      <c r="G17" s="15">
        <v>38565</v>
      </c>
      <c r="H17" s="13">
        <v>2005</v>
      </c>
      <c r="I17" s="11" t="s">
        <v>215</v>
      </c>
      <c r="J17" s="13">
        <v>47</v>
      </c>
      <c r="K17" s="11" t="s">
        <v>188</v>
      </c>
      <c r="L17" s="11" t="s">
        <v>334</v>
      </c>
      <c r="M17" s="11" t="s">
        <v>183</v>
      </c>
      <c r="N17" s="11" t="s">
        <v>202</v>
      </c>
      <c r="O17" s="11"/>
      <c r="P17" s="11" t="s">
        <v>233</v>
      </c>
      <c r="Q17" s="20"/>
      <c r="R17" s="15" t="s">
        <v>338</v>
      </c>
      <c r="S17" s="15">
        <v>38565</v>
      </c>
      <c r="T17" s="13">
        <v>2005</v>
      </c>
      <c r="U17" s="13">
        <v>47</v>
      </c>
      <c r="V17" s="11" t="s">
        <v>188</v>
      </c>
      <c r="W17" s="11" t="s">
        <v>189</v>
      </c>
      <c r="X17" s="11" t="s">
        <v>209</v>
      </c>
      <c r="Y17" s="11" t="s">
        <v>339</v>
      </c>
      <c r="Z17" s="11" t="s">
        <v>286</v>
      </c>
      <c r="AA17" s="11"/>
      <c r="AB17" s="11" t="s">
        <v>211</v>
      </c>
      <c r="AC17" s="11" t="s">
        <v>239</v>
      </c>
      <c r="AD17" s="15">
        <v>38565</v>
      </c>
      <c r="AE17" s="11" t="s">
        <v>340</v>
      </c>
      <c r="AF17" s="11" t="s">
        <v>341</v>
      </c>
      <c r="AG17" s="11" t="s">
        <v>192</v>
      </c>
      <c r="AH17" s="11" t="s">
        <v>195</v>
      </c>
      <c r="AI17" s="11" t="s">
        <v>214</v>
      </c>
      <c r="AJ17" s="11" t="s">
        <v>215</v>
      </c>
      <c r="AK17" s="11" t="s">
        <v>197</v>
      </c>
      <c r="AL17" s="11" t="s">
        <v>342</v>
      </c>
      <c r="AM17" s="18" t="s">
        <v>252</v>
      </c>
      <c r="AN17" s="11" t="s">
        <v>304</v>
      </c>
      <c r="AO17" s="18" t="s">
        <v>219</v>
      </c>
    </row>
    <row r="18" spans="1:41" s="19" customFormat="1">
      <c r="A18" s="13">
        <v>45.015357999999999</v>
      </c>
      <c r="B18" s="13">
        <v>-93.284095800000003</v>
      </c>
      <c r="C18" s="13" t="s">
        <v>327</v>
      </c>
      <c r="D18" s="13" t="s">
        <v>328</v>
      </c>
      <c r="E18" s="15"/>
      <c r="F18" s="15">
        <v>31841</v>
      </c>
      <c r="G18" s="15">
        <v>38920</v>
      </c>
      <c r="H18" s="13">
        <v>2006</v>
      </c>
      <c r="I18" s="11" t="s">
        <v>241</v>
      </c>
      <c r="J18" s="13">
        <v>19</v>
      </c>
      <c r="K18" s="11" t="s">
        <v>271</v>
      </c>
      <c r="L18" s="11" t="s">
        <v>326</v>
      </c>
      <c r="M18" s="11" t="s">
        <v>183</v>
      </c>
      <c r="N18" s="11" t="s">
        <v>202</v>
      </c>
      <c r="O18" s="12"/>
      <c r="P18" s="11" t="s">
        <v>233</v>
      </c>
      <c r="Q18" s="20"/>
      <c r="R18" s="15">
        <v>31841</v>
      </c>
      <c r="S18" s="15">
        <v>38920</v>
      </c>
      <c r="T18" s="13">
        <v>2006</v>
      </c>
      <c r="U18" s="13">
        <v>19</v>
      </c>
      <c r="V18" s="11" t="s">
        <v>271</v>
      </c>
      <c r="W18" s="11" t="s">
        <v>237</v>
      </c>
      <c r="X18" s="11" t="s">
        <v>209</v>
      </c>
      <c r="Y18" s="11" t="s">
        <v>238</v>
      </c>
      <c r="Z18" s="11" t="s">
        <v>192</v>
      </c>
      <c r="AA18" s="11" t="s">
        <v>193</v>
      </c>
      <c r="AB18" s="11" t="s">
        <v>211</v>
      </c>
      <c r="AC18" s="11" t="s">
        <v>239</v>
      </c>
      <c r="AD18" s="15">
        <v>38920</v>
      </c>
      <c r="AE18" s="11" t="s">
        <v>329</v>
      </c>
      <c r="AF18" s="11" t="s">
        <v>330</v>
      </c>
      <c r="AG18" s="11" t="s">
        <v>192</v>
      </c>
      <c r="AH18" s="11" t="s">
        <v>195</v>
      </c>
      <c r="AI18" s="11" t="s">
        <v>241</v>
      </c>
      <c r="AJ18" s="11" t="s">
        <v>241</v>
      </c>
      <c r="AK18" s="11" t="s">
        <v>197</v>
      </c>
      <c r="AL18" s="11" t="s">
        <v>331</v>
      </c>
      <c r="AM18" s="18" t="s">
        <v>332</v>
      </c>
      <c r="AN18" s="11" t="s">
        <v>333</v>
      </c>
      <c r="AO18" s="18" t="s">
        <v>219</v>
      </c>
    </row>
    <row r="19" spans="1:41" s="19" customFormat="1">
      <c r="A19" s="13">
        <v>44.930529999999997</v>
      </c>
      <c r="B19" s="13">
        <v>-93.252370200000001</v>
      </c>
      <c r="C19" s="13" t="s">
        <v>317</v>
      </c>
      <c r="D19" s="13" t="s">
        <v>318</v>
      </c>
      <c r="E19" s="13" t="s">
        <v>319</v>
      </c>
      <c r="F19" s="15">
        <v>28991</v>
      </c>
      <c r="G19" s="15">
        <v>38980</v>
      </c>
      <c r="H19" s="13">
        <v>2006</v>
      </c>
      <c r="I19" s="11" t="s">
        <v>196</v>
      </c>
      <c r="J19" s="13">
        <v>27</v>
      </c>
      <c r="K19" s="11" t="s">
        <v>224</v>
      </c>
      <c r="L19" s="11" t="s">
        <v>316</v>
      </c>
      <c r="M19" s="11" t="s">
        <v>183</v>
      </c>
      <c r="N19" s="12" t="s">
        <v>202</v>
      </c>
      <c r="O19" s="12"/>
      <c r="P19" s="12" t="s">
        <v>246</v>
      </c>
      <c r="Q19" s="20"/>
      <c r="R19" s="15">
        <v>28991</v>
      </c>
      <c r="S19" s="15">
        <v>38980</v>
      </c>
      <c r="T19" s="13">
        <v>2006</v>
      </c>
      <c r="U19" s="13">
        <v>27</v>
      </c>
      <c r="V19" s="11" t="s">
        <v>224</v>
      </c>
      <c r="W19" s="11" t="s">
        <v>237</v>
      </c>
      <c r="X19" s="11" t="s">
        <v>209</v>
      </c>
      <c r="Y19" s="11" t="s">
        <v>320</v>
      </c>
      <c r="Z19" s="11" t="s">
        <v>192</v>
      </c>
      <c r="AA19" s="11" t="s">
        <v>193</v>
      </c>
      <c r="AB19" s="11" t="s">
        <v>211</v>
      </c>
      <c r="AC19" s="11" t="s">
        <v>239</v>
      </c>
      <c r="AD19" s="22">
        <v>38980</v>
      </c>
      <c r="AE19" s="11" t="s">
        <v>321</v>
      </c>
      <c r="AF19" s="11" t="s">
        <v>322</v>
      </c>
      <c r="AG19" s="11" t="s">
        <v>192</v>
      </c>
      <c r="AH19" s="11" t="s">
        <v>195</v>
      </c>
      <c r="AI19" s="11" t="s">
        <v>196</v>
      </c>
      <c r="AJ19" s="11" t="s">
        <v>196</v>
      </c>
      <c r="AK19" s="11" t="s">
        <v>197</v>
      </c>
      <c r="AL19" s="11" t="s">
        <v>323</v>
      </c>
      <c r="AM19" s="18" t="s">
        <v>324</v>
      </c>
      <c r="AN19" s="11" t="s">
        <v>325</v>
      </c>
      <c r="AO19" s="18" t="s">
        <v>266</v>
      </c>
    </row>
    <row r="20" spans="1:41" s="19" customFormat="1">
      <c r="A20" s="13">
        <v>44.926909999999999</v>
      </c>
      <c r="B20" s="13">
        <v>-93.223610199999996</v>
      </c>
      <c r="C20" s="13" t="s">
        <v>306</v>
      </c>
      <c r="D20" s="13" t="s">
        <v>307</v>
      </c>
      <c r="E20" s="15"/>
      <c r="F20" s="15" t="s">
        <v>308</v>
      </c>
      <c r="G20" s="15">
        <v>39019</v>
      </c>
      <c r="H20" s="13">
        <v>2006</v>
      </c>
      <c r="I20" s="11" t="s">
        <v>241</v>
      </c>
      <c r="J20" s="13">
        <v>42</v>
      </c>
      <c r="K20" s="11" t="s">
        <v>309</v>
      </c>
      <c r="L20" s="11" t="s">
        <v>305</v>
      </c>
      <c r="M20" s="11" t="s">
        <v>183</v>
      </c>
      <c r="N20" s="11" t="s">
        <v>202</v>
      </c>
      <c r="O20" s="11"/>
      <c r="P20" s="11" t="s">
        <v>233</v>
      </c>
      <c r="Q20" s="20"/>
      <c r="R20" s="15" t="s">
        <v>308</v>
      </c>
      <c r="S20" s="15">
        <v>39019</v>
      </c>
      <c r="T20" s="13">
        <v>2006</v>
      </c>
      <c r="U20" s="13">
        <v>42</v>
      </c>
      <c r="V20" s="11" t="s">
        <v>309</v>
      </c>
      <c r="W20" s="11" t="s">
        <v>237</v>
      </c>
      <c r="X20" s="11" t="s">
        <v>209</v>
      </c>
      <c r="Y20" s="11" t="s">
        <v>310</v>
      </c>
      <c r="Z20" s="11" t="s">
        <v>192</v>
      </c>
      <c r="AA20" s="11" t="s">
        <v>193</v>
      </c>
      <c r="AB20" s="11" t="s">
        <v>211</v>
      </c>
      <c r="AC20" s="11" t="s">
        <v>239</v>
      </c>
      <c r="AD20" s="15">
        <v>39019</v>
      </c>
      <c r="AE20" s="11" t="s">
        <v>311</v>
      </c>
      <c r="AF20" s="11" t="s">
        <v>312</v>
      </c>
      <c r="AG20" s="11" t="s">
        <v>192</v>
      </c>
      <c r="AH20" s="11" t="s">
        <v>195</v>
      </c>
      <c r="AI20" s="11" t="s">
        <v>313</v>
      </c>
      <c r="AJ20" s="11" t="s">
        <v>241</v>
      </c>
      <c r="AK20" s="11" t="s">
        <v>197</v>
      </c>
      <c r="AL20" s="11" t="s">
        <v>314</v>
      </c>
      <c r="AM20" s="18" t="s">
        <v>252</v>
      </c>
      <c r="AN20" s="11" t="s">
        <v>315</v>
      </c>
      <c r="AO20" s="18" t="s">
        <v>266</v>
      </c>
    </row>
    <row r="21" spans="1:41" s="19" customFormat="1">
      <c r="A21" s="13">
        <v>44.975262000000001</v>
      </c>
      <c r="B21" s="13">
        <v>-93.279055499999998</v>
      </c>
      <c r="C21" s="13" t="s">
        <v>294</v>
      </c>
      <c r="D21" s="13" t="s">
        <v>295</v>
      </c>
      <c r="E21" s="13" t="s">
        <v>296</v>
      </c>
      <c r="F21" s="15" t="s">
        <v>297</v>
      </c>
      <c r="G21" s="15">
        <v>39539</v>
      </c>
      <c r="H21" s="13">
        <v>2008</v>
      </c>
      <c r="I21" s="11" t="s">
        <v>196</v>
      </c>
      <c r="J21" s="13">
        <v>39</v>
      </c>
      <c r="K21" s="11" t="s">
        <v>224</v>
      </c>
      <c r="L21" s="11" t="s">
        <v>292</v>
      </c>
      <c r="M21" s="11" t="s">
        <v>293</v>
      </c>
      <c r="N21" s="11" t="s">
        <v>202</v>
      </c>
      <c r="O21" s="11"/>
      <c r="P21" s="11"/>
      <c r="Q21" s="11"/>
      <c r="R21" s="15" t="s">
        <v>297</v>
      </c>
      <c r="S21" s="15">
        <v>39539</v>
      </c>
      <c r="T21" s="13">
        <v>2008</v>
      </c>
      <c r="U21" s="13">
        <v>39</v>
      </c>
      <c r="V21" s="11" t="s">
        <v>224</v>
      </c>
      <c r="W21" s="11" t="s">
        <v>237</v>
      </c>
      <c r="X21" s="11" t="s">
        <v>209</v>
      </c>
      <c r="Y21" s="11" t="s">
        <v>298</v>
      </c>
      <c r="Z21" s="11" t="s">
        <v>192</v>
      </c>
      <c r="AA21" s="11" t="s">
        <v>193</v>
      </c>
      <c r="AB21" s="11" t="s">
        <v>299</v>
      </c>
      <c r="AC21" s="11" t="s">
        <v>300</v>
      </c>
      <c r="AD21" s="15">
        <v>39536</v>
      </c>
      <c r="AE21" s="11" t="s">
        <v>301</v>
      </c>
      <c r="AF21" s="11" t="s">
        <v>302</v>
      </c>
      <c r="AG21" s="11" t="s">
        <v>192</v>
      </c>
      <c r="AH21" s="11" t="s">
        <v>195</v>
      </c>
      <c r="AI21" s="11" t="s">
        <v>196</v>
      </c>
      <c r="AJ21" s="11" t="s">
        <v>196</v>
      </c>
      <c r="AK21" s="11" t="s">
        <v>197</v>
      </c>
      <c r="AL21" s="11" t="s">
        <v>303</v>
      </c>
      <c r="AM21" s="21" t="s">
        <v>252</v>
      </c>
      <c r="AN21" s="11" t="s">
        <v>304</v>
      </c>
      <c r="AO21" s="18" t="s">
        <v>219</v>
      </c>
    </row>
    <row r="22" spans="1:41" s="19" customFormat="1">
      <c r="A22" s="13">
        <v>44.987757000000002</v>
      </c>
      <c r="B22" s="13">
        <v>-93.301905899999994</v>
      </c>
      <c r="C22" s="13" t="s">
        <v>256</v>
      </c>
      <c r="D22" s="13" t="s">
        <v>282</v>
      </c>
      <c r="E22" s="13" t="s">
        <v>283</v>
      </c>
      <c r="F22" s="15">
        <v>30774</v>
      </c>
      <c r="G22" s="15">
        <v>39791</v>
      </c>
      <c r="H22" s="13">
        <v>2008</v>
      </c>
      <c r="I22" s="11" t="s">
        <v>241</v>
      </c>
      <c r="J22" s="13">
        <v>24</v>
      </c>
      <c r="K22" s="11" t="s">
        <v>224</v>
      </c>
      <c r="L22" s="11" t="s">
        <v>281</v>
      </c>
      <c r="M22" s="11" t="s">
        <v>255</v>
      </c>
      <c r="N22" s="11" t="s">
        <v>202</v>
      </c>
      <c r="O22" s="12"/>
      <c r="P22" s="11" t="s">
        <v>233</v>
      </c>
      <c r="Q22" s="20"/>
      <c r="R22" s="15">
        <v>30774</v>
      </c>
      <c r="S22" s="15">
        <v>39791</v>
      </c>
      <c r="T22" s="13">
        <v>2008</v>
      </c>
      <c r="U22" s="13">
        <v>24</v>
      </c>
      <c r="V22" s="11" t="s">
        <v>224</v>
      </c>
      <c r="W22" s="11" t="s">
        <v>237</v>
      </c>
      <c r="X22" s="11" t="s">
        <v>209</v>
      </c>
      <c r="Y22" s="11" t="s">
        <v>284</v>
      </c>
      <c r="Z22" s="11" t="s">
        <v>192</v>
      </c>
      <c r="AA22" s="11" t="s">
        <v>193</v>
      </c>
      <c r="AB22" s="11" t="s">
        <v>211</v>
      </c>
      <c r="AC22" s="11" t="s">
        <v>285</v>
      </c>
      <c r="AD22" s="15">
        <v>39791</v>
      </c>
      <c r="AE22" s="11" t="s">
        <v>286</v>
      </c>
      <c r="AF22" s="11" t="s">
        <v>287</v>
      </c>
      <c r="AG22" s="11" t="s">
        <v>192</v>
      </c>
      <c r="AH22" s="11" t="s">
        <v>195</v>
      </c>
      <c r="AI22" s="11" t="s">
        <v>288</v>
      </c>
      <c r="AJ22" s="11" t="s">
        <v>241</v>
      </c>
      <c r="AK22" s="11" t="s">
        <v>197</v>
      </c>
      <c r="AL22" s="11" t="s">
        <v>289</v>
      </c>
      <c r="AM22" s="21" t="s">
        <v>290</v>
      </c>
      <c r="AN22" s="11" t="s">
        <v>291</v>
      </c>
      <c r="AO22" s="18" t="s">
        <v>266</v>
      </c>
    </row>
    <row r="23" spans="1:41" s="19" customFormat="1">
      <c r="A23" s="13">
        <v>44.998750000000001</v>
      </c>
      <c r="B23" s="13">
        <v>-93.304429900000002</v>
      </c>
      <c r="C23" s="13" t="s">
        <v>268</v>
      </c>
      <c r="D23" s="13" t="s">
        <v>269</v>
      </c>
      <c r="E23" s="13" t="s">
        <v>270</v>
      </c>
      <c r="F23" s="15">
        <v>31233</v>
      </c>
      <c r="G23" s="15">
        <v>39849</v>
      </c>
      <c r="H23" s="13">
        <v>2009</v>
      </c>
      <c r="I23" s="11" t="s">
        <v>277</v>
      </c>
      <c r="J23" s="13">
        <v>23</v>
      </c>
      <c r="K23" s="11" t="s">
        <v>271</v>
      </c>
      <c r="L23" s="11" t="s">
        <v>267</v>
      </c>
      <c r="M23" s="11" t="s">
        <v>183</v>
      </c>
      <c r="N23" s="11" t="s">
        <v>202</v>
      </c>
      <c r="O23" s="12"/>
      <c r="P23" s="11" t="s">
        <v>233</v>
      </c>
      <c r="Q23" s="20"/>
      <c r="R23" s="15">
        <v>31233</v>
      </c>
      <c r="S23" s="15">
        <v>39849</v>
      </c>
      <c r="T23" s="13">
        <v>2009</v>
      </c>
      <c r="U23" s="13">
        <v>23</v>
      </c>
      <c r="V23" s="11" t="s">
        <v>271</v>
      </c>
      <c r="W23" s="11" t="s">
        <v>237</v>
      </c>
      <c r="X23" s="11" t="s">
        <v>209</v>
      </c>
      <c r="Y23" s="11" t="s">
        <v>272</v>
      </c>
      <c r="Z23" s="11" t="s">
        <v>273</v>
      </c>
      <c r="AA23" s="11" t="s">
        <v>193</v>
      </c>
      <c r="AB23" s="11" t="s">
        <v>211</v>
      </c>
      <c r="AC23" s="11" t="s">
        <v>239</v>
      </c>
      <c r="AD23" s="15">
        <v>39849</v>
      </c>
      <c r="AE23" s="11" t="s">
        <v>274</v>
      </c>
      <c r="AF23" s="11" t="s">
        <v>275</v>
      </c>
      <c r="AG23" s="11" t="s">
        <v>192</v>
      </c>
      <c r="AH23" s="11" t="s">
        <v>195</v>
      </c>
      <c r="AI23" s="11" t="s">
        <v>276</v>
      </c>
      <c r="AJ23" s="11" t="s">
        <v>277</v>
      </c>
      <c r="AK23" s="11" t="s">
        <v>197</v>
      </c>
      <c r="AL23" s="11" t="s">
        <v>278</v>
      </c>
      <c r="AM23" s="18" t="s">
        <v>279</v>
      </c>
      <c r="AN23" s="11" t="s">
        <v>280</v>
      </c>
      <c r="AO23" s="18" t="s">
        <v>219</v>
      </c>
    </row>
    <row r="24" spans="1:41" s="19" customFormat="1">
      <c r="A24" s="13">
        <v>44.975864000000001</v>
      </c>
      <c r="B24" s="13">
        <v>-93.275512699999993</v>
      </c>
      <c r="C24" s="13" t="s">
        <v>256</v>
      </c>
      <c r="D24" s="13" t="s">
        <v>257</v>
      </c>
      <c r="E24" s="13" t="s">
        <v>258</v>
      </c>
      <c r="F24" s="15">
        <v>30012</v>
      </c>
      <c r="G24" s="15">
        <v>40438</v>
      </c>
      <c r="H24" s="13">
        <v>2010</v>
      </c>
      <c r="I24" s="11" t="s">
        <v>196</v>
      </c>
      <c r="J24" s="13">
        <v>28</v>
      </c>
      <c r="K24" s="11" t="s">
        <v>224</v>
      </c>
      <c r="L24" s="11" t="s">
        <v>254</v>
      </c>
      <c r="M24" s="11" t="s">
        <v>255</v>
      </c>
      <c r="N24" s="11" t="s">
        <v>202</v>
      </c>
      <c r="O24" s="11"/>
      <c r="P24" s="11" t="s">
        <v>233</v>
      </c>
      <c r="Q24" s="20"/>
      <c r="R24" s="15">
        <v>30012</v>
      </c>
      <c r="S24" s="15">
        <v>40438</v>
      </c>
      <c r="T24" s="13">
        <v>2010</v>
      </c>
      <c r="U24" s="13">
        <v>28</v>
      </c>
      <c r="V24" s="11" t="s">
        <v>224</v>
      </c>
      <c r="W24" s="11" t="s">
        <v>237</v>
      </c>
      <c r="X24" s="11" t="s">
        <v>209</v>
      </c>
      <c r="Y24" s="11" t="s">
        <v>259</v>
      </c>
      <c r="Z24" s="11" t="s">
        <v>192</v>
      </c>
      <c r="AA24" s="11" t="s">
        <v>193</v>
      </c>
      <c r="AB24" s="11" t="s">
        <v>211</v>
      </c>
      <c r="AC24" s="11" t="s">
        <v>260</v>
      </c>
      <c r="AD24" s="15">
        <v>40430</v>
      </c>
      <c r="AE24" s="11" t="s">
        <v>261</v>
      </c>
      <c r="AF24" s="11" t="s">
        <v>262</v>
      </c>
      <c r="AG24" s="11" t="s">
        <v>192</v>
      </c>
      <c r="AH24" s="11" t="s">
        <v>195</v>
      </c>
      <c r="AI24" s="11" t="s">
        <v>196</v>
      </c>
      <c r="AJ24" s="11" t="s">
        <v>196</v>
      </c>
      <c r="AK24" s="11" t="s">
        <v>197</v>
      </c>
      <c r="AL24" s="11" t="s">
        <v>263</v>
      </c>
      <c r="AM24" s="21" t="s">
        <v>264</v>
      </c>
      <c r="AN24" s="11" t="s">
        <v>265</v>
      </c>
      <c r="AO24" s="18" t="s">
        <v>266</v>
      </c>
    </row>
    <row r="25" spans="1:41" s="19" customFormat="1">
      <c r="A25" s="13">
        <v>44.947639000000002</v>
      </c>
      <c r="B25" s="13">
        <v>-93.244522099999998</v>
      </c>
      <c r="C25" s="13" t="s">
        <v>247</v>
      </c>
      <c r="D25" s="13" t="s">
        <v>248</v>
      </c>
      <c r="E25" s="15"/>
      <c r="F25" s="15">
        <v>26354</v>
      </c>
      <c r="G25" s="15">
        <v>41041</v>
      </c>
      <c r="H25" s="13">
        <v>2012</v>
      </c>
      <c r="I25" s="11" t="s">
        <v>215</v>
      </c>
      <c r="J25" s="13">
        <v>40</v>
      </c>
      <c r="K25" s="11" t="s">
        <v>224</v>
      </c>
      <c r="L25" s="11" t="s">
        <v>245</v>
      </c>
      <c r="M25" s="11" t="s">
        <v>183</v>
      </c>
      <c r="N25" s="11" t="s">
        <v>202</v>
      </c>
      <c r="O25" s="11"/>
      <c r="P25" s="11" t="s">
        <v>246</v>
      </c>
      <c r="Q25" s="20"/>
      <c r="R25" s="15">
        <v>26354</v>
      </c>
      <c r="S25" s="15">
        <v>41041</v>
      </c>
      <c r="T25" s="13">
        <v>2012</v>
      </c>
      <c r="U25" s="13">
        <v>40</v>
      </c>
      <c r="V25" s="11" t="s">
        <v>224</v>
      </c>
      <c r="W25" s="11" t="s">
        <v>237</v>
      </c>
      <c r="X25" s="11" t="s">
        <v>209</v>
      </c>
      <c r="Y25" s="11" t="s">
        <v>249</v>
      </c>
      <c r="Z25" s="11" t="s">
        <v>192</v>
      </c>
      <c r="AA25" s="11" t="s">
        <v>193</v>
      </c>
      <c r="AB25" s="11" t="s">
        <v>211</v>
      </c>
      <c r="AC25" s="11" t="s">
        <v>239</v>
      </c>
      <c r="AD25" s="15">
        <v>41041</v>
      </c>
      <c r="AE25" s="11" t="s">
        <v>250</v>
      </c>
      <c r="AF25" s="11" t="s">
        <v>250</v>
      </c>
      <c r="AG25" s="11" t="s">
        <v>192</v>
      </c>
      <c r="AH25" s="11" t="s">
        <v>195</v>
      </c>
      <c r="AI25" s="11" t="s">
        <v>214</v>
      </c>
      <c r="AJ25" s="11" t="s">
        <v>215</v>
      </c>
      <c r="AK25" s="11" t="s">
        <v>197</v>
      </c>
      <c r="AL25" s="11" t="s">
        <v>251</v>
      </c>
      <c r="AM25" s="18" t="s">
        <v>252</v>
      </c>
      <c r="AN25" s="11" t="s">
        <v>253</v>
      </c>
      <c r="AO25" s="18" t="s">
        <v>219</v>
      </c>
    </row>
    <row r="26" spans="1:41" s="19" customFormat="1">
      <c r="A26" s="13">
        <v>44.953163000000004</v>
      </c>
      <c r="B26" s="13">
        <v>-93.2902603</v>
      </c>
      <c r="C26" s="13" t="s">
        <v>234</v>
      </c>
      <c r="D26" s="13" t="s">
        <v>235</v>
      </c>
      <c r="E26" s="13" t="s">
        <v>236</v>
      </c>
      <c r="F26" s="15">
        <v>33023</v>
      </c>
      <c r="G26" s="15">
        <v>41404</v>
      </c>
      <c r="H26" s="13">
        <v>2013</v>
      </c>
      <c r="I26" s="11" t="s">
        <v>241</v>
      </c>
      <c r="J26" s="13">
        <v>22</v>
      </c>
      <c r="K26" s="11" t="s">
        <v>224</v>
      </c>
      <c r="L26" s="11" t="s">
        <v>232</v>
      </c>
      <c r="M26" s="11" t="s">
        <v>183</v>
      </c>
      <c r="N26" s="11" t="s">
        <v>202</v>
      </c>
      <c r="O26" s="11"/>
      <c r="P26" s="11" t="s">
        <v>233</v>
      </c>
      <c r="Q26" s="20"/>
      <c r="R26" s="15">
        <v>33023</v>
      </c>
      <c r="S26" s="15">
        <v>41404</v>
      </c>
      <c r="T26" s="13">
        <v>2013</v>
      </c>
      <c r="U26" s="13">
        <v>22</v>
      </c>
      <c r="V26" s="11" t="s">
        <v>224</v>
      </c>
      <c r="W26" s="11" t="s">
        <v>237</v>
      </c>
      <c r="X26" s="11" t="s">
        <v>209</v>
      </c>
      <c r="Y26" s="11" t="s">
        <v>238</v>
      </c>
      <c r="Z26" s="11" t="s">
        <v>192</v>
      </c>
      <c r="AA26" s="11" t="s">
        <v>193</v>
      </c>
      <c r="AB26" s="11" t="s">
        <v>211</v>
      </c>
      <c r="AC26" s="11" t="s">
        <v>239</v>
      </c>
      <c r="AD26" s="15">
        <v>41404</v>
      </c>
      <c r="AE26" s="11" t="s">
        <v>240</v>
      </c>
      <c r="AF26" s="11" t="s">
        <v>240</v>
      </c>
      <c r="AG26" s="11" t="s">
        <v>192</v>
      </c>
      <c r="AH26" s="11" t="s">
        <v>195</v>
      </c>
      <c r="AI26" s="11" t="s">
        <v>241</v>
      </c>
      <c r="AJ26" s="11" t="s">
        <v>241</v>
      </c>
      <c r="AK26" s="11" t="s">
        <v>197</v>
      </c>
      <c r="AL26" s="11" t="s">
        <v>242</v>
      </c>
      <c r="AM26" s="18" t="s">
        <v>243</v>
      </c>
      <c r="AN26" s="11" t="s">
        <v>244</v>
      </c>
      <c r="AO26" s="18" t="s">
        <v>219</v>
      </c>
    </row>
    <row r="27" spans="1:41" s="19" customFormat="1">
      <c r="A27" s="13">
        <v>44.991782999999998</v>
      </c>
      <c r="B27" s="13">
        <v>-93.300972000000002</v>
      </c>
      <c r="C27" s="13" t="s">
        <v>221</v>
      </c>
      <c r="D27" s="13" t="s">
        <v>222</v>
      </c>
      <c r="E27" s="13" t="s">
        <v>223</v>
      </c>
      <c r="F27" s="15">
        <v>33361</v>
      </c>
      <c r="G27" s="15">
        <v>42324</v>
      </c>
      <c r="H27" s="13">
        <v>2015</v>
      </c>
      <c r="I27" s="11" t="s">
        <v>196</v>
      </c>
      <c r="J27" s="13">
        <v>24</v>
      </c>
      <c r="K27" s="11" t="s">
        <v>224</v>
      </c>
      <c r="L27" s="11" t="s">
        <v>220</v>
      </c>
      <c r="M27" s="11" t="s">
        <v>183</v>
      </c>
      <c r="N27" s="11" t="s">
        <v>202</v>
      </c>
      <c r="O27" s="12" t="s">
        <v>184</v>
      </c>
      <c r="P27" s="11" t="s">
        <v>203</v>
      </c>
      <c r="Q27" s="20"/>
      <c r="R27" s="15">
        <v>33361</v>
      </c>
      <c r="S27" s="15">
        <v>42324</v>
      </c>
      <c r="T27" s="13">
        <v>2015</v>
      </c>
      <c r="U27" s="13">
        <v>24</v>
      </c>
      <c r="V27" s="11" t="s">
        <v>224</v>
      </c>
      <c r="W27" s="11" t="s">
        <v>189</v>
      </c>
      <c r="X27" s="11" t="s">
        <v>209</v>
      </c>
      <c r="Y27" s="11" t="s">
        <v>225</v>
      </c>
      <c r="Z27" s="11" t="s">
        <v>192</v>
      </c>
      <c r="AA27" s="11" t="s">
        <v>193</v>
      </c>
      <c r="AB27" s="11" t="s">
        <v>211</v>
      </c>
      <c r="AC27" s="11" t="s">
        <v>226</v>
      </c>
      <c r="AD27" s="15">
        <v>42323</v>
      </c>
      <c r="AE27" s="11" t="s">
        <v>227</v>
      </c>
      <c r="AF27" s="11" t="s">
        <v>228</v>
      </c>
      <c r="AG27" s="11" t="s">
        <v>192</v>
      </c>
      <c r="AH27" s="11" t="s">
        <v>195</v>
      </c>
      <c r="AI27" s="11" t="s">
        <v>196</v>
      </c>
      <c r="AJ27" s="11" t="s">
        <v>196</v>
      </c>
      <c r="AK27" s="11" t="s">
        <v>197</v>
      </c>
      <c r="AL27" s="11" t="s">
        <v>229</v>
      </c>
      <c r="AM27" s="18" t="s">
        <v>230</v>
      </c>
      <c r="AN27" s="11" t="s">
        <v>231</v>
      </c>
      <c r="AO27" s="18" t="s">
        <v>219</v>
      </c>
    </row>
    <row r="28" spans="1:41" s="19" customFormat="1">
      <c r="A28" s="13">
        <v>44.962600000000002</v>
      </c>
      <c r="B28" s="13">
        <v>-93.244100000000003</v>
      </c>
      <c r="C28" s="13" t="s">
        <v>204</v>
      </c>
      <c r="D28" s="13" t="s">
        <v>205</v>
      </c>
      <c r="E28" s="13" t="s">
        <v>206</v>
      </c>
      <c r="F28" s="15" t="s">
        <v>207</v>
      </c>
      <c r="G28" s="15">
        <v>42464</v>
      </c>
      <c r="H28" s="13">
        <v>2016</v>
      </c>
      <c r="I28" s="11" t="s">
        <v>215</v>
      </c>
      <c r="J28" s="13">
        <v>50</v>
      </c>
      <c r="K28" s="11" t="s">
        <v>208</v>
      </c>
      <c r="L28" s="11" t="s">
        <v>201</v>
      </c>
      <c r="M28" s="11" t="s">
        <v>183</v>
      </c>
      <c r="N28" s="11" t="s">
        <v>202</v>
      </c>
      <c r="O28" s="11" t="s">
        <v>184</v>
      </c>
      <c r="P28" s="11" t="s">
        <v>203</v>
      </c>
      <c r="Q28" s="20"/>
      <c r="R28" s="15" t="s">
        <v>207</v>
      </c>
      <c r="S28" s="15">
        <v>42464</v>
      </c>
      <c r="T28" s="13">
        <v>2016</v>
      </c>
      <c r="U28" s="13">
        <v>50</v>
      </c>
      <c r="V28" s="11" t="s">
        <v>208</v>
      </c>
      <c r="W28" s="11" t="s">
        <v>208</v>
      </c>
      <c r="X28" s="11" t="s">
        <v>209</v>
      </c>
      <c r="Y28" s="11" t="s">
        <v>210</v>
      </c>
      <c r="Z28" s="11" t="s">
        <v>192</v>
      </c>
      <c r="AA28" s="11" t="s">
        <v>193</v>
      </c>
      <c r="AB28" s="11" t="s">
        <v>211</v>
      </c>
      <c r="AC28" s="11" t="s">
        <v>212</v>
      </c>
      <c r="AD28" s="15">
        <v>42464</v>
      </c>
      <c r="AE28" s="11" t="s">
        <v>213</v>
      </c>
      <c r="AF28" s="11" t="s">
        <v>213</v>
      </c>
      <c r="AG28" s="11" t="s">
        <v>192</v>
      </c>
      <c r="AH28" s="11" t="s">
        <v>195</v>
      </c>
      <c r="AI28" s="11" t="s">
        <v>214</v>
      </c>
      <c r="AJ28" s="11" t="s">
        <v>215</v>
      </c>
      <c r="AK28" s="11" t="s">
        <v>197</v>
      </c>
      <c r="AL28" s="11" t="s">
        <v>216</v>
      </c>
      <c r="AM28" s="21" t="s">
        <v>217</v>
      </c>
      <c r="AN28" s="11" t="s">
        <v>218</v>
      </c>
      <c r="AO28" s="18" t="s">
        <v>219</v>
      </c>
    </row>
    <row r="29" spans="1:41" s="19" customFormat="1">
      <c r="A29" s="13">
        <v>44.910629999999998</v>
      </c>
      <c r="B29" s="13">
        <v>-93.318219999999997</v>
      </c>
      <c r="C29" s="13" t="s">
        <v>185</v>
      </c>
      <c r="D29" s="13" t="s">
        <v>186</v>
      </c>
      <c r="E29" s="14" t="s">
        <v>187</v>
      </c>
      <c r="F29" s="15"/>
      <c r="G29" s="15">
        <v>42931</v>
      </c>
      <c r="H29" s="13">
        <v>2017</v>
      </c>
      <c r="I29" s="11" t="s">
        <v>196</v>
      </c>
      <c r="J29" s="13">
        <v>40</v>
      </c>
      <c r="K29" s="11" t="s">
        <v>188</v>
      </c>
      <c r="L29" s="11" t="s">
        <v>182</v>
      </c>
      <c r="M29" s="11" t="s">
        <v>183</v>
      </c>
      <c r="N29" s="11"/>
      <c r="O29" s="12" t="s">
        <v>184</v>
      </c>
      <c r="P29" s="11"/>
      <c r="Q29" s="11"/>
      <c r="R29" s="15"/>
      <c r="S29" s="15">
        <v>42931</v>
      </c>
      <c r="T29" s="13">
        <v>2017</v>
      </c>
      <c r="U29" s="13">
        <v>40</v>
      </c>
      <c r="V29" s="11" t="s">
        <v>188</v>
      </c>
      <c r="W29" s="11" t="s">
        <v>189</v>
      </c>
      <c r="X29" s="11" t="s">
        <v>190</v>
      </c>
      <c r="Y29" s="11" t="s">
        <v>191</v>
      </c>
      <c r="Z29" s="11" t="s">
        <v>192</v>
      </c>
      <c r="AA29" s="11" t="s">
        <v>193</v>
      </c>
      <c r="AB29" s="11" t="s">
        <v>194</v>
      </c>
      <c r="AC29" s="11"/>
      <c r="AD29" s="15">
        <v>42931</v>
      </c>
      <c r="AE29" s="16" t="s">
        <v>528</v>
      </c>
      <c r="AF29" s="16"/>
      <c r="AG29" s="11" t="s">
        <v>192</v>
      </c>
      <c r="AH29" s="11" t="s">
        <v>195</v>
      </c>
      <c r="AI29" s="11" t="s">
        <v>196</v>
      </c>
      <c r="AJ29" s="11" t="s">
        <v>196</v>
      </c>
      <c r="AK29" s="11" t="s">
        <v>197</v>
      </c>
      <c r="AL29" s="16" t="s">
        <v>198</v>
      </c>
      <c r="AM29" s="17" t="s">
        <v>199</v>
      </c>
      <c r="AN29" s="11" t="s">
        <v>200</v>
      </c>
      <c r="AO29" s="18" t="s">
        <v>219</v>
      </c>
    </row>
    <row r="30" spans="1:41" s="19" customFormat="1">
      <c r="A30" s="13">
        <v>44.967874999999999</v>
      </c>
      <c r="B30" s="13">
        <v>-93.257012399999994</v>
      </c>
      <c r="C30" s="13" t="s">
        <v>371</v>
      </c>
      <c r="D30" s="13" t="s">
        <v>372</v>
      </c>
      <c r="E30" s="13" t="s">
        <v>373</v>
      </c>
      <c r="F30" s="15" t="s">
        <v>374</v>
      </c>
      <c r="G30" s="15">
        <v>38028</v>
      </c>
      <c r="H30" s="13">
        <v>2004</v>
      </c>
      <c r="I30" s="11" t="s">
        <v>196</v>
      </c>
      <c r="J30" s="13">
        <v>40</v>
      </c>
      <c r="K30" s="11" t="s">
        <v>188</v>
      </c>
      <c r="L30" s="11" t="s">
        <v>370</v>
      </c>
      <c r="M30" s="11" t="s">
        <v>255</v>
      </c>
      <c r="N30" s="11" t="s">
        <v>202</v>
      </c>
      <c r="O30" s="12"/>
      <c r="P30" s="11" t="s">
        <v>233</v>
      </c>
      <c r="Q30" s="20"/>
      <c r="R30" s="15" t="s">
        <v>374</v>
      </c>
      <c r="S30" s="15">
        <v>38028</v>
      </c>
      <c r="T30" s="13">
        <v>2004</v>
      </c>
      <c r="U30" s="13">
        <v>40</v>
      </c>
      <c r="V30" s="11" t="s">
        <v>188</v>
      </c>
      <c r="W30" s="11" t="s">
        <v>189</v>
      </c>
      <c r="X30" s="11" t="s">
        <v>209</v>
      </c>
      <c r="Y30" s="11" t="s">
        <v>259</v>
      </c>
      <c r="Z30" s="11" t="s">
        <v>192</v>
      </c>
      <c r="AA30" s="11" t="s">
        <v>193</v>
      </c>
      <c r="AB30" s="11" t="s">
        <v>375</v>
      </c>
      <c r="AC30" s="11"/>
      <c r="AD30" s="15"/>
      <c r="AE30" s="11"/>
      <c r="AF30" s="11" t="s">
        <v>376</v>
      </c>
      <c r="AG30" s="11" t="s">
        <v>192</v>
      </c>
      <c r="AH30" s="11" t="s">
        <v>195</v>
      </c>
      <c r="AI30" s="11" t="s">
        <v>196</v>
      </c>
      <c r="AJ30" s="11" t="s">
        <v>196</v>
      </c>
      <c r="AK30" s="11" t="s">
        <v>197</v>
      </c>
      <c r="AL30" s="11" t="s">
        <v>377</v>
      </c>
      <c r="AM30" s="21" t="s">
        <v>252</v>
      </c>
      <c r="AN30" s="11" t="s">
        <v>378</v>
      </c>
      <c r="AO30" s="18" t="s">
        <v>266</v>
      </c>
    </row>
  </sheetData>
  <sortState ref="A2:AO30">
    <sortCondition ref="AD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9"/>
  <sheetViews>
    <sheetView tabSelected="1" topLeftCell="A45" workbookViewId="0">
      <selection activeCell="E65" sqref="A1:H89"/>
    </sheetView>
  </sheetViews>
  <sheetFormatPr baseColWidth="10" defaultRowHeight="15" x14ac:dyDescent="0"/>
  <cols>
    <col min="1" max="1" width="36.33203125" style="3" bestFit="1" customWidth="1"/>
    <col min="2" max="16384" width="10.83203125" style="63"/>
  </cols>
  <sheetData>
    <row r="1" spans="1:8">
      <c r="A1" s="28" t="s">
        <v>91</v>
      </c>
      <c r="B1" s="8" t="s">
        <v>92</v>
      </c>
      <c r="C1" s="8" t="s">
        <v>529</v>
      </c>
      <c r="D1" s="8" t="s">
        <v>530</v>
      </c>
      <c r="E1" s="8" t="s">
        <v>531</v>
      </c>
      <c r="F1" s="8" t="s">
        <v>532</v>
      </c>
      <c r="G1" s="8" t="s">
        <v>94</v>
      </c>
      <c r="H1" s="8" t="s">
        <v>533</v>
      </c>
    </row>
    <row r="2" spans="1:8">
      <c r="A2" s="7" t="s">
        <v>19</v>
      </c>
      <c r="B2" s="63">
        <v>35.23905219296752</v>
      </c>
      <c r="C2" s="63" t="s">
        <v>195</v>
      </c>
      <c r="D2" s="63" t="s">
        <v>193</v>
      </c>
      <c r="E2" s="63">
        <v>44.980358123779297</v>
      </c>
      <c r="F2" s="63">
        <v>-93.265083312988295</v>
      </c>
      <c r="G2" s="63" t="s">
        <v>114</v>
      </c>
      <c r="H2" s="63">
        <v>2</v>
      </c>
    </row>
    <row r="3" spans="1:8">
      <c r="A3" s="7" t="s">
        <v>18</v>
      </c>
      <c r="B3" s="63">
        <v>18.565023693992792</v>
      </c>
      <c r="C3" s="63" t="s">
        <v>195</v>
      </c>
      <c r="D3" s="63" t="s">
        <v>193</v>
      </c>
      <c r="E3" s="63">
        <v>44.976310729980497</v>
      </c>
      <c r="F3" s="63">
        <v>-93.255119323730497</v>
      </c>
      <c r="G3" s="63" t="s">
        <v>113</v>
      </c>
      <c r="H3" s="63">
        <v>0</v>
      </c>
    </row>
    <row r="4" spans="1:8">
      <c r="A4" s="7" t="s">
        <v>60</v>
      </c>
      <c r="B4" s="63">
        <v>17.753047164811871</v>
      </c>
      <c r="C4" s="63" t="s">
        <v>195</v>
      </c>
      <c r="D4" s="63" t="s">
        <v>193</v>
      </c>
      <c r="E4" s="63">
        <v>45.0059204101563</v>
      </c>
      <c r="F4" s="63">
        <v>-93.220970153808594</v>
      </c>
      <c r="G4" s="63" t="s">
        <v>155</v>
      </c>
      <c r="H4" s="63">
        <v>0</v>
      </c>
    </row>
    <row r="5" spans="1:8">
      <c r="A5" s="7" t="s">
        <v>57</v>
      </c>
      <c r="B5" s="63">
        <v>15.855635956560375</v>
      </c>
      <c r="C5" s="63" t="s">
        <v>195</v>
      </c>
      <c r="D5" s="63" t="s">
        <v>193</v>
      </c>
      <c r="E5" s="63">
        <v>44.991989135742202</v>
      </c>
      <c r="F5" s="63">
        <v>-93.295356750488295</v>
      </c>
      <c r="G5" s="63" t="s">
        <v>152</v>
      </c>
      <c r="H5" s="63">
        <v>2</v>
      </c>
    </row>
    <row r="6" spans="1:8">
      <c r="A6" s="7" t="s">
        <v>58</v>
      </c>
      <c r="B6" s="63">
        <v>15.218921793316259</v>
      </c>
      <c r="C6" s="63" t="s">
        <v>195</v>
      </c>
      <c r="D6" s="63" t="s">
        <v>193</v>
      </c>
      <c r="E6" s="63">
        <v>44.979030609130902</v>
      </c>
      <c r="F6" s="63">
        <v>-93.264930725097699</v>
      </c>
      <c r="G6" s="63" t="s">
        <v>153</v>
      </c>
      <c r="H6" s="63">
        <v>0</v>
      </c>
    </row>
    <row r="7" spans="1:8">
      <c r="A7" s="7" t="s">
        <v>22</v>
      </c>
      <c r="B7" s="63">
        <v>12.996109664292046</v>
      </c>
      <c r="C7" s="63" t="s">
        <v>195</v>
      </c>
      <c r="D7" s="63" t="s">
        <v>193</v>
      </c>
      <c r="E7" s="63">
        <v>44.953739166259801</v>
      </c>
      <c r="F7" s="63">
        <v>-93.248008728027301</v>
      </c>
      <c r="G7" s="63" t="s">
        <v>117</v>
      </c>
      <c r="H7" s="63">
        <v>0</v>
      </c>
    </row>
    <row r="8" spans="1:8">
      <c r="A8" s="7" t="s">
        <v>44</v>
      </c>
      <c r="B8" s="63">
        <v>10.375245669363316</v>
      </c>
      <c r="C8" s="63" t="s">
        <v>195</v>
      </c>
      <c r="D8" s="63" t="s">
        <v>193</v>
      </c>
      <c r="E8" s="63">
        <v>44.947608947753899</v>
      </c>
      <c r="F8" s="63">
        <v>-93.225669860839801</v>
      </c>
      <c r="G8" s="63" t="s">
        <v>139</v>
      </c>
      <c r="H8" s="63">
        <v>0</v>
      </c>
    </row>
    <row r="9" spans="1:8">
      <c r="A9" s="7" t="s">
        <v>59</v>
      </c>
      <c r="B9" s="63">
        <v>9.8275617515349225</v>
      </c>
      <c r="C9" s="63" t="s">
        <v>195</v>
      </c>
      <c r="D9" s="63" t="s">
        <v>193</v>
      </c>
      <c r="E9" s="63">
        <v>44.983299255371101</v>
      </c>
      <c r="F9" s="63">
        <v>-93.282089233398395</v>
      </c>
      <c r="G9" s="63" t="s">
        <v>154</v>
      </c>
      <c r="H9" s="63">
        <v>0</v>
      </c>
    </row>
    <row r="10" spans="1:8">
      <c r="A10" s="7" t="s">
        <v>31</v>
      </c>
      <c r="B10" s="63">
        <v>9.1985968699406371</v>
      </c>
      <c r="C10" s="63" t="s">
        <v>195</v>
      </c>
      <c r="D10" s="63" t="s">
        <v>193</v>
      </c>
      <c r="E10" s="63">
        <v>45.005901336669901</v>
      </c>
      <c r="F10" s="63">
        <v>-93.284149169921903</v>
      </c>
      <c r="G10" s="63" t="s">
        <v>126</v>
      </c>
      <c r="H10" s="63">
        <v>0</v>
      </c>
    </row>
    <row r="11" spans="1:8">
      <c r="A11" s="7" t="s">
        <v>36</v>
      </c>
      <c r="B11" s="63">
        <v>7.2402575422318662</v>
      </c>
      <c r="C11" s="63" t="s">
        <v>195</v>
      </c>
      <c r="D11" s="63" t="s">
        <v>193</v>
      </c>
      <c r="E11" s="63">
        <v>45.009601593017599</v>
      </c>
      <c r="F11" s="63">
        <v>-93.305068969726605</v>
      </c>
      <c r="G11" s="63" t="s">
        <v>131</v>
      </c>
      <c r="H11" s="63">
        <v>1</v>
      </c>
    </row>
    <row r="12" spans="1:8">
      <c r="A12" s="7" t="s">
        <v>77</v>
      </c>
      <c r="B12" s="63">
        <v>6.9291035191369117</v>
      </c>
      <c r="C12" s="63" t="s">
        <v>195</v>
      </c>
      <c r="D12" s="63" t="s">
        <v>193</v>
      </c>
      <c r="E12" s="63">
        <v>45.029518127441399</v>
      </c>
      <c r="F12" s="63">
        <v>-93.312911987304702</v>
      </c>
      <c r="G12" s="63" t="s">
        <v>173</v>
      </c>
      <c r="H12" s="63">
        <v>0</v>
      </c>
    </row>
    <row r="13" spans="1:8">
      <c r="A13" s="7" t="s">
        <v>54</v>
      </c>
      <c r="B13" s="63">
        <v>6.8372371573063608</v>
      </c>
      <c r="C13" s="63" t="s">
        <v>195</v>
      </c>
      <c r="D13" s="63" t="s">
        <v>193</v>
      </c>
      <c r="E13" s="63">
        <v>44.953708648681598</v>
      </c>
      <c r="F13" s="63">
        <v>-93.258186340332003</v>
      </c>
      <c r="G13" s="63" t="s">
        <v>149</v>
      </c>
      <c r="H13" s="63">
        <v>0</v>
      </c>
    </row>
    <row r="14" spans="1:8">
      <c r="A14" s="7" t="s">
        <v>47</v>
      </c>
      <c r="B14" s="63">
        <v>6.8177163088747355</v>
      </c>
      <c r="C14" s="63" t="s">
        <v>195</v>
      </c>
      <c r="D14" s="63" t="s">
        <v>193</v>
      </c>
      <c r="E14" s="63">
        <v>44.962699890136697</v>
      </c>
      <c r="F14" s="63">
        <v>-93.289909362792997</v>
      </c>
      <c r="G14" s="63" t="s">
        <v>142</v>
      </c>
      <c r="H14" s="63">
        <v>2</v>
      </c>
    </row>
    <row r="15" spans="1:8">
      <c r="A15" s="7" t="s">
        <v>4</v>
      </c>
      <c r="B15" s="63">
        <v>6.6774476113469436</v>
      </c>
      <c r="C15" s="63" t="s">
        <v>195</v>
      </c>
      <c r="D15" s="63" t="s">
        <v>193</v>
      </c>
      <c r="E15" s="63">
        <v>45.010059356689503</v>
      </c>
      <c r="F15" s="63">
        <v>-93.269500732421903</v>
      </c>
      <c r="G15" s="63" t="s">
        <v>99</v>
      </c>
      <c r="H15" s="63">
        <v>0</v>
      </c>
    </row>
    <row r="16" spans="1:8">
      <c r="A16" s="7" t="s">
        <v>76</v>
      </c>
      <c r="B16" s="63">
        <v>6.3854937388436959</v>
      </c>
      <c r="C16" s="63" t="s">
        <v>195</v>
      </c>
      <c r="D16" s="63" t="s">
        <v>193</v>
      </c>
      <c r="E16" s="63">
        <v>44.962711334228501</v>
      </c>
      <c r="F16" s="63">
        <v>-93.261810302734403</v>
      </c>
      <c r="G16" s="63" t="s">
        <v>172</v>
      </c>
      <c r="H16" s="63">
        <v>2</v>
      </c>
    </row>
    <row r="17" spans="1:8">
      <c r="A17" s="7" t="s">
        <v>73</v>
      </c>
      <c r="B17" s="63">
        <v>6.3643740386827989</v>
      </c>
      <c r="C17" s="63" t="s">
        <v>195</v>
      </c>
      <c r="D17" s="63" t="s">
        <v>193</v>
      </c>
      <c r="E17" s="63">
        <v>44.984260559082003</v>
      </c>
      <c r="F17" s="63">
        <v>-93.290428161621094</v>
      </c>
      <c r="G17" s="63" t="s">
        <v>169</v>
      </c>
      <c r="H17" s="63">
        <v>0</v>
      </c>
    </row>
    <row r="18" spans="1:8">
      <c r="A18" s="7" t="s">
        <v>27</v>
      </c>
      <c r="B18" s="63">
        <v>6.3593231725238279</v>
      </c>
      <c r="C18" s="63" t="s">
        <v>195</v>
      </c>
      <c r="D18" s="63" t="s">
        <v>193</v>
      </c>
      <c r="E18" s="63">
        <v>45.018581390380902</v>
      </c>
      <c r="F18" s="63">
        <v>-93.300003051757798</v>
      </c>
      <c r="G18" s="63" t="s">
        <v>122</v>
      </c>
      <c r="H18" s="63">
        <v>1</v>
      </c>
    </row>
    <row r="19" spans="1:8">
      <c r="A19" s="7" t="s">
        <v>52</v>
      </c>
      <c r="B19" s="63">
        <v>6.0094140749083138</v>
      </c>
      <c r="C19" s="63" t="s">
        <v>195</v>
      </c>
      <c r="D19" s="63" t="s">
        <v>193</v>
      </c>
      <c r="E19" s="63">
        <v>45.018501281738303</v>
      </c>
      <c r="F19" s="63">
        <v>-93.285743713378906</v>
      </c>
      <c r="G19" s="63" t="s">
        <v>147</v>
      </c>
      <c r="H19" s="63">
        <v>1</v>
      </c>
    </row>
    <row r="20" spans="1:8">
      <c r="A20" s="7" t="s">
        <v>79</v>
      </c>
      <c r="B20" s="63">
        <v>5.9689892851227553</v>
      </c>
      <c r="C20" s="63" t="s">
        <v>195</v>
      </c>
      <c r="D20" s="63" t="s">
        <v>193</v>
      </c>
      <c r="E20" s="63">
        <v>45.0295600891113</v>
      </c>
      <c r="F20" s="63">
        <v>-93.295112609863295</v>
      </c>
      <c r="G20" s="63" t="s">
        <v>175</v>
      </c>
      <c r="H20" s="63">
        <v>0</v>
      </c>
    </row>
    <row r="21" spans="1:8">
      <c r="A21" s="7" t="s">
        <v>82</v>
      </c>
      <c r="B21" s="63">
        <v>5.7730515485154532</v>
      </c>
      <c r="C21" s="63" t="s">
        <v>195</v>
      </c>
      <c r="D21" s="63" t="s">
        <v>193</v>
      </c>
      <c r="E21" s="63">
        <v>44.957309722900398</v>
      </c>
      <c r="F21" s="63">
        <v>-93.280441284179702</v>
      </c>
      <c r="G21" s="63" t="s">
        <v>178</v>
      </c>
      <c r="H21" s="63">
        <v>1</v>
      </c>
    </row>
    <row r="22" spans="1:8">
      <c r="A22" s="7" t="s">
        <v>21</v>
      </c>
      <c r="B22" s="63">
        <v>5.5880394868040941</v>
      </c>
      <c r="C22" s="63" t="s">
        <v>195</v>
      </c>
      <c r="D22" s="63" t="s">
        <v>193</v>
      </c>
      <c r="E22" s="63">
        <v>44.955799102783203</v>
      </c>
      <c r="F22" s="63">
        <v>-93.299057006835895</v>
      </c>
      <c r="G22" s="63" t="s">
        <v>116</v>
      </c>
      <c r="H22" s="63">
        <v>0</v>
      </c>
    </row>
    <row r="23" spans="1:8">
      <c r="A23" s="7" t="s">
        <v>24</v>
      </c>
      <c r="B23" s="63">
        <v>5.540343557880286</v>
      </c>
      <c r="C23" s="63" t="s">
        <v>195</v>
      </c>
      <c r="D23" s="63" t="s">
        <v>193</v>
      </c>
      <c r="E23" s="63">
        <v>44.970409393310497</v>
      </c>
      <c r="F23" s="63">
        <v>-93.2647705078125</v>
      </c>
      <c r="G23" s="63" t="s">
        <v>119</v>
      </c>
      <c r="H23" s="63">
        <v>1</v>
      </c>
    </row>
    <row r="24" spans="1:8">
      <c r="A24" s="7" t="s">
        <v>72</v>
      </c>
      <c r="B24" s="63">
        <v>5.39146387253012</v>
      </c>
      <c r="C24" s="63" t="s">
        <v>195</v>
      </c>
      <c r="D24" s="63" t="s">
        <v>193</v>
      </c>
      <c r="E24" s="63">
        <v>44.963939666747997</v>
      </c>
      <c r="F24" s="63">
        <v>-93.272109985351605</v>
      </c>
      <c r="G24" s="63" t="s">
        <v>168</v>
      </c>
      <c r="H24" s="63">
        <v>0</v>
      </c>
    </row>
    <row r="25" spans="1:8">
      <c r="A25" s="7" t="s">
        <v>83</v>
      </c>
      <c r="B25" s="63">
        <v>5.3776877477287872</v>
      </c>
      <c r="C25" s="63" t="s">
        <v>195</v>
      </c>
      <c r="D25" s="63" t="s">
        <v>193</v>
      </c>
      <c r="E25" s="63">
        <v>44.995151519775398</v>
      </c>
      <c r="F25" s="63">
        <v>-93.311790466308594</v>
      </c>
      <c r="G25" s="63" t="s">
        <v>179</v>
      </c>
      <c r="H25" s="63">
        <v>3</v>
      </c>
    </row>
    <row r="26" spans="1:8">
      <c r="A26" s="7" t="s">
        <v>23</v>
      </c>
      <c r="B26" s="63">
        <v>5.2724008435841352</v>
      </c>
      <c r="C26" s="63" t="s">
        <v>195</v>
      </c>
      <c r="D26" s="63" t="s">
        <v>193</v>
      </c>
      <c r="E26" s="63">
        <v>44.942108154296903</v>
      </c>
      <c r="F26" s="63">
        <v>-93.300872802734403</v>
      </c>
      <c r="G26" s="63" t="s">
        <v>118</v>
      </c>
      <c r="H26" s="63">
        <v>1</v>
      </c>
    </row>
    <row r="27" spans="1:8">
      <c r="A27" s="7" t="s">
        <v>11</v>
      </c>
      <c r="B27" s="63">
        <v>5.1608052834064297</v>
      </c>
      <c r="C27" s="63" t="s">
        <v>195</v>
      </c>
      <c r="D27" s="63" t="s">
        <v>193</v>
      </c>
      <c r="E27" s="63">
        <v>44.941368103027301</v>
      </c>
      <c r="F27" s="63">
        <v>-93.269569396972699</v>
      </c>
      <c r="G27" s="63" t="s">
        <v>106</v>
      </c>
      <c r="H27" s="63">
        <v>1</v>
      </c>
    </row>
    <row r="28" spans="1:8">
      <c r="A28" s="7" t="s">
        <v>16</v>
      </c>
      <c r="B28" s="63">
        <v>5.144358845129239</v>
      </c>
      <c r="C28" s="63" t="s">
        <v>195</v>
      </c>
      <c r="D28" s="63" t="s">
        <v>193</v>
      </c>
      <c r="E28" s="63">
        <v>44.942928314208999</v>
      </c>
      <c r="F28" s="63">
        <v>-93.241462707519503</v>
      </c>
      <c r="G28" s="63" t="s">
        <v>111</v>
      </c>
      <c r="H28" s="63">
        <v>1</v>
      </c>
    </row>
    <row r="29" spans="1:8">
      <c r="A29" s="7" t="s">
        <v>50</v>
      </c>
      <c r="B29" s="63">
        <v>5.1003685746796616</v>
      </c>
      <c r="C29" s="63" t="s">
        <v>195</v>
      </c>
      <c r="D29" s="63" t="s">
        <v>193</v>
      </c>
      <c r="E29" s="63">
        <v>44.985641479492202</v>
      </c>
      <c r="F29" s="63">
        <v>-93.248687744140597</v>
      </c>
      <c r="G29" s="63" t="s">
        <v>145</v>
      </c>
      <c r="H29" s="63">
        <v>0</v>
      </c>
    </row>
    <row r="30" spans="1:8">
      <c r="A30" s="7" t="s">
        <v>30</v>
      </c>
      <c r="B30" s="63">
        <v>5.073060053846338</v>
      </c>
      <c r="C30" s="63" t="s">
        <v>195</v>
      </c>
      <c r="D30" s="63" t="s">
        <v>193</v>
      </c>
      <c r="E30" s="63">
        <v>44.980758666992202</v>
      </c>
      <c r="F30" s="63">
        <v>-93.305152893066406</v>
      </c>
      <c r="G30" s="63" t="s">
        <v>125</v>
      </c>
      <c r="H30" s="63">
        <v>1</v>
      </c>
    </row>
    <row r="31" spans="1:8">
      <c r="A31" s="7" t="s">
        <v>66</v>
      </c>
      <c r="B31" s="63">
        <v>5.0373553647394607</v>
      </c>
      <c r="C31" s="63" t="s">
        <v>195</v>
      </c>
      <c r="D31" s="63" t="s">
        <v>193</v>
      </c>
      <c r="E31" s="63">
        <v>44.957359313964801</v>
      </c>
      <c r="F31" s="63">
        <v>-93.232261657714801</v>
      </c>
      <c r="G31" s="63" t="s">
        <v>162</v>
      </c>
      <c r="H31" s="63">
        <v>1</v>
      </c>
    </row>
    <row r="32" spans="1:8">
      <c r="A32" s="7" t="s">
        <v>48</v>
      </c>
      <c r="B32" s="63">
        <v>5.0203813075961738</v>
      </c>
      <c r="C32" s="63" t="s">
        <v>195</v>
      </c>
      <c r="D32" s="63" t="s">
        <v>193</v>
      </c>
      <c r="E32" s="63">
        <v>44.942920684814503</v>
      </c>
      <c r="F32" s="63">
        <v>-93.282722473144503</v>
      </c>
      <c r="G32" s="63" t="s">
        <v>143</v>
      </c>
      <c r="H32" s="63">
        <v>1</v>
      </c>
    </row>
    <row r="33" spans="1:8">
      <c r="A33" s="7" t="s">
        <v>41</v>
      </c>
      <c r="B33" s="63">
        <v>4.9609810479375698</v>
      </c>
      <c r="C33" s="63" t="s">
        <v>195</v>
      </c>
      <c r="D33" s="63" t="s">
        <v>193</v>
      </c>
      <c r="E33" s="63">
        <v>45.043918609619098</v>
      </c>
      <c r="F33" s="63">
        <v>-93.293006896972699</v>
      </c>
      <c r="G33" s="63" t="s">
        <v>136</v>
      </c>
      <c r="H33" s="63">
        <v>0</v>
      </c>
    </row>
    <row r="34" spans="1:8">
      <c r="A34" s="7" t="s">
        <v>45</v>
      </c>
      <c r="B34" s="63">
        <v>4.9568025466983983</v>
      </c>
      <c r="C34" s="63" t="s">
        <v>195</v>
      </c>
      <c r="D34" s="63" t="s">
        <v>193</v>
      </c>
      <c r="E34" s="63">
        <v>44.970001220703097</v>
      </c>
      <c r="F34" s="63">
        <v>-93.283889770507798</v>
      </c>
      <c r="G34" s="63" t="s">
        <v>140</v>
      </c>
      <c r="H34" s="63">
        <v>0</v>
      </c>
    </row>
    <row r="35" spans="1:8">
      <c r="A35" s="3" t="s">
        <v>192</v>
      </c>
      <c r="B35" s="63">
        <v>4.9283156877197367</v>
      </c>
      <c r="C35" s="63" t="s">
        <v>195</v>
      </c>
      <c r="D35" s="63" t="s">
        <v>193</v>
      </c>
      <c r="E35" s="63">
        <v>44.973269000000002</v>
      </c>
      <c r="F35" s="63">
        <v>-93.264313000000001</v>
      </c>
      <c r="G35" s="63" t="s">
        <v>685</v>
      </c>
      <c r="H35" s="63">
        <v>29</v>
      </c>
    </row>
    <row r="36" spans="1:8">
      <c r="A36" s="7" t="s">
        <v>12</v>
      </c>
      <c r="B36" s="63">
        <v>4.863291024066239</v>
      </c>
      <c r="C36" s="63" t="s">
        <v>195</v>
      </c>
      <c r="D36" s="63" t="s">
        <v>193</v>
      </c>
      <c r="E36" s="63">
        <v>45.018638610839801</v>
      </c>
      <c r="F36" s="63">
        <v>-93.312713623046903</v>
      </c>
      <c r="G36" s="63" t="s">
        <v>107</v>
      </c>
      <c r="H36" s="63">
        <v>0</v>
      </c>
    </row>
    <row r="37" spans="1:8">
      <c r="A37" s="7" t="s">
        <v>51</v>
      </c>
      <c r="B37" s="63">
        <v>4.8029494574179283</v>
      </c>
      <c r="C37" s="63" t="s">
        <v>195</v>
      </c>
      <c r="D37" s="63" t="s">
        <v>193</v>
      </c>
      <c r="E37" s="63">
        <v>45.018589019775398</v>
      </c>
      <c r="F37" s="63">
        <v>-93.270736694335895</v>
      </c>
      <c r="G37" s="63" t="s">
        <v>146</v>
      </c>
      <c r="H37" s="63">
        <v>0</v>
      </c>
    </row>
    <row r="38" spans="1:8">
      <c r="A38" s="7" t="s">
        <v>33</v>
      </c>
      <c r="B38" s="63">
        <v>4.6670108187289312</v>
      </c>
      <c r="C38" s="63" t="s">
        <v>195</v>
      </c>
      <c r="D38" s="63" t="s">
        <v>193</v>
      </c>
      <c r="E38" s="63">
        <v>45.012168884277301</v>
      </c>
      <c r="F38" s="63">
        <v>-93.254898071289105</v>
      </c>
      <c r="G38" s="63" t="s">
        <v>128</v>
      </c>
      <c r="H38" s="63">
        <v>0</v>
      </c>
    </row>
    <row r="39" spans="1:8">
      <c r="A39" s="7" t="s">
        <v>43</v>
      </c>
      <c r="B39" s="63">
        <v>4.6424386614450359</v>
      </c>
      <c r="C39" s="63" t="s">
        <v>195</v>
      </c>
      <c r="D39" s="63" t="s">
        <v>193</v>
      </c>
      <c r="E39" s="63">
        <v>45.003078460693402</v>
      </c>
      <c r="F39" s="63">
        <v>-93.253082275390597</v>
      </c>
      <c r="G39" s="63" t="s">
        <v>138</v>
      </c>
      <c r="H39" s="63">
        <v>0</v>
      </c>
    </row>
    <row r="40" spans="1:8">
      <c r="A40" s="7" t="s">
        <v>63</v>
      </c>
      <c r="B40" s="63">
        <v>4.4950412597471425</v>
      </c>
      <c r="C40" s="63" t="s">
        <v>195</v>
      </c>
      <c r="D40" s="63" t="s">
        <v>193</v>
      </c>
      <c r="E40" s="63">
        <v>44.942920684814503</v>
      </c>
      <c r="F40" s="63">
        <v>-93.254379272460895</v>
      </c>
      <c r="G40" s="63" t="s">
        <v>159</v>
      </c>
      <c r="H40" s="63">
        <v>1</v>
      </c>
    </row>
    <row r="41" spans="1:8">
      <c r="A41" s="7" t="s">
        <v>67</v>
      </c>
      <c r="B41" s="63">
        <v>4.4571256102226107</v>
      </c>
      <c r="C41" s="63" t="s">
        <v>195</v>
      </c>
      <c r="D41" s="63" t="s">
        <v>193</v>
      </c>
      <c r="E41" s="63">
        <v>45.001991271972699</v>
      </c>
      <c r="F41" s="63">
        <v>-93.265373229980497</v>
      </c>
      <c r="G41" s="63" t="s">
        <v>163</v>
      </c>
      <c r="H41" s="63">
        <v>0</v>
      </c>
    </row>
    <row r="42" spans="1:8">
      <c r="A42" s="7" t="s">
        <v>3</v>
      </c>
      <c r="B42" s="63">
        <v>4.4224422442244222</v>
      </c>
      <c r="C42" s="63" t="s">
        <v>195</v>
      </c>
      <c r="D42" s="63" t="s">
        <v>193</v>
      </c>
      <c r="E42" s="63">
        <v>44.995090484619098</v>
      </c>
      <c r="F42" s="63">
        <v>-93.241607666015597</v>
      </c>
      <c r="G42" s="63" t="s">
        <v>98</v>
      </c>
      <c r="H42" s="63">
        <v>0</v>
      </c>
    </row>
    <row r="43" spans="1:8">
      <c r="A43" s="7" t="s">
        <v>10</v>
      </c>
      <c r="B43" s="63">
        <v>4.267862269915959</v>
      </c>
      <c r="C43" s="63" t="s">
        <v>195</v>
      </c>
      <c r="D43" s="63" t="s">
        <v>193</v>
      </c>
      <c r="E43" s="63">
        <v>44.967739105224602</v>
      </c>
      <c r="F43" s="63">
        <v>-93.246482849121094</v>
      </c>
      <c r="G43" s="63" t="s">
        <v>105</v>
      </c>
      <c r="H43" s="63">
        <v>0</v>
      </c>
    </row>
    <row r="44" spans="1:8">
      <c r="A44" s="7" t="s">
        <v>8</v>
      </c>
      <c r="B44" s="63">
        <v>4.1951348654400311</v>
      </c>
      <c r="C44" s="63" t="s">
        <v>195</v>
      </c>
      <c r="D44" s="63" t="s">
        <v>193</v>
      </c>
      <c r="E44" s="63">
        <v>44.942100524902301</v>
      </c>
      <c r="F44" s="63">
        <v>-93.293258666992202</v>
      </c>
      <c r="G44" s="63" t="s">
        <v>103</v>
      </c>
      <c r="H44" s="63">
        <v>0</v>
      </c>
    </row>
    <row r="45" spans="1:8">
      <c r="A45" s="7" t="s">
        <v>81</v>
      </c>
      <c r="B45" s="63">
        <v>3.883495145631068</v>
      </c>
      <c r="C45" s="63" t="s">
        <v>195</v>
      </c>
      <c r="D45" s="63" t="s">
        <v>193</v>
      </c>
      <c r="E45" s="63">
        <v>44.944961547851598</v>
      </c>
      <c r="F45" s="63">
        <v>-93.323440551757798</v>
      </c>
      <c r="G45" s="63" t="s">
        <v>177</v>
      </c>
      <c r="H45" s="63">
        <v>0</v>
      </c>
    </row>
    <row r="46" spans="1:8">
      <c r="A46" s="7" t="s">
        <v>32</v>
      </c>
      <c r="B46" s="63">
        <v>3.8814968625629533</v>
      </c>
      <c r="C46" s="63" t="s">
        <v>195</v>
      </c>
      <c r="D46" s="63" t="s">
        <v>193</v>
      </c>
      <c r="E46" s="63">
        <v>44.925201416015597</v>
      </c>
      <c r="F46" s="63">
        <v>-93.212112426757798</v>
      </c>
      <c r="G46" s="63" t="s">
        <v>127</v>
      </c>
      <c r="H46" s="63">
        <v>1</v>
      </c>
    </row>
    <row r="47" spans="1:8">
      <c r="A47" s="7" t="s">
        <v>64</v>
      </c>
      <c r="B47" s="63">
        <v>3.8353584196502366</v>
      </c>
      <c r="C47" s="63" t="s">
        <v>195</v>
      </c>
      <c r="D47" s="63" t="s">
        <v>193</v>
      </c>
      <c r="E47" s="63">
        <v>44.970790863037102</v>
      </c>
      <c r="F47" s="63">
        <v>-93.214942932128906</v>
      </c>
      <c r="G47" s="63" t="s">
        <v>160</v>
      </c>
      <c r="H47" s="63">
        <v>0</v>
      </c>
    </row>
    <row r="48" spans="1:8">
      <c r="A48" s="7" t="s">
        <v>69</v>
      </c>
      <c r="B48" s="63">
        <v>3.7128537149834591</v>
      </c>
      <c r="C48" s="63" t="s">
        <v>195</v>
      </c>
      <c r="D48" s="63" t="s">
        <v>193</v>
      </c>
      <c r="E48" s="63">
        <v>44.995079040527301</v>
      </c>
      <c r="F48" s="63">
        <v>-93.2530517578125</v>
      </c>
      <c r="G48" s="63" t="s">
        <v>165</v>
      </c>
      <c r="H48" s="63">
        <v>0</v>
      </c>
    </row>
    <row r="49" spans="1:8">
      <c r="A49" s="7" t="s">
        <v>14</v>
      </c>
      <c r="B49" s="63">
        <v>3.644449682368982</v>
      </c>
      <c r="C49" s="63" t="s">
        <v>195</v>
      </c>
      <c r="D49" s="63" t="s">
        <v>193</v>
      </c>
      <c r="E49" s="63">
        <v>44.987861633300803</v>
      </c>
      <c r="F49" s="63">
        <v>-93.222198486328097</v>
      </c>
      <c r="G49" s="63" t="s">
        <v>109</v>
      </c>
      <c r="H49" s="63">
        <v>0</v>
      </c>
    </row>
    <row r="50" spans="1:8">
      <c r="A50" s="7" t="s">
        <v>75</v>
      </c>
      <c r="B50" s="63">
        <v>3.6405374047576053</v>
      </c>
      <c r="C50" s="63" t="s">
        <v>195</v>
      </c>
      <c r="D50" s="63" t="s">
        <v>193</v>
      </c>
      <c r="E50" s="63">
        <v>44.9734497070313</v>
      </c>
      <c r="F50" s="63">
        <v>-93.237899780273395</v>
      </c>
      <c r="G50" s="63" t="s">
        <v>171</v>
      </c>
      <c r="H50" s="63">
        <v>0</v>
      </c>
    </row>
    <row r="51" spans="1:8">
      <c r="A51" s="7" t="s">
        <v>46</v>
      </c>
      <c r="B51" s="63">
        <v>3.574596483779747</v>
      </c>
      <c r="C51" s="63" t="s">
        <v>195</v>
      </c>
      <c r="D51" s="63" t="s">
        <v>193</v>
      </c>
      <c r="E51" s="63">
        <v>44.965419769287102</v>
      </c>
      <c r="F51" s="63">
        <v>-93.296241760253906</v>
      </c>
      <c r="G51" s="63" t="s">
        <v>141</v>
      </c>
      <c r="H51" s="63">
        <v>0</v>
      </c>
    </row>
    <row r="52" spans="1:8">
      <c r="A52" s="7" t="s">
        <v>84</v>
      </c>
      <c r="B52" s="63">
        <v>3.4880471658755838</v>
      </c>
      <c r="C52" s="63" t="s">
        <v>195</v>
      </c>
      <c r="D52" s="63" t="s">
        <v>193</v>
      </c>
      <c r="E52" s="63">
        <v>44.896480560302699</v>
      </c>
      <c r="F52" s="63">
        <v>-93.282562255859403</v>
      </c>
      <c r="G52" s="63" t="s">
        <v>180</v>
      </c>
      <c r="H52" s="63">
        <v>0</v>
      </c>
    </row>
    <row r="53" spans="1:8">
      <c r="A53" s="7" t="s">
        <v>5</v>
      </c>
      <c r="B53" s="63">
        <v>3.4824673376999322</v>
      </c>
      <c r="C53" s="63" t="s">
        <v>195</v>
      </c>
      <c r="D53" s="63" t="s">
        <v>193</v>
      </c>
      <c r="E53" s="63">
        <v>44.930538177490199</v>
      </c>
      <c r="F53" s="63">
        <v>-93.2681884765625</v>
      </c>
      <c r="G53" s="63" t="s">
        <v>100</v>
      </c>
      <c r="H53" s="63">
        <v>1</v>
      </c>
    </row>
    <row r="54" spans="1:8">
      <c r="A54" s="7" t="s">
        <v>13</v>
      </c>
      <c r="B54" s="63">
        <v>3.445947115967376</v>
      </c>
      <c r="C54" s="63" t="s">
        <v>195</v>
      </c>
      <c r="D54" s="63" t="s">
        <v>193</v>
      </c>
      <c r="E54" s="63">
        <v>45.031330108642599</v>
      </c>
      <c r="F54" s="63">
        <v>-93.260002136230497</v>
      </c>
      <c r="G54" s="63" t="s">
        <v>108</v>
      </c>
      <c r="H54" s="63">
        <v>0</v>
      </c>
    </row>
    <row r="55" spans="1:8">
      <c r="A55" s="7" t="s">
        <v>55</v>
      </c>
      <c r="B55" s="63">
        <v>3.3942066200403191</v>
      </c>
      <c r="C55" s="63" t="s">
        <v>195</v>
      </c>
      <c r="D55" s="63" t="s">
        <v>193</v>
      </c>
      <c r="E55" s="63">
        <v>44.910808563232401</v>
      </c>
      <c r="F55" s="63">
        <v>-93.215812683105497</v>
      </c>
      <c r="G55" s="63" t="s">
        <v>150</v>
      </c>
      <c r="H55" s="63">
        <v>0</v>
      </c>
    </row>
    <row r="56" spans="1:8">
      <c r="A56" s="7" t="s">
        <v>70</v>
      </c>
      <c r="B56" s="63">
        <v>3.3072507878686204</v>
      </c>
      <c r="C56" s="63" t="s">
        <v>195</v>
      </c>
      <c r="D56" s="63" t="s">
        <v>193</v>
      </c>
      <c r="E56" s="63">
        <v>44.996170043945298</v>
      </c>
      <c r="F56" s="63">
        <v>-93.261993408203097</v>
      </c>
      <c r="G56" s="63" t="s">
        <v>166</v>
      </c>
      <c r="H56" s="63">
        <v>0</v>
      </c>
    </row>
    <row r="57" spans="1:8">
      <c r="A57" s="7" t="s">
        <v>2</v>
      </c>
      <c r="B57" s="63">
        <v>3.2206662226306602</v>
      </c>
      <c r="C57" s="63" t="s">
        <v>195</v>
      </c>
      <c r="D57" s="63" t="s">
        <v>193</v>
      </c>
      <c r="E57" s="63">
        <v>44.930530548095703</v>
      </c>
      <c r="F57" s="63">
        <v>-93.255561828613295</v>
      </c>
      <c r="G57" s="63" t="s">
        <v>97</v>
      </c>
      <c r="H57" s="63">
        <v>1</v>
      </c>
    </row>
    <row r="58" spans="1:8">
      <c r="A58" s="7" t="s">
        <v>71</v>
      </c>
      <c r="B58" s="63">
        <v>3.2088677100143199</v>
      </c>
      <c r="C58" s="63" t="s">
        <v>195</v>
      </c>
      <c r="D58" s="63" t="s">
        <v>193</v>
      </c>
      <c r="E58" s="63">
        <v>44.932308197021499</v>
      </c>
      <c r="F58" s="63">
        <v>-93.237823486328097</v>
      </c>
      <c r="G58" s="63" t="s">
        <v>167</v>
      </c>
      <c r="H58" s="63">
        <v>0</v>
      </c>
    </row>
    <row r="59" spans="1:8">
      <c r="A59" s="7" t="s">
        <v>9</v>
      </c>
      <c r="B59" s="63">
        <v>3.192420485889536</v>
      </c>
      <c r="C59" s="63" t="s">
        <v>195</v>
      </c>
      <c r="D59" s="63" t="s">
        <v>193</v>
      </c>
      <c r="E59" s="63">
        <v>44.951969146728501</v>
      </c>
      <c r="F59" s="63">
        <v>-93.317932128906307</v>
      </c>
      <c r="G59" s="63" t="s">
        <v>104</v>
      </c>
      <c r="H59" s="63">
        <v>0</v>
      </c>
    </row>
    <row r="60" spans="1:8">
      <c r="A60" s="7" t="s">
        <v>1</v>
      </c>
      <c r="B60" s="63">
        <v>3.1413230784582384</v>
      </c>
      <c r="C60" s="63" t="s">
        <v>195</v>
      </c>
      <c r="D60" s="63" t="s">
        <v>193</v>
      </c>
      <c r="E60" s="63">
        <v>45.018630981445298</v>
      </c>
      <c r="F60" s="63">
        <v>-93.237747192382798</v>
      </c>
      <c r="G60" s="63" t="s">
        <v>96</v>
      </c>
      <c r="H60" s="63">
        <v>0</v>
      </c>
    </row>
    <row r="61" spans="1:8">
      <c r="A61" s="7" t="s">
        <v>37</v>
      </c>
      <c r="B61" s="63">
        <v>3.0689993561976907</v>
      </c>
      <c r="C61" s="63" t="s">
        <v>195</v>
      </c>
      <c r="D61" s="63" t="s">
        <v>193</v>
      </c>
      <c r="E61" s="63">
        <v>44.910770416259801</v>
      </c>
      <c r="F61" s="63">
        <v>-93.231620788574205</v>
      </c>
      <c r="G61" s="63" t="s">
        <v>132</v>
      </c>
      <c r="H61" s="63">
        <v>0</v>
      </c>
    </row>
    <row r="62" spans="1:8">
      <c r="A62" s="7" t="s">
        <v>15</v>
      </c>
      <c r="B62" s="63">
        <v>3.0662819004741877</v>
      </c>
      <c r="C62" s="63" t="s">
        <v>195</v>
      </c>
      <c r="D62" s="63" t="s">
        <v>193</v>
      </c>
      <c r="E62" s="63">
        <v>44.946819305419901</v>
      </c>
      <c r="F62" s="63">
        <v>-93.212028503417997</v>
      </c>
      <c r="G62" s="63" t="s">
        <v>110</v>
      </c>
      <c r="H62" s="63">
        <v>0</v>
      </c>
    </row>
    <row r="63" spans="1:8">
      <c r="A63" s="7" t="s">
        <v>61</v>
      </c>
      <c r="B63" s="63">
        <v>3.0625991205305652</v>
      </c>
      <c r="C63" s="63" t="s">
        <v>195</v>
      </c>
      <c r="D63" s="63" t="s">
        <v>193</v>
      </c>
      <c r="E63" s="63">
        <v>44.976280212402301</v>
      </c>
      <c r="F63" s="63">
        <v>-93.233963012695298</v>
      </c>
      <c r="G63" s="63" t="s">
        <v>156</v>
      </c>
      <c r="H63" s="63">
        <v>0</v>
      </c>
    </row>
    <row r="64" spans="1:8">
      <c r="A64" s="7" t="s">
        <v>26</v>
      </c>
      <c r="B64" s="63">
        <v>3.0421817132413063</v>
      </c>
      <c r="C64" s="63" t="s">
        <v>195</v>
      </c>
      <c r="D64" s="63" t="s">
        <v>193</v>
      </c>
      <c r="E64" s="63">
        <v>44.979030609130902</v>
      </c>
      <c r="F64" s="63">
        <v>-93.264930725097699</v>
      </c>
      <c r="G64" s="63" t="s">
        <v>121</v>
      </c>
      <c r="H64" s="63">
        <v>0</v>
      </c>
    </row>
    <row r="65" spans="1:8">
      <c r="A65" s="7" t="s">
        <v>6</v>
      </c>
      <c r="B65" s="63">
        <v>3.0219841041422213</v>
      </c>
      <c r="C65" s="63" t="s">
        <v>195</v>
      </c>
      <c r="D65" s="63" t="s">
        <v>193</v>
      </c>
      <c r="E65" s="63">
        <v>44.971729278564503</v>
      </c>
      <c r="F65" s="63">
        <v>-93.314071655273395</v>
      </c>
      <c r="G65" s="63" t="s">
        <v>101</v>
      </c>
      <c r="H65" s="63">
        <v>0</v>
      </c>
    </row>
    <row r="66" spans="1:8">
      <c r="A66" s="7" t="s">
        <v>25</v>
      </c>
      <c r="B66" s="63">
        <v>3.0041033918692857</v>
      </c>
      <c r="C66" s="63" t="s">
        <v>195</v>
      </c>
      <c r="D66" s="63" t="s">
        <v>193</v>
      </c>
      <c r="E66" s="63">
        <v>44.921470642089801</v>
      </c>
      <c r="F66" s="63">
        <v>-93.230232238769503</v>
      </c>
      <c r="G66" s="63" t="s">
        <v>120</v>
      </c>
      <c r="H66" s="63">
        <v>0</v>
      </c>
    </row>
    <row r="67" spans="1:8">
      <c r="A67" s="7" t="s">
        <v>65</v>
      </c>
      <c r="B67" s="63">
        <v>2.9918263059250059</v>
      </c>
      <c r="C67" s="63" t="s">
        <v>195</v>
      </c>
      <c r="D67" s="63" t="s">
        <v>193</v>
      </c>
      <c r="E67" s="63">
        <v>44.923328399658203</v>
      </c>
      <c r="F67" s="63">
        <v>-93.268257141113295</v>
      </c>
      <c r="G67" s="63" t="s">
        <v>161</v>
      </c>
      <c r="H67" s="63">
        <v>0</v>
      </c>
    </row>
    <row r="68" spans="1:8">
      <c r="A68" s="7" t="s">
        <v>690</v>
      </c>
      <c r="B68" s="63">
        <v>2.9157192342565907</v>
      </c>
      <c r="C68" s="63" t="s">
        <v>195</v>
      </c>
      <c r="D68" s="63" t="s">
        <v>193</v>
      </c>
      <c r="E68" s="63">
        <v>44.927351000000002</v>
      </c>
      <c r="F68" s="63">
        <v>-93.280997999999997</v>
      </c>
      <c r="G68" s="63" t="s">
        <v>135</v>
      </c>
      <c r="H68" s="63">
        <v>1</v>
      </c>
    </row>
    <row r="69" spans="1:8">
      <c r="A69" s="7" t="s">
        <v>34</v>
      </c>
      <c r="B69" s="63">
        <v>2.8388190512746698</v>
      </c>
      <c r="C69" s="63" t="s">
        <v>195</v>
      </c>
      <c r="D69" s="63" t="s">
        <v>193</v>
      </c>
      <c r="E69" s="63">
        <v>44.9358100891113</v>
      </c>
      <c r="F69" s="63">
        <v>-93.217239379882798</v>
      </c>
      <c r="G69" s="63" t="s">
        <v>129</v>
      </c>
      <c r="H69" s="63">
        <v>0</v>
      </c>
    </row>
    <row r="70" spans="1:8">
      <c r="A70" s="7" t="s">
        <v>74</v>
      </c>
      <c r="B70" s="63">
        <v>2.8146155141880298</v>
      </c>
      <c r="C70" s="63" t="s">
        <v>195</v>
      </c>
      <c r="D70" s="63" t="s">
        <v>193</v>
      </c>
      <c r="E70" s="63">
        <v>44.912338256835902</v>
      </c>
      <c r="F70" s="63">
        <v>-93.280693054199205</v>
      </c>
      <c r="G70" s="63" t="s">
        <v>170</v>
      </c>
      <c r="H70" s="63">
        <v>0</v>
      </c>
    </row>
    <row r="71" spans="1:8">
      <c r="A71" s="7" t="s">
        <v>68</v>
      </c>
      <c r="B71" s="63">
        <v>2.8063152369478672</v>
      </c>
      <c r="C71" s="63" t="s">
        <v>195</v>
      </c>
      <c r="D71" s="63" t="s">
        <v>193</v>
      </c>
      <c r="E71" s="63">
        <v>45.047580718994098</v>
      </c>
      <c r="F71" s="63">
        <v>-93.311218261718807</v>
      </c>
      <c r="G71" s="63" t="s">
        <v>164</v>
      </c>
      <c r="H71" s="63">
        <v>0</v>
      </c>
    </row>
    <row r="72" spans="1:8">
      <c r="A72" s="7" t="s">
        <v>80</v>
      </c>
      <c r="B72" s="63">
        <v>2.7713646120418423</v>
      </c>
      <c r="C72" s="63" t="s">
        <v>195</v>
      </c>
      <c r="D72" s="63" t="s">
        <v>193</v>
      </c>
      <c r="E72" s="63">
        <v>44.901660919189503</v>
      </c>
      <c r="F72" s="63">
        <v>-93.236808776855497</v>
      </c>
      <c r="G72" s="63" t="s">
        <v>176</v>
      </c>
      <c r="H72" s="63">
        <v>0</v>
      </c>
    </row>
    <row r="73" spans="1:8">
      <c r="A73" s="7" t="s">
        <v>39</v>
      </c>
      <c r="B73" s="63">
        <v>2.7689181369184594</v>
      </c>
      <c r="C73" s="63" t="s">
        <v>195</v>
      </c>
      <c r="D73" s="63" t="s">
        <v>193</v>
      </c>
      <c r="E73" s="63">
        <v>44.964099884033203</v>
      </c>
      <c r="F73" s="63">
        <v>-93.310470581054702</v>
      </c>
      <c r="G73" s="63" t="s">
        <v>134</v>
      </c>
      <c r="H73" s="63">
        <v>0</v>
      </c>
    </row>
    <row r="74" spans="1:8">
      <c r="A74" s="7" t="s">
        <v>62</v>
      </c>
      <c r="B74" s="63">
        <v>2.7483111294411779</v>
      </c>
      <c r="C74" s="63" t="s">
        <v>195</v>
      </c>
      <c r="D74" s="63" t="s">
        <v>193</v>
      </c>
      <c r="E74" s="63">
        <v>44.953731536865199</v>
      </c>
      <c r="F74" s="63">
        <v>-93.267059326171903</v>
      </c>
      <c r="G74" s="63" t="s">
        <v>158</v>
      </c>
      <c r="H74" s="63">
        <v>1</v>
      </c>
    </row>
    <row r="75" spans="1:8">
      <c r="A75" s="7" t="s">
        <v>20</v>
      </c>
      <c r="B75" s="63">
        <v>2.5364084868460077</v>
      </c>
      <c r="C75" s="63" t="s">
        <v>195</v>
      </c>
      <c r="D75" s="63" t="s">
        <v>193</v>
      </c>
      <c r="E75" s="63">
        <v>44.928928375244098</v>
      </c>
      <c r="F75" s="63">
        <v>-93.294448852539105</v>
      </c>
      <c r="G75" s="63" t="s">
        <v>115</v>
      </c>
      <c r="H75" s="63">
        <v>0</v>
      </c>
    </row>
    <row r="76" spans="1:8">
      <c r="A76" s="7" t="s">
        <v>85</v>
      </c>
      <c r="B76" s="63">
        <v>2.3765786845093935</v>
      </c>
      <c r="C76" s="63" t="s">
        <v>195</v>
      </c>
      <c r="D76" s="63" t="s">
        <v>193</v>
      </c>
      <c r="E76" s="63">
        <v>45.009578704833999</v>
      </c>
      <c r="F76" s="63">
        <v>-93.239067077636705</v>
      </c>
      <c r="G76" s="63" t="s">
        <v>181</v>
      </c>
      <c r="H76" s="63">
        <v>0</v>
      </c>
    </row>
    <row r="77" spans="1:8">
      <c r="A77" s="7" t="s">
        <v>87</v>
      </c>
      <c r="B77" s="63">
        <v>1.9883686182562121</v>
      </c>
      <c r="C77" s="63" t="s">
        <v>195</v>
      </c>
      <c r="D77" s="63" t="s">
        <v>193</v>
      </c>
      <c r="E77" s="63">
        <v>44.9074897766113</v>
      </c>
      <c r="F77" s="63">
        <v>-93.270713806152301</v>
      </c>
      <c r="G77" s="63" t="s">
        <v>157</v>
      </c>
      <c r="H77" s="63">
        <v>0</v>
      </c>
    </row>
    <row r="78" spans="1:8">
      <c r="A78" s="7" t="s">
        <v>78</v>
      </c>
      <c r="B78" s="63">
        <v>1.959095438347604</v>
      </c>
      <c r="C78" s="63" t="s">
        <v>195</v>
      </c>
      <c r="D78" s="63" t="s">
        <v>193</v>
      </c>
      <c r="E78" s="63">
        <v>45.029468536377003</v>
      </c>
      <c r="F78" s="63">
        <v>-93.237449645996094</v>
      </c>
      <c r="G78" s="63" t="s">
        <v>174</v>
      </c>
      <c r="H78" s="63">
        <v>0</v>
      </c>
    </row>
    <row r="79" spans="1:8">
      <c r="A79" s="7" t="s">
        <v>17</v>
      </c>
      <c r="B79" s="63">
        <v>1.910353182368838</v>
      </c>
      <c r="C79" s="63" t="s">
        <v>195</v>
      </c>
      <c r="D79" s="63" t="s">
        <v>193</v>
      </c>
      <c r="E79" s="63">
        <v>44.897918701171903</v>
      </c>
      <c r="F79" s="63">
        <v>-93.259651184082003</v>
      </c>
      <c r="G79" s="63" t="s">
        <v>112</v>
      </c>
      <c r="H79" s="63">
        <v>0</v>
      </c>
    </row>
    <row r="80" spans="1:8">
      <c r="A80" s="7" t="s">
        <v>29</v>
      </c>
      <c r="B80" s="63">
        <v>1.7293797619487217</v>
      </c>
      <c r="C80" s="63" t="s">
        <v>195</v>
      </c>
      <c r="D80" s="63" t="s">
        <v>193</v>
      </c>
      <c r="E80" s="63">
        <v>44.908870697021499</v>
      </c>
      <c r="F80" s="63">
        <v>-93.255630493164105</v>
      </c>
      <c r="G80" s="63" t="s">
        <v>124</v>
      </c>
      <c r="H80" s="63">
        <v>0</v>
      </c>
    </row>
    <row r="81" spans="1:8">
      <c r="A81" s="7" t="s">
        <v>28</v>
      </c>
      <c r="B81" s="63">
        <v>1.6122500111544706</v>
      </c>
      <c r="C81" s="63" t="s">
        <v>195</v>
      </c>
      <c r="D81" s="63" t="s">
        <v>193</v>
      </c>
      <c r="E81" s="63">
        <v>44.912448883056598</v>
      </c>
      <c r="F81" s="63">
        <v>-93.318588256835895</v>
      </c>
      <c r="G81" s="63" t="s">
        <v>123</v>
      </c>
      <c r="H81" s="63">
        <v>1</v>
      </c>
    </row>
    <row r="82" spans="1:8">
      <c r="A82" s="7" t="s">
        <v>42</v>
      </c>
      <c r="B82" s="63">
        <v>1.5880330972619394</v>
      </c>
      <c r="C82" s="63" t="s">
        <v>195</v>
      </c>
      <c r="D82" s="63" t="s">
        <v>193</v>
      </c>
      <c r="E82" s="63">
        <v>44.9268989562988</v>
      </c>
      <c r="F82" s="63">
        <v>-93.320770263671903</v>
      </c>
      <c r="G82" s="63" t="s">
        <v>137</v>
      </c>
      <c r="H82" s="63">
        <v>0</v>
      </c>
    </row>
    <row r="83" spans="1:8">
      <c r="A83" s="7" t="s">
        <v>49</v>
      </c>
      <c r="B83" s="63">
        <v>1.5461381685290605</v>
      </c>
      <c r="C83" s="63" t="s">
        <v>195</v>
      </c>
      <c r="D83" s="63" t="s">
        <v>193</v>
      </c>
      <c r="E83" s="63">
        <v>44.9120903015137</v>
      </c>
      <c r="F83" s="63">
        <v>-93.2979736328125</v>
      </c>
      <c r="G83" s="63" t="s">
        <v>144</v>
      </c>
      <c r="H83" s="63">
        <v>0</v>
      </c>
    </row>
    <row r="84" spans="1:8">
      <c r="A84" s="7" t="s">
        <v>0</v>
      </c>
      <c r="B84" s="63">
        <v>1.4014306779268575</v>
      </c>
      <c r="C84" s="63" t="s">
        <v>195</v>
      </c>
      <c r="D84" s="63" t="s">
        <v>193</v>
      </c>
      <c r="E84" s="63">
        <v>44.897941589355497</v>
      </c>
      <c r="F84" s="63">
        <v>-93.311828613281307</v>
      </c>
      <c r="G84" s="63" t="s">
        <v>95</v>
      </c>
      <c r="H84" s="63">
        <v>0</v>
      </c>
    </row>
    <row r="85" spans="1:8">
      <c r="A85" s="7" t="s">
        <v>38</v>
      </c>
      <c r="B85" s="63">
        <v>1.3274979318979587</v>
      </c>
      <c r="C85" s="63" t="s">
        <v>195</v>
      </c>
      <c r="D85" s="63" t="s">
        <v>193</v>
      </c>
      <c r="E85" s="63">
        <v>44.899669647216797</v>
      </c>
      <c r="F85" s="63">
        <v>-93.296043395996094</v>
      </c>
      <c r="G85" s="63" t="s">
        <v>133</v>
      </c>
      <c r="H85" s="63">
        <v>0</v>
      </c>
    </row>
    <row r="86" spans="1:8">
      <c r="A86" s="7" t="s">
        <v>56</v>
      </c>
      <c r="B86" s="63">
        <v>1.235052542577606</v>
      </c>
      <c r="C86" s="63" t="s">
        <v>195</v>
      </c>
      <c r="D86" s="63" t="s">
        <v>193</v>
      </c>
      <c r="E86" s="63">
        <v>44.901748657226598</v>
      </c>
      <c r="F86" s="63">
        <v>-93.214630126953097</v>
      </c>
      <c r="G86" s="63" t="s">
        <v>151</v>
      </c>
      <c r="H86" s="63">
        <v>0</v>
      </c>
    </row>
    <row r="87" spans="1:8">
      <c r="A87" s="7" t="s">
        <v>53</v>
      </c>
      <c r="B87" s="63">
        <v>0</v>
      </c>
      <c r="C87" s="63" t="s">
        <v>195</v>
      </c>
      <c r="D87" s="63" t="s">
        <v>193</v>
      </c>
      <c r="E87" s="63">
        <v>44.9950981140137</v>
      </c>
      <c r="F87" s="63">
        <v>-93.222190856933594</v>
      </c>
      <c r="G87" s="63" t="s">
        <v>148</v>
      </c>
      <c r="H87" s="63">
        <v>0</v>
      </c>
    </row>
    <row r="88" spans="1:8">
      <c r="A88" s="7" t="s">
        <v>35</v>
      </c>
      <c r="B88" s="63">
        <v>0</v>
      </c>
      <c r="C88" s="63" t="s">
        <v>195</v>
      </c>
      <c r="D88" s="63" t="s">
        <v>193</v>
      </c>
      <c r="E88" s="63">
        <v>45.040271759033203</v>
      </c>
      <c r="F88" s="63">
        <v>-93.299972534179702</v>
      </c>
      <c r="G88" s="63" t="s">
        <v>130</v>
      </c>
      <c r="H88" s="63">
        <v>0</v>
      </c>
    </row>
    <row r="89" spans="1:8">
      <c r="A89" s="7" t="s">
        <v>7</v>
      </c>
      <c r="B89" s="63">
        <v>0</v>
      </c>
      <c r="C89" s="63" t="s">
        <v>195</v>
      </c>
      <c r="D89" s="63" t="s">
        <v>193</v>
      </c>
      <c r="E89" s="63">
        <v>45.037620544433601</v>
      </c>
      <c r="F89" s="63">
        <v>-93.285049438476605</v>
      </c>
      <c r="G89" s="63" t="s">
        <v>102</v>
      </c>
      <c r="H89" s="63">
        <v>0</v>
      </c>
    </row>
  </sheetData>
  <sortState ref="A2:H89">
    <sortCondition descending="1"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9"/>
  <sheetViews>
    <sheetView topLeftCell="A43" workbookViewId="0">
      <selection activeCell="L9" sqref="L9"/>
    </sheetView>
  </sheetViews>
  <sheetFormatPr baseColWidth="10" defaultRowHeight="15" x14ac:dyDescent="0"/>
  <cols>
    <col min="2" max="2" width="13.5" bestFit="1" customWidth="1"/>
    <col min="3" max="3" width="34" bestFit="1" customWidth="1"/>
  </cols>
  <sheetData>
    <row r="1" spans="1:14" ht="17">
      <c r="A1" s="32" t="s">
        <v>551</v>
      </c>
      <c r="B1" s="33" t="s">
        <v>552</v>
      </c>
      <c r="C1" s="33" t="s">
        <v>553</v>
      </c>
      <c r="D1" s="33" t="s">
        <v>554</v>
      </c>
      <c r="E1" s="33" t="s">
        <v>555</v>
      </c>
      <c r="F1" s="33" t="s">
        <v>556</v>
      </c>
      <c r="G1" s="33" t="s">
        <v>557</v>
      </c>
      <c r="H1" s="33" t="s">
        <v>558</v>
      </c>
      <c r="I1" s="33" t="s">
        <v>642</v>
      </c>
    </row>
    <row r="2" spans="1:14" ht="17">
      <c r="A2" s="33" t="s">
        <v>559</v>
      </c>
      <c r="B2" s="33">
        <v>4348</v>
      </c>
      <c r="C2" s="33">
        <v>156</v>
      </c>
      <c r="D2" s="33">
        <v>21</v>
      </c>
      <c r="E2" s="33">
        <v>121</v>
      </c>
      <c r="F2" s="33">
        <v>56</v>
      </c>
      <c r="G2" s="33">
        <v>57</v>
      </c>
      <c r="H2" s="33">
        <v>104</v>
      </c>
      <c r="I2" s="33">
        <v>4759</v>
      </c>
      <c r="K2" s="33" t="s">
        <v>559</v>
      </c>
      <c r="L2" s="33">
        <v>4759</v>
      </c>
      <c r="N2" s="6" t="s">
        <v>0</v>
      </c>
    </row>
    <row r="3" spans="1:14" ht="17">
      <c r="A3" s="33" t="s">
        <v>560</v>
      </c>
      <c r="B3" s="33">
        <v>4414</v>
      </c>
      <c r="C3" s="33">
        <v>245</v>
      </c>
      <c r="D3" s="33">
        <v>63</v>
      </c>
      <c r="E3" s="33">
        <v>159</v>
      </c>
      <c r="F3" s="33">
        <v>176</v>
      </c>
      <c r="G3" s="33">
        <v>199</v>
      </c>
      <c r="H3" s="33">
        <v>380</v>
      </c>
      <c r="I3" s="33">
        <v>5256</v>
      </c>
      <c r="K3" s="33" t="s">
        <v>560</v>
      </c>
      <c r="L3" s="33">
        <v>5256</v>
      </c>
      <c r="N3" s="7" t="s">
        <v>1</v>
      </c>
    </row>
    <row r="4" spans="1:14" ht="17">
      <c r="A4" s="33" t="s">
        <v>561</v>
      </c>
      <c r="B4" s="33">
        <v>2347</v>
      </c>
      <c r="C4" s="33">
        <v>564</v>
      </c>
      <c r="D4" s="33">
        <v>52</v>
      </c>
      <c r="E4" s="33">
        <v>175</v>
      </c>
      <c r="F4" s="33">
        <v>237</v>
      </c>
      <c r="G4" s="33">
        <v>231</v>
      </c>
      <c r="H4" s="33">
        <v>366</v>
      </c>
      <c r="I4" s="33">
        <v>3606</v>
      </c>
      <c r="K4" s="33" t="s">
        <v>561</v>
      </c>
      <c r="L4" s="33">
        <v>3606</v>
      </c>
      <c r="N4" s="6" t="s">
        <v>2</v>
      </c>
    </row>
    <row r="5" spans="1:14" ht="17">
      <c r="A5" s="33" t="s">
        <v>562</v>
      </c>
      <c r="B5" s="33">
        <v>831</v>
      </c>
      <c r="C5" s="33">
        <v>150</v>
      </c>
      <c r="D5" s="33">
        <v>59</v>
      </c>
      <c r="E5" s="33">
        <v>125</v>
      </c>
      <c r="F5" s="33">
        <v>49</v>
      </c>
      <c r="G5" s="33">
        <v>63</v>
      </c>
      <c r="H5" s="33">
        <v>126</v>
      </c>
      <c r="I5" s="33">
        <v>1277</v>
      </c>
      <c r="K5" s="33" t="s">
        <v>562</v>
      </c>
      <c r="L5" s="33">
        <v>1277</v>
      </c>
      <c r="N5" s="6" t="s">
        <v>3</v>
      </c>
    </row>
    <row r="6" spans="1:14" ht="17">
      <c r="A6" s="33" t="s">
        <v>563</v>
      </c>
      <c r="B6" s="33">
        <v>940</v>
      </c>
      <c r="C6" s="33">
        <v>69</v>
      </c>
      <c r="D6" s="33">
        <v>57</v>
      </c>
      <c r="E6" s="33">
        <v>68</v>
      </c>
      <c r="F6" s="33">
        <v>65</v>
      </c>
      <c r="G6" s="33">
        <v>55</v>
      </c>
      <c r="H6" s="33">
        <v>151</v>
      </c>
      <c r="I6" s="33">
        <v>1254</v>
      </c>
      <c r="K6" s="33" t="s">
        <v>563</v>
      </c>
      <c r="L6" s="33">
        <v>1254</v>
      </c>
      <c r="N6" s="6" t="s">
        <v>4</v>
      </c>
    </row>
    <row r="7" spans="1:14" ht="17">
      <c r="A7" s="33" t="s">
        <v>564</v>
      </c>
      <c r="B7" s="33">
        <v>711</v>
      </c>
      <c r="C7" s="33">
        <v>1497</v>
      </c>
      <c r="D7" s="33">
        <v>32</v>
      </c>
      <c r="E7" s="33">
        <v>141</v>
      </c>
      <c r="F7" s="33">
        <v>259</v>
      </c>
      <c r="G7" s="33">
        <v>149</v>
      </c>
      <c r="H7" s="33">
        <v>423</v>
      </c>
      <c r="I7" s="33">
        <v>2789</v>
      </c>
      <c r="K7" s="33" t="s">
        <v>564</v>
      </c>
      <c r="L7" s="33">
        <v>2789</v>
      </c>
      <c r="N7" s="6" t="s">
        <v>5</v>
      </c>
    </row>
    <row r="8" spans="1:14" ht="17">
      <c r="A8" s="33" t="s">
        <v>565</v>
      </c>
      <c r="B8" s="33">
        <v>2474</v>
      </c>
      <c r="C8" s="33">
        <v>70</v>
      </c>
      <c r="D8" s="33">
        <v>4</v>
      </c>
      <c r="E8" s="33">
        <v>64</v>
      </c>
      <c r="F8" s="33">
        <v>16</v>
      </c>
      <c r="G8" s="33">
        <v>35</v>
      </c>
      <c r="H8" s="33">
        <v>44</v>
      </c>
      <c r="I8" s="33">
        <v>2663</v>
      </c>
      <c r="K8" s="33" t="s">
        <v>565</v>
      </c>
      <c r="L8" s="33">
        <v>2663</v>
      </c>
      <c r="N8" s="6" t="s">
        <v>6</v>
      </c>
    </row>
    <row r="9" spans="1:14" ht="17">
      <c r="A9" s="33" t="s">
        <v>566</v>
      </c>
      <c r="B9" s="33">
        <v>37</v>
      </c>
      <c r="C9" s="33">
        <v>5</v>
      </c>
      <c r="D9" s="33">
        <v>1</v>
      </c>
      <c r="E9" s="33">
        <v>3</v>
      </c>
      <c r="F9" s="33">
        <v>0</v>
      </c>
      <c r="G9" s="33">
        <v>1</v>
      </c>
      <c r="H9" s="33">
        <v>1</v>
      </c>
      <c r="I9" s="33">
        <v>47</v>
      </c>
      <c r="K9" s="33" t="s">
        <v>566</v>
      </c>
      <c r="L9" s="33">
        <v>47</v>
      </c>
      <c r="N9" s="6" t="s">
        <v>7</v>
      </c>
    </row>
    <row r="10" spans="1:14" ht="17">
      <c r="A10" s="33" t="s">
        <v>567</v>
      </c>
      <c r="B10" s="33">
        <v>5160</v>
      </c>
      <c r="C10" s="33">
        <v>294</v>
      </c>
      <c r="D10" s="33">
        <v>56</v>
      </c>
      <c r="E10" s="33">
        <v>184</v>
      </c>
      <c r="F10" s="33">
        <v>75</v>
      </c>
      <c r="G10" s="33">
        <v>138</v>
      </c>
      <c r="H10" s="33">
        <v>168</v>
      </c>
      <c r="I10" s="33">
        <v>5907</v>
      </c>
      <c r="K10" s="33" t="s">
        <v>567</v>
      </c>
      <c r="L10" s="33">
        <v>5907</v>
      </c>
      <c r="N10" s="6" t="s">
        <v>8</v>
      </c>
    </row>
    <row r="11" spans="1:14" ht="17">
      <c r="A11" s="33" t="s">
        <v>568</v>
      </c>
      <c r="B11" s="33">
        <v>2556</v>
      </c>
      <c r="C11" s="33">
        <v>53</v>
      </c>
      <c r="D11" s="33">
        <v>3</v>
      </c>
      <c r="E11" s="33">
        <v>59</v>
      </c>
      <c r="F11" s="33">
        <v>4</v>
      </c>
      <c r="G11" s="33">
        <v>23</v>
      </c>
      <c r="H11" s="33">
        <v>31</v>
      </c>
      <c r="I11" s="33">
        <v>2698</v>
      </c>
      <c r="K11" s="33" t="s">
        <v>568</v>
      </c>
      <c r="L11" s="33">
        <v>2698</v>
      </c>
      <c r="N11" s="6" t="s">
        <v>9</v>
      </c>
    </row>
    <row r="12" spans="1:14" ht="17">
      <c r="A12" s="33" t="s">
        <v>569</v>
      </c>
      <c r="B12" s="33">
        <v>3174</v>
      </c>
      <c r="C12" s="33">
        <v>2428</v>
      </c>
      <c r="D12" s="33">
        <v>67</v>
      </c>
      <c r="E12" s="33">
        <v>1190</v>
      </c>
      <c r="F12" s="33">
        <v>286</v>
      </c>
      <c r="G12" s="33">
        <v>400</v>
      </c>
      <c r="H12" s="33">
        <v>426</v>
      </c>
      <c r="I12" s="33">
        <v>7545</v>
      </c>
      <c r="K12" s="33" t="s">
        <v>569</v>
      </c>
      <c r="L12" s="33">
        <v>7545</v>
      </c>
      <c r="N12" s="6" t="s">
        <v>10</v>
      </c>
    </row>
    <row r="13" spans="1:14" ht="17">
      <c r="A13" s="33" t="s">
        <v>570</v>
      </c>
      <c r="B13" s="33">
        <v>2096</v>
      </c>
      <c r="C13" s="33">
        <v>3306</v>
      </c>
      <c r="D13" s="33">
        <v>199</v>
      </c>
      <c r="E13" s="33">
        <v>746</v>
      </c>
      <c r="F13" s="33">
        <v>1152</v>
      </c>
      <c r="G13" s="33">
        <v>651</v>
      </c>
      <c r="H13" s="33">
        <v>1899</v>
      </c>
      <c r="I13" s="33">
        <v>8150</v>
      </c>
      <c r="K13" s="33" t="s">
        <v>570</v>
      </c>
      <c r="L13" s="33">
        <v>8150</v>
      </c>
      <c r="N13" s="6" t="s">
        <v>11</v>
      </c>
    </row>
    <row r="14" spans="1:14" ht="17">
      <c r="A14" s="33" t="s">
        <v>571</v>
      </c>
      <c r="B14" s="33">
        <v>1798</v>
      </c>
      <c r="C14" s="33">
        <v>1046</v>
      </c>
      <c r="D14" s="33">
        <v>48</v>
      </c>
      <c r="E14" s="33">
        <v>347</v>
      </c>
      <c r="F14" s="33">
        <v>49</v>
      </c>
      <c r="G14" s="33">
        <v>152</v>
      </c>
      <c r="H14" s="33">
        <v>109</v>
      </c>
      <c r="I14" s="33">
        <v>3440</v>
      </c>
      <c r="K14" s="33" t="s">
        <v>571</v>
      </c>
      <c r="L14" s="33">
        <v>3440</v>
      </c>
      <c r="N14" s="6" t="s">
        <v>12</v>
      </c>
    </row>
    <row r="15" spans="1:14" ht="17">
      <c r="A15" s="33" t="s">
        <v>572</v>
      </c>
      <c r="B15" s="33">
        <v>1477</v>
      </c>
      <c r="C15" s="33">
        <v>126</v>
      </c>
      <c r="D15" s="33">
        <v>47</v>
      </c>
      <c r="E15" s="33">
        <v>54</v>
      </c>
      <c r="F15" s="33">
        <v>55</v>
      </c>
      <c r="G15" s="33">
        <v>75</v>
      </c>
      <c r="H15" s="33">
        <v>93</v>
      </c>
      <c r="I15" s="33">
        <v>1834</v>
      </c>
      <c r="K15" s="33" t="s">
        <v>572</v>
      </c>
      <c r="L15" s="33">
        <v>1834</v>
      </c>
      <c r="N15" s="6" t="s">
        <v>13</v>
      </c>
    </row>
    <row r="16" spans="1:14" ht="17">
      <c r="A16" s="33" t="s">
        <v>573</v>
      </c>
      <c r="B16" s="33">
        <v>4550</v>
      </c>
      <c r="C16" s="33">
        <v>315</v>
      </c>
      <c r="D16" s="33">
        <v>74</v>
      </c>
      <c r="E16" s="33">
        <v>545</v>
      </c>
      <c r="F16" s="33">
        <v>56</v>
      </c>
      <c r="G16" s="33">
        <v>151</v>
      </c>
      <c r="H16" s="33">
        <v>168</v>
      </c>
      <c r="I16" s="33">
        <v>5691</v>
      </c>
      <c r="K16" s="33" t="s">
        <v>573</v>
      </c>
      <c r="L16" s="33">
        <v>5691</v>
      </c>
      <c r="N16" s="6" t="s">
        <v>14</v>
      </c>
    </row>
    <row r="17" spans="1:14" ht="17">
      <c r="A17" s="33" t="s">
        <v>574</v>
      </c>
      <c r="B17" s="33">
        <v>3041</v>
      </c>
      <c r="C17" s="33">
        <v>129</v>
      </c>
      <c r="D17" s="33">
        <v>58</v>
      </c>
      <c r="E17" s="33">
        <v>77</v>
      </c>
      <c r="F17" s="33">
        <v>59</v>
      </c>
      <c r="G17" s="33">
        <v>84</v>
      </c>
      <c r="H17" s="33">
        <v>127</v>
      </c>
      <c r="I17" s="33">
        <v>3448</v>
      </c>
      <c r="K17" s="33" t="s">
        <v>574</v>
      </c>
      <c r="L17" s="33">
        <v>3448</v>
      </c>
      <c r="N17" s="6" t="s">
        <v>15</v>
      </c>
    </row>
    <row r="18" spans="1:14" ht="17">
      <c r="A18" s="33" t="s">
        <v>575</v>
      </c>
      <c r="B18" s="33">
        <v>2235</v>
      </c>
      <c r="C18" s="33">
        <v>672</v>
      </c>
      <c r="D18" s="33">
        <v>195</v>
      </c>
      <c r="E18" s="33">
        <v>191</v>
      </c>
      <c r="F18" s="33">
        <v>639</v>
      </c>
      <c r="G18" s="33">
        <v>296</v>
      </c>
      <c r="H18" s="33">
        <v>897</v>
      </c>
      <c r="I18" s="33">
        <v>4228</v>
      </c>
      <c r="K18" s="33" t="s">
        <v>575</v>
      </c>
      <c r="L18" s="33">
        <v>4228</v>
      </c>
      <c r="N18" s="6" t="s">
        <v>16</v>
      </c>
    </row>
    <row r="19" spans="1:14" ht="17">
      <c r="A19" s="33" t="s">
        <v>576</v>
      </c>
      <c r="B19" s="33">
        <v>4595</v>
      </c>
      <c r="C19" s="33">
        <v>354</v>
      </c>
      <c r="D19" s="33">
        <v>24</v>
      </c>
      <c r="E19" s="33">
        <v>132</v>
      </c>
      <c r="F19" s="33">
        <v>41</v>
      </c>
      <c r="G19" s="33">
        <v>105</v>
      </c>
      <c r="H19" s="33">
        <v>114</v>
      </c>
      <c r="I19" s="33">
        <v>5251</v>
      </c>
      <c r="K19" s="33" t="s">
        <v>576</v>
      </c>
      <c r="L19" s="33">
        <v>5251</v>
      </c>
      <c r="N19" s="6" t="s">
        <v>17</v>
      </c>
    </row>
    <row r="20" spans="1:14" ht="17">
      <c r="A20" s="33" t="s">
        <v>577</v>
      </c>
      <c r="B20" s="33">
        <v>81</v>
      </c>
      <c r="C20" s="33">
        <v>32</v>
      </c>
      <c r="D20" s="33">
        <v>1</v>
      </c>
      <c r="E20" s="33">
        <v>3</v>
      </c>
      <c r="F20" s="33">
        <v>8</v>
      </c>
      <c r="G20" s="33">
        <v>3</v>
      </c>
      <c r="H20" s="33">
        <v>12</v>
      </c>
      <c r="I20" s="33">
        <v>128</v>
      </c>
      <c r="K20" s="33" t="s">
        <v>577</v>
      </c>
      <c r="L20" s="33">
        <v>128</v>
      </c>
      <c r="N20" s="6" t="s">
        <v>18</v>
      </c>
    </row>
    <row r="21" spans="1:14" ht="17">
      <c r="A21" s="33" t="s">
        <v>578</v>
      </c>
      <c r="B21" s="33">
        <v>3072</v>
      </c>
      <c r="C21" s="33">
        <v>1047</v>
      </c>
      <c r="D21" s="33">
        <v>80</v>
      </c>
      <c r="E21" s="33">
        <v>221</v>
      </c>
      <c r="F21" s="33">
        <v>38</v>
      </c>
      <c r="G21" s="33">
        <v>123</v>
      </c>
      <c r="H21" s="33">
        <v>139</v>
      </c>
      <c r="I21" s="33">
        <v>4581</v>
      </c>
      <c r="K21" s="33" t="s">
        <v>578</v>
      </c>
      <c r="L21" s="33">
        <v>4581</v>
      </c>
      <c r="N21" s="6" t="s">
        <v>19</v>
      </c>
    </row>
    <row r="22" spans="1:14" ht="17">
      <c r="A22" s="33" t="s">
        <v>579</v>
      </c>
      <c r="B22" s="33">
        <v>3687</v>
      </c>
      <c r="C22" s="33">
        <v>148</v>
      </c>
      <c r="D22" s="33">
        <v>12</v>
      </c>
      <c r="E22" s="33">
        <v>53</v>
      </c>
      <c r="F22" s="33">
        <v>12</v>
      </c>
      <c r="G22" s="33">
        <v>87</v>
      </c>
      <c r="H22" s="33">
        <v>55</v>
      </c>
      <c r="I22" s="33">
        <v>3999</v>
      </c>
      <c r="K22" s="33" t="s">
        <v>579</v>
      </c>
      <c r="L22" s="33">
        <v>3999</v>
      </c>
      <c r="N22" s="6" t="s">
        <v>20</v>
      </c>
    </row>
    <row r="23" spans="1:14" ht="17">
      <c r="A23" s="33" t="s">
        <v>580</v>
      </c>
      <c r="B23" s="33">
        <v>3112</v>
      </c>
      <c r="C23" s="33">
        <v>55</v>
      </c>
      <c r="D23" s="33">
        <v>10</v>
      </c>
      <c r="E23" s="33">
        <v>74</v>
      </c>
      <c r="F23" s="33">
        <v>38</v>
      </c>
      <c r="G23" s="33">
        <v>51</v>
      </c>
      <c r="H23" s="33">
        <v>69</v>
      </c>
      <c r="I23" s="33">
        <v>3340</v>
      </c>
      <c r="K23" s="33" t="s">
        <v>580</v>
      </c>
      <c r="L23" s="33">
        <v>3340</v>
      </c>
      <c r="N23" s="6" t="s">
        <v>21</v>
      </c>
    </row>
    <row r="24" spans="1:14" ht="17">
      <c r="A24" s="33" t="s">
        <v>581</v>
      </c>
      <c r="B24" s="33">
        <v>2307</v>
      </c>
      <c r="C24" s="33">
        <v>59</v>
      </c>
      <c r="D24" s="33">
        <v>5</v>
      </c>
      <c r="E24" s="33">
        <v>105</v>
      </c>
      <c r="F24" s="33">
        <v>19</v>
      </c>
      <c r="G24" s="33">
        <v>50</v>
      </c>
      <c r="H24" s="33">
        <v>62</v>
      </c>
      <c r="I24" s="33">
        <v>2545</v>
      </c>
      <c r="K24" s="33"/>
      <c r="L24" s="33">
        <v>0</v>
      </c>
      <c r="N24" s="6" t="s">
        <v>22</v>
      </c>
    </row>
    <row r="25" spans="1:14" ht="17">
      <c r="A25" s="33" t="s">
        <v>582</v>
      </c>
      <c r="B25" s="33">
        <v>3361</v>
      </c>
      <c r="C25" s="33">
        <v>2037</v>
      </c>
      <c r="D25" s="33">
        <v>182</v>
      </c>
      <c r="E25" s="33">
        <v>215</v>
      </c>
      <c r="F25" s="33">
        <v>213</v>
      </c>
      <c r="G25" s="33">
        <v>468</v>
      </c>
      <c r="H25" s="33">
        <v>500</v>
      </c>
      <c r="I25" s="33">
        <v>6476</v>
      </c>
      <c r="K25" s="33" t="s">
        <v>581</v>
      </c>
      <c r="L25" s="33">
        <v>2545</v>
      </c>
      <c r="N25" s="6" t="s">
        <v>23</v>
      </c>
    </row>
    <row r="26" spans="1:14" ht="17">
      <c r="A26" s="33" t="s">
        <v>583</v>
      </c>
      <c r="B26" s="33">
        <v>2706</v>
      </c>
      <c r="C26" s="33">
        <v>210</v>
      </c>
      <c r="D26" s="33">
        <v>40</v>
      </c>
      <c r="E26" s="33">
        <v>72</v>
      </c>
      <c r="F26" s="33">
        <v>43</v>
      </c>
      <c r="G26" s="33">
        <v>78</v>
      </c>
      <c r="H26" s="33">
        <v>180</v>
      </c>
      <c r="I26" s="33">
        <v>3149</v>
      </c>
      <c r="K26" s="33" t="s">
        <v>582</v>
      </c>
      <c r="L26" s="33">
        <v>6476</v>
      </c>
      <c r="N26" s="6" t="s">
        <v>24</v>
      </c>
    </row>
    <row r="27" spans="1:14" ht="17">
      <c r="A27" s="33" t="s">
        <v>584</v>
      </c>
      <c r="B27" s="33">
        <v>1685</v>
      </c>
      <c r="C27" s="33">
        <v>586</v>
      </c>
      <c r="D27" s="33">
        <v>16</v>
      </c>
      <c r="E27" s="33">
        <v>92</v>
      </c>
      <c r="F27" s="33">
        <v>28</v>
      </c>
      <c r="G27" s="33">
        <v>119</v>
      </c>
      <c r="H27" s="33">
        <v>81</v>
      </c>
      <c r="I27" s="33">
        <v>2526</v>
      </c>
      <c r="K27" s="33" t="s">
        <v>583</v>
      </c>
      <c r="L27" s="33">
        <v>3149</v>
      </c>
      <c r="N27" s="6" t="s">
        <v>25</v>
      </c>
    </row>
    <row r="28" spans="1:14" ht="17">
      <c r="A28" s="33" t="s">
        <v>585</v>
      </c>
      <c r="B28" s="33">
        <v>2428</v>
      </c>
      <c r="C28" s="33">
        <v>2519</v>
      </c>
      <c r="D28" s="33">
        <v>112</v>
      </c>
      <c r="E28" s="33">
        <v>777</v>
      </c>
      <c r="F28" s="33">
        <v>121</v>
      </c>
      <c r="G28" s="33">
        <v>374</v>
      </c>
      <c r="H28" s="33">
        <v>224</v>
      </c>
      <c r="I28" s="33">
        <v>6331</v>
      </c>
      <c r="K28" s="33" t="s">
        <v>584</v>
      </c>
      <c r="L28" s="33">
        <v>2526</v>
      </c>
      <c r="N28" s="6" t="s">
        <v>26</v>
      </c>
    </row>
    <row r="29" spans="1:14" ht="17">
      <c r="A29" s="33" t="s">
        <v>586</v>
      </c>
      <c r="B29" s="33">
        <v>5283</v>
      </c>
      <c r="C29" s="33">
        <v>56</v>
      </c>
      <c r="D29" s="33">
        <v>18</v>
      </c>
      <c r="E29" s="33">
        <v>95</v>
      </c>
      <c r="F29" s="33">
        <v>27</v>
      </c>
      <c r="G29" s="33">
        <v>87</v>
      </c>
      <c r="H29" s="33">
        <v>91</v>
      </c>
      <c r="I29" s="33">
        <v>5566</v>
      </c>
      <c r="K29" s="33" t="s">
        <v>585</v>
      </c>
      <c r="L29" s="33">
        <v>6331</v>
      </c>
      <c r="N29" s="6" t="s">
        <v>27</v>
      </c>
    </row>
    <row r="30" spans="1:14" ht="17">
      <c r="A30" s="33" t="s">
        <v>587</v>
      </c>
      <c r="B30" s="33">
        <v>2911</v>
      </c>
      <c r="C30" s="33">
        <v>123</v>
      </c>
      <c r="D30" s="33">
        <v>11</v>
      </c>
      <c r="E30" s="33">
        <v>77</v>
      </c>
      <c r="F30" s="33">
        <v>26</v>
      </c>
      <c r="G30" s="33">
        <v>48</v>
      </c>
      <c r="H30" s="33">
        <v>49</v>
      </c>
      <c r="I30" s="33">
        <v>3196</v>
      </c>
      <c r="K30" s="33" t="s">
        <v>586</v>
      </c>
      <c r="L30" s="33">
        <v>5566</v>
      </c>
      <c r="N30" s="6" t="s">
        <v>28</v>
      </c>
    </row>
    <row r="31" spans="1:14" ht="17">
      <c r="A31" s="33" t="s">
        <v>588</v>
      </c>
      <c r="B31" s="33">
        <v>1016</v>
      </c>
      <c r="C31" s="33">
        <v>1605</v>
      </c>
      <c r="D31" s="33">
        <v>58</v>
      </c>
      <c r="E31" s="33">
        <v>1117</v>
      </c>
      <c r="F31" s="33">
        <v>98</v>
      </c>
      <c r="G31" s="33">
        <v>258</v>
      </c>
      <c r="H31" s="33">
        <v>213</v>
      </c>
      <c r="I31" s="33">
        <v>4152</v>
      </c>
      <c r="K31" s="33" t="s">
        <v>587</v>
      </c>
      <c r="L31" s="33">
        <v>3196</v>
      </c>
      <c r="N31" s="6" t="s">
        <v>29</v>
      </c>
    </row>
    <row r="32" spans="1:14" ht="17">
      <c r="A32" s="33" t="s">
        <v>589</v>
      </c>
      <c r="B32" s="33">
        <v>1271</v>
      </c>
      <c r="C32" s="33">
        <v>3217</v>
      </c>
      <c r="D32" s="33">
        <v>148</v>
      </c>
      <c r="E32" s="33">
        <v>1069</v>
      </c>
      <c r="F32" s="33">
        <v>216</v>
      </c>
      <c r="G32" s="33">
        <v>412</v>
      </c>
      <c r="H32" s="33">
        <v>339</v>
      </c>
      <c r="I32" s="33">
        <v>6333</v>
      </c>
      <c r="K32" s="33" t="s">
        <v>588</v>
      </c>
      <c r="L32" s="33">
        <v>4152</v>
      </c>
      <c r="N32" s="6" t="s">
        <v>30</v>
      </c>
    </row>
    <row r="33" spans="1:14" ht="17">
      <c r="A33" s="33" t="s">
        <v>590</v>
      </c>
      <c r="B33" s="33">
        <v>4607</v>
      </c>
      <c r="C33" s="33">
        <v>273</v>
      </c>
      <c r="D33" s="33">
        <v>105</v>
      </c>
      <c r="E33" s="33">
        <v>98</v>
      </c>
      <c r="F33" s="33">
        <v>80</v>
      </c>
      <c r="G33" s="33">
        <v>141</v>
      </c>
      <c r="H33" s="33">
        <v>170</v>
      </c>
      <c r="I33" s="33">
        <v>5304</v>
      </c>
      <c r="K33" s="33" t="s">
        <v>589</v>
      </c>
      <c r="L33" s="33">
        <v>6333</v>
      </c>
      <c r="N33" s="6" t="s">
        <v>31</v>
      </c>
    </row>
    <row r="34" spans="1:14" ht="17">
      <c r="A34" s="33" t="s">
        <v>591</v>
      </c>
      <c r="B34" s="33">
        <v>3204</v>
      </c>
      <c r="C34" s="33">
        <v>383</v>
      </c>
      <c r="D34" s="33">
        <v>164</v>
      </c>
      <c r="E34" s="33">
        <v>173</v>
      </c>
      <c r="F34" s="33">
        <v>218</v>
      </c>
      <c r="G34" s="33">
        <v>239</v>
      </c>
      <c r="H34" s="33">
        <v>418</v>
      </c>
      <c r="I34" s="33">
        <v>4381</v>
      </c>
      <c r="K34" s="33" t="s">
        <v>590</v>
      </c>
      <c r="L34" s="33">
        <v>5304</v>
      </c>
      <c r="N34" s="6" t="s">
        <v>32</v>
      </c>
    </row>
    <row r="35" spans="1:14" ht="17">
      <c r="A35" s="33" t="s">
        <v>592</v>
      </c>
      <c r="B35" s="33">
        <v>5374</v>
      </c>
      <c r="C35" s="33">
        <v>622</v>
      </c>
      <c r="D35" s="33">
        <v>205</v>
      </c>
      <c r="E35" s="33">
        <v>170</v>
      </c>
      <c r="F35" s="33">
        <v>238</v>
      </c>
      <c r="G35" s="33">
        <v>269</v>
      </c>
      <c r="H35" s="33">
        <v>436</v>
      </c>
      <c r="I35" s="33">
        <v>6878</v>
      </c>
      <c r="K35" s="33" t="s">
        <v>591</v>
      </c>
      <c r="L35" s="33">
        <v>4381</v>
      </c>
      <c r="N35" s="6" t="s">
        <v>33</v>
      </c>
    </row>
    <row r="36" spans="1:14" ht="17">
      <c r="A36" s="33" t="s">
        <v>593</v>
      </c>
      <c r="B36" s="33">
        <v>0</v>
      </c>
      <c r="C36" s="33">
        <v>0</v>
      </c>
      <c r="D36" s="33">
        <v>0</v>
      </c>
      <c r="E36" s="33">
        <v>0</v>
      </c>
      <c r="F36" s="33">
        <v>0</v>
      </c>
      <c r="G36" s="33">
        <v>0</v>
      </c>
      <c r="H36" s="33">
        <v>0</v>
      </c>
      <c r="I36" s="33">
        <v>0</v>
      </c>
      <c r="K36" s="33" t="s">
        <v>592</v>
      </c>
      <c r="L36" s="33">
        <v>6878</v>
      </c>
      <c r="N36" s="6" t="s">
        <v>34</v>
      </c>
    </row>
    <row r="37" spans="1:14" ht="17">
      <c r="A37" s="33" t="s">
        <v>594</v>
      </c>
      <c r="B37" s="33">
        <v>2152</v>
      </c>
      <c r="C37" s="33">
        <v>4526</v>
      </c>
      <c r="D37" s="33">
        <v>167</v>
      </c>
      <c r="E37" s="33">
        <v>1584</v>
      </c>
      <c r="F37" s="33">
        <v>177</v>
      </c>
      <c r="G37" s="33">
        <v>543</v>
      </c>
      <c r="H37" s="33">
        <v>386</v>
      </c>
      <c r="I37" s="33">
        <v>9149</v>
      </c>
      <c r="K37" s="33" t="s">
        <v>593</v>
      </c>
      <c r="L37" s="33">
        <v>0</v>
      </c>
      <c r="N37" s="6" t="s">
        <v>35</v>
      </c>
    </row>
    <row r="38" spans="1:14" ht="17">
      <c r="A38" s="33" t="s">
        <v>595</v>
      </c>
      <c r="B38" s="33">
        <v>2922</v>
      </c>
      <c r="C38" s="33">
        <v>83</v>
      </c>
      <c r="D38" s="33">
        <v>22</v>
      </c>
      <c r="E38" s="33">
        <v>42</v>
      </c>
      <c r="F38" s="33">
        <v>46</v>
      </c>
      <c r="G38" s="33">
        <v>63</v>
      </c>
      <c r="H38" s="33">
        <v>82</v>
      </c>
      <c r="I38" s="33">
        <v>3178</v>
      </c>
      <c r="K38" s="33" t="s">
        <v>594</v>
      </c>
      <c r="L38" s="33">
        <v>9149</v>
      </c>
      <c r="N38" s="6" t="s">
        <v>36</v>
      </c>
    </row>
    <row r="39" spans="1:14" ht="17">
      <c r="A39" s="33" t="s">
        <v>596</v>
      </c>
      <c r="B39" s="33">
        <v>3275</v>
      </c>
      <c r="C39" s="33">
        <v>58</v>
      </c>
      <c r="D39" s="33">
        <v>7</v>
      </c>
      <c r="E39" s="33">
        <v>88</v>
      </c>
      <c r="F39" s="33">
        <v>8</v>
      </c>
      <c r="G39" s="33">
        <v>57</v>
      </c>
      <c r="H39" s="33">
        <v>49</v>
      </c>
      <c r="I39" s="33">
        <v>3493</v>
      </c>
      <c r="K39" s="33" t="s">
        <v>595</v>
      </c>
      <c r="L39" s="33">
        <v>3178</v>
      </c>
      <c r="N39" s="6" t="s">
        <v>37</v>
      </c>
    </row>
    <row r="40" spans="1:14" ht="17">
      <c r="A40" s="33" t="s">
        <v>597</v>
      </c>
      <c r="B40" s="33">
        <v>1416</v>
      </c>
      <c r="C40" s="33">
        <v>21</v>
      </c>
      <c r="D40" s="33">
        <v>6</v>
      </c>
      <c r="E40" s="33">
        <v>40</v>
      </c>
      <c r="F40" s="33">
        <v>1</v>
      </c>
      <c r="G40" s="33">
        <v>16</v>
      </c>
      <c r="H40" s="33">
        <v>26</v>
      </c>
      <c r="I40" s="33">
        <v>1500</v>
      </c>
      <c r="K40" s="33" t="s">
        <v>596</v>
      </c>
      <c r="L40" s="33">
        <v>3493</v>
      </c>
      <c r="N40" s="6" t="s">
        <v>38</v>
      </c>
    </row>
    <row r="41" spans="1:14" ht="17">
      <c r="A41" s="33" t="s">
        <v>598</v>
      </c>
      <c r="B41" s="33">
        <v>6134</v>
      </c>
      <c r="C41" s="33">
        <v>753</v>
      </c>
      <c r="D41" s="33">
        <v>102</v>
      </c>
      <c r="E41" s="33">
        <v>168</v>
      </c>
      <c r="F41" s="33">
        <v>346</v>
      </c>
      <c r="G41" s="33">
        <v>313</v>
      </c>
      <c r="H41" s="33">
        <v>603</v>
      </c>
      <c r="I41" s="33">
        <v>7816</v>
      </c>
      <c r="K41" s="33" t="s">
        <v>597</v>
      </c>
      <c r="L41" s="33">
        <v>1500</v>
      </c>
      <c r="N41" s="6" t="s">
        <v>39</v>
      </c>
    </row>
    <row r="42" spans="1:14" ht="17">
      <c r="A42" s="33" t="s">
        <v>599</v>
      </c>
      <c r="B42" s="33">
        <v>2704</v>
      </c>
      <c r="C42" s="33">
        <v>773</v>
      </c>
      <c r="D42" s="33">
        <v>108</v>
      </c>
      <c r="E42" s="33">
        <v>518</v>
      </c>
      <c r="F42" s="33">
        <v>103</v>
      </c>
      <c r="G42" s="33">
        <v>195</v>
      </c>
      <c r="H42" s="33">
        <v>231</v>
      </c>
      <c r="I42" s="33">
        <v>4401</v>
      </c>
      <c r="K42" s="33" t="s">
        <v>598</v>
      </c>
      <c r="L42" s="33">
        <v>7816</v>
      </c>
      <c r="N42" s="6" t="s">
        <v>40</v>
      </c>
    </row>
    <row r="43" spans="1:14" ht="17">
      <c r="A43" s="33" t="s">
        <v>600</v>
      </c>
      <c r="B43" s="33">
        <v>6906</v>
      </c>
      <c r="C43" s="33">
        <v>95</v>
      </c>
      <c r="D43" s="33">
        <v>33</v>
      </c>
      <c r="E43" s="33">
        <v>147</v>
      </c>
      <c r="F43" s="33">
        <v>49</v>
      </c>
      <c r="G43" s="33">
        <v>140</v>
      </c>
      <c r="H43" s="33">
        <v>121</v>
      </c>
      <c r="I43" s="33">
        <v>7370</v>
      </c>
      <c r="K43" s="33" t="s">
        <v>599</v>
      </c>
      <c r="L43" s="33">
        <v>4401</v>
      </c>
      <c r="N43" s="6" t="s">
        <v>41</v>
      </c>
    </row>
    <row r="44" spans="1:14" ht="17">
      <c r="A44" s="33" t="s">
        <v>601</v>
      </c>
      <c r="B44" s="33">
        <v>1633</v>
      </c>
      <c r="C44" s="33">
        <v>202</v>
      </c>
      <c r="D44" s="33">
        <v>80</v>
      </c>
      <c r="E44" s="33">
        <v>66</v>
      </c>
      <c r="F44" s="33">
        <v>121</v>
      </c>
      <c r="G44" s="33">
        <v>120</v>
      </c>
      <c r="H44" s="33">
        <v>197</v>
      </c>
      <c r="I44" s="33">
        <v>2222</v>
      </c>
      <c r="K44" s="33" t="s">
        <v>600</v>
      </c>
      <c r="L44" s="33">
        <v>7370</v>
      </c>
      <c r="N44" s="6" t="s">
        <v>42</v>
      </c>
    </row>
    <row r="45" spans="1:14" ht="17">
      <c r="A45" s="33" t="s">
        <v>602</v>
      </c>
      <c r="B45" s="33">
        <v>3545</v>
      </c>
      <c r="C45" s="33">
        <v>528</v>
      </c>
      <c r="D45" s="33">
        <v>200</v>
      </c>
      <c r="E45" s="33">
        <v>168</v>
      </c>
      <c r="F45" s="33">
        <v>294</v>
      </c>
      <c r="G45" s="33">
        <v>237</v>
      </c>
      <c r="H45" s="33">
        <v>483</v>
      </c>
      <c r="I45" s="33">
        <v>4972</v>
      </c>
      <c r="K45" s="33" t="s">
        <v>601</v>
      </c>
      <c r="L45" s="33">
        <v>2222</v>
      </c>
      <c r="N45" s="6" t="s">
        <v>43</v>
      </c>
    </row>
    <row r="46" spans="1:14" ht="17">
      <c r="A46" s="33" t="s">
        <v>603</v>
      </c>
      <c r="B46" s="33">
        <v>6076</v>
      </c>
      <c r="C46" s="33">
        <v>727</v>
      </c>
      <c r="D46" s="33">
        <v>61</v>
      </c>
      <c r="E46" s="33">
        <v>284</v>
      </c>
      <c r="F46" s="33">
        <v>157</v>
      </c>
      <c r="G46" s="33">
        <v>196</v>
      </c>
      <c r="H46" s="33">
        <v>380</v>
      </c>
      <c r="I46" s="33">
        <v>7501</v>
      </c>
      <c r="K46" s="33" t="s">
        <v>602</v>
      </c>
      <c r="L46" s="33">
        <v>4972</v>
      </c>
      <c r="N46" s="6" t="s">
        <v>44</v>
      </c>
    </row>
    <row r="47" spans="1:14" ht="17">
      <c r="A47" s="33" t="s">
        <v>604</v>
      </c>
      <c r="B47" s="33">
        <v>3729</v>
      </c>
      <c r="C47" s="33">
        <v>93</v>
      </c>
      <c r="D47" s="33">
        <v>4</v>
      </c>
      <c r="E47" s="33">
        <v>79</v>
      </c>
      <c r="F47" s="33">
        <v>23</v>
      </c>
      <c r="G47" s="33">
        <v>71</v>
      </c>
      <c r="H47" s="33">
        <v>71</v>
      </c>
      <c r="I47" s="33">
        <v>3999</v>
      </c>
      <c r="K47" s="33" t="s">
        <v>603</v>
      </c>
      <c r="L47" s="33">
        <v>7501</v>
      </c>
      <c r="N47" s="6" t="s">
        <v>45</v>
      </c>
    </row>
    <row r="48" spans="1:14" ht="17">
      <c r="A48" s="33" t="s">
        <v>605</v>
      </c>
      <c r="B48" s="33">
        <v>5024</v>
      </c>
      <c r="C48" s="33">
        <v>403</v>
      </c>
      <c r="D48" s="33">
        <v>65</v>
      </c>
      <c r="E48" s="33">
        <v>162</v>
      </c>
      <c r="F48" s="33">
        <v>92</v>
      </c>
      <c r="G48" s="33">
        <v>166</v>
      </c>
      <c r="H48" s="33">
        <v>217</v>
      </c>
      <c r="I48" s="33">
        <v>5912</v>
      </c>
      <c r="K48" s="33" t="s">
        <v>604</v>
      </c>
      <c r="L48" s="33">
        <v>3999</v>
      </c>
      <c r="N48" s="6" t="s">
        <v>46</v>
      </c>
    </row>
    <row r="49" spans="1:14" ht="17">
      <c r="A49" s="33" t="s">
        <v>606</v>
      </c>
      <c r="B49" s="33">
        <v>4274</v>
      </c>
      <c r="C49" s="33">
        <v>1513</v>
      </c>
      <c r="D49" s="33">
        <v>105</v>
      </c>
      <c r="E49" s="33">
        <v>342</v>
      </c>
      <c r="F49" s="33">
        <v>1041</v>
      </c>
      <c r="G49" s="33">
        <v>415</v>
      </c>
      <c r="H49" s="33">
        <v>1646</v>
      </c>
      <c r="I49" s="33">
        <v>7690</v>
      </c>
      <c r="K49" s="33" t="s">
        <v>605</v>
      </c>
      <c r="L49" s="33">
        <v>5912</v>
      </c>
      <c r="N49" s="6" t="s">
        <v>47</v>
      </c>
    </row>
    <row r="50" spans="1:14" ht="17">
      <c r="A50" s="33" t="s">
        <v>607</v>
      </c>
      <c r="B50" s="33">
        <v>5299</v>
      </c>
      <c r="C50" s="33">
        <v>69</v>
      </c>
      <c r="D50" s="33">
        <v>9</v>
      </c>
      <c r="E50" s="33">
        <v>140</v>
      </c>
      <c r="F50" s="33">
        <v>15</v>
      </c>
      <c r="G50" s="33">
        <v>81</v>
      </c>
      <c r="H50" s="33">
        <v>68</v>
      </c>
      <c r="I50" s="33">
        <v>5613</v>
      </c>
      <c r="K50" s="33" t="s">
        <v>606</v>
      </c>
      <c r="L50" s="33">
        <v>7690</v>
      </c>
      <c r="N50" s="6" t="s">
        <v>48</v>
      </c>
    </row>
    <row r="51" spans="1:14" ht="17">
      <c r="A51" s="33" t="s">
        <v>608</v>
      </c>
      <c r="B51" s="33">
        <v>6844</v>
      </c>
      <c r="C51" s="33">
        <v>439</v>
      </c>
      <c r="D51" s="33">
        <v>76</v>
      </c>
      <c r="E51" s="33">
        <v>1105</v>
      </c>
      <c r="F51" s="33">
        <v>229</v>
      </c>
      <c r="G51" s="33">
        <v>316</v>
      </c>
      <c r="H51" s="33">
        <v>454</v>
      </c>
      <c r="I51" s="33">
        <v>9009</v>
      </c>
      <c r="K51" s="33" t="s">
        <v>607</v>
      </c>
      <c r="L51" s="33">
        <v>5613</v>
      </c>
      <c r="N51" s="6" t="s">
        <v>49</v>
      </c>
    </row>
    <row r="52" spans="1:14" ht="17">
      <c r="A52" s="33" t="s">
        <v>609</v>
      </c>
      <c r="B52" s="33">
        <v>1043</v>
      </c>
      <c r="C52" s="33">
        <v>87</v>
      </c>
      <c r="D52" s="33">
        <v>41</v>
      </c>
      <c r="E52" s="33">
        <v>62</v>
      </c>
      <c r="F52" s="33">
        <v>53</v>
      </c>
      <c r="G52" s="33">
        <v>56</v>
      </c>
      <c r="H52" s="33">
        <v>110</v>
      </c>
      <c r="I52" s="33">
        <v>1342</v>
      </c>
      <c r="K52" s="33" t="s">
        <v>608</v>
      </c>
      <c r="L52" s="33">
        <v>9009</v>
      </c>
      <c r="N52" s="6" t="s">
        <v>50</v>
      </c>
    </row>
    <row r="53" spans="1:14" ht="17">
      <c r="A53" s="33" t="s">
        <v>610</v>
      </c>
      <c r="B53" s="33">
        <v>1111</v>
      </c>
      <c r="C53" s="33">
        <v>1598</v>
      </c>
      <c r="D53" s="33">
        <v>104</v>
      </c>
      <c r="E53" s="33">
        <v>581</v>
      </c>
      <c r="F53" s="33">
        <v>72</v>
      </c>
      <c r="G53" s="33">
        <v>192</v>
      </c>
      <c r="H53" s="33">
        <v>126</v>
      </c>
      <c r="I53" s="33">
        <v>3658</v>
      </c>
      <c r="K53" s="33" t="s">
        <v>609</v>
      </c>
      <c r="L53" s="33">
        <v>1342</v>
      </c>
      <c r="N53" s="6" t="s">
        <v>51</v>
      </c>
    </row>
    <row r="54" spans="1:14" ht="17">
      <c r="A54" s="33" t="s">
        <v>611</v>
      </c>
      <c r="B54" s="33">
        <v>13</v>
      </c>
      <c r="C54" s="33">
        <v>2</v>
      </c>
      <c r="D54" s="33">
        <v>0</v>
      </c>
      <c r="E54" s="33">
        <v>0</v>
      </c>
      <c r="F54" s="33">
        <v>0</v>
      </c>
      <c r="G54" s="33">
        <v>0</v>
      </c>
      <c r="H54" s="33">
        <v>0</v>
      </c>
      <c r="I54" s="33">
        <v>15</v>
      </c>
      <c r="K54" s="33" t="s">
        <v>610</v>
      </c>
      <c r="L54" s="33">
        <v>3658</v>
      </c>
      <c r="N54" s="6" t="s">
        <v>52</v>
      </c>
    </row>
    <row r="55" spans="1:14" ht="17">
      <c r="A55" s="33" t="s">
        <v>612</v>
      </c>
      <c r="B55" s="33">
        <v>3557</v>
      </c>
      <c r="C55" s="33">
        <v>226</v>
      </c>
      <c r="D55" s="33">
        <v>84</v>
      </c>
      <c r="E55" s="33">
        <v>61</v>
      </c>
      <c r="F55" s="33">
        <v>39</v>
      </c>
      <c r="G55" s="33">
        <v>91</v>
      </c>
      <c r="H55" s="33">
        <v>124</v>
      </c>
      <c r="I55" s="33">
        <v>4058</v>
      </c>
      <c r="K55" s="33" t="s">
        <v>611</v>
      </c>
      <c r="L55" s="33">
        <v>15</v>
      </c>
      <c r="N55" s="6" t="s">
        <v>53</v>
      </c>
    </row>
    <row r="56" spans="1:14" ht="17">
      <c r="A56" s="33" t="s">
        <v>613</v>
      </c>
      <c r="B56" s="33">
        <v>2442</v>
      </c>
      <c r="C56" s="33">
        <v>177</v>
      </c>
      <c r="D56" s="33">
        <v>67</v>
      </c>
      <c r="E56" s="33">
        <v>129</v>
      </c>
      <c r="F56" s="33">
        <v>43</v>
      </c>
      <c r="G56" s="33">
        <v>126</v>
      </c>
      <c r="H56" s="33">
        <v>91</v>
      </c>
      <c r="I56" s="33">
        <v>2984</v>
      </c>
      <c r="K56" s="33" t="s">
        <v>612</v>
      </c>
      <c r="L56" s="33">
        <v>4058</v>
      </c>
      <c r="N56" s="6" t="s">
        <v>54</v>
      </c>
    </row>
    <row r="57" spans="1:14" ht="17">
      <c r="A57" s="33" t="s">
        <v>614</v>
      </c>
      <c r="B57" s="33">
        <v>1041</v>
      </c>
      <c r="C57" s="33">
        <v>4040</v>
      </c>
      <c r="D57" s="33">
        <v>74</v>
      </c>
      <c r="E57" s="33">
        <v>1002</v>
      </c>
      <c r="F57" s="33">
        <v>417</v>
      </c>
      <c r="G57" s="33">
        <v>347</v>
      </c>
      <c r="H57" s="33">
        <v>625</v>
      </c>
      <c r="I57" s="33">
        <v>6921</v>
      </c>
      <c r="K57" s="33" t="s">
        <v>613</v>
      </c>
      <c r="L57" s="33">
        <v>2984</v>
      </c>
      <c r="N57" s="6" t="s">
        <v>55</v>
      </c>
    </row>
    <row r="58" spans="1:14" ht="17">
      <c r="A58" s="33" t="s">
        <v>615</v>
      </c>
      <c r="B58" s="33">
        <v>715</v>
      </c>
      <c r="C58" s="33">
        <v>39</v>
      </c>
      <c r="D58" s="33">
        <v>5</v>
      </c>
      <c r="E58" s="33">
        <v>53</v>
      </c>
      <c r="F58" s="33">
        <v>4</v>
      </c>
      <c r="G58" s="33">
        <v>12</v>
      </c>
      <c r="H58" s="33">
        <v>16</v>
      </c>
      <c r="I58" s="33">
        <v>828</v>
      </c>
      <c r="K58" s="33" t="s">
        <v>614</v>
      </c>
      <c r="L58" s="33">
        <v>6921</v>
      </c>
      <c r="N58" s="6" t="s">
        <v>56</v>
      </c>
    </row>
    <row r="59" spans="1:14" ht="17">
      <c r="A59" s="33" t="s">
        <v>616</v>
      </c>
      <c r="B59" s="33">
        <v>914</v>
      </c>
      <c r="C59" s="33">
        <v>377</v>
      </c>
      <c r="D59" s="33">
        <v>77</v>
      </c>
      <c r="E59" s="33">
        <v>41</v>
      </c>
      <c r="F59" s="33">
        <v>39</v>
      </c>
      <c r="G59" s="33">
        <v>67</v>
      </c>
      <c r="H59" s="33">
        <v>96</v>
      </c>
      <c r="I59" s="33">
        <v>1515</v>
      </c>
      <c r="K59" s="33" t="s">
        <v>615</v>
      </c>
      <c r="L59" s="33">
        <v>828</v>
      </c>
      <c r="N59" s="6" t="s">
        <v>57</v>
      </c>
    </row>
    <row r="60" spans="1:14" ht="17">
      <c r="A60" s="33" t="s">
        <v>617</v>
      </c>
      <c r="B60" s="33">
        <v>649</v>
      </c>
      <c r="C60" s="33">
        <v>93</v>
      </c>
      <c r="D60" s="33">
        <v>17</v>
      </c>
      <c r="E60" s="33">
        <v>31</v>
      </c>
      <c r="F60" s="33">
        <v>65</v>
      </c>
      <c r="G60" s="33">
        <v>27</v>
      </c>
      <c r="H60" s="33">
        <v>92</v>
      </c>
      <c r="I60" s="33">
        <v>882</v>
      </c>
      <c r="K60" s="33"/>
      <c r="L60" s="33"/>
      <c r="N60" s="6" t="s">
        <v>58</v>
      </c>
    </row>
    <row r="61" spans="1:14" ht="17">
      <c r="A61" s="33" t="s">
        <v>618</v>
      </c>
      <c r="B61" s="33">
        <v>3510</v>
      </c>
      <c r="C61" s="33">
        <v>362</v>
      </c>
      <c r="D61" s="33">
        <v>67</v>
      </c>
      <c r="E61" s="33">
        <v>129</v>
      </c>
      <c r="F61" s="33">
        <v>112</v>
      </c>
      <c r="G61" s="33">
        <v>155</v>
      </c>
      <c r="H61" s="33">
        <v>206</v>
      </c>
      <c r="I61" s="33">
        <v>4335</v>
      </c>
      <c r="K61" s="33" t="s">
        <v>616</v>
      </c>
      <c r="L61" s="33">
        <v>1515</v>
      </c>
      <c r="N61" s="6" t="s">
        <v>59</v>
      </c>
    </row>
    <row r="62" spans="1:14" ht="17">
      <c r="A62" s="33" t="s">
        <v>619</v>
      </c>
      <c r="B62" s="33">
        <v>1537</v>
      </c>
      <c r="C62" s="33">
        <v>72</v>
      </c>
      <c r="D62" s="33">
        <v>6</v>
      </c>
      <c r="E62" s="33">
        <v>23</v>
      </c>
      <c r="F62" s="33">
        <v>9</v>
      </c>
      <c r="G62" s="33">
        <v>35</v>
      </c>
      <c r="H62" s="33">
        <v>26</v>
      </c>
      <c r="I62" s="33">
        <v>1682</v>
      </c>
      <c r="K62" s="33" t="s">
        <v>617</v>
      </c>
      <c r="L62" s="33">
        <v>882</v>
      </c>
      <c r="N62" s="6" t="s">
        <v>60</v>
      </c>
    </row>
    <row r="63" spans="1:14" ht="17">
      <c r="A63" s="33" t="s">
        <v>620</v>
      </c>
      <c r="B63" s="33">
        <v>6258</v>
      </c>
      <c r="C63" s="33">
        <v>5825</v>
      </c>
      <c r="D63" s="33">
        <v>2352</v>
      </c>
      <c r="E63" s="33">
        <v>1216</v>
      </c>
      <c r="F63" s="33">
        <v>2361</v>
      </c>
      <c r="G63" s="33">
        <v>1793</v>
      </c>
      <c r="H63" s="33">
        <v>4385</v>
      </c>
      <c r="I63" s="33">
        <v>19805</v>
      </c>
      <c r="K63" s="33" t="s">
        <v>618</v>
      </c>
      <c r="L63" s="33">
        <v>4335</v>
      </c>
      <c r="N63" s="6" t="s">
        <v>61</v>
      </c>
    </row>
    <row r="64" spans="1:14" ht="17">
      <c r="A64" s="33" t="s">
        <v>621</v>
      </c>
      <c r="B64" s="33">
        <v>4467</v>
      </c>
      <c r="C64" s="33">
        <v>1987</v>
      </c>
      <c r="D64" s="33">
        <v>477</v>
      </c>
      <c r="E64" s="33">
        <v>454</v>
      </c>
      <c r="F64" s="33">
        <v>1034</v>
      </c>
      <c r="G64" s="33">
        <v>538</v>
      </c>
      <c r="H64" s="33">
        <v>1971</v>
      </c>
      <c r="I64" s="33">
        <v>8957</v>
      </c>
      <c r="K64" s="33" t="s">
        <v>619</v>
      </c>
      <c r="L64" s="33">
        <v>1682</v>
      </c>
      <c r="N64" s="6" t="s">
        <v>87</v>
      </c>
    </row>
    <row r="65" spans="1:14" ht="17">
      <c r="A65" s="33" t="s">
        <v>622</v>
      </c>
      <c r="B65" s="33">
        <v>4839</v>
      </c>
      <c r="C65" s="33">
        <v>481</v>
      </c>
      <c r="D65" s="33">
        <v>70</v>
      </c>
      <c r="E65" s="33">
        <v>639</v>
      </c>
      <c r="F65" s="33">
        <v>53</v>
      </c>
      <c r="G65" s="33">
        <v>244</v>
      </c>
      <c r="H65" s="33">
        <v>155</v>
      </c>
      <c r="I65" s="33">
        <v>6326</v>
      </c>
      <c r="K65" s="33" t="s">
        <v>620</v>
      </c>
      <c r="L65" s="33">
        <v>19805</v>
      </c>
      <c r="N65" s="6" t="s">
        <v>62</v>
      </c>
    </row>
    <row r="66" spans="1:14" ht="17">
      <c r="A66" s="33" t="s">
        <v>424</v>
      </c>
      <c r="B66" s="33">
        <v>934</v>
      </c>
      <c r="C66" s="33">
        <v>1149</v>
      </c>
      <c r="D66" s="33">
        <v>33</v>
      </c>
      <c r="E66" s="33">
        <v>147</v>
      </c>
      <c r="F66" s="33">
        <v>91</v>
      </c>
      <c r="G66" s="33">
        <v>135</v>
      </c>
      <c r="H66" s="33">
        <v>175</v>
      </c>
      <c r="I66" s="33">
        <v>2489</v>
      </c>
      <c r="K66" s="33" t="s">
        <v>621</v>
      </c>
      <c r="L66" s="33">
        <v>8957</v>
      </c>
      <c r="N66" s="6" t="s">
        <v>63</v>
      </c>
    </row>
    <row r="67" spans="1:14" ht="17">
      <c r="A67" s="33" t="s">
        <v>623</v>
      </c>
      <c r="B67" s="33">
        <v>4673</v>
      </c>
      <c r="C67" s="33">
        <v>1441</v>
      </c>
      <c r="D67" s="33">
        <v>153</v>
      </c>
      <c r="E67" s="33">
        <v>305</v>
      </c>
      <c r="F67" s="33">
        <v>116</v>
      </c>
      <c r="G67" s="33">
        <v>486</v>
      </c>
      <c r="H67" s="33">
        <v>213</v>
      </c>
      <c r="I67" s="33">
        <v>7174</v>
      </c>
      <c r="K67" s="33" t="s">
        <v>622</v>
      </c>
      <c r="L67" s="33">
        <v>6326</v>
      </c>
      <c r="N67" s="6" t="s">
        <v>64</v>
      </c>
    </row>
    <row r="68" spans="1:14" ht="17">
      <c r="A68" s="33" t="s">
        <v>624</v>
      </c>
      <c r="B68" s="33">
        <v>2109</v>
      </c>
      <c r="C68" s="33">
        <v>147</v>
      </c>
      <c r="D68" s="33">
        <v>83</v>
      </c>
      <c r="E68" s="33">
        <v>89</v>
      </c>
      <c r="F68" s="33">
        <v>169</v>
      </c>
      <c r="G68" s="33">
        <v>106</v>
      </c>
      <c r="H68" s="33">
        <v>303</v>
      </c>
      <c r="I68" s="33">
        <v>2703</v>
      </c>
      <c r="K68" s="33" t="s">
        <v>424</v>
      </c>
      <c r="L68" s="33">
        <v>2489</v>
      </c>
      <c r="N68" s="6" t="s">
        <v>65</v>
      </c>
    </row>
    <row r="69" spans="1:14" ht="17">
      <c r="A69" s="33" t="s">
        <v>625</v>
      </c>
      <c r="B69" s="33">
        <v>1792</v>
      </c>
      <c r="C69" s="33">
        <v>586</v>
      </c>
      <c r="D69" s="33">
        <v>51</v>
      </c>
      <c r="E69" s="33">
        <v>550</v>
      </c>
      <c r="F69" s="33">
        <v>61</v>
      </c>
      <c r="G69" s="33">
        <v>130</v>
      </c>
      <c r="H69" s="33">
        <v>134</v>
      </c>
      <c r="I69" s="33">
        <v>3170</v>
      </c>
      <c r="K69" s="33" t="s">
        <v>623</v>
      </c>
      <c r="L69" s="33">
        <v>7174</v>
      </c>
      <c r="N69" s="6" t="s">
        <v>66</v>
      </c>
    </row>
    <row r="70" spans="1:14" ht="17">
      <c r="A70" s="33" t="s">
        <v>626</v>
      </c>
      <c r="B70" s="33">
        <v>1645</v>
      </c>
      <c r="C70" s="33">
        <v>149</v>
      </c>
      <c r="D70" s="33">
        <v>67</v>
      </c>
      <c r="E70" s="33">
        <v>73</v>
      </c>
      <c r="F70" s="33">
        <v>72</v>
      </c>
      <c r="G70" s="33">
        <v>99</v>
      </c>
      <c r="H70" s="33">
        <v>161</v>
      </c>
      <c r="I70" s="33">
        <v>2105</v>
      </c>
      <c r="K70" s="33" t="s">
        <v>624</v>
      </c>
      <c r="L70" s="33">
        <v>2703</v>
      </c>
      <c r="N70" s="6" t="s">
        <v>67</v>
      </c>
    </row>
    <row r="71" spans="1:14" ht="17">
      <c r="A71" s="33" t="s">
        <v>627</v>
      </c>
      <c r="B71" s="33">
        <v>2196</v>
      </c>
      <c r="C71" s="33">
        <v>131</v>
      </c>
      <c r="D71" s="33">
        <v>32</v>
      </c>
      <c r="E71" s="33">
        <v>76</v>
      </c>
      <c r="F71" s="33">
        <v>145</v>
      </c>
      <c r="G71" s="33">
        <v>86</v>
      </c>
      <c r="H71" s="33">
        <v>245</v>
      </c>
      <c r="I71" s="33">
        <v>2666</v>
      </c>
      <c r="K71" s="33" t="s">
        <v>625</v>
      </c>
      <c r="L71" s="33">
        <v>3170</v>
      </c>
      <c r="N71" s="6" t="s">
        <v>68</v>
      </c>
    </row>
    <row r="72" spans="1:14" ht="17">
      <c r="A72" s="33" t="s">
        <v>628</v>
      </c>
      <c r="B72" s="33">
        <v>5031</v>
      </c>
      <c r="C72" s="33">
        <v>586</v>
      </c>
      <c r="D72" s="33">
        <v>262</v>
      </c>
      <c r="E72" s="33">
        <v>195</v>
      </c>
      <c r="F72" s="33">
        <v>258</v>
      </c>
      <c r="G72" s="33">
        <v>300</v>
      </c>
      <c r="H72" s="33">
        <v>466</v>
      </c>
      <c r="I72" s="33">
        <v>6632</v>
      </c>
      <c r="K72" s="33" t="s">
        <v>626</v>
      </c>
      <c r="L72" s="33">
        <v>2105</v>
      </c>
      <c r="N72" s="6" t="s">
        <v>69</v>
      </c>
    </row>
    <row r="73" spans="1:14" ht="17">
      <c r="A73" s="33" t="s">
        <v>629</v>
      </c>
      <c r="B73" s="33">
        <v>2611</v>
      </c>
      <c r="C73" s="33">
        <v>687</v>
      </c>
      <c r="D73" s="33">
        <v>73</v>
      </c>
      <c r="E73" s="33">
        <v>116</v>
      </c>
      <c r="F73" s="33">
        <v>213</v>
      </c>
      <c r="G73" s="33">
        <v>248</v>
      </c>
      <c r="H73" s="33">
        <v>456</v>
      </c>
      <c r="I73" s="33">
        <v>3948</v>
      </c>
      <c r="K73" s="33" t="s">
        <v>627</v>
      </c>
      <c r="L73" s="33">
        <v>2666</v>
      </c>
      <c r="N73" s="6" t="s">
        <v>70</v>
      </c>
    </row>
    <row r="74" spans="1:14" ht="17">
      <c r="A74" s="33" t="s">
        <v>630</v>
      </c>
      <c r="B74" s="33">
        <v>13</v>
      </c>
      <c r="C74" s="33">
        <v>59</v>
      </c>
      <c r="D74" s="33">
        <v>1</v>
      </c>
      <c r="E74" s="33">
        <v>62</v>
      </c>
      <c r="F74" s="33">
        <v>8</v>
      </c>
      <c r="G74" s="33">
        <v>1</v>
      </c>
      <c r="H74" s="33">
        <v>9</v>
      </c>
      <c r="I74" s="33">
        <v>144</v>
      </c>
      <c r="K74" s="33" t="s">
        <v>628</v>
      </c>
      <c r="L74" s="33">
        <v>6632</v>
      </c>
      <c r="N74" s="6" t="s">
        <v>71</v>
      </c>
    </row>
    <row r="75" spans="1:14" ht="17">
      <c r="A75" s="33" t="s">
        <v>631</v>
      </c>
      <c r="B75" s="33">
        <v>3859</v>
      </c>
      <c r="C75" s="33">
        <v>157</v>
      </c>
      <c r="D75" s="33">
        <v>17</v>
      </c>
      <c r="E75" s="33">
        <v>69</v>
      </c>
      <c r="F75" s="33">
        <v>50</v>
      </c>
      <c r="G75" s="33">
        <v>111</v>
      </c>
      <c r="H75" s="33">
        <v>82</v>
      </c>
      <c r="I75" s="33">
        <v>4263</v>
      </c>
      <c r="K75" s="33" t="s">
        <v>629</v>
      </c>
      <c r="L75" s="33">
        <v>3948</v>
      </c>
      <c r="N75" s="6" t="s">
        <v>72</v>
      </c>
    </row>
    <row r="76" spans="1:14" ht="17">
      <c r="A76" s="33" t="s">
        <v>632</v>
      </c>
      <c r="B76" s="33">
        <v>3540</v>
      </c>
      <c r="C76" s="33">
        <v>130</v>
      </c>
      <c r="D76" s="33">
        <v>10</v>
      </c>
      <c r="E76" s="33">
        <v>216</v>
      </c>
      <c r="F76" s="33">
        <v>32</v>
      </c>
      <c r="G76" s="33">
        <v>98</v>
      </c>
      <c r="H76" s="33">
        <v>98</v>
      </c>
      <c r="I76" s="33">
        <v>4026</v>
      </c>
      <c r="K76" s="33" t="s">
        <v>630</v>
      </c>
      <c r="L76" s="33">
        <v>144</v>
      </c>
      <c r="N76" s="6" t="s">
        <v>73</v>
      </c>
    </row>
    <row r="77" spans="1:14" ht="17">
      <c r="A77" s="33" t="s">
        <v>633</v>
      </c>
      <c r="B77" s="33">
        <v>3597</v>
      </c>
      <c r="C77" s="33">
        <v>766</v>
      </c>
      <c r="D77" s="33">
        <v>42</v>
      </c>
      <c r="E77" s="33">
        <v>279</v>
      </c>
      <c r="F77" s="33">
        <v>55</v>
      </c>
      <c r="G77" s="33">
        <v>236</v>
      </c>
      <c r="H77" s="33">
        <v>110</v>
      </c>
      <c r="I77" s="33">
        <v>4975</v>
      </c>
      <c r="K77" s="33" t="s">
        <v>631</v>
      </c>
      <c r="L77" s="33">
        <v>4263</v>
      </c>
      <c r="N77" s="6" t="s">
        <v>74</v>
      </c>
    </row>
    <row r="78" spans="1:14" ht="17">
      <c r="A78" s="33" t="s">
        <v>634</v>
      </c>
      <c r="B78" s="33">
        <v>4634</v>
      </c>
      <c r="C78" s="33">
        <v>160</v>
      </c>
      <c r="D78" s="33">
        <v>35</v>
      </c>
      <c r="E78" s="33">
        <v>209</v>
      </c>
      <c r="F78" s="33">
        <v>52</v>
      </c>
      <c r="G78" s="33">
        <v>115</v>
      </c>
      <c r="H78" s="33">
        <v>116</v>
      </c>
      <c r="I78" s="33">
        <v>5205</v>
      </c>
      <c r="K78" s="33" t="s">
        <v>632</v>
      </c>
      <c r="L78" s="33">
        <v>4026</v>
      </c>
      <c r="N78" s="6" t="s">
        <v>75</v>
      </c>
    </row>
    <row r="79" spans="1:14" ht="17">
      <c r="A79" s="33" t="s">
        <v>635</v>
      </c>
      <c r="B79" s="33">
        <v>2769</v>
      </c>
      <c r="C79" s="33">
        <v>1677</v>
      </c>
      <c r="D79" s="33">
        <v>97</v>
      </c>
      <c r="E79" s="33">
        <v>691</v>
      </c>
      <c r="F79" s="33">
        <v>145</v>
      </c>
      <c r="G79" s="33">
        <v>297</v>
      </c>
      <c r="H79" s="33">
        <v>264</v>
      </c>
      <c r="I79" s="33">
        <v>5676</v>
      </c>
      <c r="K79" s="33" t="s">
        <v>633</v>
      </c>
      <c r="L79" s="33">
        <v>4975</v>
      </c>
      <c r="N79" s="6" t="s">
        <v>76</v>
      </c>
    </row>
    <row r="80" spans="1:14" ht="17">
      <c r="A80" s="33" t="s">
        <v>636</v>
      </c>
      <c r="B80" s="33">
        <v>3205</v>
      </c>
      <c r="C80" s="33">
        <v>585</v>
      </c>
      <c r="D80" s="33">
        <v>96</v>
      </c>
      <c r="E80" s="33">
        <v>145</v>
      </c>
      <c r="F80" s="33">
        <v>200</v>
      </c>
      <c r="G80" s="33">
        <v>191</v>
      </c>
      <c r="H80" s="33">
        <v>430</v>
      </c>
      <c r="I80" s="33">
        <v>4422</v>
      </c>
      <c r="N80" s="6" t="s">
        <v>77</v>
      </c>
    </row>
    <row r="81" spans="1:14" ht="17">
      <c r="A81" s="33" t="s">
        <v>637</v>
      </c>
      <c r="B81" s="33">
        <v>1690</v>
      </c>
      <c r="C81" s="33">
        <v>55</v>
      </c>
      <c r="D81" s="33">
        <v>2</v>
      </c>
      <c r="E81" s="33">
        <v>79</v>
      </c>
      <c r="F81" s="33">
        <v>12</v>
      </c>
      <c r="G81" s="33">
        <v>27</v>
      </c>
      <c r="H81" s="33">
        <v>40</v>
      </c>
      <c r="I81" s="33">
        <v>1865</v>
      </c>
      <c r="K81" s="33" t="s">
        <v>634</v>
      </c>
      <c r="L81" s="33">
        <v>5205</v>
      </c>
      <c r="N81" s="6" t="s">
        <v>78</v>
      </c>
    </row>
    <row r="82" spans="1:14" ht="17">
      <c r="A82" s="33" t="s">
        <v>638</v>
      </c>
      <c r="B82" s="33">
        <v>8161</v>
      </c>
      <c r="C82" s="33">
        <v>3044</v>
      </c>
      <c r="D82" s="33">
        <v>328</v>
      </c>
      <c r="E82" s="33">
        <v>841</v>
      </c>
      <c r="F82" s="33">
        <v>1990</v>
      </c>
      <c r="G82" s="33">
        <v>883</v>
      </c>
      <c r="H82" s="33">
        <v>3299</v>
      </c>
      <c r="I82" s="33">
        <v>15247</v>
      </c>
      <c r="K82" s="33" t="s">
        <v>635</v>
      </c>
      <c r="L82" s="33">
        <v>5676</v>
      </c>
      <c r="N82" s="6" t="s">
        <v>79</v>
      </c>
    </row>
    <row r="83" spans="1:14" ht="17">
      <c r="A83" s="33" t="s">
        <v>639</v>
      </c>
      <c r="B83" s="33">
        <v>1497</v>
      </c>
      <c r="C83" s="33">
        <v>5931</v>
      </c>
      <c r="D83" s="33">
        <v>113</v>
      </c>
      <c r="E83" s="33">
        <v>1133</v>
      </c>
      <c r="F83" s="33">
        <v>116</v>
      </c>
      <c r="G83" s="33">
        <v>487</v>
      </c>
      <c r="H83" s="33">
        <v>271</v>
      </c>
      <c r="I83" s="33">
        <v>9277</v>
      </c>
      <c r="K83" s="33" t="s">
        <v>636</v>
      </c>
      <c r="L83" s="33">
        <v>4422</v>
      </c>
      <c r="N83" s="6" t="s">
        <v>80</v>
      </c>
    </row>
    <row r="84" spans="1:14" ht="17">
      <c r="A84" s="33" t="s">
        <v>640</v>
      </c>
      <c r="B84" s="33">
        <v>3616</v>
      </c>
      <c r="C84" s="33">
        <v>845</v>
      </c>
      <c r="D84" s="33">
        <v>52</v>
      </c>
      <c r="E84" s="33">
        <v>130</v>
      </c>
      <c r="F84" s="33">
        <v>137</v>
      </c>
      <c r="G84" s="33">
        <v>204</v>
      </c>
      <c r="H84" s="33">
        <v>299</v>
      </c>
      <c r="I84" s="33">
        <v>4984</v>
      </c>
      <c r="K84" s="33" t="s">
        <v>637</v>
      </c>
      <c r="L84" s="33">
        <v>1865</v>
      </c>
      <c r="N84" s="6" t="s">
        <v>81</v>
      </c>
    </row>
    <row r="85" spans="1:14" ht="17">
      <c r="A85" s="33" t="s">
        <v>641</v>
      </c>
      <c r="B85" s="33">
        <v>4696</v>
      </c>
      <c r="C85" s="33">
        <v>433</v>
      </c>
      <c r="D85" s="33">
        <v>118</v>
      </c>
      <c r="E85" s="33">
        <v>193</v>
      </c>
      <c r="F85" s="33">
        <v>176</v>
      </c>
      <c r="G85" s="33">
        <v>170</v>
      </c>
      <c r="H85" s="33">
        <v>302</v>
      </c>
      <c r="I85" s="33">
        <v>5786</v>
      </c>
      <c r="K85" s="33" t="s">
        <v>638</v>
      </c>
      <c r="L85" s="33">
        <v>15247</v>
      </c>
      <c r="N85" s="6" t="s">
        <v>82</v>
      </c>
    </row>
    <row r="86" spans="1:14" ht="17">
      <c r="A86" s="33" t="s">
        <v>192</v>
      </c>
      <c r="B86" s="33">
        <v>249186</v>
      </c>
      <c r="C86" s="33">
        <v>68818</v>
      </c>
      <c r="D86" s="33">
        <v>8378</v>
      </c>
      <c r="E86" s="33">
        <v>23744</v>
      </c>
      <c r="F86" s="33">
        <v>15798</v>
      </c>
      <c r="G86" s="33">
        <v>16694</v>
      </c>
      <c r="H86" s="33">
        <v>382618</v>
      </c>
      <c r="I86" s="33">
        <v>29175</v>
      </c>
      <c r="K86" s="33" t="s">
        <v>639</v>
      </c>
      <c r="L86" s="33">
        <v>9277</v>
      </c>
      <c r="N86" s="6" t="s">
        <v>83</v>
      </c>
    </row>
    <row r="87" spans="1:14" ht="17">
      <c r="K87" s="33" t="s">
        <v>640</v>
      </c>
      <c r="L87" s="33">
        <v>4984</v>
      </c>
      <c r="N87" s="6" t="s">
        <v>84</v>
      </c>
    </row>
    <row r="88" spans="1:14" ht="17">
      <c r="K88" s="33" t="s">
        <v>641</v>
      </c>
      <c r="L88" s="33">
        <v>5786</v>
      </c>
      <c r="N88" s="6" t="s">
        <v>85</v>
      </c>
    </row>
    <row r="89" spans="1:14" ht="17">
      <c r="K89" s="33" t="s">
        <v>192</v>
      </c>
      <c r="L89" s="33">
        <f>SUM(L2:L88)</f>
        <v>382618</v>
      </c>
      <c r="N89" s="50" t="s">
        <v>192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4"/>
  <sheetViews>
    <sheetView topLeftCell="A29" workbookViewId="0">
      <selection activeCell="H40" sqref="H40"/>
    </sheetView>
  </sheetViews>
  <sheetFormatPr baseColWidth="10" defaultRowHeight="15" x14ac:dyDescent="0"/>
  <sheetData>
    <row r="1" spans="1:12" ht="21" customHeight="1">
      <c r="A1" s="66" t="s">
        <v>643</v>
      </c>
      <c r="B1" s="67"/>
      <c r="C1" s="67"/>
      <c r="D1" s="67"/>
      <c r="E1" s="67"/>
      <c r="F1" s="67"/>
      <c r="G1" s="67"/>
      <c r="H1" s="67"/>
      <c r="I1" s="67"/>
      <c r="J1" s="67"/>
      <c r="K1" s="67"/>
      <c r="L1" s="68"/>
    </row>
    <row r="2" spans="1:12" ht="21">
      <c r="A2" s="69" t="s">
        <v>644</v>
      </c>
      <c r="B2" s="70"/>
      <c r="C2" s="70"/>
      <c r="D2" s="70"/>
      <c r="E2" s="70"/>
      <c r="F2" s="70"/>
      <c r="G2" s="70"/>
      <c r="H2" s="70"/>
      <c r="I2" s="70"/>
      <c r="J2" s="70"/>
      <c r="K2" s="70"/>
      <c r="L2" s="71"/>
    </row>
    <row r="3" spans="1:12">
      <c r="A3" s="72" t="s">
        <v>645</v>
      </c>
      <c r="B3" s="73"/>
      <c r="C3" s="73"/>
      <c r="D3" s="73"/>
      <c r="E3" s="73"/>
      <c r="F3" s="73"/>
      <c r="G3" s="73"/>
      <c r="H3" s="73"/>
      <c r="I3" s="73"/>
      <c r="J3" s="73"/>
      <c r="K3" s="73"/>
      <c r="L3" s="74"/>
    </row>
    <row r="4" spans="1:12" ht="16" thickBot="1">
      <c r="A4" s="72" t="s">
        <v>646</v>
      </c>
      <c r="B4" s="73"/>
      <c r="C4" s="73"/>
      <c r="D4" s="73"/>
      <c r="E4" s="73"/>
      <c r="F4" s="73"/>
      <c r="G4" s="73"/>
      <c r="H4" s="73"/>
      <c r="I4" s="73"/>
      <c r="J4" s="73"/>
      <c r="K4" s="73"/>
      <c r="L4" s="74"/>
    </row>
    <row r="5" spans="1:12" ht="22" thickBot="1">
      <c r="A5" s="75" t="s">
        <v>647</v>
      </c>
      <c r="B5" s="77" t="s">
        <v>648</v>
      </c>
      <c r="C5" s="78"/>
      <c r="D5" s="78"/>
      <c r="E5" s="78"/>
      <c r="F5" s="78"/>
      <c r="G5" s="78"/>
      <c r="H5" s="78"/>
      <c r="I5" s="79"/>
      <c r="J5" s="80" t="s">
        <v>649</v>
      </c>
      <c r="K5" s="78"/>
      <c r="L5" s="79"/>
    </row>
    <row r="6" spans="1:12" ht="50" thickBot="1">
      <c r="A6" s="76"/>
      <c r="B6" s="34" t="s">
        <v>650</v>
      </c>
      <c r="C6" s="35" t="s">
        <v>651</v>
      </c>
      <c r="D6" s="35" t="s">
        <v>558</v>
      </c>
      <c r="E6" s="35" t="s">
        <v>652</v>
      </c>
      <c r="F6" s="35" t="s">
        <v>653</v>
      </c>
      <c r="G6" s="35" t="s">
        <v>654</v>
      </c>
      <c r="H6" s="35" t="s">
        <v>655</v>
      </c>
      <c r="I6" s="36" t="s">
        <v>656</v>
      </c>
      <c r="J6" s="35" t="s">
        <v>657</v>
      </c>
      <c r="K6" s="35" t="s">
        <v>658</v>
      </c>
      <c r="L6" s="36" t="s">
        <v>659</v>
      </c>
    </row>
    <row r="7" spans="1:12">
      <c r="A7" s="37" t="s">
        <v>559</v>
      </c>
      <c r="B7" s="38">
        <v>4895</v>
      </c>
      <c r="C7" s="39">
        <v>3996</v>
      </c>
      <c r="D7" s="39">
        <v>187</v>
      </c>
      <c r="E7" s="39">
        <v>385</v>
      </c>
      <c r="F7" s="39">
        <v>29</v>
      </c>
      <c r="G7" s="39">
        <v>161</v>
      </c>
      <c r="H7" s="39">
        <v>4</v>
      </c>
      <c r="I7" s="40">
        <v>133</v>
      </c>
      <c r="J7" s="39">
        <v>2230</v>
      </c>
      <c r="K7" s="39">
        <v>2130</v>
      </c>
      <c r="L7" s="40">
        <v>100</v>
      </c>
    </row>
    <row r="8" spans="1:12" ht="27">
      <c r="A8" s="37" t="s">
        <v>560</v>
      </c>
      <c r="B8" s="38">
        <v>4962</v>
      </c>
      <c r="C8" s="39">
        <v>3919</v>
      </c>
      <c r="D8" s="39">
        <v>400</v>
      </c>
      <c r="E8" s="39">
        <v>279</v>
      </c>
      <c r="F8" s="39">
        <v>49</v>
      </c>
      <c r="G8" s="39">
        <v>117</v>
      </c>
      <c r="H8" s="39">
        <v>14</v>
      </c>
      <c r="I8" s="40">
        <v>184</v>
      </c>
      <c r="J8" s="39">
        <v>2280</v>
      </c>
      <c r="K8" s="39">
        <v>2125</v>
      </c>
      <c r="L8" s="40">
        <v>155</v>
      </c>
    </row>
    <row r="9" spans="1:12">
      <c r="A9" s="37" t="s">
        <v>561</v>
      </c>
      <c r="B9" s="38">
        <v>3371</v>
      </c>
      <c r="C9" s="39">
        <v>2061</v>
      </c>
      <c r="D9" s="39">
        <v>407</v>
      </c>
      <c r="E9" s="39">
        <v>543</v>
      </c>
      <c r="F9" s="39">
        <v>89</v>
      </c>
      <c r="G9" s="39">
        <v>115</v>
      </c>
      <c r="H9" s="39">
        <v>14</v>
      </c>
      <c r="I9" s="40">
        <v>142</v>
      </c>
      <c r="J9" s="39">
        <v>1518</v>
      </c>
      <c r="K9" s="39">
        <v>1405</v>
      </c>
      <c r="L9" s="40">
        <v>113</v>
      </c>
    </row>
    <row r="10" spans="1:12">
      <c r="A10" s="37" t="s">
        <v>562</v>
      </c>
      <c r="B10" s="38">
        <v>1248</v>
      </c>
      <c r="C10" s="39">
        <v>614</v>
      </c>
      <c r="D10" s="39">
        <v>230</v>
      </c>
      <c r="E10" s="39">
        <v>232</v>
      </c>
      <c r="F10" s="39">
        <v>37</v>
      </c>
      <c r="G10" s="39">
        <v>72</v>
      </c>
      <c r="H10" s="39" t="s">
        <v>660</v>
      </c>
      <c r="I10" s="40">
        <v>63</v>
      </c>
      <c r="J10" s="39">
        <v>486</v>
      </c>
      <c r="K10" s="39">
        <v>431</v>
      </c>
      <c r="L10" s="40">
        <v>55</v>
      </c>
    </row>
    <row r="11" spans="1:12">
      <c r="A11" s="37" t="s">
        <v>563</v>
      </c>
      <c r="B11" s="38">
        <v>1656</v>
      </c>
      <c r="C11" s="39">
        <v>752</v>
      </c>
      <c r="D11" s="39">
        <v>158</v>
      </c>
      <c r="E11" s="39">
        <v>614</v>
      </c>
      <c r="F11" s="39">
        <v>25</v>
      </c>
      <c r="G11" s="39">
        <v>60</v>
      </c>
      <c r="H11" s="39">
        <v>6</v>
      </c>
      <c r="I11" s="40">
        <v>41</v>
      </c>
      <c r="J11" s="39">
        <v>727</v>
      </c>
      <c r="K11" s="39">
        <v>646</v>
      </c>
      <c r="L11" s="40">
        <v>81</v>
      </c>
    </row>
    <row r="12" spans="1:12">
      <c r="A12" s="37" t="s">
        <v>564</v>
      </c>
      <c r="B12" s="38">
        <v>2833</v>
      </c>
      <c r="C12" s="39">
        <v>853</v>
      </c>
      <c r="D12" s="39">
        <v>805</v>
      </c>
      <c r="E12" s="39">
        <v>947</v>
      </c>
      <c r="F12" s="39">
        <v>38</v>
      </c>
      <c r="G12" s="39">
        <v>93</v>
      </c>
      <c r="H12" s="39">
        <v>6</v>
      </c>
      <c r="I12" s="40">
        <v>91</v>
      </c>
      <c r="J12" s="39">
        <v>1015</v>
      </c>
      <c r="K12" s="39">
        <v>934</v>
      </c>
      <c r="L12" s="40">
        <v>81</v>
      </c>
    </row>
    <row r="13" spans="1:12">
      <c r="A13" s="37" t="s">
        <v>661</v>
      </c>
      <c r="B13" s="38">
        <v>2651</v>
      </c>
      <c r="C13" s="39">
        <v>2370</v>
      </c>
      <c r="D13" s="39">
        <v>75</v>
      </c>
      <c r="E13" s="39">
        <v>56</v>
      </c>
      <c r="F13" s="39">
        <v>7</v>
      </c>
      <c r="G13" s="39">
        <v>80</v>
      </c>
      <c r="H13" s="39">
        <v>3</v>
      </c>
      <c r="I13" s="40">
        <v>60</v>
      </c>
      <c r="J13" s="39">
        <v>1266</v>
      </c>
      <c r="K13" s="39">
        <v>1221</v>
      </c>
      <c r="L13" s="40">
        <v>45</v>
      </c>
    </row>
    <row r="14" spans="1:12" ht="27">
      <c r="A14" s="37" t="s">
        <v>662</v>
      </c>
      <c r="B14" s="38" t="s">
        <v>660</v>
      </c>
      <c r="C14" s="39" t="s">
        <v>660</v>
      </c>
      <c r="D14" s="39" t="s">
        <v>660</v>
      </c>
      <c r="E14" s="39" t="s">
        <v>660</v>
      </c>
      <c r="F14" s="39" t="s">
        <v>660</v>
      </c>
      <c r="G14" s="39" t="s">
        <v>660</v>
      </c>
      <c r="H14" s="39" t="s">
        <v>660</v>
      </c>
      <c r="I14" s="40" t="s">
        <v>660</v>
      </c>
      <c r="J14" s="39">
        <v>2</v>
      </c>
      <c r="K14" s="39" t="s">
        <v>660</v>
      </c>
      <c r="L14" s="40">
        <v>2</v>
      </c>
    </row>
    <row r="15" spans="1:12">
      <c r="A15" s="37" t="s">
        <v>8</v>
      </c>
      <c r="B15" s="38">
        <v>5647</v>
      </c>
      <c r="C15" s="39">
        <v>4630</v>
      </c>
      <c r="D15" s="39">
        <v>270</v>
      </c>
      <c r="E15" s="39">
        <v>321</v>
      </c>
      <c r="F15" s="39">
        <v>59</v>
      </c>
      <c r="G15" s="39">
        <v>188</v>
      </c>
      <c r="H15" s="39">
        <v>13</v>
      </c>
      <c r="I15" s="40">
        <v>166</v>
      </c>
      <c r="J15" s="39">
        <v>3560</v>
      </c>
      <c r="K15" s="39">
        <v>3321</v>
      </c>
      <c r="L15" s="40">
        <v>239</v>
      </c>
    </row>
    <row r="16" spans="1:12" ht="27">
      <c r="A16" s="37" t="s">
        <v>663</v>
      </c>
      <c r="B16" s="38">
        <v>2925</v>
      </c>
      <c r="C16" s="39">
        <v>2573</v>
      </c>
      <c r="D16" s="39">
        <v>88</v>
      </c>
      <c r="E16" s="39">
        <v>58</v>
      </c>
      <c r="F16" s="39">
        <v>5</v>
      </c>
      <c r="G16" s="39">
        <v>135</v>
      </c>
      <c r="H16" s="39">
        <v>7</v>
      </c>
      <c r="I16" s="40">
        <v>59</v>
      </c>
      <c r="J16" s="39">
        <v>1863</v>
      </c>
      <c r="K16" s="39">
        <v>1625</v>
      </c>
      <c r="L16" s="40">
        <v>238</v>
      </c>
    </row>
    <row r="17" spans="1:12" ht="27">
      <c r="A17" s="37" t="s">
        <v>664</v>
      </c>
      <c r="B17" s="38">
        <v>8094</v>
      </c>
      <c r="C17" s="39">
        <v>3006</v>
      </c>
      <c r="D17" s="39">
        <v>277</v>
      </c>
      <c r="E17" s="39">
        <v>3645</v>
      </c>
      <c r="F17" s="39">
        <v>41</v>
      </c>
      <c r="G17" s="39">
        <v>882</v>
      </c>
      <c r="H17" s="39">
        <v>16</v>
      </c>
      <c r="I17" s="40">
        <v>227</v>
      </c>
      <c r="J17" s="39">
        <v>3116</v>
      </c>
      <c r="K17" s="39">
        <v>2951</v>
      </c>
      <c r="L17" s="40">
        <v>165</v>
      </c>
    </row>
    <row r="18" spans="1:12">
      <c r="A18" s="37" t="s">
        <v>570</v>
      </c>
      <c r="B18" s="38">
        <v>8307</v>
      </c>
      <c r="C18" s="39">
        <v>1749</v>
      </c>
      <c r="D18" s="39">
        <v>3682</v>
      </c>
      <c r="E18" s="39">
        <v>2088</v>
      </c>
      <c r="F18" s="39">
        <v>184</v>
      </c>
      <c r="G18" s="39">
        <v>301</v>
      </c>
      <c r="H18" s="39">
        <v>17</v>
      </c>
      <c r="I18" s="40">
        <v>286</v>
      </c>
      <c r="J18" s="39">
        <v>2538</v>
      </c>
      <c r="K18" s="39">
        <v>2222</v>
      </c>
      <c r="L18" s="40">
        <v>316</v>
      </c>
    </row>
    <row r="19" spans="1:12">
      <c r="A19" s="37" t="s">
        <v>571</v>
      </c>
      <c r="B19" s="38">
        <v>3025</v>
      </c>
      <c r="C19" s="39">
        <v>1528</v>
      </c>
      <c r="D19" s="39">
        <v>206</v>
      </c>
      <c r="E19" s="39">
        <v>878</v>
      </c>
      <c r="F19" s="39">
        <v>36</v>
      </c>
      <c r="G19" s="39">
        <v>226</v>
      </c>
      <c r="H19" s="39">
        <v>11</v>
      </c>
      <c r="I19" s="40">
        <v>140</v>
      </c>
      <c r="J19" s="39">
        <v>1289</v>
      </c>
      <c r="K19" s="39">
        <v>1159</v>
      </c>
      <c r="L19" s="40">
        <v>130</v>
      </c>
    </row>
    <row r="20" spans="1:12" ht="27">
      <c r="A20" s="37" t="s">
        <v>665</v>
      </c>
      <c r="B20" s="38">
        <v>1563</v>
      </c>
      <c r="C20" s="39">
        <v>1190</v>
      </c>
      <c r="D20" s="39">
        <v>89</v>
      </c>
      <c r="E20" s="39">
        <v>144</v>
      </c>
      <c r="F20" s="39">
        <v>21</v>
      </c>
      <c r="G20" s="39">
        <v>50</v>
      </c>
      <c r="H20" s="39">
        <v>4</v>
      </c>
      <c r="I20" s="40">
        <v>65</v>
      </c>
      <c r="J20" s="39">
        <v>720</v>
      </c>
      <c r="K20" s="39">
        <v>659</v>
      </c>
      <c r="L20" s="40">
        <v>61</v>
      </c>
    </row>
    <row r="21" spans="1:12">
      <c r="A21" s="37" t="s">
        <v>573</v>
      </c>
      <c r="B21" s="38">
        <v>6288</v>
      </c>
      <c r="C21" s="39">
        <v>4505</v>
      </c>
      <c r="D21" s="39">
        <v>205</v>
      </c>
      <c r="E21" s="39">
        <v>622</v>
      </c>
      <c r="F21" s="39">
        <v>104</v>
      </c>
      <c r="G21" s="39">
        <v>639</v>
      </c>
      <c r="H21" s="39">
        <v>26</v>
      </c>
      <c r="I21" s="40">
        <v>187</v>
      </c>
      <c r="J21" s="39">
        <v>2468</v>
      </c>
      <c r="K21" s="39">
        <v>2326</v>
      </c>
      <c r="L21" s="40">
        <v>142</v>
      </c>
    </row>
    <row r="22" spans="1:12">
      <c r="A22" s="37" t="s">
        <v>574</v>
      </c>
      <c r="B22" s="38">
        <v>3503</v>
      </c>
      <c r="C22" s="39">
        <v>2942</v>
      </c>
      <c r="D22" s="39">
        <v>185</v>
      </c>
      <c r="E22" s="39">
        <v>114</v>
      </c>
      <c r="F22" s="39">
        <v>45</v>
      </c>
      <c r="G22" s="39">
        <v>113</v>
      </c>
      <c r="H22" s="39">
        <v>2</v>
      </c>
      <c r="I22" s="40">
        <v>102</v>
      </c>
      <c r="J22" s="39">
        <v>1682</v>
      </c>
      <c r="K22" s="39">
        <v>1607</v>
      </c>
      <c r="L22" s="40">
        <v>75</v>
      </c>
    </row>
    <row r="23" spans="1:12">
      <c r="A23" s="37" t="s">
        <v>575</v>
      </c>
      <c r="B23" s="38">
        <v>3942</v>
      </c>
      <c r="C23" s="39">
        <v>1886</v>
      </c>
      <c r="D23" s="39">
        <v>1109</v>
      </c>
      <c r="E23" s="39">
        <v>505</v>
      </c>
      <c r="F23" s="39">
        <v>162</v>
      </c>
      <c r="G23" s="39">
        <v>107</v>
      </c>
      <c r="H23" s="39">
        <v>26</v>
      </c>
      <c r="I23" s="40">
        <v>147</v>
      </c>
      <c r="J23" s="39">
        <v>1613</v>
      </c>
      <c r="K23" s="39">
        <v>1501</v>
      </c>
      <c r="L23" s="40">
        <v>112</v>
      </c>
    </row>
    <row r="24" spans="1:12" ht="27">
      <c r="A24" s="37" t="s">
        <v>576</v>
      </c>
      <c r="B24" s="38">
        <v>5480</v>
      </c>
      <c r="C24" s="39">
        <v>4366</v>
      </c>
      <c r="D24" s="39">
        <v>351</v>
      </c>
      <c r="E24" s="39">
        <v>437</v>
      </c>
      <c r="F24" s="39">
        <v>22</v>
      </c>
      <c r="G24" s="39">
        <v>126</v>
      </c>
      <c r="H24" s="39">
        <v>15</v>
      </c>
      <c r="I24" s="40">
        <v>163</v>
      </c>
      <c r="J24" s="39">
        <v>2276</v>
      </c>
      <c r="K24" s="39">
        <v>2214</v>
      </c>
      <c r="L24" s="40">
        <v>62</v>
      </c>
    </row>
    <row r="25" spans="1:12" ht="27">
      <c r="A25" s="37" t="s">
        <v>577</v>
      </c>
      <c r="B25" s="38">
        <v>1254</v>
      </c>
      <c r="C25" s="39">
        <v>827</v>
      </c>
      <c r="D25" s="39">
        <v>52</v>
      </c>
      <c r="E25" s="39">
        <v>238</v>
      </c>
      <c r="F25" s="39">
        <v>28</v>
      </c>
      <c r="G25" s="39">
        <v>61</v>
      </c>
      <c r="H25" s="39">
        <v>8</v>
      </c>
      <c r="I25" s="40">
        <v>40</v>
      </c>
      <c r="J25" s="39">
        <v>752</v>
      </c>
      <c r="K25" s="39">
        <v>566</v>
      </c>
      <c r="L25" s="40">
        <v>186</v>
      </c>
    </row>
    <row r="26" spans="1:12" ht="27">
      <c r="A26" s="37" t="s">
        <v>578</v>
      </c>
      <c r="B26" s="38">
        <v>5781</v>
      </c>
      <c r="C26" s="39">
        <v>3473</v>
      </c>
      <c r="D26" s="39">
        <v>225</v>
      </c>
      <c r="E26" s="39">
        <v>1162</v>
      </c>
      <c r="F26" s="39">
        <v>81</v>
      </c>
      <c r="G26" s="39">
        <v>693</v>
      </c>
      <c r="H26" s="39">
        <v>15</v>
      </c>
      <c r="I26" s="40">
        <v>132</v>
      </c>
      <c r="J26" s="39">
        <v>3972</v>
      </c>
      <c r="K26" s="39">
        <v>3373</v>
      </c>
      <c r="L26" s="40">
        <v>599</v>
      </c>
    </row>
    <row r="27" spans="1:12">
      <c r="A27" s="37" t="s">
        <v>579</v>
      </c>
      <c r="B27" s="38">
        <v>3604</v>
      </c>
      <c r="C27" s="39">
        <v>3117</v>
      </c>
      <c r="D27" s="39">
        <v>92</v>
      </c>
      <c r="E27" s="39">
        <v>171</v>
      </c>
      <c r="F27" s="39">
        <v>10</v>
      </c>
      <c r="G27" s="39">
        <v>80</v>
      </c>
      <c r="H27" s="39">
        <v>11</v>
      </c>
      <c r="I27" s="40">
        <v>123</v>
      </c>
      <c r="J27" s="39">
        <v>1724</v>
      </c>
      <c r="K27" s="39">
        <v>1610</v>
      </c>
      <c r="L27" s="40">
        <v>114</v>
      </c>
    </row>
    <row r="28" spans="1:12">
      <c r="A28" s="37" t="s">
        <v>580</v>
      </c>
      <c r="B28" s="38">
        <v>3169</v>
      </c>
      <c r="C28" s="39">
        <v>2812</v>
      </c>
      <c r="D28" s="39">
        <v>95</v>
      </c>
      <c r="E28" s="39">
        <v>58</v>
      </c>
      <c r="F28" s="39">
        <v>6</v>
      </c>
      <c r="G28" s="39">
        <v>110</v>
      </c>
      <c r="H28" s="39">
        <v>8</v>
      </c>
      <c r="I28" s="40">
        <v>80</v>
      </c>
      <c r="J28" s="39">
        <v>2003</v>
      </c>
      <c r="K28" s="39">
        <v>1837</v>
      </c>
      <c r="L28" s="40">
        <v>166</v>
      </c>
    </row>
    <row r="29" spans="1:12">
      <c r="A29" s="37" t="s">
        <v>666</v>
      </c>
      <c r="B29" s="38">
        <v>4269</v>
      </c>
      <c r="C29" s="39">
        <v>709</v>
      </c>
      <c r="D29" s="39">
        <v>1621</v>
      </c>
      <c r="E29" s="39">
        <v>869</v>
      </c>
      <c r="F29" s="39">
        <v>777</v>
      </c>
      <c r="G29" s="39">
        <v>126</v>
      </c>
      <c r="H29" s="39">
        <v>12</v>
      </c>
      <c r="I29" s="40">
        <v>155</v>
      </c>
      <c r="J29" s="39">
        <v>1284</v>
      </c>
      <c r="K29" s="39">
        <v>1141</v>
      </c>
      <c r="L29" s="40">
        <v>143</v>
      </c>
    </row>
    <row r="30" spans="1:12">
      <c r="A30" s="37" t="s">
        <v>23</v>
      </c>
      <c r="B30" s="38">
        <v>2457</v>
      </c>
      <c r="C30" s="39">
        <v>2190</v>
      </c>
      <c r="D30" s="39">
        <v>72</v>
      </c>
      <c r="E30" s="39">
        <v>54</v>
      </c>
      <c r="F30" s="39">
        <v>8</v>
      </c>
      <c r="G30" s="39">
        <v>92</v>
      </c>
      <c r="H30" s="39">
        <v>1</v>
      </c>
      <c r="I30" s="40">
        <v>40</v>
      </c>
      <c r="J30" s="39">
        <v>1350</v>
      </c>
      <c r="K30" s="39">
        <v>1261</v>
      </c>
      <c r="L30" s="40">
        <v>89</v>
      </c>
    </row>
    <row r="31" spans="1:12">
      <c r="A31" s="37" t="s">
        <v>582</v>
      </c>
      <c r="B31" s="38">
        <v>6693</v>
      </c>
      <c r="C31" s="39">
        <v>3526</v>
      </c>
      <c r="D31" s="39">
        <v>255</v>
      </c>
      <c r="E31" s="39">
        <v>2283</v>
      </c>
      <c r="F31" s="39">
        <v>132</v>
      </c>
      <c r="G31" s="39">
        <v>285</v>
      </c>
      <c r="H31" s="39">
        <v>15</v>
      </c>
      <c r="I31" s="40">
        <v>197</v>
      </c>
      <c r="J31" s="39">
        <v>3742</v>
      </c>
      <c r="K31" s="39">
        <v>3207</v>
      </c>
      <c r="L31" s="40">
        <v>535</v>
      </c>
    </row>
    <row r="32" spans="1:12">
      <c r="A32" s="37" t="s">
        <v>583</v>
      </c>
      <c r="B32" s="38">
        <v>3192</v>
      </c>
      <c r="C32" s="39">
        <v>2568</v>
      </c>
      <c r="D32" s="39">
        <v>217</v>
      </c>
      <c r="E32" s="39">
        <v>170</v>
      </c>
      <c r="F32" s="39">
        <v>42</v>
      </c>
      <c r="G32" s="39">
        <v>82</v>
      </c>
      <c r="H32" s="39">
        <v>22</v>
      </c>
      <c r="I32" s="40">
        <v>91</v>
      </c>
      <c r="J32" s="39">
        <v>1453</v>
      </c>
      <c r="K32" s="39">
        <v>1394</v>
      </c>
      <c r="L32" s="40">
        <v>59</v>
      </c>
    </row>
    <row r="33" spans="1:12">
      <c r="A33" s="37" t="s">
        <v>584</v>
      </c>
      <c r="B33" s="38">
        <v>2366</v>
      </c>
      <c r="C33" s="39">
        <v>1633</v>
      </c>
      <c r="D33" s="39">
        <v>123</v>
      </c>
      <c r="E33" s="39">
        <v>397</v>
      </c>
      <c r="F33" s="39">
        <v>22</v>
      </c>
      <c r="G33" s="39">
        <v>52</v>
      </c>
      <c r="H33" s="39">
        <v>16</v>
      </c>
      <c r="I33" s="40">
        <v>123</v>
      </c>
      <c r="J33" s="39">
        <v>1076</v>
      </c>
      <c r="K33" s="39">
        <v>1036</v>
      </c>
      <c r="L33" s="40">
        <v>40</v>
      </c>
    </row>
    <row r="34" spans="1:12">
      <c r="A34" s="37" t="s">
        <v>585</v>
      </c>
      <c r="B34" s="38">
        <v>5344</v>
      </c>
      <c r="C34" s="39">
        <v>1614</v>
      </c>
      <c r="D34" s="39">
        <v>378</v>
      </c>
      <c r="E34" s="39">
        <v>2388</v>
      </c>
      <c r="F34" s="39">
        <v>78</v>
      </c>
      <c r="G34" s="39">
        <v>579</v>
      </c>
      <c r="H34" s="39">
        <v>9</v>
      </c>
      <c r="I34" s="40">
        <v>298</v>
      </c>
      <c r="J34" s="39">
        <v>2134</v>
      </c>
      <c r="K34" s="39">
        <v>1824</v>
      </c>
      <c r="L34" s="40">
        <v>310</v>
      </c>
    </row>
    <row r="35" spans="1:12">
      <c r="A35" s="37" t="s">
        <v>586</v>
      </c>
      <c r="B35" s="38">
        <v>5860</v>
      </c>
      <c r="C35" s="39">
        <v>5307</v>
      </c>
      <c r="D35" s="39">
        <v>162</v>
      </c>
      <c r="E35" s="39">
        <v>114</v>
      </c>
      <c r="F35" s="39">
        <v>11</v>
      </c>
      <c r="G35" s="39">
        <v>153</v>
      </c>
      <c r="H35" s="39">
        <v>12</v>
      </c>
      <c r="I35" s="40">
        <v>101</v>
      </c>
      <c r="J35" s="39">
        <v>2634</v>
      </c>
      <c r="K35" s="39">
        <v>2532</v>
      </c>
      <c r="L35" s="40">
        <v>102</v>
      </c>
    </row>
    <row r="36" spans="1:12">
      <c r="A36" s="37" t="s">
        <v>587</v>
      </c>
      <c r="B36" s="38">
        <v>3176</v>
      </c>
      <c r="C36" s="39">
        <v>2807</v>
      </c>
      <c r="D36" s="39">
        <v>91</v>
      </c>
      <c r="E36" s="39">
        <v>117</v>
      </c>
      <c r="F36" s="39">
        <v>4</v>
      </c>
      <c r="G36" s="39">
        <v>60</v>
      </c>
      <c r="H36" s="39">
        <v>1</v>
      </c>
      <c r="I36" s="40">
        <v>96</v>
      </c>
      <c r="J36" s="39">
        <v>1351</v>
      </c>
      <c r="K36" s="39">
        <v>1316</v>
      </c>
      <c r="L36" s="40">
        <v>35</v>
      </c>
    </row>
    <row r="37" spans="1:12">
      <c r="A37" s="37" t="s">
        <v>588</v>
      </c>
      <c r="B37" s="38">
        <v>3211</v>
      </c>
      <c r="C37" s="39">
        <v>928</v>
      </c>
      <c r="D37" s="39">
        <v>293</v>
      </c>
      <c r="E37" s="39">
        <v>1272</v>
      </c>
      <c r="F37" s="39">
        <v>38</v>
      </c>
      <c r="G37" s="39">
        <v>552</v>
      </c>
      <c r="H37" s="39">
        <v>12</v>
      </c>
      <c r="I37" s="40">
        <v>116</v>
      </c>
      <c r="J37" s="39">
        <v>1340</v>
      </c>
      <c r="K37" s="39">
        <v>1202</v>
      </c>
      <c r="L37" s="40">
        <v>138</v>
      </c>
    </row>
    <row r="38" spans="1:12">
      <c r="A38" s="37" t="s">
        <v>589</v>
      </c>
      <c r="B38" s="38">
        <v>4567</v>
      </c>
      <c r="C38" s="39">
        <v>738</v>
      </c>
      <c r="D38" s="39">
        <v>404</v>
      </c>
      <c r="E38" s="39">
        <v>2198</v>
      </c>
      <c r="F38" s="39">
        <v>69</v>
      </c>
      <c r="G38" s="39">
        <v>861</v>
      </c>
      <c r="H38" s="39">
        <v>20</v>
      </c>
      <c r="I38" s="40">
        <v>277</v>
      </c>
      <c r="J38" s="39">
        <v>1739</v>
      </c>
      <c r="K38" s="39">
        <v>1421</v>
      </c>
      <c r="L38" s="40">
        <v>318</v>
      </c>
    </row>
    <row r="39" spans="1:12">
      <c r="A39" s="37" t="s">
        <v>590</v>
      </c>
      <c r="B39" s="38">
        <v>5461</v>
      </c>
      <c r="C39" s="39">
        <v>4513</v>
      </c>
      <c r="D39" s="39">
        <v>283</v>
      </c>
      <c r="E39" s="39">
        <v>305</v>
      </c>
      <c r="F39" s="39">
        <v>76</v>
      </c>
      <c r="G39" s="39">
        <v>125</v>
      </c>
      <c r="H39" s="39">
        <v>10</v>
      </c>
      <c r="I39" s="40">
        <v>149</v>
      </c>
      <c r="J39" s="39">
        <v>2763</v>
      </c>
      <c r="K39" s="39">
        <v>2541</v>
      </c>
      <c r="L39" s="40">
        <v>222</v>
      </c>
    </row>
    <row r="40" spans="1:12">
      <c r="A40" s="37" t="s">
        <v>591</v>
      </c>
      <c r="B40" s="38">
        <v>4507</v>
      </c>
      <c r="C40" s="39">
        <v>2257</v>
      </c>
      <c r="D40" s="39">
        <v>976</v>
      </c>
      <c r="E40" s="39">
        <v>885</v>
      </c>
      <c r="F40" s="39">
        <v>114</v>
      </c>
      <c r="G40" s="39">
        <v>82</v>
      </c>
      <c r="H40" s="39">
        <v>19</v>
      </c>
      <c r="I40" s="40">
        <v>174</v>
      </c>
      <c r="J40" s="39">
        <v>2030</v>
      </c>
      <c r="K40" s="39">
        <v>1804</v>
      </c>
      <c r="L40" s="40">
        <v>226</v>
      </c>
    </row>
    <row r="41" spans="1:12">
      <c r="A41" s="37" t="s">
        <v>592</v>
      </c>
      <c r="B41" s="38">
        <v>6608</v>
      </c>
      <c r="C41" s="39">
        <v>4882</v>
      </c>
      <c r="D41" s="39">
        <v>553</v>
      </c>
      <c r="E41" s="39">
        <v>568</v>
      </c>
      <c r="F41" s="39">
        <v>178</v>
      </c>
      <c r="G41" s="39">
        <v>159</v>
      </c>
      <c r="H41" s="39">
        <v>10</v>
      </c>
      <c r="I41" s="40">
        <v>258</v>
      </c>
      <c r="J41" s="39">
        <v>3072</v>
      </c>
      <c r="K41" s="39">
        <v>2946</v>
      </c>
      <c r="L41" s="40">
        <v>126</v>
      </c>
    </row>
    <row r="42" spans="1:12" ht="40">
      <c r="A42" s="37" t="s">
        <v>667</v>
      </c>
      <c r="B42" s="38" t="s">
        <v>660</v>
      </c>
      <c r="C42" s="39" t="s">
        <v>660</v>
      </c>
      <c r="D42" s="39" t="s">
        <v>660</v>
      </c>
      <c r="E42" s="39" t="s">
        <v>660</v>
      </c>
      <c r="F42" s="39" t="s">
        <v>660</v>
      </c>
      <c r="G42" s="39" t="s">
        <v>660</v>
      </c>
      <c r="H42" s="39" t="s">
        <v>660</v>
      </c>
      <c r="I42" s="40" t="s">
        <v>660</v>
      </c>
      <c r="J42" s="39" t="s">
        <v>660</v>
      </c>
      <c r="K42" s="39" t="s">
        <v>660</v>
      </c>
      <c r="L42" s="40" t="s">
        <v>660</v>
      </c>
    </row>
    <row r="43" spans="1:12">
      <c r="A43" s="37" t="s">
        <v>668</v>
      </c>
      <c r="B43" s="38">
        <v>7360</v>
      </c>
      <c r="C43" s="39">
        <v>1325</v>
      </c>
      <c r="D43" s="39">
        <v>611</v>
      </c>
      <c r="E43" s="39">
        <v>3595</v>
      </c>
      <c r="F43" s="39">
        <v>89</v>
      </c>
      <c r="G43" s="39">
        <v>1353</v>
      </c>
      <c r="H43" s="39">
        <v>25</v>
      </c>
      <c r="I43" s="40">
        <v>362</v>
      </c>
      <c r="J43" s="39">
        <v>2569</v>
      </c>
      <c r="K43" s="39">
        <v>2068</v>
      </c>
      <c r="L43" s="40">
        <v>501</v>
      </c>
    </row>
    <row r="44" spans="1:12">
      <c r="A44" s="37" t="s">
        <v>595</v>
      </c>
      <c r="B44" s="38">
        <v>3096</v>
      </c>
      <c r="C44" s="39">
        <v>2710</v>
      </c>
      <c r="D44" s="39">
        <v>127</v>
      </c>
      <c r="E44" s="39">
        <v>90</v>
      </c>
      <c r="F44" s="39">
        <v>50</v>
      </c>
      <c r="G44" s="39">
        <v>53</v>
      </c>
      <c r="H44" s="39">
        <v>2</v>
      </c>
      <c r="I44" s="40">
        <v>64</v>
      </c>
      <c r="J44" s="39">
        <v>1467</v>
      </c>
      <c r="K44" s="39">
        <v>1420</v>
      </c>
      <c r="L44" s="40">
        <v>47</v>
      </c>
    </row>
    <row r="45" spans="1:12">
      <c r="A45" s="37" t="s">
        <v>596</v>
      </c>
      <c r="B45" s="38">
        <v>3523</v>
      </c>
      <c r="C45" s="39">
        <v>3115</v>
      </c>
      <c r="D45" s="39">
        <v>120</v>
      </c>
      <c r="E45" s="39">
        <v>91</v>
      </c>
      <c r="F45" s="39">
        <v>7</v>
      </c>
      <c r="G45" s="39">
        <v>105</v>
      </c>
      <c r="H45" s="39">
        <v>5</v>
      </c>
      <c r="I45" s="40">
        <v>80</v>
      </c>
      <c r="J45" s="39">
        <v>1578</v>
      </c>
      <c r="K45" s="39">
        <v>1540</v>
      </c>
      <c r="L45" s="40">
        <v>38</v>
      </c>
    </row>
    <row r="46" spans="1:12">
      <c r="A46" s="37" t="s">
        <v>669</v>
      </c>
      <c r="B46" s="38">
        <v>1414</v>
      </c>
      <c r="C46" s="38">
        <v>1284</v>
      </c>
      <c r="D46" s="38">
        <v>42</v>
      </c>
      <c r="E46" s="38">
        <v>14</v>
      </c>
      <c r="F46" s="38">
        <v>10</v>
      </c>
      <c r="G46" s="38">
        <v>32</v>
      </c>
      <c r="H46" s="38" t="s">
        <v>660</v>
      </c>
      <c r="I46" s="38">
        <v>32</v>
      </c>
      <c r="J46" s="38">
        <v>589</v>
      </c>
      <c r="K46" s="38">
        <v>553</v>
      </c>
      <c r="L46" s="38">
        <v>36</v>
      </c>
    </row>
    <row r="47" spans="1:12">
      <c r="A47" s="37" t="s">
        <v>598</v>
      </c>
      <c r="B47" s="38">
        <v>7473</v>
      </c>
      <c r="C47" s="39">
        <v>5646</v>
      </c>
      <c r="D47" s="39">
        <v>679</v>
      </c>
      <c r="E47" s="39">
        <v>641</v>
      </c>
      <c r="F47" s="39">
        <v>62</v>
      </c>
      <c r="G47" s="39">
        <v>155</v>
      </c>
      <c r="H47" s="39">
        <v>41</v>
      </c>
      <c r="I47" s="40">
        <v>249</v>
      </c>
      <c r="J47" s="39">
        <v>3476</v>
      </c>
      <c r="K47" s="39">
        <v>3289</v>
      </c>
      <c r="L47" s="40">
        <v>187</v>
      </c>
    </row>
    <row r="48" spans="1:12" ht="27">
      <c r="A48" s="37" t="s">
        <v>670</v>
      </c>
      <c r="B48" s="38">
        <v>4569</v>
      </c>
      <c r="C48" s="39">
        <v>2071</v>
      </c>
      <c r="D48" s="39">
        <v>348</v>
      </c>
      <c r="E48" s="39">
        <v>1332</v>
      </c>
      <c r="F48" s="39">
        <v>91</v>
      </c>
      <c r="G48" s="39">
        <v>488</v>
      </c>
      <c r="H48" s="39">
        <v>7</v>
      </c>
      <c r="I48" s="40">
        <v>232</v>
      </c>
      <c r="J48" s="39">
        <v>1877</v>
      </c>
      <c r="K48" s="39">
        <v>1688</v>
      </c>
      <c r="L48" s="40">
        <v>189</v>
      </c>
    </row>
    <row r="49" spans="1:12">
      <c r="A49" s="37" t="s">
        <v>600</v>
      </c>
      <c r="B49" s="41">
        <v>7564</v>
      </c>
      <c r="C49" s="39">
        <v>6738</v>
      </c>
      <c r="D49" s="39">
        <v>215</v>
      </c>
      <c r="E49" s="39">
        <v>177</v>
      </c>
      <c r="F49" s="39">
        <v>13</v>
      </c>
      <c r="G49" s="39">
        <v>206</v>
      </c>
      <c r="H49" s="39">
        <v>18</v>
      </c>
      <c r="I49" s="39">
        <v>197</v>
      </c>
      <c r="J49" s="39">
        <v>3710</v>
      </c>
      <c r="K49" s="39">
        <v>3488</v>
      </c>
      <c r="L49" s="40">
        <v>222</v>
      </c>
    </row>
    <row r="50" spans="1:12">
      <c r="A50" s="37" t="s">
        <v>601</v>
      </c>
      <c r="B50" s="38">
        <v>2179</v>
      </c>
      <c r="C50" s="39">
        <v>1328</v>
      </c>
      <c r="D50" s="39">
        <v>361</v>
      </c>
      <c r="E50" s="39">
        <v>268</v>
      </c>
      <c r="F50" s="39">
        <v>57</v>
      </c>
      <c r="G50" s="39">
        <v>55</v>
      </c>
      <c r="H50" s="39">
        <v>2</v>
      </c>
      <c r="I50" s="40">
        <v>108</v>
      </c>
      <c r="J50" s="39">
        <v>1086</v>
      </c>
      <c r="K50" s="39">
        <v>1012</v>
      </c>
      <c r="L50" s="40">
        <v>74</v>
      </c>
    </row>
    <row r="51" spans="1:12">
      <c r="A51" s="37" t="s">
        <v>602</v>
      </c>
      <c r="B51" s="38">
        <v>4895</v>
      </c>
      <c r="C51" s="39">
        <v>3029</v>
      </c>
      <c r="D51" s="39">
        <v>686</v>
      </c>
      <c r="E51" s="39">
        <v>678</v>
      </c>
      <c r="F51" s="39">
        <v>192</v>
      </c>
      <c r="G51" s="39">
        <v>87</v>
      </c>
      <c r="H51" s="39">
        <v>9</v>
      </c>
      <c r="I51" s="40">
        <v>214</v>
      </c>
      <c r="J51" s="39">
        <v>2426</v>
      </c>
      <c r="K51" s="39">
        <v>2253</v>
      </c>
      <c r="L51" s="40">
        <v>173</v>
      </c>
    </row>
    <row r="52" spans="1:12">
      <c r="A52" s="37" t="s">
        <v>603</v>
      </c>
      <c r="B52" s="38">
        <v>7873</v>
      </c>
      <c r="C52" s="39">
        <v>5858</v>
      </c>
      <c r="D52" s="39">
        <v>392</v>
      </c>
      <c r="E52" s="39">
        <v>853</v>
      </c>
      <c r="F52" s="39">
        <v>49</v>
      </c>
      <c r="G52" s="39">
        <v>493</v>
      </c>
      <c r="H52" s="39">
        <v>19</v>
      </c>
      <c r="I52" s="40">
        <v>209</v>
      </c>
      <c r="J52" s="39">
        <v>6664</v>
      </c>
      <c r="K52" s="39">
        <v>5859</v>
      </c>
      <c r="L52" s="40">
        <v>805</v>
      </c>
    </row>
    <row r="53" spans="1:12">
      <c r="A53" s="37" t="s">
        <v>604</v>
      </c>
      <c r="B53" s="38">
        <v>3760</v>
      </c>
      <c r="C53" s="39">
        <v>3350</v>
      </c>
      <c r="D53" s="39">
        <v>104</v>
      </c>
      <c r="E53" s="39">
        <v>106</v>
      </c>
      <c r="F53" s="39">
        <v>14</v>
      </c>
      <c r="G53" s="39">
        <v>111</v>
      </c>
      <c r="H53" s="39">
        <v>10</v>
      </c>
      <c r="I53" s="40">
        <v>65</v>
      </c>
      <c r="J53" s="39">
        <v>2402</v>
      </c>
      <c r="K53" s="39">
        <v>2169</v>
      </c>
      <c r="L53" s="40">
        <v>233</v>
      </c>
    </row>
    <row r="54" spans="1:12" ht="27">
      <c r="A54" s="37" t="s">
        <v>605</v>
      </c>
      <c r="B54" s="38">
        <v>6150</v>
      </c>
      <c r="C54" s="39">
        <v>5136</v>
      </c>
      <c r="D54" s="39">
        <v>250</v>
      </c>
      <c r="E54" s="39">
        <v>270</v>
      </c>
      <c r="F54" s="39">
        <v>37</v>
      </c>
      <c r="G54" s="39">
        <v>250</v>
      </c>
      <c r="H54" s="39">
        <v>17</v>
      </c>
      <c r="I54" s="40">
        <v>190</v>
      </c>
      <c r="J54" s="39">
        <v>4137</v>
      </c>
      <c r="K54" s="39">
        <v>3829</v>
      </c>
      <c r="L54" s="40">
        <v>308</v>
      </c>
    </row>
    <row r="55" spans="1:12">
      <c r="A55" s="37" t="s">
        <v>606</v>
      </c>
      <c r="B55" s="38">
        <v>7419</v>
      </c>
      <c r="C55" s="39">
        <v>3499</v>
      </c>
      <c r="D55" s="39">
        <v>1791</v>
      </c>
      <c r="E55" s="39">
        <v>1535</v>
      </c>
      <c r="F55" s="39">
        <v>95</v>
      </c>
      <c r="G55" s="39">
        <v>184</v>
      </c>
      <c r="H55" s="39">
        <v>58</v>
      </c>
      <c r="I55" s="40">
        <v>257</v>
      </c>
      <c r="J55" s="39">
        <v>3583</v>
      </c>
      <c r="K55" s="39">
        <v>3337</v>
      </c>
      <c r="L55" s="40">
        <v>246</v>
      </c>
    </row>
    <row r="56" spans="1:12">
      <c r="A56" s="37" t="s">
        <v>607</v>
      </c>
      <c r="B56" s="38">
        <v>5826</v>
      </c>
      <c r="C56" s="39">
        <v>5267</v>
      </c>
      <c r="D56" s="39">
        <v>122</v>
      </c>
      <c r="E56" s="39">
        <v>146</v>
      </c>
      <c r="F56" s="39">
        <v>12</v>
      </c>
      <c r="G56" s="39">
        <v>145</v>
      </c>
      <c r="H56" s="39">
        <v>14</v>
      </c>
      <c r="I56" s="40">
        <v>120</v>
      </c>
      <c r="J56" s="39">
        <v>2249</v>
      </c>
      <c r="K56" s="39">
        <v>2188</v>
      </c>
      <c r="L56" s="40">
        <v>61</v>
      </c>
    </row>
    <row r="57" spans="1:12" ht="27">
      <c r="A57" s="37" t="s">
        <v>608</v>
      </c>
      <c r="B57" s="38">
        <v>10015</v>
      </c>
      <c r="C57" s="39">
        <v>7457</v>
      </c>
      <c r="D57" s="39">
        <v>438</v>
      </c>
      <c r="E57" s="39">
        <v>454</v>
      </c>
      <c r="F57" s="39">
        <v>74</v>
      </c>
      <c r="G57" s="39">
        <v>1336</v>
      </c>
      <c r="H57" s="39">
        <v>23</v>
      </c>
      <c r="I57" s="40">
        <v>233</v>
      </c>
      <c r="J57" s="39">
        <v>4890</v>
      </c>
      <c r="K57" s="39">
        <v>4628</v>
      </c>
      <c r="L57" s="40">
        <v>262</v>
      </c>
    </row>
    <row r="58" spans="1:12" ht="27">
      <c r="A58" s="37" t="s">
        <v>609</v>
      </c>
      <c r="B58" s="38">
        <v>1381</v>
      </c>
      <c r="C58" s="39">
        <v>899</v>
      </c>
      <c r="D58" s="39">
        <v>129</v>
      </c>
      <c r="E58" s="39">
        <v>162</v>
      </c>
      <c r="F58" s="39">
        <v>62</v>
      </c>
      <c r="G58" s="39">
        <v>57</v>
      </c>
      <c r="H58" s="39">
        <v>10</v>
      </c>
      <c r="I58" s="40">
        <v>62</v>
      </c>
      <c r="J58" s="39">
        <v>731</v>
      </c>
      <c r="K58" s="39">
        <v>655</v>
      </c>
      <c r="L58" s="40">
        <v>76</v>
      </c>
    </row>
    <row r="59" spans="1:12">
      <c r="A59" s="37" t="s">
        <v>610</v>
      </c>
      <c r="B59" s="38">
        <v>3132</v>
      </c>
      <c r="C59" s="39">
        <v>793</v>
      </c>
      <c r="D59" s="39">
        <v>296</v>
      </c>
      <c r="E59" s="39">
        <v>1323</v>
      </c>
      <c r="F59" s="39">
        <v>57</v>
      </c>
      <c r="G59" s="39">
        <v>478</v>
      </c>
      <c r="H59" s="39">
        <v>18</v>
      </c>
      <c r="I59" s="40">
        <v>167</v>
      </c>
      <c r="J59" s="39">
        <v>1098</v>
      </c>
      <c r="K59" s="39">
        <v>936</v>
      </c>
      <c r="L59" s="40">
        <v>162</v>
      </c>
    </row>
    <row r="60" spans="1:12" ht="27">
      <c r="A60" s="37" t="s">
        <v>671</v>
      </c>
      <c r="B60" s="38">
        <v>201</v>
      </c>
      <c r="C60" s="39">
        <v>180</v>
      </c>
      <c r="D60" s="39">
        <v>3</v>
      </c>
      <c r="E60" s="39">
        <v>5</v>
      </c>
      <c r="F60" s="39" t="s">
        <v>660</v>
      </c>
      <c r="G60" s="39">
        <v>13</v>
      </c>
      <c r="H60" s="39" t="s">
        <v>660</v>
      </c>
      <c r="I60" s="40" t="s">
        <v>660</v>
      </c>
      <c r="J60" s="39">
        <v>174</v>
      </c>
      <c r="K60" s="39">
        <v>140</v>
      </c>
      <c r="L60" s="40">
        <v>34</v>
      </c>
    </row>
    <row r="61" spans="1:12" ht="27">
      <c r="A61" s="37" t="s">
        <v>672</v>
      </c>
      <c r="B61" s="38">
        <v>4782</v>
      </c>
      <c r="C61" s="39">
        <v>1085</v>
      </c>
      <c r="D61" s="39">
        <v>1949</v>
      </c>
      <c r="E61" s="39">
        <v>1183</v>
      </c>
      <c r="F61" s="39">
        <v>264</v>
      </c>
      <c r="G61" s="39">
        <v>123</v>
      </c>
      <c r="H61" s="39">
        <v>21</v>
      </c>
      <c r="I61" s="40">
        <v>157</v>
      </c>
      <c r="J61" s="39">
        <v>1621</v>
      </c>
      <c r="K61" s="39">
        <v>1441</v>
      </c>
      <c r="L61" s="40">
        <v>180</v>
      </c>
    </row>
    <row r="62" spans="1:12">
      <c r="A62" s="37" t="s">
        <v>612</v>
      </c>
      <c r="B62" s="38">
        <v>3980</v>
      </c>
      <c r="C62" s="39">
        <v>3230</v>
      </c>
      <c r="D62" s="39">
        <v>238</v>
      </c>
      <c r="E62" s="39">
        <v>238</v>
      </c>
      <c r="F62" s="39">
        <v>61</v>
      </c>
      <c r="G62" s="39">
        <v>98</v>
      </c>
      <c r="H62" s="39">
        <v>6</v>
      </c>
      <c r="I62" s="40">
        <v>109</v>
      </c>
      <c r="J62" s="39">
        <v>2083</v>
      </c>
      <c r="K62" s="39">
        <v>1953</v>
      </c>
      <c r="L62" s="40">
        <v>130</v>
      </c>
    </row>
    <row r="63" spans="1:12">
      <c r="A63" s="37" t="s">
        <v>613</v>
      </c>
      <c r="B63" s="38">
        <v>2819</v>
      </c>
      <c r="C63" s="39">
        <v>2103</v>
      </c>
      <c r="D63" s="39">
        <v>297</v>
      </c>
      <c r="E63" s="39">
        <v>204</v>
      </c>
      <c r="F63" s="39">
        <v>49</v>
      </c>
      <c r="G63" s="39">
        <v>56</v>
      </c>
      <c r="H63" s="39">
        <v>5</v>
      </c>
      <c r="I63" s="40">
        <v>105</v>
      </c>
      <c r="J63" s="39">
        <v>1362</v>
      </c>
      <c r="K63" s="39">
        <v>1275</v>
      </c>
      <c r="L63" s="40">
        <v>87</v>
      </c>
    </row>
    <row r="64" spans="1:12">
      <c r="A64" s="37" t="s">
        <v>673</v>
      </c>
      <c r="B64" s="38">
        <v>5968</v>
      </c>
      <c r="C64" s="39">
        <v>810</v>
      </c>
      <c r="D64" s="39">
        <v>655</v>
      </c>
      <c r="E64" s="39">
        <v>3355</v>
      </c>
      <c r="F64" s="39">
        <v>61</v>
      </c>
      <c r="G64" s="39">
        <v>765</v>
      </c>
      <c r="H64" s="39">
        <v>17</v>
      </c>
      <c r="I64" s="40">
        <v>305</v>
      </c>
      <c r="J64" s="39">
        <v>2340</v>
      </c>
      <c r="K64" s="39">
        <v>2030</v>
      </c>
      <c r="L64" s="40">
        <v>310</v>
      </c>
    </row>
    <row r="65" spans="1:12" ht="40">
      <c r="A65" s="37" t="s">
        <v>674</v>
      </c>
      <c r="B65" s="38">
        <v>1309</v>
      </c>
      <c r="C65" s="39">
        <v>1099</v>
      </c>
      <c r="D65" s="39">
        <v>48</v>
      </c>
      <c r="E65" s="39">
        <v>69</v>
      </c>
      <c r="F65" s="39">
        <v>5</v>
      </c>
      <c r="G65" s="39">
        <v>55</v>
      </c>
      <c r="H65" s="39">
        <v>3</v>
      </c>
      <c r="I65" s="40">
        <v>30</v>
      </c>
      <c r="J65" s="39">
        <v>915</v>
      </c>
      <c r="K65" s="39">
        <v>807</v>
      </c>
      <c r="L65" s="40">
        <v>108</v>
      </c>
    </row>
    <row r="66" spans="1:12">
      <c r="A66" s="37" t="s">
        <v>616</v>
      </c>
      <c r="B66" s="38">
        <v>4291</v>
      </c>
      <c r="C66" s="39">
        <v>3064</v>
      </c>
      <c r="D66" s="39">
        <v>232</v>
      </c>
      <c r="E66" s="39">
        <v>600</v>
      </c>
      <c r="F66" s="39">
        <v>59</v>
      </c>
      <c r="G66" s="39">
        <v>221</v>
      </c>
      <c r="H66" s="39">
        <v>3</v>
      </c>
      <c r="I66" s="40">
        <v>112</v>
      </c>
      <c r="J66" s="39">
        <v>2464</v>
      </c>
      <c r="K66" s="39">
        <v>2228</v>
      </c>
      <c r="L66" s="40">
        <v>236</v>
      </c>
    </row>
    <row r="67" spans="1:12" ht="27">
      <c r="A67" s="37" t="s">
        <v>617</v>
      </c>
      <c r="B67" s="38">
        <v>672</v>
      </c>
      <c r="C67" s="39">
        <v>446</v>
      </c>
      <c r="D67" s="39">
        <v>86</v>
      </c>
      <c r="E67" s="39">
        <v>61</v>
      </c>
      <c r="F67" s="39">
        <v>20</v>
      </c>
      <c r="G67" s="39">
        <v>29</v>
      </c>
      <c r="H67" s="39">
        <v>1</v>
      </c>
      <c r="I67" s="40">
        <v>29</v>
      </c>
      <c r="J67" s="39">
        <v>331</v>
      </c>
      <c r="K67" s="39">
        <v>281</v>
      </c>
      <c r="L67" s="40">
        <v>50</v>
      </c>
    </row>
    <row r="68" spans="1:12">
      <c r="A68" s="37" t="s">
        <v>675</v>
      </c>
      <c r="B68" s="38">
        <v>4369</v>
      </c>
      <c r="C68" s="39">
        <v>3445</v>
      </c>
      <c r="D68" s="39">
        <v>258</v>
      </c>
      <c r="E68" s="39">
        <v>328</v>
      </c>
      <c r="F68" s="39">
        <v>66</v>
      </c>
      <c r="G68" s="39">
        <v>122</v>
      </c>
      <c r="H68" s="39">
        <v>12</v>
      </c>
      <c r="I68" s="40">
        <v>138</v>
      </c>
      <c r="J68" s="39">
        <v>1939</v>
      </c>
      <c r="K68" s="39">
        <v>1852</v>
      </c>
      <c r="L68" s="40">
        <v>87</v>
      </c>
    </row>
    <row r="69" spans="1:12">
      <c r="A69" s="37" t="s">
        <v>619</v>
      </c>
      <c r="B69" s="38">
        <v>1730</v>
      </c>
      <c r="C69" s="39">
        <v>1523</v>
      </c>
      <c r="D69" s="39">
        <v>46</v>
      </c>
      <c r="E69" s="39">
        <v>59</v>
      </c>
      <c r="F69" s="39">
        <v>8</v>
      </c>
      <c r="G69" s="39">
        <v>40</v>
      </c>
      <c r="H69" s="39">
        <v>2</v>
      </c>
      <c r="I69" s="40">
        <v>52</v>
      </c>
      <c r="J69" s="39">
        <v>708</v>
      </c>
      <c r="K69" s="39">
        <v>674</v>
      </c>
      <c r="L69" s="40">
        <v>34</v>
      </c>
    </row>
    <row r="70" spans="1:12">
      <c r="A70" s="37" t="s">
        <v>676</v>
      </c>
      <c r="B70" s="38">
        <v>4727</v>
      </c>
      <c r="C70" s="39">
        <v>1195</v>
      </c>
      <c r="D70" s="39">
        <v>1083</v>
      </c>
      <c r="E70" s="39">
        <v>2025</v>
      </c>
      <c r="F70" s="39">
        <v>113</v>
      </c>
      <c r="G70" s="39">
        <v>125</v>
      </c>
      <c r="H70" s="39">
        <v>17</v>
      </c>
      <c r="I70" s="40">
        <v>169</v>
      </c>
      <c r="J70" s="39">
        <v>2087</v>
      </c>
      <c r="K70" s="39">
        <v>1844</v>
      </c>
      <c r="L70" s="40">
        <v>243</v>
      </c>
    </row>
    <row r="71" spans="1:12" ht="27">
      <c r="A71" s="37" t="s">
        <v>621</v>
      </c>
      <c r="B71" s="38">
        <v>8655</v>
      </c>
      <c r="C71" s="39">
        <v>3822</v>
      </c>
      <c r="D71" s="39">
        <v>2784</v>
      </c>
      <c r="E71" s="39">
        <v>1198</v>
      </c>
      <c r="F71" s="39">
        <v>267</v>
      </c>
      <c r="G71" s="39">
        <v>205</v>
      </c>
      <c r="H71" s="39">
        <v>35</v>
      </c>
      <c r="I71" s="40">
        <v>344</v>
      </c>
      <c r="J71" s="39">
        <v>3468</v>
      </c>
      <c r="K71" s="39">
        <v>3160</v>
      </c>
      <c r="L71" s="40">
        <v>308</v>
      </c>
    </row>
    <row r="72" spans="1:12" ht="40">
      <c r="A72" s="37" t="s">
        <v>677</v>
      </c>
      <c r="B72" s="38">
        <v>7457</v>
      </c>
      <c r="C72" s="39">
        <v>5147</v>
      </c>
      <c r="D72" s="39">
        <v>176</v>
      </c>
      <c r="E72" s="39">
        <v>700</v>
      </c>
      <c r="F72" s="39">
        <v>42</v>
      </c>
      <c r="G72" s="39">
        <v>1196</v>
      </c>
      <c r="H72" s="39">
        <v>22</v>
      </c>
      <c r="I72" s="40">
        <v>174</v>
      </c>
      <c r="J72" s="39">
        <v>2979</v>
      </c>
      <c r="K72" s="39">
        <v>2804</v>
      </c>
      <c r="L72" s="40">
        <v>175</v>
      </c>
    </row>
    <row r="73" spans="1:12">
      <c r="A73" s="37" t="s">
        <v>424</v>
      </c>
      <c r="B73" s="38">
        <v>2292</v>
      </c>
      <c r="C73" s="39">
        <v>1061</v>
      </c>
      <c r="D73" s="39">
        <v>341</v>
      </c>
      <c r="E73" s="39">
        <v>679</v>
      </c>
      <c r="F73" s="39">
        <v>19</v>
      </c>
      <c r="G73" s="39">
        <v>82</v>
      </c>
      <c r="H73" s="39">
        <v>9</v>
      </c>
      <c r="I73" s="40">
        <v>101</v>
      </c>
      <c r="J73" s="39">
        <v>966</v>
      </c>
      <c r="K73" s="39">
        <v>904</v>
      </c>
      <c r="L73" s="40">
        <v>62</v>
      </c>
    </row>
    <row r="74" spans="1:12">
      <c r="A74" s="37" t="s">
        <v>623</v>
      </c>
      <c r="B74" s="38">
        <v>7308</v>
      </c>
      <c r="C74" s="39">
        <v>4027</v>
      </c>
      <c r="D74" s="39">
        <v>260</v>
      </c>
      <c r="E74" s="39">
        <v>2428</v>
      </c>
      <c r="F74" s="39">
        <v>121</v>
      </c>
      <c r="G74" s="39">
        <v>266</v>
      </c>
      <c r="H74" s="39">
        <v>17</v>
      </c>
      <c r="I74" s="40">
        <v>189</v>
      </c>
      <c r="J74" s="39">
        <v>3765</v>
      </c>
      <c r="K74" s="39">
        <v>3622</v>
      </c>
      <c r="L74" s="40">
        <v>143</v>
      </c>
    </row>
    <row r="75" spans="1:12">
      <c r="A75" s="37" t="s">
        <v>624</v>
      </c>
      <c r="B75" s="38">
        <v>2884</v>
      </c>
      <c r="C75" s="39">
        <v>1857</v>
      </c>
      <c r="D75" s="39">
        <v>339</v>
      </c>
      <c r="E75" s="39">
        <v>472</v>
      </c>
      <c r="F75" s="39">
        <v>53</v>
      </c>
      <c r="G75" s="39">
        <v>52</v>
      </c>
      <c r="H75" s="39">
        <v>9</v>
      </c>
      <c r="I75" s="40">
        <v>102</v>
      </c>
      <c r="J75" s="39">
        <v>1486</v>
      </c>
      <c r="K75" s="39">
        <v>1345</v>
      </c>
      <c r="L75" s="40">
        <v>141</v>
      </c>
    </row>
    <row r="76" spans="1:12" ht="27">
      <c r="A76" s="37" t="s">
        <v>625</v>
      </c>
      <c r="B76" s="38">
        <v>3031</v>
      </c>
      <c r="C76" s="39">
        <v>1268</v>
      </c>
      <c r="D76" s="39">
        <v>300</v>
      </c>
      <c r="E76" s="39">
        <v>746</v>
      </c>
      <c r="F76" s="39">
        <v>40</v>
      </c>
      <c r="G76" s="39">
        <v>515</v>
      </c>
      <c r="H76" s="39">
        <v>11</v>
      </c>
      <c r="I76" s="40">
        <v>151</v>
      </c>
      <c r="J76" s="39">
        <v>1139</v>
      </c>
      <c r="K76" s="39">
        <v>1049</v>
      </c>
      <c r="L76" s="40">
        <v>90</v>
      </c>
    </row>
    <row r="77" spans="1:12" ht="27">
      <c r="A77" s="37" t="s">
        <v>626</v>
      </c>
      <c r="B77" s="38">
        <v>2038</v>
      </c>
      <c r="C77" s="39">
        <v>1360</v>
      </c>
      <c r="D77" s="39">
        <v>220</v>
      </c>
      <c r="E77" s="39">
        <v>272</v>
      </c>
      <c r="F77" s="39">
        <v>42</v>
      </c>
      <c r="G77" s="39">
        <v>58</v>
      </c>
      <c r="H77" s="39">
        <v>15</v>
      </c>
      <c r="I77" s="40">
        <v>71</v>
      </c>
      <c r="J77" s="39">
        <v>1141</v>
      </c>
      <c r="K77" s="39">
        <v>1038</v>
      </c>
      <c r="L77" s="40">
        <v>103</v>
      </c>
    </row>
    <row r="78" spans="1:12" ht="27">
      <c r="A78" s="37" t="s">
        <v>627</v>
      </c>
      <c r="B78" s="38">
        <v>2243</v>
      </c>
      <c r="C78" s="39">
        <v>1784</v>
      </c>
      <c r="D78" s="39">
        <v>146</v>
      </c>
      <c r="E78" s="39">
        <v>143</v>
      </c>
      <c r="F78" s="39">
        <v>19</v>
      </c>
      <c r="G78" s="39">
        <v>84</v>
      </c>
      <c r="H78" s="39">
        <v>2</v>
      </c>
      <c r="I78" s="40">
        <v>65</v>
      </c>
      <c r="J78" s="39">
        <v>1211</v>
      </c>
      <c r="K78" s="39">
        <v>1118</v>
      </c>
      <c r="L78" s="40">
        <v>93</v>
      </c>
    </row>
    <row r="79" spans="1:12">
      <c r="A79" s="37" t="s">
        <v>628</v>
      </c>
      <c r="B79" s="38">
        <v>6527</v>
      </c>
      <c r="C79" s="39">
        <v>4605</v>
      </c>
      <c r="D79" s="39">
        <v>922</v>
      </c>
      <c r="E79" s="39">
        <v>455</v>
      </c>
      <c r="F79" s="39">
        <v>154</v>
      </c>
      <c r="G79" s="39">
        <v>148</v>
      </c>
      <c r="H79" s="39">
        <v>18</v>
      </c>
      <c r="I79" s="40">
        <v>225</v>
      </c>
      <c r="J79" s="39">
        <v>2818</v>
      </c>
      <c r="K79" s="39">
        <v>2681</v>
      </c>
      <c r="L79" s="40">
        <v>137</v>
      </c>
    </row>
    <row r="80" spans="1:12" ht="53">
      <c r="A80" s="37" t="s">
        <v>678</v>
      </c>
      <c r="B80" s="38">
        <v>3833</v>
      </c>
      <c r="C80" s="39">
        <v>2465</v>
      </c>
      <c r="D80" s="39">
        <v>221</v>
      </c>
      <c r="E80" s="39">
        <v>821</v>
      </c>
      <c r="F80" s="39">
        <v>46</v>
      </c>
      <c r="G80" s="39">
        <v>131</v>
      </c>
      <c r="H80" s="39">
        <v>9</v>
      </c>
      <c r="I80" s="40">
        <v>140</v>
      </c>
      <c r="J80" s="39">
        <v>2905</v>
      </c>
      <c r="K80" s="39">
        <v>2571</v>
      </c>
      <c r="L80" s="40">
        <v>334</v>
      </c>
    </row>
    <row r="81" spans="1:12" ht="27">
      <c r="A81" s="37" t="s">
        <v>679</v>
      </c>
      <c r="B81" s="38">
        <v>1475</v>
      </c>
      <c r="C81" s="39">
        <v>205</v>
      </c>
      <c r="D81" s="39">
        <v>49</v>
      </c>
      <c r="E81" s="39">
        <v>1046</v>
      </c>
      <c r="F81" s="39">
        <v>14</v>
      </c>
      <c r="G81" s="39">
        <v>106</v>
      </c>
      <c r="H81" s="39">
        <v>4</v>
      </c>
      <c r="I81" s="40">
        <v>51</v>
      </c>
      <c r="J81" s="39">
        <v>667</v>
      </c>
      <c r="K81" s="39">
        <v>625</v>
      </c>
      <c r="L81" s="40">
        <v>42</v>
      </c>
    </row>
    <row r="82" spans="1:12">
      <c r="A82" s="37" t="s">
        <v>631</v>
      </c>
      <c r="B82" s="38">
        <v>4351</v>
      </c>
      <c r="C82" s="39">
        <v>3747</v>
      </c>
      <c r="D82" s="39">
        <v>148</v>
      </c>
      <c r="E82" s="39">
        <v>216</v>
      </c>
      <c r="F82" s="39">
        <v>10</v>
      </c>
      <c r="G82" s="39">
        <v>99</v>
      </c>
      <c r="H82" s="39">
        <v>3</v>
      </c>
      <c r="I82" s="40">
        <v>128</v>
      </c>
      <c r="J82" s="39">
        <v>1878</v>
      </c>
      <c r="K82" s="39">
        <v>1827</v>
      </c>
      <c r="L82" s="40">
        <v>51</v>
      </c>
    </row>
    <row r="83" spans="1:12" ht="27">
      <c r="A83" s="37" t="s">
        <v>680</v>
      </c>
      <c r="B83" s="38">
        <v>5421</v>
      </c>
      <c r="C83" s="39">
        <v>4434</v>
      </c>
      <c r="D83" s="39">
        <v>129</v>
      </c>
      <c r="E83" s="39">
        <v>158</v>
      </c>
      <c r="F83" s="39">
        <v>13</v>
      </c>
      <c r="G83" s="39">
        <v>517</v>
      </c>
      <c r="H83" s="39">
        <v>12</v>
      </c>
      <c r="I83" s="40">
        <v>158</v>
      </c>
      <c r="J83" s="39">
        <v>170</v>
      </c>
      <c r="K83" s="39">
        <v>169</v>
      </c>
      <c r="L83" s="40">
        <v>1</v>
      </c>
    </row>
    <row r="84" spans="1:12" ht="27">
      <c r="A84" s="37" t="s">
        <v>681</v>
      </c>
      <c r="B84" s="38">
        <v>6537</v>
      </c>
      <c r="C84" s="39">
        <v>1424</v>
      </c>
      <c r="D84" s="39">
        <v>1549</v>
      </c>
      <c r="E84" s="39">
        <v>2738</v>
      </c>
      <c r="F84" s="39">
        <v>413</v>
      </c>
      <c r="G84" s="39">
        <v>136</v>
      </c>
      <c r="H84" s="39">
        <v>29</v>
      </c>
      <c r="I84" s="40">
        <v>248</v>
      </c>
      <c r="J84" s="39">
        <v>2593</v>
      </c>
      <c r="K84" s="39">
        <v>2365</v>
      </c>
      <c r="L84" s="40">
        <v>228</v>
      </c>
    </row>
    <row r="85" spans="1:12">
      <c r="A85" s="37" t="s">
        <v>633</v>
      </c>
      <c r="B85" s="38">
        <v>4580</v>
      </c>
      <c r="C85" s="39">
        <v>3068</v>
      </c>
      <c r="D85" s="39">
        <v>220</v>
      </c>
      <c r="E85" s="39">
        <v>798</v>
      </c>
      <c r="F85" s="39">
        <v>36</v>
      </c>
      <c r="G85" s="39">
        <v>235</v>
      </c>
      <c r="H85" s="39">
        <v>26</v>
      </c>
      <c r="I85" s="40">
        <v>197</v>
      </c>
      <c r="J85" s="39">
        <v>2018</v>
      </c>
      <c r="K85" s="39">
        <v>1909</v>
      </c>
      <c r="L85" s="40">
        <v>109</v>
      </c>
    </row>
    <row r="86" spans="1:12">
      <c r="A86" s="37" t="s">
        <v>634</v>
      </c>
      <c r="B86" s="38">
        <v>5244</v>
      </c>
      <c r="C86" s="39">
        <v>4301</v>
      </c>
      <c r="D86" s="39">
        <v>347</v>
      </c>
      <c r="E86" s="39">
        <v>222</v>
      </c>
      <c r="F86" s="39">
        <v>24</v>
      </c>
      <c r="G86" s="39">
        <v>197</v>
      </c>
      <c r="H86" s="39">
        <v>12</v>
      </c>
      <c r="I86" s="40">
        <v>141</v>
      </c>
      <c r="J86" s="39">
        <v>2440</v>
      </c>
      <c r="K86" s="39">
        <v>2332</v>
      </c>
      <c r="L86" s="40">
        <v>108</v>
      </c>
    </row>
    <row r="87" spans="1:12" ht="27">
      <c r="A87" s="37" t="s">
        <v>682</v>
      </c>
      <c r="B87" s="38">
        <v>5097</v>
      </c>
      <c r="C87" s="39">
        <v>1925</v>
      </c>
      <c r="D87" s="39">
        <v>327</v>
      </c>
      <c r="E87" s="39">
        <v>1965</v>
      </c>
      <c r="F87" s="39">
        <v>99</v>
      </c>
      <c r="G87" s="39">
        <v>488</v>
      </c>
      <c r="H87" s="39">
        <v>21</v>
      </c>
      <c r="I87" s="40">
        <v>272</v>
      </c>
      <c r="J87" s="39">
        <v>2181</v>
      </c>
      <c r="K87" s="39">
        <v>1937</v>
      </c>
      <c r="L87" s="40">
        <v>244</v>
      </c>
    </row>
    <row r="88" spans="1:12">
      <c r="A88" s="37" t="s">
        <v>636</v>
      </c>
      <c r="B88" s="38">
        <v>4521</v>
      </c>
      <c r="C88" s="39">
        <v>2627</v>
      </c>
      <c r="D88" s="39">
        <v>804</v>
      </c>
      <c r="E88" s="39">
        <v>705</v>
      </c>
      <c r="F88" s="39">
        <v>92</v>
      </c>
      <c r="G88" s="39">
        <v>126</v>
      </c>
      <c r="H88" s="39">
        <v>25</v>
      </c>
      <c r="I88" s="40">
        <v>142</v>
      </c>
      <c r="J88" s="39">
        <v>1926</v>
      </c>
      <c r="K88" s="39">
        <v>1812</v>
      </c>
      <c r="L88" s="40">
        <v>114</v>
      </c>
    </row>
    <row r="89" spans="1:12" ht="27">
      <c r="A89" s="37" t="s">
        <v>637</v>
      </c>
      <c r="B89" s="38">
        <v>1740</v>
      </c>
      <c r="C89" s="38">
        <v>1487</v>
      </c>
      <c r="D89" s="38">
        <v>61</v>
      </c>
      <c r="E89" s="38">
        <v>70</v>
      </c>
      <c r="F89" s="38">
        <v>7</v>
      </c>
      <c r="G89" s="38">
        <v>75</v>
      </c>
      <c r="H89" s="38">
        <v>3</v>
      </c>
      <c r="I89" s="38">
        <v>37</v>
      </c>
      <c r="J89" s="38">
        <v>1400</v>
      </c>
      <c r="K89" s="38">
        <v>1186</v>
      </c>
      <c r="L89" s="40">
        <v>214</v>
      </c>
    </row>
    <row r="90" spans="1:12">
      <c r="A90" s="37" t="s">
        <v>638</v>
      </c>
      <c r="B90" s="38">
        <v>13689</v>
      </c>
      <c r="C90" s="39">
        <v>7017</v>
      </c>
      <c r="D90" s="39">
        <v>2734</v>
      </c>
      <c r="E90" s="39">
        <v>2709</v>
      </c>
      <c r="F90" s="39">
        <v>253</v>
      </c>
      <c r="G90" s="39">
        <v>534</v>
      </c>
      <c r="H90" s="39">
        <v>30</v>
      </c>
      <c r="I90" s="40">
        <v>412</v>
      </c>
      <c r="J90" s="39">
        <v>7446</v>
      </c>
      <c r="K90" s="39">
        <v>6704</v>
      </c>
      <c r="L90" s="40">
        <v>742</v>
      </c>
    </row>
    <row r="91" spans="1:12" ht="27">
      <c r="A91" s="37" t="s">
        <v>683</v>
      </c>
      <c r="B91" s="38">
        <v>8611</v>
      </c>
      <c r="C91" s="39">
        <v>1438</v>
      </c>
      <c r="D91" s="39">
        <v>643</v>
      </c>
      <c r="E91" s="39">
        <v>4873</v>
      </c>
      <c r="F91" s="39">
        <v>137</v>
      </c>
      <c r="G91" s="39">
        <v>985</v>
      </c>
      <c r="H91" s="39">
        <v>28</v>
      </c>
      <c r="I91" s="40">
        <v>507</v>
      </c>
      <c r="J91" s="39">
        <v>3017</v>
      </c>
      <c r="K91" s="39">
        <v>2683</v>
      </c>
      <c r="L91" s="40">
        <v>334</v>
      </c>
    </row>
    <row r="92" spans="1:12">
      <c r="A92" s="37" t="s">
        <v>640</v>
      </c>
      <c r="B92" s="38">
        <v>4980</v>
      </c>
      <c r="C92" s="39">
        <v>3036</v>
      </c>
      <c r="D92" s="39">
        <v>508</v>
      </c>
      <c r="E92" s="39">
        <v>1012</v>
      </c>
      <c r="F92" s="39">
        <v>61</v>
      </c>
      <c r="G92" s="39">
        <v>130</v>
      </c>
      <c r="H92" s="39">
        <v>23</v>
      </c>
      <c r="I92" s="40">
        <v>210</v>
      </c>
      <c r="J92" s="39">
        <v>2208</v>
      </c>
      <c r="K92" s="39">
        <v>2114</v>
      </c>
      <c r="L92" s="40">
        <v>94</v>
      </c>
    </row>
    <row r="93" spans="1:12" ht="28" thickBot="1">
      <c r="A93" s="42" t="s">
        <v>641</v>
      </c>
      <c r="B93" s="43">
        <v>5678</v>
      </c>
      <c r="C93" s="44">
        <v>4019</v>
      </c>
      <c r="D93" s="44">
        <v>623</v>
      </c>
      <c r="E93" s="44">
        <v>566</v>
      </c>
      <c r="F93" s="44">
        <v>85</v>
      </c>
      <c r="G93" s="44">
        <v>182</v>
      </c>
      <c r="H93" s="44">
        <v>17</v>
      </c>
      <c r="I93" s="45">
        <v>186</v>
      </c>
      <c r="J93" s="44">
        <v>2841</v>
      </c>
      <c r="K93" s="44">
        <v>2660</v>
      </c>
      <c r="L93" s="45">
        <v>181</v>
      </c>
    </row>
    <row r="94" spans="1:12" ht="16" thickBot="1">
      <c r="A94" s="46" t="s">
        <v>684</v>
      </c>
      <c r="B94" s="47">
        <v>382578</v>
      </c>
      <c r="C94" s="48">
        <v>230650</v>
      </c>
      <c r="D94" s="48">
        <v>40073</v>
      </c>
      <c r="E94" s="48">
        <v>69971</v>
      </c>
      <c r="F94" s="48">
        <v>6351</v>
      </c>
      <c r="G94" s="48">
        <v>21399</v>
      </c>
      <c r="H94" s="44">
        <v>1130</v>
      </c>
      <c r="I94" s="49">
        <v>13004</v>
      </c>
      <c r="J94" s="48">
        <v>178287</v>
      </c>
      <c r="K94" s="48">
        <v>163540</v>
      </c>
      <c r="L94" s="49">
        <v>14747</v>
      </c>
    </row>
  </sheetData>
  <mergeCells count="7">
    <mergeCell ref="A1:L1"/>
    <mergeCell ref="A2:L2"/>
    <mergeCell ref="A3:L3"/>
    <mergeCell ref="A4:L4"/>
    <mergeCell ref="A5:A6"/>
    <mergeCell ref="B5:I5"/>
    <mergeCell ref="J5:L5"/>
  </mergeCells>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23" sqref="D23"/>
    </sheetView>
  </sheetViews>
  <sheetFormatPr baseColWidth="10" defaultRowHeight="15" x14ac:dyDescent="0"/>
  <sheetData>
    <row r="1" spans="1:4">
      <c r="A1" s="64" t="s">
        <v>700</v>
      </c>
      <c r="B1" s="64" t="s">
        <v>685</v>
      </c>
      <c r="C1" s="64" t="s">
        <v>701</v>
      </c>
      <c r="D1" s="10"/>
    </row>
    <row r="2" spans="1:4">
      <c r="A2" s="10" t="s">
        <v>702</v>
      </c>
      <c r="B2" s="65">
        <v>0.6</v>
      </c>
      <c r="C2" s="65">
        <v>0.17</v>
      </c>
      <c r="D2" s="10"/>
    </row>
    <row r="3" spans="1:4">
      <c r="A3" s="10" t="s">
        <v>703</v>
      </c>
      <c r="B3" s="65">
        <v>0.19</v>
      </c>
      <c r="C3" s="65">
        <v>0.62</v>
      </c>
      <c r="D3" s="10"/>
    </row>
    <row r="4" spans="1:4">
      <c r="A4" s="10" t="s">
        <v>704</v>
      </c>
      <c r="B4" s="65">
        <v>0.06</v>
      </c>
      <c r="C4" s="65">
        <v>7.0000000000000007E-2</v>
      </c>
      <c r="D4" s="10"/>
    </row>
    <row r="5" spans="1:4">
      <c r="A5" s="10" t="s">
        <v>705</v>
      </c>
      <c r="B5" s="65">
        <v>0.02</v>
      </c>
      <c r="C5" s="65">
        <v>7.0000000000000007E-2</v>
      </c>
      <c r="D5" s="10"/>
    </row>
    <row r="6" spans="1:4">
      <c r="A6" s="10" t="s">
        <v>706</v>
      </c>
      <c r="B6" s="65">
        <v>0.11</v>
      </c>
      <c r="C6" s="65">
        <v>7.0000000000000007E-2</v>
      </c>
      <c r="D6" s="10"/>
    </row>
    <row r="7" spans="1:4">
      <c r="A7" s="10"/>
      <c r="B7" s="10"/>
      <c r="C7" s="10"/>
      <c r="D7" s="10"/>
    </row>
    <row r="8" spans="1:4">
      <c r="A8" s="10"/>
      <c r="B8" s="10"/>
      <c r="C8" s="10"/>
      <c r="D8" s="10"/>
    </row>
    <row r="9" spans="1:4">
      <c r="A9" s="10"/>
      <c r="B9" s="10"/>
      <c r="C9" s="10"/>
      <c r="D9" s="10"/>
    </row>
    <row r="10" spans="1:4">
      <c r="A10" s="10"/>
      <c r="B10" s="10"/>
      <c r="C10" s="10"/>
      <c r="D10" s="10"/>
    </row>
    <row r="11" spans="1:4">
      <c r="A11" s="10"/>
      <c r="B11" s="10"/>
      <c r="C11" s="10"/>
      <c r="D11" s="10"/>
    </row>
    <row r="12" spans="1:4">
      <c r="A12" s="10"/>
      <c r="B12" s="10"/>
      <c r="C12" s="10"/>
      <c r="D12" s="10"/>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activeCell="E2" sqref="A2:I30"/>
    </sheetView>
  </sheetViews>
  <sheetFormatPr baseColWidth="10" defaultRowHeight="15" x14ac:dyDescent="0"/>
  <sheetData>
    <row r="1" spans="1:9">
      <c r="A1" s="59" t="s">
        <v>498</v>
      </c>
      <c r="B1" s="59" t="s">
        <v>499</v>
      </c>
      <c r="C1" s="59" t="s">
        <v>503</v>
      </c>
      <c r="D1" s="59" t="s">
        <v>504</v>
      </c>
      <c r="E1" s="60" t="s">
        <v>687</v>
      </c>
      <c r="F1" s="59" t="s">
        <v>505</v>
      </c>
      <c r="G1" s="59" t="s">
        <v>506</v>
      </c>
      <c r="H1" s="59" t="s">
        <v>688</v>
      </c>
      <c r="I1" s="59" t="s">
        <v>91</v>
      </c>
    </row>
    <row r="2" spans="1:9">
      <c r="A2" s="61" t="s">
        <v>485</v>
      </c>
      <c r="B2" s="61" t="s">
        <v>486</v>
      </c>
      <c r="C2" s="62">
        <v>36660</v>
      </c>
      <c r="D2" s="61">
        <v>2000</v>
      </c>
      <c r="E2" s="61" t="s">
        <v>277</v>
      </c>
      <c r="F2" s="61">
        <v>34</v>
      </c>
      <c r="G2" s="61" t="s">
        <v>188</v>
      </c>
      <c r="H2" s="60">
        <v>30</v>
      </c>
      <c r="I2" t="s">
        <v>106</v>
      </c>
    </row>
    <row r="3" spans="1:9">
      <c r="A3" s="61" t="s">
        <v>475</v>
      </c>
      <c r="B3" s="61" t="s">
        <v>476</v>
      </c>
      <c r="C3" s="62">
        <v>36689</v>
      </c>
      <c r="D3" s="61">
        <v>2000</v>
      </c>
      <c r="E3" s="61" t="s">
        <v>215</v>
      </c>
      <c r="F3" s="61">
        <v>49</v>
      </c>
      <c r="G3" s="61" t="s">
        <v>188</v>
      </c>
      <c r="H3" s="60">
        <v>30</v>
      </c>
      <c r="I3" t="s">
        <v>118</v>
      </c>
    </row>
    <row r="4" spans="1:9">
      <c r="A4" s="61" t="s">
        <v>466</v>
      </c>
      <c r="B4" s="61" t="s">
        <v>467</v>
      </c>
      <c r="C4" s="62">
        <v>36831</v>
      </c>
      <c r="D4" s="61">
        <v>2000</v>
      </c>
      <c r="E4" s="61" t="s">
        <v>277</v>
      </c>
      <c r="F4" s="61">
        <v>29</v>
      </c>
      <c r="G4" s="61" t="s">
        <v>224</v>
      </c>
      <c r="H4" s="60">
        <v>30</v>
      </c>
      <c r="I4" t="s">
        <v>697</v>
      </c>
    </row>
    <row r="5" spans="1:9">
      <c r="A5" s="61" t="s">
        <v>459</v>
      </c>
      <c r="B5" s="61" t="s">
        <v>460</v>
      </c>
      <c r="C5" s="62">
        <v>36983</v>
      </c>
      <c r="D5" s="61">
        <v>2001</v>
      </c>
      <c r="E5" s="61" t="s">
        <v>241</v>
      </c>
      <c r="F5" s="61">
        <v>27</v>
      </c>
      <c r="G5" s="61" t="s">
        <v>224</v>
      </c>
      <c r="H5" s="60">
        <v>30</v>
      </c>
      <c r="I5" t="s">
        <v>698</v>
      </c>
    </row>
    <row r="6" spans="1:9">
      <c r="A6" s="61" t="s">
        <v>452</v>
      </c>
      <c r="B6" s="61" t="s">
        <v>453</v>
      </c>
      <c r="C6" s="62">
        <v>37012</v>
      </c>
      <c r="D6" s="61">
        <v>2001</v>
      </c>
      <c r="E6" s="61" t="s">
        <v>196</v>
      </c>
      <c r="F6" s="61">
        <v>21</v>
      </c>
      <c r="G6" s="61" t="s">
        <v>208</v>
      </c>
      <c r="H6" s="60">
        <v>10</v>
      </c>
      <c r="I6" t="s">
        <v>100</v>
      </c>
    </row>
    <row r="7" spans="1:9">
      <c r="A7" s="61" t="s">
        <v>442</v>
      </c>
      <c r="B7" s="61" t="s">
        <v>443</v>
      </c>
      <c r="C7" s="62">
        <v>37101</v>
      </c>
      <c r="D7" s="61">
        <v>2001</v>
      </c>
      <c r="E7" s="61" t="s">
        <v>241</v>
      </c>
      <c r="F7" s="61">
        <v>15</v>
      </c>
      <c r="G7" s="61" t="s">
        <v>224</v>
      </c>
      <c r="H7" s="60">
        <v>30</v>
      </c>
      <c r="I7" t="s">
        <v>122</v>
      </c>
    </row>
    <row r="8" spans="1:9">
      <c r="A8" s="61" t="s">
        <v>432</v>
      </c>
      <c r="B8" s="61" t="s">
        <v>433</v>
      </c>
      <c r="C8" s="62">
        <v>37325</v>
      </c>
      <c r="D8" s="61">
        <v>2002</v>
      </c>
      <c r="E8" s="61" t="s">
        <v>215</v>
      </c>
      <c r="F8" s="61">
        <v>28</v>
      </c>
      <c r="G8" s="61" t="s">
        <v>224</v>
      </c>
      <c r="H8" s="60">
        <v>30</v>
      </c>
      <c r="I8" t="s">
        <v>699</v>
      </c>
    </row>
    <row r="9" spans="1:9">
      <c r="A9" s="61" t="s">
        <v>422</v>
      </c>
      <c r="B9" s="61" t="s">
        <v>423</v>
      </c>
      <c r="C9" s="62">
        <v>37469</v>
      </c>
      <c r="D9" s="61">
        <v>2002</v>
      </c>
      <c r="E9" s="61" t="s">
        <v>241</v>
      </c>
      <c r="F9" s="61">
        <v>60</v>
      </c>
      <c r="G9" s="61" t="s">
        <v>224</v>
      </c>
      <c r="H9" s="60">
        <v>30</v>
      </c>
      <c r="I9" t="s">
        <v>143</v>
      </c>
    </row>
    <row r="10" spans="1:9">
      <c r="A10" s="61" t="s">
        <v>409</v>
      </c>
      <c r="B10" s="61" t="s">
        <v>410</v>
      </c>
      <c r="C10" s="62">
        <v>37561</v>
      </c>
      <c r="D10" s="61">
        <v>2002</v>
      </c>
      <c r="E10" s="61" t="s">
        <v>196</v>
      </c>
      <c r="F10" s="61">
        <v>44</v>
      </c>
      <c r="G10" s="61" t="s">
        <v>224</v>
      </c>
      <c r="H10" s="60">
        <v>10</v>
      </c>
      <c r="I10" t="s">
        <v>699</v>
      </c>
    </row>
    <row r="11" spans="1:9">
      <c r="A11" s="61" t="s">
        <v>397</v>
      </c>
      <c r="B11" s="61" t="s">
        <v>398</v>
      </c>
      <c r="C11" s="62">
        <v>37748</v>
      </c>
      <c r="D11" s="61">
        <v>2003</v>
      </c>
      <c r="E11" s="61" t="s">
        <v>277</v>
      </c>
      <c r="F11" s="61">
        <v>31</v>
      </c>
      <c r="G11" s="61" t="s">
        <v>224</v>
      </c>
      <c r="H11" s="60">
        <v>30</v>
      </c>
      <c r="I11" t="s">
        <v>691</v>
      </c>
    </row>
    <row r="12" spans="1:9">
      <c r="A12" s="61" t="s">
        <v>353</v>
      </c>
      <c r="B12" s="61" t="s">
        <v>389</v>
      </c>
      <c r="C12" s="62">
        <v>37861</v>
      </c>
      <c r="D12" s="61">
        <v>2003</v>
      </c>
      <c r="E12" s="61" t="s">
        <v>196</v>
      </c>
      <c r="F12" s="61">
        <v>28</v>
      </c>
      <c r="G12" s="61" t="s">
        <v>224</v>
      </c>
      <c r="H12" s="60">
        <v>10</v>
      </c>
      <c r="I12" t="s">
        <v>125</v>
      </c>
    </row>
    <row r="13" spans="1:9">
      <c r="A13" s="61" t="s">
        <v>380</v>
      </c>
      <c r="B13" s="61" t="s">
        <v>381</v>
      </c>
      <c r="C13" s="62">
        <v>37904</v>
      </c>
      <c r="D13" s="61">
        <v>2003</v>
      </c>
      <c r="E13" s="61" t="s">
        <v>241</v>
      </c>
      <c r="F13" s="61">
        <v>21</v>
      </c>
      <c r="G13" s="61" t="s">
        <v>224</v>
      </c>
      <c r="H13" s="60">
        <v>30</v>
      </c>
      <c r="I13" t="s">
        <v>696</v>
      </c>
    </row>
    <row r="14" spans="1:9">
      <c r="A14" s="61" t="s">
        <v>371</v>
      </c>
      <c r="B14" s="61" t="s">
        <v>372</v>
      </c>
      <c r="C14" s="62">
        <v>38028</v>
      </c>
      <c r="D14" s="61">
        <v>2004</v>
      </c>
      <c r="E14" s="61" t="s">
        <v>196</v>
      </c>
      <c r="F14" s="61">
        <v>40</v>
      </c>
      <c r="G14" s="61" t="s">
        <v>188</v>
      </c>
      <c r="H14" s="60">
        <v>10</v>
      </c>
      <c r="I14" t="s">
        <v>694</v>
      </c>
    </row>
    <row r="15" spans="1:9">
      <c r="A15" s="61" t="s">
        <v>364</v>
      </c>
      <c r="B15" s="61" t="s">
        <v>365</v>
      </c>
      <c r="C15" s="62">
        <v>38133</v>
      </c>
      <c r="D15" s="61">
        <v>2004</v>
      </c>
      <c r="E15" s="61" t="s">
        <v>196</v>
      </c>
      <c r="F15" s="61">
        <v>28</v>
      </c>
      <c r="G15" s="61" t="s">
        <v>224</v>
      </c>
      <c r="H15" s="60">
        <v>10</v>
      </c>
      <c r="I15" t="s">
        <v>178</v>
      </c>
    </row>
    <row r="16" spans="1:9">
      <c r="A16" s="61" t="s">
        <v>353</v>
      </c>
      <c r="B16" s="61" t="s">
        <v>354</v>
      </c>
      <c r="C16" s="62">
        <v>38284</v>
      </c>
      <c r="D16" s="61">
        <v>2004</v>
      </c>
      <c r="E16" s="61" t="s">
        <v>277</v>
      </c>
      <c r="F16" s="61">
        <v>15</v>
      </c>
      <c r="G16" s="61" t="s">
        <v>224</v>
      </c>
      <c r="H16" s="60">
        <v>30</v>
      </c>
      <c r="I16" t="s">
        <v>131</v>
      </c>
    </row>
    <row r="17" spans="1:9">
      <c r="A17" s="61" t="s">
        <v>344</v>
      </c>
      <c r="B17" s="61" t="s">
        <v>345</v>
      </c>
      <c r="C17" s="62">
        <v>38374</v>
      </c>
      <c r="D17" s="61">
        <v>2005</v>
      </c>
      <c r="E17" s="61" t="s">
        <v>241</v>
      </c>
      <c r="F17" s="61">
        <v>21</v>
      </c>
      <c r="G17" s="61" t="s">
        <v>309</v>
      </c>
      <c r="H17" s="60">
        <v>30</v>
      </c>
      <c r="I17" t="s">
        <v>691</v>
      </c>
    </row>
    <row r="18" spans="1:9">
      <c r="A18" s="61" t="s">
        <v>335</v>
      </c>
      <c r="B18" s="61" t="s">
        <v>336</v>
      </c>
      <c r="C18" s="62">
        <v>38565</v>
      </c>
      <c r="D18" s="61">
        <v>2005</v>
      </c>
      <c r="E18" s="61" t="s">
        <v>215</v>
      </c>
      <c r="F18" s="61">
        <v>47</v>
      </c>
      <c r="G18" s="61" t="s">
        <v>188</v>
      </c>
      <c r="H18" s="60">
        <v>30</v>
      </c>
      <c r="I18" t="s">
        <v>695</v>
      </c>
    </row>
    <row r="19" spans="1:9">
      <c r="A19" s="61" t="s">
        <v>327</v>
      </c>
      <c r="B19" s="61" t="s">
        <v>328</v>
      </c>
      <c r="C19" s="62">
        <v>38920</v>
      </c>
      <c r="D19" s="61">
        <v>2006</v>
      </c>
      <c r="E19" s="61" t="s">
        <v>241</v>
      </c>
      <c r="F19" s="61">
        <v>19</v>
      </c>
      <c r="G19" s="61" t="s">
        <v>271</v>
      </c>
      <c r="H19" s="60">
        <v>30</v>
      </c>
      <c r="I19" t="s">
        <v>147</v>
      </c>
    </row>
    <row r="20" spans="1:9">
      <c r="A20" s="61" t="s">
        <v>317</v>
      </c>
      <c r="B20" s="61" t="s">
        <v>318</v>
      </c>
      <c r="C20" s="62">
        <v>38980</v>
      </c>
      <c r="D20" s="61">
        <v>2006</v>
      </c>
      <c r="E20" s="61" t="s">
        <v>196</v>
      </c>
      <c r="F20" s="61">
        <v>27</v>
      </c>
      <c r="G20" s="61" t="s">
        <v>224</v>
      </c>
      <c r="H20" s="60">
        <v>10</v>
      </c>
      <c r="I20" t="s">
        <v>97</v>
      </c>
    </row>
    <row r="21" spans="1:9">
      <c r="A21" s="61" t="s">
        <v>306</v>
      </c>
      <c r="B21" s="61" t="s">
        <v>307</v>
      </c>
      <c r="C21" s="62">
        <v>39019</v>
      </c>
      <c r="D21" s="61">
        <v>2006</v>
      </c>
      <c r="E21" s="61" t="s">
        <v>241</v>
      </c>
      <c r="F21" s="61">
        <v>42</v>
      </c>
      <c r="G21" s="61" t="s">
        <v>309</v>
      </c>
      <c r="H21" s="60">
        <v>30</v>
      </c>
      <c r="I21" t="s">
        <v>127</v>
      </c>
    </row>
    <row r="22" spans="1:9">
      <c r="A22" s="61" t="s">
        <v>294</v>
      </c>
      <c r="B22" s="61" t="s">
        <v>295</v>
      </c>
      <c r="C22" s="62">
        <v>39539</v>
      </c>
      <c r="D22" s="61">
        <v>2008</v>
      </c>
      <c r="E22" s="61" t="s">
        <v>196</v>
      </c>
      <c r="F22" s="61">
        <v>39</v>
      </c>
      <c r="G22" s="61" t="s">
        <v>224</v>
      </c>
      <c r="H22" s="60">
        <v>10</v>
      </c>
      <c r="I22" t="s">
        <v>693</v>
      </c>
    </row>
    <row r="23" spans="1:9">
      <c r="A23" s="61" t="s">
        <v>256</v>
      </c>
      <c r="B23" s="61" t="s">
        <v>282</v>
      </c>
      <c r="C23" s="62">
        <v>39791</v>
      </c>
      <c r="D23" s="61">
        <v>2008</v>
      </c>
      <c r="E23" s="61" t="s">
        <v>241</v>
      </c>
      <c r="F23" s="61">
        <v>24</v>
      </c>
      <c r="G23" s="61" t="s">
        <v>224</v>
      </c>
      <c r="H23" s="60">
        <v>30</v>
      </c>
      <c r="I23" t="s">
        <v>692</v>
      </c>
    </row>
    <row r="24" spans="1:9">
      <c r="A24" s="61" t="s">
        <v>268</v>
      </c>
      <c r="B24" s="61" t="s">
        <v>269</v>
      </c>
      <c r="C24" s="62">
        <v>39849</v>
      </c>
      <c r="D24" s="61">
        <v>2009</v>
      </c>
      <c r="E24" s="61" t="s">
        <v>277</v>
      </c>
      <c r="F24" s="61">
        <v>23</v>
      </c>
      <c r="G24" s="61" t="s">
        <v>271</v>
      </c>
      <c r="H24" s="60">
        <v>30</v>
      </c>
      <c r="I24" t="s">
        <v>691</v>
      </c>
    </row>
    <row r="25" spans="1:9">
      <c r="A25" s="61" t="s">
        <v>256</v>
      </c>
      <c r="B25" s="61" t="s">
        <v>257</v>
      </c>
      <c r="C25" s="62">
        <v>40438</v>
      </c>
      <c r="D25" s="61">
        <v>2010</v>
      </c>
      <c r="E25" s="61" t="s">
        <v>196</v>
      </c>
      <c r="F25" s="61">
        <v>28</v>
      </c>
      <c r="G25" s="61" t="s">
        <v>224</v>
      </c>
      <c r="H25" s="60">
        <v>10</v>
      </c>
      <c r="I25" t="s">
        <v>693</v>
      </c>
    </row>
    <row r="26" spans="1:9">
      <c r="A26" s="61" t="s">
        <v>247</v>
      </c>
      <c r="B26" s="61" t="s">
        <v>248</v>
      </c>
      <c r="C26" s="62">
        <v>41041</v>
      </c>
      <c r="D26" s="61">
        <v>2012</v>
      </c>
      <c r="E26" s="61" t="s">
        <v>215</v>
      </c>
      <c r="F26" s="61">
        <v>40</v>
      </c>
      <c r="G26" s="61" t="s">
        <v>224</v>
      </c>
      <c r="H26" s="60">
        <v>30</v>
      </c>
      <c r="I26" t="s">
        <v>111</v>
      </c>
    </row>
    <row r="27" spans="1:9">
      <c r="A27" s="61" t="s">
        <v>234</v>
      </c>
      <c r="B27" s="61" t="s">
        <v>235</v>
      </c>
      <c r="C27" s="62">
        <v>41404</v>
      </c>
      <c r="D27" s="61">
        <v>2013</v>
      </c>
      <c r="E27" s="61" t="s">
        <v>241</v>
      </c>
      <c r="F27" s="61">
        <v>22</v>
      </c>
      <c r="G27" s="61" t="s">
        <v>224</v>
      </c>
      <c r="H27" s="60">
        <v>30</v>
      </c>
      <c r="I27" t="s">
        <v>695</v>
      </c>
    </row>
    <row r="28" spans="1:9">
      <c r="A28" s="61" t="s">
        <v>221</v>
      </c>
      <c r="B28" s="61" t="s">
        <v>222</v>
      </c>
      <c r="C28" s="62">
        <v>42324</v>
      </c>
      <c r="D28" s="61">
        <v>2015</v>
      </c>
      <c r="E28" s="61" t="s">
        <v>196</v>
      </c>
      <c r="F28" s="61">
        <v>24</v>
      </c>
      <c r="G28" s="61" t="s">
        <v>224</v>
      </c>
      <c r="H28" s="60">
        <v>10</v>
      </c>
      <c r="I28" t="s">
        <v>692</v>
      </c>
    </row>
    <row r="29" spans="1:9">
      <c r="A29" s="61" t="s">
        <v>204</v>
      </c>
      <c r="B29" s="61" t="s">
        <v>205</v>
      </c>
      <c r="C29" s="62">
        <v>42464</v>
      </c>
      <c r="D29" s="61">
        <v>2016</v>
      </c>
      <c r="E29" s="61" t="s">
        <v>215</v>
      </c>
      <c r="F29" s="61">
        <v>50</v>
      </c>
      <c r="G29" s="61" t="s">
        <v>208</v>
      </c>
      <c r="H29" s="60">
        <v>30</v>
      </c>
      <c r="I29" t="s">
        <v>162</v>
      </c>
    </row>
    <row r="30" spans="1:9">
      <c r="A30" s="61" t="s">
        <v>185</v>
      </c>
      <c r="B30" s="61" t="s">
        <v>186</v>
      </c>
      <c r="C30" s="62">
        <v>42931</v>
      </c>
      <c r="D30" s="61">
        <v>2017</v>
      </c>
      <c r="E30" s="61" t="s">
        <v>196</v>
      </c>
      <c r="F30" s="61">
        <v>40</v>
      </c>
      <c r="G30" s="61" t="s">
        <v>188</v>
      </c>
      <c r="H30" s="60">
        <v>10</v>
      </c>
      <c r="I30" t="s">
        <v>123</v>
      </c>
    </row>
  </sheetData>
  <sortState ref="A2:I30">
    <sortCondition ref="C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6" sqref="A6"/>
    </sheetView>
  </sheetViews>
  <sheetFormatPr baseColWidth="10" defaultRowHeight="15" x14ac:dyDescent="0"/>
  <sheetData>
    <row r="1" spans="1:1">
      <c r="A1" t="s">
        <v>550</v>
      </c>
    </row>
    <row r="2" spans="1:1">
      <c r="A2">
        <v>2016</v>
      </c>
    </row>
    <row r="5" spans="1:1">
      <c r="A5" t="s">
        <v>686</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incidents</vt:lpstr>
      <vt:lpstr>shootings</vt:lpstr>
      <vt:lpstr>ranking</vt:lpstr>
      <vt:lpstr>pop2000</vt:lpstr>
      <vt:lpstr>pop2010</vt:lpstr>
      <vt:lpstr>race</vt:lpstr>
      <vt:lpstr>timeline</vt:lpstr>
      <vt:lpstr>source</vt:lpstr>
    </vt:vector>
  </TitlesOfParts>
  <Company>StarTribune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StarTribune StarTribune</dc:creator>
  <cp:lastModifiedBy>StarTribune StarTribune</cp:lastModifiedBy>
  <dcterms:created xsi:type="dcterms:W3CDTF">2017-07-19T19:34:53Z</dcterms:created>
  <dcterms:modified xsi:type="dcterms:W3CDTF">2017-07-25T20:40:09Z</dcterms:modified>
</cp:coreProperties>
</file>